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1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2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3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4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Пересечения с изменением высоты\"/>
    </mc:Choice>
  </mc:AlternateContent>
  <bookViews>
    <workbookView xWindow="0" yWindow="0" windowWidth="28800" windowHeight="12330" tabRatio="633" firstSheet="3" activeTab="6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6" i="2" l="1"/>
  <c r="C226" i="2"/>
  <c r="A226" i="2"/>
  <c r="B226" i="2" s="1"/>
  <c r="O77" i="2"/>
  <c r="O76" i="2"/>
  <c r="D76" i="2"/>
  <c r="D77" i="2" s="1"/>
  <c r="O75" i="2"/>
  <c r="D75" i="2"/>
  <c r="N3" i="2"/>
  <c r="P3" i="2" s="1"/>
  <c r="M3" i="2"/>
  <c r="O3" i="2" s="1"/>
  <c r="J3" i="2"/>
  <c r="I3" i="2"/>
  <c r="H3" i="2"/>
  <c r="N2" i="2"/>
  <c r="M2" i="2"/>
  <c r="J2" i="2"/>
  <c r="I2" i="2"/>
  <c r="H2" i="2"/>
  <c r="G3" i="2"/>
  <c r="F3" i="2"/>
  <c r="E3" i="2"/>
  <c r="G75" i="2"/>
  <c r="K3" i="2" l="1"/>
  <c r="L3" i="2"/>
  <c r="K2" i="2"/>
  <c r="L2" i="2"/>
  <c r="O2" i="2"/>
  <c r="P2" i="2"/>
  <c r="U28" i="33"/>
  <c r="V28" i="33"/>
  <c r="W28" i="33"/>
  <c r="X28" i="33"/>
  <c r="C168" i="21"/>
  <c r="D168" i="21"/>
  <c r="D169" i="21" s="1"/>
  <c r="D170" i="21" s="1"/>
  <c r="O143" i="21"/>
  <c r="O142" i="21"/>
  <c r="D142" i="21"/>
  <c r="D143" i="21" s="1"/>
  <c r="O141" i="21"/>
  <c r="D141" i="21"/>
  <c r="O112" i="21"/>
  <c r="O111" i="21"/>
  <c r="D111" i="21"/>
  <c r="D112" i="21" s="1"/>
  <c r="O110" i="21"/>
  <c r="D110" i="21"/>
  <c r="M226" i="2"/>
  <c r="E226" i="2"/>
  <c r="N226" i="2"/>
  <c r="F226" i="2"/>
  <c r="G226" i="2"/>
  <c r="G76" i="2"/>
  <c r="E168" i="21"/>
  <c r="J75" i="2" l="1"/>
  <c r="C169" i="21"/>
  <c r="D113" i="21"/>
  <c r="D114" i="21" s="1"/>
  <c r="C112" i="21"/>
  <c r="N168" i="21"/>
  <c r="M168" i="21"/>
  <c r="F168" i="21"/>
  <c r="C170" i="21" l="1"/>
  <c r="C113" i="21"/>
  <c r="A223" i="21"/>
  <c r="B223" i="21" s="1"/>
  <c r="H3" i="21"/>
  <c r="I3" i="21"/>
  <c r="K3" i="21" s="1"/>
  <c r="M3" i="21"/>
  <c r="N3" i="21"/>
  <c r="O3" i="21"/>
  <c r="H4" i="21"/>
  <c r="I4" i="21"/>
  <c r="M4" i="21"/>
  <c r="O4" i="21" s="1"/>
  <c r="N4" i="21"/>
  <c r="P3" i="21" s="1"/>
  <c r="E4" i="21"/>
  <c r="F4" i="21"/>
  <c r="G4" i="21"/>
  <c r="J3" i="21" s="1"/>
  <c r="O127" i="20"/>
  <c r="O126" i="20"/>
  <c r="D126" i="20"/>
  <c r="O125" i="20"/>
  <c r="D125" i="20"/>
  <c r="N3" i="20"/>
  <c r="M3" i="20"/>
  <c r="J3" i="20"/>
  <c r="G3" i="20"/>
  <c r="F3" i="20"/>
  <c r="E3" i="20"/>
  <c r="N2" i="20"/>
  <c r="M2" i="20"/>
  <c r="G2" i="20"/>
  <c r="J2" i="20" s="1"/>
  <c r="F2" i="20"/>
  <c r="I2" i="20" s="1"/>
  <c r="E2" i="20"/>
  <c r="M45" i="33"/>
  <c r="L45" i="33"/>
  <c r="G125" i="20"/>
  <c r="G112" i="21"/>
  <c r="G126" i="20"/>
  <c r="G111" i="21"/>
  <c r="G141" i="21"/>
  <c r="E169" i="21"/>
  <c r="F169" i="21"/>
  <c r="N169" i="21"/>
  <c r="M169" i="21"/>
  <c r="J111" i="21" l="1"/>
  <c r="H168" i="21"/>
  <c r="I168" i="21"/>
  <c r="C114" i="21"/>
  <c r="L4" i="21"/>
  <c r="L3" i="21"/>
  <c r="K4" i="21"/>
  <c r="P4" i="21"/>
  <c r="J125" i="20"/>
  <c r="D127" i="20"/>
  <c r="O2" i="20"/>
  <c r="H2" i="20"/>
  <c r="K2" i="20" s="1"/>
  <c r="P2" i="20"/>
  <c r="C210" i="17"/>
  <c r="D210" i="17"/>
  <c r="C211" i="17"/>
  <c r="D211" i="17"/>
  <c r="D212" i="17" s="1"/>
  <c r="D213" i="17" s="1"/>
  <c r="D214" i="17" s="1"/>
  <c r="D215" i="17" s="1"/>
  <c r="D216" i="17" s="1"/>
  <c r="D217" i="17" s="1"/>
  <c r="D218" i="17" s="1"/>
  <c r="D219" i="17" s="1"/>
  <c r="D220" i="17" s="1"/>
  <c r="C106" i="17"/>
  <c r="D106" i="17"/>
  <c r="D107" i="17" s="1"/>
  <c r="D108" i="17" s="1"/>
  <c r="D159" i="17"/>
  <c r="D160" i="17" s="1"/>
  <c r="C51" i="17"/>
  <c r="D51" i="17"/>
  <c r="D52" i="17"/>
  <c r="D53" i="17" s="1"/>
  <c r="D87" i="17"/>
  <c r="D88" i="17" s="1"/>
  <c r="N5" i="17"/>
  <c r="P4" i="17" s="1"/>
  <c r="M5" i="17"/>
  <c r="O4" i="17" s="1"/>
  <c r="G5" i="17"/>
  <c r="J4" i="17" s="1"/>
  <c r="F5" i="17"/>
  <c r="E5" i="17"/>
  <c r="N4" i="17"/>
  <c r="M4" i="17"/>
  <c r="G4" i="17"/>
  <c r="F4" i="17"/>
  <c r="E4" i="17"/>
  <c r="H3" i="17" s="1"/>
  <c r="N3" i="17"/>
  <c r="P3" i="17" s="1"/>
  <c r="M3" i="17"/>
  <c r="G3" i="17"/>
  <c r="J2" i="17" s="1"/>
  <c r="F3" i="17"/>
  <c r="E3" i="17"/>
  <c r="N2" i="17"/>
  <c r="M2" i="17"/>
  <c r="G2" i="17"/>
  <c r="F2" i="17"/>
  <c r="E2" i="17"/>
  <c r="E4" i="19"/>
  <c r="F4" i="19"/>
  <c r="G4" i="19"/>
  <c r="J3" i="19" s="1"/>
  <c r="M4" i="19"/>
  <c r="N4" i="19"/>
  <c r="E3" i="19"/>
  <c r="F3" i="19"/>
  <c r="G3" i="19"/>
  <c r="M3" i="19"/>
  <c r="N3" i="19"/>
  <c r="D233" i="16"/>
  <c r="C233" i="16"/>
  <c r="D167" i="16"/>
  <c r="D166" i="16"/>
  <c r="D165" i="16"/>
  <c r="C118" i="16"/>
  <c r="D118" i="16"/>
  <c r="D119" i="16" s="1"/>
  <c r="D120" i="16" s="1"/>
  <c r="D121" i="16" s="1"/>
  <c r="D112" i="16"/>
  <c r="D113" i="16" s="1"/>
  <c r="D111" i="16"/>
  <c r="J5" i="16"/>
  <c r="J4" i="16"/>
  <c r="E5" i="16"/>
  <c r="F5" i="16"/>
  <c r="G5" i="16"/>
  <c r="M5" i="16"/>
  <c r="N5" i="16"/>
  <c r="N170" i="21"/>
  <c r="M113" i="21"/>
  <c r="M170" i="21"/>
  <c r="N113" i="21"/>
  <c r="G113" i="21"/>
  <c r="F113" i="21"/>
  <c r="E113" i="21"/>
  <c r="E170" i="21"/>
  <c r="F170" i="21"/>
  <c r="L168" i="21" l="1"/>
  <c r="K168" i="21"/>
  <c r="I169" i="21"/>
  <c r="H169" i="21"/>
  <c r="J112" i="21"/>
  <c r="H2" i="17"/>
  <c r="K2" i="17" s="1"/>
  <c r="O2" i="17"/>
  <c r="L2" i="20"/>
  <c r="I4" i="17"/>
  <c r="I2" i="17"/>
  <c r="O3" i="17"/>
  <c r="I3" i="17"/>
  <c r="K3" i="17" s="1"/>
  <c r="H4" i="17"/>
  <c r="K4" i="17" s="1"/>
  <c r="J3" i="17"/>
  <c r="C212" i="17"/>
  <c r="C107" i="17"/>
  <c r="C52" i="17"/>
  <c r="P2" i="17"/>
  <c r="O3" i="19"/>
  <c r="I3" i="19"/>
  <c r="H3" i="19"/>
  <c r="P3" i="19"/>
  <c r="C119" i="16"/>
  <c r="D227" i="14"/>
  <c r="C227" i="14"/>
  <c r="A227" i="14"/>
  <c r="B227" i="14" s="1"/>
  <c r="A239" i="15"/>
  <c r="B239" i="15" s="1"/>
  <c r="C239" i="15"/>
  <c r="D239" i="15"/>
  <c r="C240" i="15"/>
  <c r="D240" i="15"/>
  <c r="D241" i="15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C148" i="15"/>
  <c r="D148" i="15"/>
  <c r="D160" i="15"/>
  <c r="E114" i="21"/>
  <c r="N114" i="21"/>
  <c r="F114" i="21"/>
  <c r="M114" i="21"/>
  <c r="G114" i="21"/>
  <c r="K169" i="21" l="1"/>
  <c r="L169" i="21"/>
  <c r="I113" i="21"/>
  <c r="J113" i="21"/>
  <c r="H113" i="21"/>
  <c r="K3" i="19"/>
  <c r="L2" i="17"/>
  <c r="L4" i="17"/>
  <c r="L3" i="17"/>
  <c r="C213" i="17"/>
  <c r="C108" i="17"/>
  <c r="C53" i="17"/>
  <c r="L3" i="19"/>
  <c r="C120" i="16"/>
  <c r="B240" i="15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C241" i="15"/>
  <c r="A240" i="15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O27" i="33"/>
  <c r="N27" i="33"/>
  <c r="D68" i="15"/>
  <c r="C68" i="15"/>
  <c r="C9" i="15"/>
  <c r="D9" i="15"/>
  <c r="C10" i="15"/>
  <c r="D10" i="15"/>
  <c r="G239" i="15"/>
  <c r="G227" i="14"/>
  <c r="L113" i="21" l="1"/>
  <c r="K113" i="21"/>
  <c r="C214" i="17"/>
  <c r="C121" i="16"/>
  <c r="C242" i="15"/>
  <c r="B251" i="15"/>
  <c r="C11" i="15"/>
  <c r="D11" i="15"/>
  <c r="G240" i="15"/>
  <c r="G241" i="15"/>
  <c r="C215" i="17" l="1"/>
  <c r="J239" i="15"/>
  <c r="J240" i="15"/>
  <c r="C243" i="15"/>
  <c r="C12" i="15"/>
  <c r="D12" i="15"/>
  <c r="C13" i="15"/>
  <c r="D13" i="15"/>
  <c r="G242" i="15"/>
  <c r="C216" i="17" l="1"/>
  <c r="J241" i="15"/>
  <c r="C244" i="15"/>
  <c r="C14" i="15"/>
  <c r="D14" i="15"/>
  <c r="G243" i="15"/>
  <c r="C217" i="17" l="1"/>
  <c r="J242" i="15"/>
  <c r="C245" i="15"/>
  <c r="C15" i="15"/>
  <c r="D15" i="15"/>
  <c r="G244" i="15"/>
  <c r="C218" i="17" l="1"/>
  <c r="J243" i="15"/>
  <c r="C246" i="15"/>
  <c r="C16" i="15"/>
  <c r="D16" i="15"/>
  <c r="G245" i="15"/>
  <c r="C219" i="17" l="1"/>
  <c r="J244" i="15"/>
  <c r="C247" i="15"/>
  <c r="C17" i="15"/>
  <c r="D17" i="15"/>
  <c r="G246" i="15"/>
  <c r="C220" i="17" l="1"/>
  <c r="J245" i="15"/>
  <c r="C248" i="15"/>
  <c r="C18" i="15"/>
  <c r="D18" i="15"/>
  <c r="G247" i="15"/>
  <c r="J246" i="15" l="1"/>
  <c r="C249" i="15"/>
  <c r="C19" i="15"/>
  <c r="D19" i="15"/>
  <c r="G248" i="15"/>
  <c r="J247" i="15" l="1"/>
  <c r="C250" i="15"/>
  <c r="C20" i="15"/>
  <c r="D20" i="15"/>
  <c r="G249" i="15"/>
  <c r="J248" i="15" l="1"/>
  <c r="C251" i="15"/>
  <c r="C21" i="15"/>
  <c r="D21" i="15"/>
  <c r="G251" i="15"/>
  <c r="G250" i="15"/>
  <c r="J250" i="15" l="1"/>
  <c r="J251" i="15"/>
  <c r="J249" i="15"/>
  <c r="C22" i="15"/>
  <c r="D22" i="15"/>
  <c r="C23" i="15" l="1"/>
  <c r="D23" i="15"/>
  <c r="C24" i="15" l="1"/>
  <c r="D24" i="15"/>
  <c r="C25" i="15" l="1"/>
  <c r="D25" i="15"/>
  <c r="C8" i="15" l="1"/>
  <c r="D8" i="15"/>
  <c r="D26" i="15" l="1"/>
  <c r="D27" i="15" l="1"/>
  <c r="D28" i="15" l="1"/>
  <c r="D29" i="15" l="1"/>
  <c r="D30" i="15" l="1"/>
  <c r="N4" i="15" l="1"/>
  <c r="M4" i="15"/>
  <c r="G4" i="15"/>
  <c r="F4" i="15"/>
  <c r="E4" i="15"/>
  <c r="N3" i="15"/>
  <c r="M3" i="15"/>
  <c r="G3" i="15"/>
  <c r="J3" i="15" s="1"/>
  <c r="F3" i="15"/>
  <c r="E3" i="15"/>
  <c r="N2" i="15"/>
  <c r="M2" i="15"/>
  <c r="G2" i="15"/>
  <c r="F2" i="15"/>
  <c r="E2" i="15"/>
  <c r="I2" i="15" l="1"/>
  <c r="I3" i="15"/>
  <c r="P2" i="15"/>
  <c r="H2" i="15"/>
  <c r="J2" i="15"/>
  <c r="H3" i="15"/>
  <c r="O2" i="15"/>
  <c r="O3" i="15"/>
  <c r="P3" i="15"/>
  <c r="N246" i="15"/>
  <c r="E240" i="15"/>
  <c r="E249" i="15"/>
  <c r="F244" i="15"/>
  <c r="M239" i="15"/>
  <c r="M247" i="15"/>
  <c r="F110" i="15"/>
  <c r="M243" i="15"/>
  <c r="F240" i="15"/>
  <c r="F102" i="15"/>
  <c r="N239" i="15"/>
  <c r="N247" i="15"/>
  <c r="E242" i="15"/>
  <c r="E251" i="15"/>
  <c r="F245" i="15"/>
  <c r="M241" i="15"/>
  <c r="M248" i="15"/>
  <c r="F109" i="15"/>
  <c r="M251" i="15"/>
  <c r="F248" i="15"/>
  <c r="N243" i="15"/>
  <c r="F249" i="15"/>
  <c r="M246" i="15"/>
  <c r="N241" i="15"/>
  <c r="N248" i="15"/>
  <c r="E243" i="15"/>
  <c r="E250" i="15"/>
  <c r="F246" i="15"/>
  <c r="M240" i="15"/>
  <c r="M249" i="15"/>
  <c r="F106" i="15"/>
  <c r="F241" i="15"/>
  <c r="N251" i="15"/>
  <c r="F103" i="15"/>
  <c r="N240" i="15"/>
  <c r="N249" i="15"/>
  <c r="E244" i="15"/>
  <c r="F239" i="15"/>
  <c r="F247" i="15"/>
  <c r="M242" i="15"/>
  <c r="F104" i="15"/>
  <c r="M250" i="15"/>
  <c r="E246" i="15"/>
  <c r="M244" i="15"/>
  <c r="N242" i="15"/>
  <c r="N250" i="15"/>
  <c r="E245" i="15"/>
  <c r="F105" i="15"/>
  <c r="F251" i="15"/>
  <c r="N244" i="15"/>
  <c r="E239" i="15"/>
  <c r="E247" i="15"/>
  <c r="F242" i="15"/>
  <c r="F250" i="15"/>
  <c r="M245" i="15"/>
  <c r="F107" i="15"/>
  <c r="F111" i="15"/>
  <c r="N245" i="15"/>
  <c r="E241" i="15"/>
  <c r="E248" i="15"/>
  <c r="F243" i="15"/>
  <c r="F108" i="15"/>
  <c r="I251" i="15" l="1"/>
  <c r="I250" i="15"/>
  <c r="I249" i="15"/>
  <c r="I248" i="15"/>
  <c r="I247" i="15"/>
  <c r="I246" i="15"/>
  <c r="I245" i="15"/>
  <c r="I244" i="15"/>
  <c r="I243" i="15"/>
  <c r="I242" i="15"/>
  <c r="I241" i="15"/>
  <c r="I239" i="15"/>
  <c r="I240" i="15"/>
  <c r="H249" i="15"/>
  <c r="H250" i="15"/>
  <c r="H251" i="15"/>
  <c r="H248" i="15"/>
  <c r="H247" i="15"/>
  <c r="H246" i="15"/>
  <c r="H245" i="15"/>
  <c r="H244" i="15"/>
  <c r="H243" i="15"/>
  <c r="H242" i="15"/>
  <c r="H241" i="15"/>
  <c r="H239" i="15"/>
  <c r="H240" i="15"/>
  <c r="L3" i="15"/>
  <c r="K2" i="15"/>
  <c r="L2" i="15"/>
  <c r="K3" i="15"/>
  <c r="L244" i="15" l="1"/>
  <c r="K241" i="15"/>
  <c r="K249" i="15"/>
  <c r="L246" i="15"/>
  <c r="K245" i="15"/>
  <c r="K247" i="15"/>
  <c r="L242" i="15"/>
  <c r="L250" i="15"/>
  <c r="K240" i="15"/>
  <c r="K239" i="15"/>
  <c r="K248" i="15"/>
  <c r="L243" i="15"/>
  <c r="L251" i="15"/>
  <c r="K251" i="15"/>
  <c r="K242" i="15"/>
  <c r="K250" i="15"/>
  <c r="L245" i="15"/>
  <c r="K244" i="15"/>
  <c r="L240" i="15"/>
  <c r="L247" i="15"/>
  <c r="K243" i="15"/>
  <c r="L239" i="15"/>
  <c r="L248" i="15"/>
  <c r="K246" i="15"/>
  <c r="L241" i="15"/>
  <c r="L249" i="15"/>
  <c r="C26" i="15"/>
  <c r="C61" i="16"/>
  <c r="C62" i="16" s="1"/>
  <c r="C53" i="16"/>
  <c r="D52" i="16"/>
  <c r="D53" i="16" s="1"/>
  <c r="C51" i="16"/>
  <c r="C54" i="16"/>
  <c r="C55" i="16"/>
  <c r="C27" i="15" l="1"/>
  <c r="C122" i="16"/>
  <c r="C63" i="16"/>
  <c r="D54" i="16"/>
  <c r="C56" i="16"/>
  <c r="C28" i="15" l="1"/>
  <c r="D122" i="16"/>
  <c r="D123" i="16" s="1"/>
  <c r="C123" i="16"/>
  <c r="D55" i="16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29" i="15" l="1"/>
  <c r="D56" i="16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53" i="28"/>
  <c r="G164" i="30"/>
  <c r="G162" i="30"/>
  <c r="C30" i="15" l="1"/>
  <c r="B154" i="28"/>
  <c r="B155" i="28" s="1"/>
  <c r="C155" i="28"/>
  <c r="B236" i="30"/>
  <c r="B237" i="30" s="1"/>
  <c r="C238" i="30"/>
  <c r="C165" i="30"/>
  <c r="D165" i="30"/>
  <c r="G235" i="30"/>
  <c r="G163" i="30"/>
  <c r="G237" i="30"/>
  <c r="G236" i="30"/>
  <c r="G165" i="30"/>
  <c r="J235" i="30" l="1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C158" i="23"/>
  <c r="D157" i="23"/>
  <c r="G154" i="28"/>
  <c r="G155" i="28"/>
  <c r="G238" i="30"/>
  <c r="J153" i="28" l="1"/>
  <c r="J154" i="28"/>
  <c r="J237" i="30"/>
  <c r="C240" i="30"/>
  <c r="D158" i="23"/>
  <c r="G239" i="30"/>
  <c r="J238" i="30" l="1"/>
  <c r="C241" i="30"/>
  <c r="D156" i="23"/>
  <c r="C156" i="23"/>
  <c r="G240" i="30"/>
  <c r="J239" i="30" l="1"/>
  <c r="C242" i="30"/>
  <c r="J3" i="23"/>
  <c r="G4" i="23"/>
  <c r="J4" i="23" s="1"/>
  <c r="C120" i="23"/>
  <c r="D119" i="23"/>
  <c r="D120" i="23" s="1"/>
  <c r="C150" i="20"/>
  <c r="D149" i="20"/>
  <c r="D150" i="20" s="1"/>
  <c r="C115" i="18"/>
  <c r="D115" i="18"/>
  <c r="D116" i="18" s="1"/>
  <c r="D117" i="18" s="1"/>
  <c r="C127" i="18"/>
  <c r="D126" i="18"/>
  <c r="D127" i="18" s="1"/>
  <c r="C88" i="19"/>
  <c r="D87" i="19"/>
  <c r="D88" i="19" s="1"/>
  <c r="J3" i="18"/>
  <c r="G4" i="18"/>
  <c r="J4" i="18" s="1"/>
  <c r="C67" i="18"/>
  <c r="D67" i="18"/>
  <c r="C68" i="18"/>
  <c r="D68" i="18"/>
  <c r="D69" i="18" s="1"/>
  <c r="C65" i="18"/>
  <c r="D64" i="18"/>
  <c r="D65" i="18" s="1"/>
  <c r="D63" i="18"/>
  <c r="C63" i="18"/>
  <c r="C43" i="18"/>
  <c r="D43" i="18"/>
  <c r="D44" i="18" s="1"/>
  <c r="D45" i="18" s="1"/>
  <c r="C52" i="18"/>
  <c r="D51" i="18"/>
  <c r="D52" i="18" s="1"/>
  <c r="G241" i="30"/>
  <c r="J240" i="30" l="1"/>
  <c r="C243" i="30"/>
  <c r="C116" i="18"/>
  <c r="C69" i="18"/>
  <c r="C44" i="18"/>
  <c r="G242" i="30"/>
  <c r="J241" i="30" l="1"/>
  <c r="C117" i="18"/>
  <c r="C45" i="18"/>
  <c r="G243" i="30"/>
  <c r="J242" i="30" l="1"/>
  <c r="J243" i="30" s="1"/>
  <c r="C69" i="15"/>
  <c r="D69" i="15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48" i="17"/>
  <c r="D48" i="17"/>
  <c r="C49" i="17"/>
  <c r="D49" i="17"/>
  <c r="D50" i="17" s="1"/>
  <c r="C49" i="16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4" i="2"/>
  <c r="D133" i="2"/>
  <c r="D134" i="2" s="1"/>
  <c r="C33" i="27"/>
  <c r="D32" i="27"/>
  <c r="C77" i="27"/>
  <c r="D76" i="27"/>
  <c r="D77" i="27" s="1"/>
  <c r="G5" i="27"/>
  <c r="C82" i="28"/>
  <c r="D81" i="28"/>
  <c r="C248" i="13" l="1"/>
  <c r="B247" i="13"/>
  <c r="C50" i="17"/>
  <c r="C50" i="16"/>
  <c r="C104" i="14"/>
  <c r="C77" i="14"/>
  <c r="D117" i="13"/>
  <c r="C126" i="13"/>
  <c r="D33" i="27"/>
  <c r="D82" i="28"/>
  <c r="G115" i="13"/>
  <c r="G117" i="13"/>
  <c r="G116" i="13"/>
  <c r="G246" i="13"/>
  <c r="G247" i="13"/>
  <c r="J246" i="13" l="1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4" i="20"/>
  <c r="O3" i="20" s="1"/>
  <c r="N4" i="20"/>
  <c r="P3" i="20" s="1"/>
  <c r="E4" i="20"/>
  <c r="H3" i="20" s="1"/>
  <c r="K3" i="20" s="1"/>
  <c r="F4" i="20"/>
  <c r="I3" i="20" s="1"/>
  <c r="L3" i="20" s="1"/>
  <c r="G4" i="20"/>
  <c r="G155" i="36"/>
  <c r="E158" i="36"/>
  <c r="G87" i="36"/>
  <c r="G85" i="36"/>
  <c r="F86" i="35"/>
  <c r="G88" i="35"/>
  <c r="E9" i="35"/>
  <c r="G9" i="35"/>
  <c r="G89" i="35"/>
  <c r="M86" i="35"/>
  <c r="E86" i="35"/>
  <c r="G157" i="36"/>
  <c r="F158" i="36"/>
  <c r="G86" i="35"/>
  <c r="M88" i="36"/>
  <c r="G86" i="36"/>
  <c r="N8" i="35"/>
  <c r="F9" i="35"/>
  <c r="N9" i="35"/>
  <c r="G8" i="35"/>
  <c r="G87" i="35"/>
  <c r="G158" i="36"/>
  <c r="N88" i="36"/>
  <c r="G88" i="36"/>
  <c r="F8" i="35"/>
  <c r="M158" i="36"/>
  <c r="F88" i="36"/>
  <c r="N86" i="35"/>
  <c r="E88" i="36"/>
  <c r="G156" i="36"/>
  <c r="N158" i="36"/>
  <c r="E8" i="35"/>
  <c r="G159" i="35"/>
  <c r="G158" i="35"/>
  <c r="M8" i="35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G159" i="36"/>
  <c r="N8" i="36"/>
  <c r="M8" i="36"/>
  <c r="E8" i="36"/>
  <c r="F89" i="36"/>
  <c r="G8" i="36"/>
  <c r="N159" i="36"/>
  <c r="N89" i="36"/>
  <c r="G89" i="36"/>
  <c r="F8" i="36"/>
  <c r="E159" i="36"/>
  <c r="M9" i="35"/>
  <c r="F159" i="36"/>
  <c r="M159" i="36"/>
  <c r="M89" i="36"/>
  <c r="E8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F10" i="35"/>
  <c r="N9" i="36"/>
  <c r="F9" i="36"/>
  <c r="N10" i="35"/>
  <c r="E11" i="35"/>
  <c r="G11" i="35"/>
  <c r="M9" i="36"/>
  <c r="N11" i="35"/>
  <c r="M11" i="35"/>
  <c r="F11" i="35"/>
  <c r="G9" i="36"/>
  <c r="G10" i="35"/>
  <c r="E9" i="36"/>
  <c r="E10" i="35"/>
  <c r="M10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E90" i="35"/>
  <c r="F10" i="36"/>
  <c r="M12" i="35"/>
  <c r="M90" i="35"/>
  <c r="G90" i="35"/>
  <c r="N10" i="36"/>
  <c r="N12" i="35"/>
  <c r="G10" i="36"/>
  <c r="E10" i="36"/>
  <c r="M10" i="36"/>
  <c r="N90" i="35"/>
  <c r="F12" i="35"/>
  <c r="E12" i="35"/>
  <c r="F90" i="35"/>
  <c r="G12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G7" i="29"/>
  <c r="N7" i="30"/>
  <c r="G6" i="31"/>
  <c r="N8" i="30"/>
  <c r="G11" i="36"/>
  <c r="F88" i="35"/>
  <c r="E11" i="36"/>
  <c r="G6" i="25"/>
  <c r="M6" i="29"/>
  <c r="G9" i="28"/>
  <c r="E7" i="30"/>
  <c r="G8" i="25"/>
  <c r="E8" i="30"/>
  <c r="M7" i="29"/>
  <c r="G13" i="35"/>
  <c r="E6" i="31"/>
  <c r="M6" i="25"/>
  <c r="E6" i="26"/>
  <c r="F11" i="36"/>
  <c r="E6" i="29"/>
  <c r="N11" i="36"/>
  <c r="F8" i="30"/>
  <c r="N88" i="35"/>
  <c r="M7" i="25"/>
  <c r="F6" i="25"/>
  <c r="G7" i="30"/>
  <c r="M9" i="28"/>
  <c r="N6" i="25"/>
  <c r="M87" i="35"/>
  <c r="M9" i="30"/>
  <c r="M89" i="35"/>
  <c r="M8" i="30"/>
  <c r="N6" i="31"/>
  <c r="G7" i="31"/>
  <c r="F87" i="35"/>
  <c r="F6" i="31"/>
  <c r="G11" i="28"/>
  <c r="E87" i="35"/>
  <c r="N7" i="25"/>
  <c r="F9" i="30"/>
  <c r="F7" i="29"/>
  <c r="F6" i="29"/>
  <c r="G6" i="29"/>
  <c r="E89" i="35"/>
  <c r="F13" i="35"/>
  <c r="M10" i="28"/>
  <c r="F7" i="25"/>
  <c r="E7" i="29"/>
  <c r="E88" i="35"/>
  <c r="F7" i="30"/>
  <c r="M13" i="35"/>
  <c r="G9" i="27"/>
  <c r="N7" i="31"/>
  <c r="G7" i="25"/>
  <c r="M6" i="26"/>
  <c r="M6" i="31"/>
  <c r="F6" i="26"/>
  <c r="E9" i="28"/>
  <c r="G10" i="28"/>
  <c r="N6" i="26"/>
  <c r="G6" i="26"/>
  <c r="M11" i="36"/>
  <c r="E13" i="35"/>
  <c r="N6" i="29"/>
  <c r="F7" i="31"/>
  <c r="F89" i="35"/>
  <c r="E6" i="25"/>
  <c r="M7" i="31"/>
  <c r="M7" i="30"/>
  <c r="N13" i="35"/>
  <c r="E7" i="31"/>
  <c r="M11" i="28"/>
  <c r="N87" i="35"/>
  <c r="M88" i="35"/>
  <c r="M9" i="25"/>
  <c r="N89" i="35"/>
  <c r="E7" i="25"/>
  <c r="N7" i="29"/>
  <c r="G9" i="30"/>
  <c r="G8" i="30"/>
  <c r="E10" i="28"/>
  <c r="E11" i="28"/>
  <c r="L4" i="30" l="1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E153" i="28"/>
  <c r="E12" i="28"/>
  <c r="M237" i="30"/>
  <c r="G7" i="26"/>
  <c r="M10" i="25"/>
  <c r="M8" i="29"/>
  <c r="M12" i="28"/>
  <c r="N240" i="30"/>
  <c r="F153" i="28"/>
  <c r="F235" i="30"/>
  <c r="F9" i="25"/>
  <c r="E10" i="30"/>
  <c r="M165" i="30"/>
  <c r="F8" i="29"/>
  <c r="F236" i="30"/>
  <c r="N165" i="30"/>
  <c r="M12" i="36"/>
  <c r="M9" i="27"/>
  <c r="G9" i="25"/>
  <c r="N9" i="30"/>
  <c r="E240" i="30"/>
  <c r="M155" i="28"/>
  <c r="F8" i="25"/>
  <c r="N10" i="30"/>
  <c r="N7" i="24"/>
  <c r="N154" i="28"/>
  <c r="N153" i="28"/>
  <c r="M8" i="26"/>
  <c r="F8" i="26"/>
  <c r="G10" i="25"/>
  <c r="N239" i="30"/>
  <c r="N14" i="35"/>
  <c r="E9" i="25"/>
  <c r="F239" i="30"/>
  <c r="E8" i="29"/>
  <c r="M243" i="30"/>
  <c r="N7" i="23"/>
  <c r="F155" i="28"/>
  <c r="G8" i="29"/>
  <c r="F238" i="30"/>
  <c r="E235" i="30"/>
  <c r="F154" i="28"/>
  <c r="N238" i="30"/>
  <c r="G12" i="28"/>
  <c r="E243" i="30"/>
  <c r="F165" i="30"/>
  <c r="E9" i="30"/>
  <c r="N9" i="27"/>
  <c r="E238" i="30"/>
  <c r="F9" i="27"/>
  <c r="E165" i="30"/>
  <c r="E155" i="28"/>
  <c r="M241" i="30"/>
  <c r="G10" i="30"/>
  <c r="N236" i="30"/>
  <c r="E236" i="30"/>
  <c r="M14" i="35"/>
  <c r="N8" i="25"/>
  <c r="M235" i="30"/>
  <c r="E8" i="25"/>
  <c r="N242" i="30"/>
  <c r="E241" i="30"/>
  <c r="E237" i="30"/>
  <c r="M153" i="28"/>
  <c r="G12" i="36"/>
  <c r="N243" i="30"/>
  <c r="G8" i="26"/>
  <c r="E8" i="26"/>
  <c r="N12" i="36"/>
  <c r="E7" i="26"/>
  <c r="E242" i="30"/>
  <c r="M10" i="30"/>
  <c r="M7" i="24"/>
  <c r="M7" i="23"/>
  <c r="N9" i="25"/>
  <c r="F7" i="23"/>
  <c r="N235" i="30"/>
  <c r="N8" i="26"/>
  <c r="M236" i="30"/>
  <c r="F14" i="35"/>
  <c r="M239" i="30"/>
  <c r="F7" i="24"/>
  <c r="M238" i="30"/>
  <c r="E12" i="36"/>
  <c r="F10" i="25"/>
  <c r="M240" i="30"/>
  <c r="E14" i="35"/>
  <c r="N241" i="30"/>
  <c r="M154" i="28"/>
  <c r="G7" i="23"/>
  <c r="M7" i="26"/>
  <c r="N8" i="29"/>
  <c r="F241" i="30"/>
  <c r="F237" i="30"/>
  <c r="F242" i="30"/>
  <c r="E239" i="30"/>
  <c r="G7" i="24"/>
  <c r="M8" i="25"/>
  <c r="F240" i="30"/>
  <c r="E154" i="28"/>
  <c r="E10" i="25"/>
  <c r="F12" i="36"/>
  <c r="M242" i="30"/>
  <c r="N7" i="26"/>
  <c r="F10" i="30"/>
  <c r="F243" i="30"/>
  <c r="E7" i="24"/>
  <c r="F7" i="26"/>
  <c r="N237" i="30"/>
  <c r="E7" i="23"/>
  <c r="G14" i="35"/>
  <c r="N155" i="28"/>
  <c r="H154" i="28" l="1"/>
  <c r="H153" i="28"/>
  <c r="I153" i="28"/>
  <c r="I154" i="28"/>
  <c r="I235" i="30"/>
  <c r="I236" i="30"/>
  <c r="I238" i="30"/>
  <c r="I237" i="30"/>
  <c r="I239" i="30"/>
  <c r="I240" i="30"/>
  <c r="I241" i="30"/>
  <c r="I242" i="30"/>
  <c r="H236" i="30"/>
  <c r="H235" i="30"/>
  <c r="H237" i="30"/>
  <c r="H238" i="30"/>
  <c r="H239" i="30"/>
  <c r="H240" i="30"/>
  <c r="H241" i="30"/>
  <c r="H242" i="30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E8" i="23"/>
  <c r="G13" i="28"/>
  <c r="N9" i="29"/>
  <c r="E15" i="35"/>
  <c r="G11" i="30"/>
  <c r="F15" i="35"/>
  <c r="G102" i="23"/>
  <c r="E9" i="29"/>
  <c r="M15" i="35"/>
  <c r="N15" i="35"/>
  <c r="M13" i="28"/>
  <c r="M11" i="30"/>
  <c r="F10" i="27"/>
  <c r="F13" i="28"/>
  <c r="E8" i="31"/>
  <c r="M10" i="27"/>
  <c r="G9" i="26"/>
  <c r="G15" i="35"/>
  <c r="N9" i="26"/>
  <c r="N11" i="30"/>
  <c r="N8" i="31"/>
  <c r="E13" i="28"/>
  <c r="E102" i="23"/>
  <c r="G11" i="25"/>
  <c r="E11" i="30"/>
  <c r="N8" i="23"/>
  <c r="F13" i="36"/>
  <c r="M9" i="29"/>
  <c r="M13" i="36"/>
  <c r="M8" i="31"/>
  <c r="N11" i="28"/>
  <c r="N10" i="27"/>
  <c r="M8" i="23"/>
  <c r="G8" i="31"/>
  <c r="G9" i="29"/>
  <c r="N13" i="28"/>
  <c r="F8" i="31"/>
  <c r="E9" i="27"/>
  <c r="F9" i="29"/>
  <c r="F9" i="28"/>
  <c r="M9" i="26"/>
  <c r="E9" i="26"/>
  <c r="G10" i="27"/>
  <c r="M11" i="25"/>
  <c r="G13" i="36"/>
  <c r="F9" i="26"/>
  <c r="N102" i="23"/>
  <c r="N10" i="28"/>
  <c r="F12" i="28"/>
  <c r="M102" i="23"/>
  <c r="F11" i="28"/>
  <c r="N13" i="36"/>
  <c r="F102" i="23"/>
  <c r="E11" i="25"/>
  <c r="G115" i="30"/>
  <c r="F11" i="30"/>
  <c r="N9" i="28"/>
  <c r="F10" i="28"/>
  <c r="E13" i="36"/>
  <c r="N10" i="25"/>
  <c r="E10" i="27"/>
  <c r="F11" i="25"/>
  <c r="N11" i="25"/>
  <c r="N12" i="28"/>
  <c r="G8" i="23"/>
  <c r="F8" i="23"/>
  <c r="K240" i="30" l="1"/>
  <c r="K239" i="30"/>
  <c r="K241" i="30"/>
  <c r="K238" i="30"/>
  <c r="L237" i="30"/>
  <c r="K235" i="30"/>
  <c r="L236" i="30"/>
  <c r="K153" i="28"/>
  <c r="K154" i="28"/>
  <c r="K237" i="30"/>
  <c r="L238" i="30"/>
  <c r="K236" i="30"/>
  <c r="L235" i="30"/>
  <c r="K3" i="24"/>
  <c r="H243" i="30"/>
  <c r="K242" i="30"/>
  <c r="I243" i="30"/>
  <c r="L242" i="30"/>
  <c r="K4" i="23"/>
  <c r="L241" i="30"/>
  <c r="L240" i="30"/>
  <c r="L239" i="30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F12" i="30"/>
  <c r="N103" i="23"/>
  <c r="G116" i="30"/>
  <c r="M91" i="35"/>
  <c r="E9" i="23"/>
  <c r="E10" i="23"/>
  <c r="N12" i="25"/>
  <c r="E14" i="36"/>
  <c r="G9" i="31"/>
  <c r="N9" i="31"/>
  <c r="M11" i="27"/>
  <c r="G12" i="25"/>
  <c r="E14" i="28"/>
  <c r="M103" i="23"/>
  <c r="M9" i="23"/>
  <c r="M10" i="23"/>
  <c r="G91" i="35"/>
  <c r="E12" i="30"/>
  <c r="F91" i="35"/>
  <c r="G16" i="35"/>
  <c r="F9" i="31"/>
  <c r="M14" i="28"/>
  <c r="F10" i="29"/>
  <c r="G14" i="28"/>
  <c r="N10" i="23"/>
  <c r="G10" i="26"/>
  <c r="N10" i="29"/>
  <c r="N10" i="26"/>
  <c r="E103" i="23"/>
  <c r="F12" i="25"/>
  <c r="N9" i="23"/>
  <c r="F16" i="35"/>
  <c r="N14" i="28"/>
  <c r="M12" i="30"/>
  <c r="N16" i="35"/>
  <c r="F11" i="27"/>
  <c r="G12" i="30"/>
  <c r="E10" i="26"/>
  <c r="E8" i="24"/>
  <c r="M14" i="36"/>
  <c r="M10" i="26"/>
  <c r="E16" i="35"/>
  <c r="N11" i="27"/>
  <c r="M9" i="31"/>
  <c r="G10" i="23"/>
  <c r="M8" i="24"/>
  <c r="F8" i="24"/>
  <c r="M16" i="35"/>
  <c r="G103" i="23"/>
  <c r="F10" i="23"/>
  <c r="E9" i="31"/>
  <c r="E11" i="27"/>
  <c r="G8" i="24"/>
  <c r="E91" i="35"/>
  <c r="G10" i="29"/>
  <c r="E12" i="25"/>
  <c r="M10" i="29"/>
  <c r="G9" i="23"/>
  <c r="F103" i="23"/>
  <c r="N12" i="30"/>
  <c r="M12" i="25"/>
  <c r="F14" i="28"/>
  <c r="G14" i="36"/>
  <c r="E10" i="29"/>
  <c r="F9" i="23"/>
  <c r="N14" i="36"/>
  <c r="F14" i="36"/>
  <c r="G11" i="27"/>
  <c r="N91" i="35"/>
  <c r="N8" i="24"/>
  <c r="F10" i="26"/>
  <c r="L243" i="30" l="1"/>
  <c r="K243" i="30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N5" i="21"/>
  <c r="M5" i="21"/>
  <c r="G5" i="21"/>
  <c r="J4" i="21" s="1"/>
  <c r="F5" i="21"/>
  <c r="E5" i="21"/>
  <c r="G3" i="21"/>
  <c r="F3" i="21"/>
  <c r="E3" i="21"/>
  <c r="N2" i="21"/>
  <c r="M2" i="21"/>
  <c r="G2" i="21"/>
  <c r="F2" i="21"/>
  <c r="E2" i="21"/>
  <c r="C10" i="20"/>
  <c r="C9" i="20"/>
  <c r="D8" i="20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47" i="20" s="1"/>
  <c r="A8" i="20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N5" i="20"/>
  <c r="P4" i="20" s="1"/>
  <c r="M5" i="20"/>
  <c r="O4" i="20" s="1"/>
  <c r="G5" i="20"/>
  <c r="J4" i="20" s="1"/>
  <c r="F5" i="20"/>
  <c r="I4" i="20" s="1"/>
  <c r="E5" i="20"/>
  <c r="H4" i="20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2" i="19"/>
  <c r="M2" i="19"/>
  <c r="G2" i="19"/>
  <c r="F2" i="19"/>
  <c r="E2" i="19"/>
  <c r="E11" i="23"/>
  <c r="E15" i="36"/>
  <c r="G11" i="26"/>
  <c r="G117" i="30"/>
  <c r="G15" i="28"/>
  <c r="G104" i="23"/>
  <c r="M15" i="28"/>
  <c r="N11" i="26"/>
  <c r="N117" i="30"/>
  <c r="M17" i="35"/>
  <c r="F15" i="28"/>
  <c r="G10" i="31"/>
  <c r="F9" i="24"/>
  <c r="F117" i="30"/>
  <c r="N11" i="23"/>
  <c r="F17" i="35"/>
  <c r="N11" i="29"/>
  <c r="M13" i="30"/>
  <c r="E12" i="27"/>
  <c r="N17" i="35"/>
  <c r="M117" i="30"/>
  <c r="G11" i="29"/>
  <c r="M13" i="25"/>
  <c r="M9" i="24"/>
  <c r="G13" i="25"/>
  <c r="N15" i="36"/>
  <c r="G13" i="30"/>
  <c r="M11" i="26"/>
  <c r="F13" i="25"/>
  <c r="N12" i="27"/>
  <c r="G170" i="21"/>
  <c r="E9" i="24"/>
  <c r="N92" i="35"/>
  <c r="G11" i="23"/>
  <c r="G9" i="24"/>
  <c r="E13" i="30"/>
  <c r="F15" i="36"/>
  <c r="N104" i="23"/>
  <c r="E11" i="26"/>
  <c r="E10" i="31"/>
  <c r="F92" i="35"/>
  <c r="G12" i="27"/>
  <c r="M92" i="35"/>
  <c r="F11" i="26"/>
  <c r="N13" i="30"/>
  <c r="G36" i="28"/>
  <c r="G169" i="21"/>
  <c r="N10" i="31"/>
  <c r="E15" i="28"/>
  <c r="M11" i="29"/>
  <c r="E117" i="30"/>
  <c r="E17" i="35"/>
  <c r="E13" i="25"/>
  <c r="M15" i="36"/>
  <c r="G168" i="21"/>
  <c r="F12" i="27"/>
  <c r="N15" i="28"/>
  <c r="M104" i="23"/>
  <c r="E104" i="23"/>
  <c r="F104" i="23"/>
  <c r="E11" i="29"/>
  <c r="N9" i="24"/>
  <c r="F10" i="31"/>
  <c r="F13" i="30"/>
  <c r="G142" i="21"/>
  <c r="M11" i="23"/>
  <c r="F11" i="23"/>
  <c r="F11" i="29"/>
  <c r="N13" i="25"/>
  <c r="M10" i="31"/>
  <c r="G15" i="36"/>
  <c r="G92" i="35"/>
  <c r="M12" i="27"/>
  <c r="G17" i="35"/>
  <c r="E92" i="35"/>
  <c r="J141" i="21" l="1"/>
  <c r="J168" i="21"/>
  <c r="J169" i="21"/>
  <c r="D151" i="20"/>
  <c r="D152" i="20" s="1"/>
  <c r="D153" i="20" s="1"/>
  <c r="D154" i="20" s="1"/>
  <c r="D155" i="20" s="1"/>
  <c r="D156" i="20" s="1"/>
  <c r="D157" i="20" s="1"/>
  <c r="D158" i="20" s="1"/>
  <c r="D159" i="20" s="1"/>
  <c r="D160" i="20" s="1"/>
  <c r="D161" i="20" s="1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D240" i="20" s="1"/>
  <c r="D148" i="20"/>
  <c r="J2" i="19"/>
  <c r="D89" i="19"/>
  <c r="D90" i="19" s="1"/>
  <c r="D91" i="19" s="1"/>
  <c r="D92" i="19" s="1"/>
  <c r="D93" i="19" s="1"/>
  <c r="D94" i="19" s="1"/>
  <c r="D95" i="19" s="1"/>
  <c r="D96" i="19" s="1"/>
  <c r="D85" i="19"/>
  <c r="D86" i="19" s="1"/>
  <c r="B37" i="28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4" i="20"/>
  <c r="K4" i="20"/>
  <c r="L102" i="23"/>
  <c r="K102" i="23"/>
  <c r="H103" i="23"/>
  <c r="I103" i="23"/>
  <c r="J103" i="23"/>
  <c r="P2" i="2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D105" i="21"/>
  <c r="D106" i="21" s="1"/>
  <c r="D107" i="21" s="1"/>
  <c r="D108" i="21" s="1"/>
  <c r="D109" i="21" s="1"/>
  <c r="J2" i="21"/>
  <c r="I2" i="21"/>
  <c r="O2" i="21"/>
  <c r="H2" i="21"/>
  <c r="C10" i="21"/>
  <c r="B7" i="21"/>
  <c r="A225" i="20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B8" i="20"/>
  <c r="B9" i="20" s="1"/>
  <c r="C11" i="20"/>
  <c r="C10" i="19"/>
  <c r="B7" i="19"/>
  <c r="G93" i="35"/>
  <c r="N10" i="24"/>
  <c r="E10" i="24"/>
  <c r="F118" i="30"/>
  <c r="M12" i="26"/>
  <c r="F16" i="36"/>
  <c r="N16" i="28"/>
  <c r="F12" i="29"/>
  <c r="N16" i="36"/>
  <c r="M93" i="35"/>
  <c r="N18" i="35"/>
  <c r="E105" i="23"/>
  <c r="F11" i="31"/>
  <c r="M105" i="23"/>
  <c r="F105" i="23"/>
  <c r="M14" i="30"/>
  <c r="G14" i="25"/>
  <c r="F13" i="27"/>
  <c r="F14" i="30"/>
  <c r="N8" i="20"/>
  <c r="G18" i="35"/>
  <c r="E12" i="23"/>
  <c r="G12" i="29"/>
  <c r="G37" i="28"/>
  <c r="N14" i="25"/>
  <c r="E118" i="30"/>
  <c r="E14" i="30"/>
  <c r="F12" i="26"/>
  <c r="E16" i="28"/>
  <c r="E13" i="27"/>
  <c r="N12" i="23"/>
  <c r="G14" i="30"/>
  <c r="F10" i="24"/>
  <c r="E8" i="20"/>
  <c r="N105" i="23"/>
  <c r="F93" i="35"/>
  <c r="G13" i="27"/>
  <c r="E16" i="36"/>
  <c r="M16" i="36"/>
  <c r="N14" i="30"/>
  <c r="F18" i="35"/>
  <c r="M18" i="35"/>
  <c r="M12" i="23"/>
  <c r="G118" i="30"/>
  <c r="G10" i="24"/>
  <c r="G110" i="21"/>
  <c r="G16" i="28"/>
  <c r="M10" i="24"/>
  <c r="E18" i="35"/>
  <c r="G11" i="31"/>
  <c r="N12" i="26"/>
  <c r="M16" i="28"/>
  <c r="F8" i="20"/>
  <c r="M118" i="30"/>
  <c r="E12" i="26"/>
  <c r="E11" i="31"/>
  <c r="M8" i="20"/>
  <c r="N118" i="30"/>
  <c r="M13" i="27"/>
  <c r="M11" i="31"/>
  <c r="G12" i="26"/>
  <c r="G8" i="20"/>
  <c r="G12" i="23"/>
  <c r="N11" i="31"/>
  <c r="F12" i="23"/>
  <c r="N12" i="29"/>
  <c r="M12" i="29"/>
  <c r="E93" i="35"/>
  <c r="F16" i="28"/>
  <c r="G16" i="36"/>
  <c r="F14" i="25"/>
  <c r="M14" i="25"/>
  <c r="G105" i="23"/>
  <c r="E12" i="29"/>
  <c r="N13" i="27"/>
  <c r="N93" i="35"/>
  <c r="E14" i="25"/>
  <c r="J110" i="21" l="1"/>
  <c r="J36" i="28"/>
  <c r="B38" i="28"/>
  <c r="O37" i="28"/>
  <c r="D115" i="2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2" i="21"/>
  <c r="B8" i="21"/>
  <c r="C11" i="21"/>
  <c r="C71" i="21"/>
  <c r="C12" i="20"/>
  <c r="B10" i="20"/>
  <c r="B8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E94" i="35"/>
  <c r="E7" i="21"/>
  <c r="M9" i="20"/>
  <c r="F13" i="29"/>
  <c r="G12" i="31"/>
  <c r="M11" i="24"/>
  <c r="N17" i="36"/>
  <c r="F7" i="21"/>
  <c r="M13" i="29"/>
  <c r="E15" i="25"/>
  <c r="N12" i="31"/>
  <c r="N19" i="28"/>
  <c r="G15" i="30"/>
  <c r="N13" i="23"/>
  <c r="M7" i="21"/>
  <c r="E13" i="29"/>
  <c r="G17" i="36"/>
  <c r="G13" i="23"/>
  <c r="M13" i="26"/>
  <c r="N15" i="30"/>
  <c r="E19" i="35"/>
  <c r="M17" i="28"/>
  <c r="M12" i="31"/>
  <c r="G94" i="35"/>
  <c r="E17" i="28"/>
  <c r="E15" i="30"/>
  <c r="G19" i="35"/>
  <c r="E119" i="30"/>
  <c r="E13" i="26"/>
  <c r="E12" i="31"/>
  <c r="G7" i="19"/>
  <c r="F19" i="28"/>
  <c r="E19" i="28"/>
  <c r="F14" i="27"/>
  <c r="M19" i="35"/>
  <c r="F19" i="35"/>
  <c r="F17" i="28"/>
  <c r="F13" i="23"/>
  <c r="M19" i="28"/>
  <c r="G11" i="24"/>
  <c r="G9" i="20"/>
  <c r="M15" i="25"/>
  <c r="N94" i="35"/>
  <c r="E14" i="27"/>
  <c r="F15" i="25"/>
  <c r="E13" i="23"/>
  <c r="G19" i="28"/>
  <c r="G13" i="29"/>
  <c r="F15" i="30"/>
  <c r="N13" i="29"/>
  <c r="E17" i="36"/>
  <c r="N19" i="35"/>
  <c r="M119" i="30"/>
  <c r="F94" i="35"/>
  <c r="M13" i="23"/>
  <c r="M94" i="35"/>
  <c r="G7" i="21"/>
  <c r="F13" i="26"/>
  <c r="M14" i="27"/>
  <c r="M15" i="30"/>
  <c r="N119" i="30"/>
  <c r="G15" i="25"/>
  <c r="N7" i="21"/>
  <c r="G119" i="30"/>
  <c r="M17" i="36"/>
  <c r="N14" i="27"/>
  <c r="F9" i="20"/>
  <c r="N13" i="26"/>
  <c r="G17" i="28"/>
  <c r="N9" i="20"/>
  <c r="E11" i="24"/>
  <c r="N17" i="28"/>
  <c r="F119" i="30"/>
  <c r="N15" i="25"/>
  <c r="G13" i="26"/>
  <c r="E9" i="20"/>
  <c r="F17" i="36"/>
  <c r="F12" i="31"/>
  <c r="G14" i="27"/>
  <c r="F11" i="24"/>
  <c r="N11" i="24"/>
  <c r="D171" i="21" l="1"/>
  <c r="D172" i="21" s="1"/>
  <c r="D173" i="21" s="1"/>
  <c r="D174" i="21" s="1"/>
  <c r="D175" i="21" s="1"/>
  <c r="D176" i="21" s="1"/>
  <c r="D177" i="21" s="1"/>
  <c r="D178" i="21" s="1"/>
  <c r="D179" i="21" s="1"/>
  <c r="D180" i="21" s="1"/>
  <c r="D181" i="21" s="1"/>
  <c r="D182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95" i="21" s="1"/>
  <c r="D196" i="21" s="1"/>
  <c r="D197" i="21" s="1"/>
  <c r="D198" i="21" s="1"/>
  <c r="D199" i="21" s="1"/>
  <c r="D200" i="21" s="1"/>
  <c r="D201" i="21" s="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8" i="20"/>
  <c r="I8" i="20"/>
  <c r="H8" i="20"/>
  <c r="B11" i="20"/>
  <c r="C13" i="20"/>
  <c r="B9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N95" i="35"/>
  <c r="G95" i="35"/>
  <c r="F95" i="35"/>
  <c r="M12" i="24"/>
  <c r="G120" i="30"/>
  <c r="F120" i="30"/>
  <c r="G13" i="31"/>
  <c r="F14" i="26"/>
  <c r="N120" i="30"/>
  <c r="M106" i="23"/>
  <c r="E95" i="35"/>
  <c r="E18" i="28"/>
  <c r="F20" i="35"/>
  <c r="F8" i="21"/>
  <c r="M14" i="26"/>
  <c r="F13" i="31"/>
  <c r="E106" i="23"/>
  <c r="G18" i="36"/>
  <c r="E13" i="31"/>
  <c r="M20" i="28"/>
  <c r="E8" i="21"/>
  <c r="N106" i="23"/>
  <c r="M8" i="21"/>
  <c r="G16" i="25"/>
  <c r="F10" i="20"/>
  <c r="M18" i="36"/>
  <c r="G10" i="20"/>
  <c r="G18" i="28"/>
  <c r="E16" i="25"/>
  <c r="F16" i="30"/>
  <c r="M14" i="23"/>
  <c r="G14" i="29"/>
  <c r="F14" i="23"/>
  <c r="N8" i="21"/>
  <c r="F15" i="27"/>
  <c r="F20" i="28"/>
  <c r="N13" i="31"/>
  <c r="N14" i="23"/>
  <c r="N20" i="28"/>
  <c r="N16" i="30"/>
  <c r="F14" i="29"/>
  <c r="G16" i="30"/>
  <c r="M14" i="29"/>
  <c r="N20" i="35"/>
  <c r="E14" i="29"/>
  <c r="F18" i="36"/>
  <c r="E18" i="36"/>
  <c r="E120" i="30"/>
  <c r="G8" i="19"/>
  <c r="M18" i="28"/>
  <c r="N18" i="28"/>
  <c r="F16" i="25"/>
  <c r="E12" i="24"/>
  <c r="F12" i="24"/>
  <c r="F18" i="28"/>
  <c r="M16" i="30"/>
  <c r="G20" i="35"/>
  <c r="M13" i="31"/>
  <c r="E14" i="26"/>
  <c r="G8" i="18"/>
  <c r="N14" i="26"/>
  <c r="G14" i="23"/>
  <c r="G106" i="23"/>
  <c r="G20" i="28"/>
  <c r="N18" i="36"/>
  <c r="M95" i="35"/>
  <c r="E20" i="35"/>
  <c r="G12" i="24"/>
  <c r="M10" i="20"/>
  <c r="N10" i="20"/>
  <c r="N12" i="24"/>
  <c r="M20" i="35"/>
  <c r="E16" i="30"/>
  <c r="E15" i="27"/>
  <c r="E20" i="28"/>
  <c r="N15" i="27"/>
  <c r="M15" i="27"/>
  <c r="G15" i="27"/>
  <c r="M120" i="30"/>
  <c r="N16" i="25"/>
  <c r="E14" i="23"/>
  <c r="G8" i="21"/>
  <c r="F106" i="23"/>
  <c r="M16" i="25"/>
  <c r="G14" i="26"/>
  <c r="E10" i="20"/>
  <c r="N14" i="29"/>
  <c r="A43" i="18" l="1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8" i="20"/>
  <c r="I9" i="20"/>
  <c r="J9" i="20"/>
  <c r="H9" i="20"/>
  <c r="C14" i="20"/>
  <c r="B12" i="20"/>
  <c r="L8" i="20"/>
  <c r="J7" i="19"/>
  <c r="C13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D60" i="17" s="1"/>
  <c r="D61" i="17" s="1"/>
  <c r="D62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N6" i="16"/>
  <c r="P5" i="16" s="1"/>
  <c r="M6" i="16"/>
  <c r="O5" i="16" s="1"/>
  <c r="G6" i="16"/>
  <c r="F6" i="16"/>
  <c r="I5" i="16" s="1"/>
  <c r="E6" i="16"/>
  <c r="H5" i="16" s="1"/>
  <c r="K5" i="16" s="1"/>
  <c r="C9" i="16"/>
  <c r="C10" i="16" s="1"/>
  <c r="C11" i="16" s="1"/>
  <c r="D8" i="16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D48" i="16" s="1"/>
  <c r="D49" i="16" s="1"/>
  <c r="D50" i="16" s="1"/>
  <c r="D51" i="16" s="1"/>
  <c r="A8" i="16"/>
  <c r="B8" i="16" s="1"/>
  <c r="N4" i="16"/>
  <c r="P4" i="16" s="1"/>
  <c r="M4" i="16"/>
  <c r="O4" i="16" s="1"/>
  <c r="G4" i="16"/>
  <c r="F4" i="16"/>
  <c r="I4" i="16" s="1"/>
  <c r="E4" i="16"/>
  <c r="H4" i="16" s="1"/>
  <c r="G3" i="16"/>
  <c r="N2" i="16"/>
  <c r="M2" i="16"/>
  <c r="G2" i="16"/>
  <c r="F2" i="16"/>
  <c r="E2" i="16"/>
  <c r="D7" i="15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M107" i="23"/>
  <c r="G9" i="18"/>
  <c r="F107" i="23"/>
  <c r="F16" i="27"/>
  <c r="E19" i="36"/>
  <c r="F121" i="30"/>
  <c r="E16" i="27"/>
  <c r="G9" i="19"/>
  <c r="G15" i="29"/>
  <c r="N19" i="36"/>
  <c r="F13" i="24"/>
  <c r="N14" i="31"/>
  <c r="M121" i="30"/>
  <c r="F9" i="21"/>
  <c r="N9" i="21"/>
  <c r="F21" i="28"/>
  <c r="N121" i="30"/>
  <c r="E121" i="30"/>
  <c r="N15" i="26"/>
  <c r="E14" i="31"/>
  <c r="G96" i="35"/>
  <c r="M16" i="27"/>
  <c r="N96" i="35"/>
  <c r="M15" i="29"/>
  <c r="E96" i="35"/>
  <c r="E107" i="23"/>
  <c r="E9" i="21"/>
  <c r="N21" i="28"/>
  <c r="F15" i="29"/>
  <c r="N16" i="27"/>
  <c r="F11" i="20"/>
  <c r="E15" i="23"/>
  <c r="N13" i="24"/>
  <c r="F17" i="25"/>
  <c r="E21" i="28"/>
  <c r="M11" i="20"/>
  <c r="E15" i="29"/>
  <c r="E21" i="35"/>
  <c r="M15" i="23"/>
  <c r="N11" i="20"/>
  <c r="E13" i="24"/>
  <c r="M17" i="25"/>
  <c r="G21" i="28"/>
  <c r="E11" i="20"/>
  <c r="M9" i="21"/>
  <c r="F19" i="36"/>
  <c r="E15" i="26"/>
  <c r="F14" i="31"/>
  <c r="G17" i="25"/>
  <c r="G21" i="35"/>
  <c r="G107" i="23"/>
  <c r="G15" i="26"/>
  <c r="M13" i="24"/>
  <c r="G13" i="24"/>
  <c r="F15" i="23"/>
  <c r="N17" i="25"/>
  <c r="M14" i="31"/>
  <c r="M17" i="30"/>
  <c r="E17" i="25"/>
  <c r="M19" i="36"/>
  <c r="G11" i="20"/>
  <c r="N21" i="35"/>
  <c r="G14" i="31"/>
  <c r="F17" i="30"/>
  <c r="G19" i="36"/>
  <c r="G121" i="30"/>
  <c r="G15" i="23"/>
  <c r="N17" i="30"/>
  <c r="N15" i="29"/>
  <c r="F96" i="35"/>
  <c r="G81" i="28"/>
  <c r="M21" i="28"/>
  <c r="E17" i="30"/>
  <c r="M15" i="26"/>
  <c r="M21" i="35"/>
  <c r="G16" i="27"/>
  <c r="F15" i="26"/>
  <c r="M96" i="35"/>
  <c r="F21" i="35"/>
  <c r="N15" i="23"/>
  <c r="G17" i="30"/>
  <c r="G9" i="21"/>
  <c r="N107" i="23"/>
  <c r="L5" i="16" l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D70" i="15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67" i="15"/>
  <c r="A236" i="15"/>
  <c r="A237" i="15" s="1"/>
  <c r="A238" i="15" s="1"/>
  <c r="L19" i="28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9" i="20"/>
  <c r="J10" i="20"/>
  <c r="H10" i="20"/>
  <c r="I10" i="20"/>
  <c r="C15" i="20"/>
  <c r="B13" i="20"/>
  <c r="L9" i="20"/>
  <c r="J8" i="19"/>
  <c r="B11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A9" i="16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J3" i="16"/>
  <c r="J2" i="16"/>
  <c r="C12" i="16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7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M4" i="2"/>
  <c r="N4" i="2"/>
  <c r="M5" i="2"/>
  <c r="N5" i="2"/>
  <c r="G4" i="2"/>
  <c r="G5" i="2"/>
  <c r="G2" i="2"/>
  <c r="F4" i="2"/>
  <c r="F5" i="2"/>
  <c r="E4" i="2"/>
  <c r="E5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77" i="2"/>
  <c r="F17" i="27"/>
  <c r="E22" i="35"/>
  <c r="G127" i="13"/>
  <c r="G123" i="13"/>
  <c r="E8" i="15"/>
  <c r="E108" i="23"/>
  <c r="M12" i="20"/>
  <c r="E16" i="26"/>
  <c r="N22" i="35"/>
  <c r="M17" i="27"/>
  <c r="M18" i="25"/>
  <c r="N97" i="35"/>
  <c r="F122" i="30"/>
  <c r="M22" i="28"/>
  <c r="F18" i="30"/>
  <c r="N12" i="20"/>
  <c r="N15" i="31"/>
  <c r="G16" i="26"/>
  <c r="N108" i="23"/>
  <c r="G12" i="20"/>
  <c r="G18" i="30"/>
  <c r="G124" i="13"/>
  <c r="F97" i="35"/>
  <c r="F22" i="28"/>
  <c r="F8" i="15"/>
  <c r="F20" i="36"/>
  <c r="M18" i="30"/>
  <c r="M122" i="30"/>
  <c r="G10" i="18"/>
  <c r="M20" i="36"/>
  <c r="G126" i="13"/>
  <c r="N20" i="36"/>
  <c r="G125" i="14"/>
  <c r="M16" i="26"/>
  <c r="N16" i="26"/>
  <c r="M15" i="31"/>
  <c r="M22" i="35"/>
  <c r="E7" i="15"/>
  <c r="F22" i="35"/>
  <c r="G122" i="30"/>
  <c r="N122" i="30"/>
  <c r="M97" i="35"/>
  <c r="G97" i="35"/>
  <c r="G16" i="29"/>
  <c r="F7" i="15"/>
  <c r="G14" i="24"/>
  <c r="E10" i="21"/>
  <c r="N22" i="28"/>
  <c r="E16" i="23"/>
  <c r="E12" i="20"/>
  <c r="E15" i="31"/>
  <c r="G125" i="13"/>
  <c r="F14" i="24"/>
  <c r="M8" i="15"/>
  <c r="M16" i="23"/>
  <c r="F12" i="20"/>
  <c r="N7" i="15"/>
  <c r="G16" i="23"/>
  <c r="N10" i="21"/>
  <c r="F108" i="23"/>
  <c r="E20" i="36"/>
  <c r="G7" i="15"/>
  <c r="G82" i="28"/>
  <c r="N8" i="15"/>
  <c r="G8" i="15"/>
  <c r="E18" i="30"/>
  <c r="N18" i="30"/>
  <c r="G17" i="27"/>
  <c r="F18" i="25"/>
  <c r="G10" i="19"/>
  <c r="G8" i="16"/>
  <c r="G10" i="21"/>
  <c r="G18" i="25"/>
  <c r="N16" i="23"/>
  <c r="M7" i="15"/>
  <c r="G22" i="35"/>
  <c r="F15" i="31"/>
  <c r="N17" i="27"/>
  <c r="F10" i="21"/>
  <c r="E17" i="27"/>
  <c r="G22" i="28"/>
  <c r="E122" i="30"/>
  <c r="M16" i="29"/>
  <c r="F16" i="29"/>
  <c r="N16" i="29"/>
  <c r="G108" i="23"/>
  <c r="F16" i="23"/>
  <c r="E14" i="24"/>
  <c r="G126" i="14"/>
  <c r="F16" i="26"/>
  <c r="E97" i="35"/>
  <c r="E18" i="25"/>
  <c r="M14" i="24"/>
  <c r="E22" i="28"/>
  <c r="N14" i="24"/>
  <c r="G15" i="31"/>
  <c r="M108" i="23"/>
  <c r="N18" i="25"/>
  <c r="M10" i="21"/>
  <c r="G20" i="36"/>
  <c r="E16" i="29"/>
  <c r="J76" i="2" l="1"/>
  <c r="C78" i="2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5" i="2"/>
  <c r="C136" i="2" s="1"/>
  <c r="C137" i="2" s="1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D89" i="17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86" i="17"/>
  <c r="J125" i="14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A225" i="16"/>
  <c r="A226" i="16" s="1"/>
  <c r="A227" i="16" s="1"/>
  <c r="A228" i="16" s="1"/>
  <c r="A229" i="16" s="1"/>
  <c r="A230" i="16" s="1"/>
  <c r="A231" i="16" s="1"/>
  <c r="A232" i="16" s="1"/>
  <c r="A233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6"/>
  <c r="E3" i="16"/>
  <c r="H3" i="13"/>
  <c r="J2" i="13"/>
  <c r="J2" i="14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10" i="20"/>
  <c r="J11" i="20"/>
  <c r="H11" i="20"/>
  <c r="I11" i="20"/>
  <c r="C16" i="20"/>
  <c r="B14" i="20"/>
  <c r="K10" i="20"/>
  <c r="J9" i="19"/>
  <c r="C15" i="19"/>
  <c r="B12" i="19"/>
  <c r="J9" i="18"/>
  <c r="B11" i="18"/>
  <c r="C13" i="18"/>
  <c r="C55" i="18"/>
  <c r="D116" i="17"/>
  <c r="B8" i="17"/>
  <c r="C14" i="17"/>
  <c r="L4" i="16"/>
  <c r="B9" i="16"/>
  <c r="D57" i="16"/>
  <c r="C13" i="16"/>
  <c r="B9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104" i="14"/>
  <c r="F249" i="13"/>
  <c r="N17" i="26"/>
  <c r="F125" i="13"/>
  <c r="M246" i="13"/>
  <c r="G18" i="27"/>
  <c r="N13" i="20"/>
  <c r="E17" i="23"/>
  <c r="G13" i="20"/>
  <c r="M17" i="23"/>
  <c r="E117" i="13"/>
  <c r="G11" i="21"/>
  <c r="M126" i="13"/>
  <c r="M117" i="13"/>
  <c r="G68" i="14"/>
  <c r="G17" i="29"/>
  <c r="N17" i="29"/>
  <c r="G8" i="14"/>
  <c r="F117" i="13"/>
  <c r="E11" i="21"/>
  <c r="N125" i="13"/>
  <c r="M17" i="29"/>
  <c r="M125" i="13"/>
  <c r="F98" i="35"/>
  <c r="G17" i="26"/>
  <c r="E115" i="13"/>
  <c r="G77" i="14"/>
  <c r="F21" i="36"/>
  <c r="E123" i="30"/>
  <c r="N247" i="13"/>
  <c r="M15" i="24"/>
  <c r="G23" i="35"/>
  <c r="F116" i="13"/>
  <c r="F248" i="13"/>
  <c r="N123" i="30"/>
  <c r="M23" i="35"/>
  <c r="E19" i="30"/>
  <c r="G19" i="30"/>
  <c r="N248" i="13"/>
  <c r="E15" i="24"/>
  <c r="G102" i="14"/>
  <c r="G9" i="16"/>
  <c r="F17" i="29"/>
  <c r="N116" i="13"/>
  <c r="F23" i="35"/>
  <c r="F115" i="13"/>
  <c r="N9" i="15"/>
  <c r="E19" i="25"/>
  <c r="M9" i="15"/>
  <c r="E109" i="23"/>
  <c r="F109" i="23"/>
  <c r="M17" i="26"/>
  <c r="M19" i="25"/>
  <c r="M18" i="27"/>
  <c r="G123" i="30"/>
  <c r="G11" i="19"/>
  <c r="F11" i="21"/>
  <c r="G103" i="14"/>
  <c r="N21" i="36"/>
  <c r="E9" i="15"/>
  <c r="N19" i="30"/>
  <c r="F17" i="23"/>
  <c r="G98" i="35"/>
  <c r="F123" i="30"/>
  <c r="N117" i="13"/>
  <c r="M13" i="20"/>
  <c r="E248" i="13"/>
  <c r="M109" i="23"/>
  <c r="E249" i="13"/>
  <c r="E247" i="13"/>
  <c r="M115" i="13"/>
  <c r="F9" i="15"/>
  <c r="G15" i="24"/>
  <c r="N246" i="13"/>
  <c r="G7" i="17"/>
  <c r="G21" i="36"/>
  <c r="F127" i="13"/>
  <c r="N115" i="13"/>
  <c r="N98" i="35"/>
  <c r="M11" i="21"/>
  <c r="F15" i="24"/>
  <c r="E125" i="13"/>
  <c r="M127" i="13"/>
  <c r="G19" i="25"/>
  <c r="F19" i="25"/>
  <c r="G17" i="23"/>
  <c r="N17" i="23"/>
  <c r="M21" i="36"/>
  <c r="E17" i="26"/>
  <c r="E98" i="35"/>
  <c r="E17" i="29"/>
  <c r="G78" i="14"/>
  <c r="E13" i="20"/>
  <c r="N249" i="13"/>
  <c r="M98" i="35"/>
  <c r="N126" i="13"/>
  <c r="F126" i="13"/>
  <c r="E116" i="13"/>
  <c r="M16" i="31"/>
  <c r="F246" i="13"/>
  <c r="F19" i="30"/>
  <c r="G9" i="15"/>
  <c r="E16" i="31"/>
  <c r="F17" i="26"/>
  <c r="N15" i="24"/>
  <c r="G66" i="14"/>
  <c r="G69" i="14"/>
  <c r="M247" i="13"/>
  <c r="E18" i="27"/>
  <c r="N109" i="23"/>
  <c r="N19" i="25"/>
  <c r="M123" i="30"/>
  <c r="F13" i="20"/>
  <c r="E21" i="36"/>
  <c r="M248" i="13"/>
  <c r="N23" i="35"/>
  <c r="G11" i="18"/>
  <c r="E126" i="13"/>
  <c r="E23" i="35"/>
  <c r="F18" i="27"/>
  <c r="N11" i="21"/>
  <c r="G16" i="31"/>
  <c r="E246" i="13"/>
  <c r="G7" i="14"/>
  <c r="M249" i="13"/>
  <c r="N18" i="27"/>
  <c r="N127" i="13"/>
  <c r="M116" i="13"/>
  <c r="F16" i="31"/>
  <c r="G109" i="23"/>
  <c r="E127" i="13"/>
  <c r="G76" i="14"/>
  <c r="N16" i="31"/>
  <c r="G67" i="14"/>
  <c r="F247" i="13"/>
  <c r="M19" i="30"/>
  <c r="C138" i="2" l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8" i="15"/>
  <c r="H8" i="15"/>
  <c r="J8" i="15"/>
  <c r="B10" i="15"/>
  <c r="I116" i="13"/>
  <c r="I115" i="13"/>
  <c r="H248" i="13"/>
  <c r="H247" i="13"/>
  <c r="H246" i="13"/>
  <c r="I248" i="13"/>
  <c r="I246" i="13"/>
  <c r="I247" i="13"/>
  <c r="H116" i="13"/>
  <c r="H115" i="13"/>
  <c r="J66" i="14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H3" i="16"/>
  <c r="H2" i="16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1" i="20"/>
  <c r="H12" i="20"/>
  <c r="J12" i="20"/>
  <c r="I12" i="20"/>
  <c r="C17" i="20"/>
  <c r="B15" i="20"/>
  <c r="K11" i="20"/>
  <c r="J10" i="19"/>
  <c r="B13" i="19"/>
  <c r="C16" i="19"/>
  <c r="J10" i="18"/>
  <c r="B12" i="18"/>
  <c r="C56" i="18"/>
  <c r="C14" i="18"/>
  <c r="D117" i="17"/>
  <c r="C15" i="17"/>
  <c r="B9" i="17"/>
  <c r="J8" i="16"/>
  <c r="B10" i="16"/>
  <c r="D58" i="16"/>
  <c r="C14" i="16"/>
  <c r="I7" i="15"/>
  <c r="H7" i="15"/>
  <c r="J7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M110" i="23"/>
  <c r="M99" i="35"/>
  <c r="G10" i="14"/>
  <c r="G18" i="29"/>
  <c r="E12" i="21"/>
  <c r="G6" i="13"/>
  <c r="G19" i="27"/>
  <c r="M10" i="15"/>
  <c r="F8" i="17"/>
  <c r="N6" i="13"/>
  <c r="G12" i="19"/>
  <c r="N14" i="20"/>
  <c r="E24" i="35"/>
  <c r="N20" i="30"/>
  <c r="E10" i="16"/>
  <c r="M19" i="27"/>
  <c r="G10" i="16"/>
  <c r="G11" i="14"/>
  <c r="E9" i="16"/>
  <c r="M6" i="13"/>
  <c r="G14" i="20"/>
  <c r="F10" i="15"/>
  <c r="G18" i="26"/>
  <c r="G22" i="36"/>
  <c r="N22" i="36"/>
  <c r="F10" i="16"/>
  <c r="N24" i="35"/>
  <c r="G12" i="18"/>
  <c r="F20" i="30"/>
  <c r="M24" i="35"/>
  <c r="F110" i="23"/>
  <c r="F8" i="16"/>
  <c r="M16" i="24"/>
  <c r="M20" i="25"/>
  <c r="G12" i="21"/>
  <c r="G8" i="17"/>
  <c r="N20" i="25"/>
  <c r="E99" i="35"/>
  <c r="M18" i="23"/>
  <c r="G12" i="14"/>
  <c r="F18" i="29"/>
  <c r="E14" i="20"/>
  <c r="N110" i="23"/>
  <c r="G99" i="35"/>
  <c r="F14" i="20"/>
  <c r="F16" i="24"/>
  <c r="N99" i="35"/>
  <c r="E7" i="17"/>
  <c r="N16" i="24"/>
  <c r="F24" i="35"/>
  <c r="N19" i="27"/>
  <c r="E10" i="15"/>
  <c r="F99" i="35"/>
  <c r="F12" i="21"/>
  <c r="F6" i="13"/>
  <c r="G9" i="14"/>
  <c r="F9" i="16"/>
  <c r="M17" i="31"/>
  <c r="M14" i="20"/>
  <c r="N124" i="30"/>
  <c r="G124" i="30"/>
  <c r="E20" i="30"/>
  <c r="F20" i="25"/>
  <c r="F17" i="31"/>
  <c r="F22" i="36"/>
  <c r="E110" i="23"/>
  <c r="F18" i="26"/>
  <c r="M12" i="21"/>
  <c r="F7" i="17"/>
  <c r="N18" i="23"/>
  <c r="N17" i="31"/>
  <c r="E17" i="31"/>
  <c r="E8" i="16"/>
  <c r="N18" i="29"/>
  <c r="E18" i="23"/>
  <c r="E20" i="25"/>
  <c r="G18" i="23"/>
  <c r="F18" i="23"/>
  <c r="M22" i="36"/>
  <c r="E18" i="26"/>
  <c r="E18" i="29"/>
  <c r="N10" i="15"/>
  <c r="G10" i="15"/>
  <c r="F19" i="27"/>
  <c r="G20" i="25"/>
  <c r="M124" i="30"/>
  <c r="G110" i="23"/>
  <c r="E8" i="17"/>
  <c r="M18" i="26"/>
  <c r="E22" i="36"/>
  <c r="N12" i="21"/>
  <c r="N18" i="26"/>
  <c r="E124" i="30"/>
  <c r="M18" i="29"/>
  <c r="G16" i="24"/>
  <c r="G20" i="30"/>
  <c r="E16" i="24"/>
  <c r="G24" i="35"/>
  <c r="E6" i="13"/>
  <c r="M20" i="30"/>
  <c r="F124" i="30"/>
  <c r="E19" i="27"/>
  <c r="G17" i="31"/>
  <c r="K116" i="13" l="1"/>
  <c r="K115" i="13"/>
  <c r="L8" i="15"/>
  <c r="I9" i="15"/>
  <c r="H9" i="15"/>
  <c r="J9" i="15"/>
  <c r="K8" i="15"/>
  <c r="B11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8" i="16"/>
  <c r="H8" i="16"/>
  <c r="K2" i="16"/>
  <c r="L2" i="16"/>
  <c r="K3" i="16"/>
  <c r="L3" i="16"/>
  <c r="I2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2" i="20"/>
  <c r="J13" i="20"/>
  <c r="I13" i="20"/>
  <c r="H13" i="20"/>
  <c r="C18" i="20"/>
  <c r="B16" i="20"/>
  <c r="K12" i="20"/>
  <c r="J11" i="19"/>
  <c r="C17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59" i="16"/>
  <c r="D60" i="16" s="1"/>
  <c r="D61" i="16" s="1"/>
  <c r="D62" i="16" s="1"/>
  <c r="D63" i="16" s="1"/>
  <c r="J7" i="17"/>
  <c r="H7" i="17"/>
  <c r="I7" i="17"/>
  <c r="C16" i="17"/>
  <c r="B10" i="17"/>
  <c r="I9" i="16"/>
  <c r="H9" i="16"/>
  <c r="J9" i="16"/>
  <c r="B11" i="16"/>
  <c r="C15" i="16"/>
  <c r="K7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F76" i="14"/>
  <c r="M19" i="29"/>
  <c r="N13" i="18"/>
  <c r="E13" i="18"/>
  <c r="F15" i="20"/>
  <c r="E7" i="14"/>
  <c r="F78" i="14"/>
  <c r="G111" i="23"/>
  <c r="F9" i="19"/>
  <c r="F7" i="19"/>
  <c r="M21" i="30"/>
  <c r="F11" i="18"/>
  <c r="F102" i="14"/>
  <c r="N23" i="28"/>
  <c r="E12" i="18"/>
  <c r="E100" i="35"/>
  <c r="M111" i="23"/>
  <c r="M7" i="14"/>
  <c r="E76" i="14"/>
  <c r="F7" i="13"/>
  <c r="M125" i="30"/>
  <c r="G13" i="18"/>
  <c r="M12" i="14"/>
  <c r="M12" i="18"/>
  <c r="E20" i="27"/>
  <c r="N12" i="18"/>
  <c r="F125" i="30"/>
  <c r="N8" i="14"/>
  <c r="M13" i="14"/>
  <c r="M9" i="18"/>
  <c r="E21" i="25"/>
  <c r="M21" i="25"/>
  <c r="M11" i="15"/>
  <c r="F9" i="18"/>
  <c r="F10" i="14"/>
  <c r="F12" i="14"/>
  <c r="G25" i="35"/>
  <c r="N13" i="14"/>
  <c r="F17" i="24"/>
  <c r="F11" i="16"/>
  <c r="G7" i="13"/>
  <c r="M103" i="14"/>
  <c r="E18" i="31"/>
  <c r="M102" i="14"/>
  <c r="F11" i="14"/>
  <c r="E9" i="18"/>
  <c r="N19" i="23"/>
  <c r="F111" i="23"/>
  <c r="E10" i="14"/>
  <c r="N11" i="14"/>
  <c r="M25" i="35"/>
  <c r="N104" i="14"/>
  <c r="N21" i="30"/>
  <c r="F8" i="18"/>
  <c r="N7" i="13"/>
  <c r="G21" i="30"/>
  <c r="M18" i="31"/>
  <c r="M8" i="18"/>
  <c r="N100" i="35"/>
  <c r="E102" i="14"/>
  <c r="E10" i="18"/>
  <c r="E11" i="15"/>
  <c r="G11" i="16"/>
  <c r="M19" i="23"/>
  <c r="F104" i="14"/>
  <c r="E13" i="14"/>
  <c r="G21" i="25"/>
  <c r="G13" i="21"/>
  <c r="G9" i="17"/>
  <c r="F100" i="35"/>
  <c r="N78" i="14"/>
  <c r="E11" i="16"/>
  <c r="E21" i="30"/>
  <c r="N20" i="27"/>
  <c r="E23" i="28"/>
  <c r="N125" i="30"/>
  <c r="E111" i="23"/>
  <c r="F11" i="15"/>
  <c r="N8" i="18"/>
  <c r="M13" i="18"/>
  <c r="F8" i="19"/>
  <c r="F10" i="19"/>
  <c r="N12" i="14"/>
  <c r="E13" i="21"/>
  <c r="G13" i="19"/>
  <c r="M76" i="14"/>
  <c r="G19" i="23"/>
  <c r="E104" i="14"/>
  <c r="G23" i="36"/>
  <c r="F12" i="19"/>
  <c r="E77" i="14"/>
  <c r="N102" i="14"/>
  <c r="F13" i="19"/>
  <c r="N11" i="15"/>
  <c r="N23" i="36"/>
  <c r="F9" i="14"/>
  <c r="E19" i="26"/>
  <c r="G20" i="27"/>
  <c r="M104" i="14"/>
  <c r="M78" i="14"/>
  <c r="N19" i="29"/>
  <c r="N9" i="14"/>
  <c r="E103" i="14"/>
  <c r="F19" i="26"/>
  <c r="N17" i="24"/>
  <c r="N18" i="31"/>
  <c r="G100" i="35"/>
  <c r="E17" i="24"/>
  <c r="F13" i="21"/>
  <c r="F20" i="27"/>
  <c r="E23" i="36"/>
  <c r="N21" i="25"/>
  <c r="N9" i="18"/>
  <c r="E25" i="35"/>
  <c r="G125" i="30"/>
  <c r="M20" i="27"/>
  <c r="N7" i="14"/>
  <c r="M23" i="36"/>
  <c r="G19" i="26"/>
  <c r="F66" i="14"/>
  <c r="F21" i="30"/>
  <c r="F23" i="36"/>
  <c r="M10" i="14"/>
  <c r="E19" i="29"/>
  <c r="E19" i="23"/>
  <c r="M15" i="20"/>
  <c r="M66" i="14"/>
  <c r="M7" i="13"/>
  <c r="E15" i="20"/>
  <c r="G11" i="15"/>
  <c r="M17" i="24"/>
  <c r="F77" i="14"/>
  <c r="M23" i="28"/>
  <c r="F9" i="17"/>
  <c r="F13" i="18"/>
  <c r="E9" i="14"/>
  <c r="F18" i="31"/>
  <c r="N10" i="18"/>
  <c r="N103" i="14"/>
  <c r="E8" i="14"/>
  <c r="F25" i="35"/>
  <c r="N77" i="14"/>
  <c r="F19" i="29"/>
  <c r="N76" i="14"/>
  <c r="N19" i="26"/>
  <c r="E9" i="17"/>
  <c r="F7" i="14"/>
  <c r="E78" i="14"/>
  <c r="F10" i="18"/>
  <c r="N15" i="20"/>
  <c r="N11" i="18"/>
  <c r="N66" i="14"/>
  <c r="E7" i="13"/>
  <c r="F19" i="23"/>
  <c r="M100" i="35"/>
  <c r="F103" i="14"/>
  <c r="G17" i="24"/>
  <c r="M19" i="26"/>
  <c r="M10" i="18"/>
  <c r="G23" i="28"/>
  <c r="M8" i="14"/>
  <c r="G18" i="31"/>
  <c r="F8" i="14"/>
  <c r="F11" i="19"/>
  <c r="E11" i="18"/>
  <c r="N25" i="35"/>
  <c r="M11" i="14"/>
  <c r="N13" i="21"/>
  <c r="M9" i="14"/>
  <c r="E11" i="14"/>
  <c r="F12" i="18"/>
  <c r="G15" i="20"/>
  <c r="E125" i="30"/>
  <c r="F23" i="28"/>
  <c r="N10" i="14"/>
  <c r="M13" i="21"/>
  <c r="G13" i="14"/>
  <c r="F13" i="14"/>
  <c r="N111" i="23"/>
  <c r="F21" i="25"/>
  <c r="M77" i="14"/>
  <c r="M11" i="18"/>
  <c r="G19" i="29"/>
  <c r="E8" i="18"/>
  <c r="E12" i="14"/>
  <c r="E66" i="14"/>
  <c r="D161" i="17" l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158" i="17"/>
  <c r="L9" i="15"/>
  <c r="I10" i="15"/>
  <c r="H10" i="15"/>
  <c r="J10" i="15"/>
  <c r="K9" i="15"/>
  <c r="B12" i="15"/>
  <c r="L249" i="13"/>
  <c r="K249" i="13"/>
  <c r="D64" i="16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4" i="16" s="1"/>
  <c r="D115" i="16" s="1"/>
  <c r="D116" i="16" s="1"/>
  <c r="D117" i="16" s="1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E4" i="14"/>
  <c r="M4" i="14"/>
  <c r="F4" i="14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8" i="16"/>
  <c r="L8" i="16"/>
  <c r="I7" i="19"/>
  <c r="I8" i="19"/>
  <c r="I9" i="19"/>
  <c r="I10" i="19"/>
  <c r="I11" i="19"/>
  <c r="H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3" i="20"/>
  <c r="J14" i="20"/>
  <c r="I14" i="20"/>
  <c r="H14" i="20"/>
  <c r="C19" i="20"/>
  <c r="B17" i="20"/>
  <c r="L13" i="20"/>
  <c r="J12" i="19"/>
  <c r="I12" i="19"/>
  <c r="B15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9" i="16"/>
  <c r="K9" i="16"/>
  <c r="H10" i="16"/>
  <c r="J10" i="16"/>
  <c r="I10" i="16"/>
  <c r="B12" i="16"/>
  <c r="C16" i="16"/>
  <c r="I12" i="14"/>
  <c r="J12" i="14"/>
  <c r="H12" i="14"/>
  <c r="C15" i="14"/>
  <c r="H6" i="13"/>
  <c r="J6" i="13"/>
  <c r="I6" i="13"/>
  <c r="C12" i="13"/>
  <c r="B9" i="13"/>
  <c r="A7" i="2"/>
  <c r="E12" i="15"/>
  <c r="E20" i="26"/>
  <c r="M112" i="23"/>
  <c r="N112" i="23"/>
  <c r="M14" i="21"/>
  <c r="E21" i="27"/>
  <c r="N126" i="30"/>
  <c r="E20" i="23"/>
  <c r="N26" i="35"/>
  <c r="F14" i="14"/>
  <c r="E8" i="19"/>
  <c r="E22" i="30"/>
  <c r="M14" i="18"/>
  <c r="E9" i="19"/>
  <c r="E18" i="24"/>
  <c r="M26" i="35"/>
  <c r="F21" i="27"/>
  <c r="M20" i="29"/>
  <c r="E10" i="17"/>
  <c r="G12" i="16"/>
  <c r="E11" i="19"/>
  <c r="F14" i="21"/>
  <c r="G112" i="23"/>
  <c r="E7" i="19"/>
  <c r="M22" i="30"/>
  <c r="F20" i="23"/>
  <c r="N18" i="24"/>
  <c r="G26" i="35"/>
  <c r="G14" i="18"/>
  <c r="G14" i="19"/>
  <c r="N8" i="13"/>
  <c r="N24" i="36"/>
  <c r="M24" i="36"/>
  <c r="F22" i="30"/>
  <c r="E126" i="30"/>
  <c r="E8" i="13"/>
  <c r="M22" i="25"/>
  <c r="F16" i="20"/>
  <c r="M20" i="26"/>
  <c r="G10" i="17"/>
  <c r="F26" i="35"/>
  <c r="F14" i="18"/>
  <c r="M101" i="35"/>
  <c r="G22" i="25"/>
  <c r="E13" i="19"/>
  <c r="G16" i="20"/>
  <c r="G22" i="30"/>
  <c r="G20" i="26"/>
  <c r="F22" i="25"/>
  <c r="F20" i="26"/>
  <c r="N14" i="21"/>
  <c r="N22" i="30"/>
  <c r="F24" i="28"/>
  <c r="G12" i="15"/>
  <c r="E101" i="35"/>
  <c r="M19" i="31"/>
  <c r="N20" i="29"/>
  <c r="F19" i="31"/>
  <c r="E22" i="25"/>
  <c r="G20" i="29"/>
  <c r="G24" i="36"/>
  <c r="E20" i="29"/>
  <c r="N16" i="20"/>
  <c r="N19" i="31"/>
  <c r="N24" i="28"/>
  <c r="G14" i="14"/>
  <c r="N20" i="23"/>
  <c r="F8" i="13"/>
  <c r="N12" i="15"/>
  <c r="E14" i="19"/>
  <c r="E26" i="35"/>
  <c r="N22" i="25"/>
  <c r="M8" i="13"/>
  <c r="E12" i="19"/>
  <c r="M18" i="24"/>
  <c r="N14" i="14"/>
  <c r="G14" i="21"/>
  <c r="N21" i="27"/>
  <c r="G24" i="28"/>
  <c r="E16" i="20"/>
  <c r="M126" i="30"/>
  <c r="F24" i="36"/>
  <c r="G21" i="27"/>
  <c r="E12" i="16"/>
  <c r="F101" i="35"/>
  <c r="M24" i="28"/>
  <c r="F112" i="23"/>
  <c r="E14" i="21"/>
  <c r="E112" i="23"/>
  <c r="F12" i="15"/>
  <c r="F20" i="29"/>
  <c r="G18" i="24"/>
  <c r="G126" i="30"/>
  <c r="F18" i="24"/>
  <c r="F12" i="16"/>
  <c r="G19" i="31"/>
  <c r="G20" i="23"/>
  <c r="M16" i="20"/>
  <c r="E24" i="28"/>
  <c r="E24" i="36"/>
  <c r="M20" i="23"/>
  <c r="M12" i="15"/>
  <c r="E19" i="31"/>
  <c r="E10" i="19"/>
  <c r="E14" i="18"/>
  <c r="F14" i="19"/>
  <c r="G101" i="35"/>
  <c r="M21" i="27"/>
  <c r="N101" i="35"/>
  <c r="F126" i="30"/>
  <c r="G8" i="13"/>
  <c r="N14" i="18"/>
  <c r="N20" i="26"/>
  <c r="E14" i="14"/>
  <c r="F10" i="17"/>
  <c r="M14" i="14"/>
  <c r="L10" i="15" l="1"/>
  <c r="I11" i="15"/>
  <c r="H11" i="15"/>
  <c r="J11" i="15"/>
  <c r="K10" i="15"/>
  <c r="B13" i="15"/>
  <c r="H4" i="14"/>
  <c r="P4" i="14"/>
  <c r="I4" i="14"/>
  <c r="O4" i="14"/>
  <c r="L77" i="14"/>
  <c r="L103" i="14"/>
  <c r="L76" i="14"/>
  <c r="K102" i="14"/>
  <c r="K103" i="14"/>
  <c r="L102" i="14"/>
  <c r="K77" i="14"/>
  <c r="K76" i="14"/>
  <c r="D124" i="16"/>
  <c r="D125" i="16" s="1"/>
  <c r="D126" i="16" s="1"/>
  <c r="D127" i="16" s="1"/>
  <c r="D128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4" i="20"/>
  <c r="I15" i="20"/>
  <c r="H15" i="20"/>
  <c r="J15" i="20"/>
  <c r="C20" i="20"/>
  <c r="B18" i="20"/>
  <c r="L14" i="20"/>
  <c r="J13" i="19"/>
  <c r="I13" i="19"/>
  <c r="H13" i="19"/>
  <c r="B16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10" i="16"/>
  <c r="I11" i="16"/>
  <c r="H11" i="16"/>
  <c r="J11" i="16"/>
  <c r="B13" i="16"/>
  <c r="L10" i="16"/>
  <c r="C17" i="16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F227" i="14"/>
  <c r="N9" i="13"/>
  <c r="F27" i="35"/>
  <c r="N25" i="36"/>
  <c r="G25" i="28"/>
  <c r="E114" i="23"/>
  <c r="M23" i="30"/>
  <c r="G22" i="27"/>
  <c r="G15" i="14"/>
  <c r="M23" i="25"/>
  <c r="N20" i="31"/>
  <c r="N21" i="26"/>
  <c r="E11" i="17"/>
  <c r="M25" i="28"/>
  <c r="M25" i="36"/>
  <c r="N17" i="20"/>
  <c r="F11" i="17"/>
  <c r="F102" i="35"/>
  <c r="G25" i="36"/>
  <c r="F15" i="18"/>
  <c r="E17" i="20"/>
  <c r="N22" i="27"/>
  <c r="G102" i="35"/>
  <c r="M15" i="18"/>
  <c r="N113" i="23"/>
  <c r="N23" i="25"/>
  <c r="G21" i="29"/>
  <c r="E127" i="30"/>
  <c r="M102" i="35"/>
  <c r="F19" i="24"/>
  <c r="F15" i="19"/>
  <c r="N27" i="35"/>
  <c r="G15" i="21"/>
  <c r="E113" i="23"/>
  <c r="G21" i="23"/>
  <c r="E9" i="13"/>
  <c r="F23" i="30"/>
  <c r="M13" i="15"/>
  <c r="G15" i="18"/>
  <c r="N19" i="24"/>
  <c r="G11" i="17"/>
  <c r="M127" i="30"/>
  <c r="M22" i="27"/>
  <c r="M17" i="20"/>
  <c r="G21" i="26"/>
  <c r="G9" i="13"/>
  <c r="N21" i="23"/>
  <c r="N13" i="15"/>
  <c r="F17" i="20"/>
  <c r="G20" i="31"/>
  <c r="E21" i="29"/>
  <c r="G15" i="19"/>
  <c r="M15" i="21"/>
  <c r="E20" i="31"/>
  <c r="N102" i="35"/>
  <c r="E21" i="23"/>
  <c r="E25" i="36"/>
  <c r="M114" i="23"/>
  <c r="G19" i="24"/>
  <c r="G113" i="23"/>
  <c r="G27" i="35"/>
  <c r="F21" i="23"/>
  <c r="M21" i="29"/>
  <c r="M27" i="35"/>
  <c r="N127" i="30"/>
  <c r="G13" i="15"/>
  <c r="F114" i="23"/>
  <c r="M15" i="14"/>
  <c r="M9" i="13"/>
  <c r="F22" i="27"/>
  <c r="M113" i="23"/>
  <c r="N21" i="29"/>
  <c r="E23" i="30"/>
  <c r="E15" i="21"/>
  <c r="F21" i="29"/>
  <c r="F20" i="31"/>
  <c r="G13" i="16"/>
  <c r="F15" i="21"/>
  <c r="N114" i="23"/>
  <c r="F21" i="26"/>
  <c r="M19" i="24"/>
  <c r="E15" i="14"/>
  <c r="N15" i="21"/>
  <c r="N227" i="14"/>
  <c r="M20" i="31"/>
  <c r="F13" i="15"/>
  <c r="M227" i="14"/>
  <c r="E15" i="18"/>
  <c r="N23" i="30"/>
  <c r="F13" i="16"/>
  <c r="M21" i="26"/>
  <c r="E15" i="19"/>
  <c r="E102" i="35"/>
  <c r="E25" i="28"/>
  <c r="N15" i="14"/>
  <c r="M21" i="23"/>
  <c r="G114" i="23"/>
  <c r="E13" i="16"/>
  <c r="G17" i="20"/>
  <c r="E19" i="24"/>
  <c r="E27" i="35"/>
  <c r="G127" i="30"/>
  <c r="N15" i="18"/>
  <c r="G23" i="30"/>
  <c r="E23" i="25"/>
  <c r="E21" i="26"/>
  <c r="E227" i="14"/>
  <c r="F127" i="30"/>
  <c r="F9" i="13"/>
  <c r="F25" i="28"/>
  <c r="G23" i="25"/>
  <c r="E22" i="27"/>
  <c r="F15" i="14"/>
  <c r="F113" i="23"/>
  <c r="F25" i="36"/>
  <c r="N25" i="28"/>
  <c r="E13" i="15"/>
  <c r="F23" i="25"/>
  <c r="K11" i="15" l="1"/>
  <c r="K4" i="14"/>
  <c r="L11" i="15"/>
  <c r="I12" i="15"/>
  <c r="H12" i="15"/>
  <c r="J12" i="15"/>
  <c r="B14" i="15"/>
  <c r="L4" i="14"/>
  <c r="D129" i="16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K12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5" i="20"/>
  <c r="I16" i="20"/>
  <c r="J16" i="20"/>
  <c r="H16" i="20"/>
  <c r="C21" i="20"/>
  <c r="B19" i="20"/>
  <c r="K15" i="20"/>
  <c r="L13" i="19"/>
  <c r="J14" i="19"/>
  <c r="H14" i="19"/>
  <c r="I14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1" i="16"/>
  <c r="H12" i="16"/>
  <c r="I12" i="16"/>
  <c r="J12" i="16"/>
  <c r="B14" i="16"/>
  <c r="K11" i="16"/>
  <c r="C18" i="16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G28" i="35"/>
  <c r="G23" i="27"/>
  <c r="G26" i="28"/>
  <c r="F21" i="31"/>
  <c r="F26" i="36"/>
  <c r="E18" i="20"/>
  <c r="F22" i="26"/>
  <c r="M22" i="29"/>
  <c r="N26" i="28"/>
  <c r="F14" i="15"/>
  <c r="G115" i="23"/>
  <c r="E24" i="25"/>
  <c r="M16" i="21"/>
  <c r="N24" i="25"/>
  <c r="F16" i="19"/>
  <c r="E115" i="23"/>
  <c r="F24" i="25"/>
  <c r="M26" i="28"/>
  <c r="N26" i="36"/>
  <c r="E103" i="35"/>
  <c r="E26" i="28"/>
  <c r="G18" i="20"/>
  <c r="F14" i="16"/>
  <c r="E24" i="30"/>
  <c r="F103" i="35"/>
  <c r="F16" i="14"/>
  <c r="M24" i="25"/>
  <c r="N20" i="24"/>
  <c r="G12" i="17"/>
  <c r="E14" i="16"/>
  <c r="E14" i="15"/>
  <c r="M24" i="30"/>
  <c r="G16" i="21"/>
  <c r="E22" i="26"/>
  <c r="E16" i="14"/>
  <c r="G24" i="30"/>
  <c r="F16" i="18"/>
  <c r="M22" i="26"/>
  <c r="F28" i="35"/>
  <c r="M103" i="35"/>
  <c r="M14" i="15"/>
  <c r="M22" i="23"/>
  <c r="E10" i="13"/>
  <c r="E16" i="19"/>
  <c r="E16" i="18"/>
  <c r="G128" i="30"/>
  <c r="G103" i="35"/>
  <c r="N10" i="13"/>
  <c r="M10" i="13"/>
  <c r="G10" i="13"/>
  <c r="F115" i="23"/>
  <c r="F12" i="17"/>
  <c r="M21" i="31"/>
  <c r="M128" i="30"/>
  <c r="F22" i="29"/>
  <c r="G14" i="15"/>
  <c r="G14" i="16"/>
  <c r="E28" i="35"/>
  <c r="N16" i="21"/>
  <c r="G20" i="24"/>
  <c r="G22" i="23"/>
  <c r="M26" i="36"/>
  <c r="M28" i="35"/>
  <c r="N22" i="29"/>
  <c r="M115" i="23"/>
  <c r="N16" i="14"/>
  <c r="F24" i="30"/>
  <c r="G22" i="26"/>
  <c r="M16" i="14"/>
  <c r="E16" i="21"/>
  <c r="F22" i="23"/>
  <c r="N22" i="26"/>
  <c r="F16" i="21"/>
  <c r="E21" i="31"/>
  <c r="E20" i="24"/>
  <c r="N14" i="15"/>
  <c r="F128" i="30"/>
  <c r="N103" i="35"/>
  <c r="G26" i="36"/>
  <c r="F23" i="27"/>
  <c r="M20" i="24"/>
  <c r="M18" i="20"/>
  <c r="M23" i="27"/>
  <c r="G16" i="18"/>
  <c r="F18" i="20"/>
  <c r="N28" i="35"/>
  <c r="E26" i="36"/>
  <c r="N22" i="23"/>
  <c r="M16" i="18"/>
  <c r="F20" i="24"/>
  <c r="N21" i="31"/>
  <c r="N23" i="27"/>
  <c r="G16" i="19"/>
  <c r="E12" i="17"/>
  <c r="G16" i="14"/>
  <c r="F10" i="13"/>
  <c r="N18" i="20"/>
  <c r="N128" i="30"/>
  <c r="E23" i="27"/>
  <c r="E22" i="23"/>
  <c r="G24" i="25"/>
  <c r="N115" i="23"/>
  <c r="F26" i="28"/>
  <c r="E22" i="29"/>
  <c r="E128" i="30"/>
  <c r="N24" i="30"/>
  <c r="N16" i="18"/>
  <c r="G22" i="29"/>
  <c r="G21" i="31"/>
  <c r="K12" i="15" l="1"/>
  <c r="L12" i="15"/>
  <c r="I13" i="15"/>
  <c r="H13" i="15"/>
  <c r="J13" i="15"/>
  <c r="B15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6" i="20"/>
  <c r="H17" i="20"/>
  <c r="I17" i="20"/>
  <c r="J17" i="20"/>
  <c r="C22" i="20"/>
  <c r="B20" i="20"/>
  <c r="L16" i="20"/>
  <c r="L14" i="19"/>
  <c r="J15" i="19"/>
  <c r="H15" i="19"/>
  <c r="I15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2" i="16"/>
  <c r="J13" i="16"/>
  <c r="H13" i="16"/>
  <c r="I13" i="16"/>
  <c r="B15" i="16"/>
  <c r="L12" i="16"/>
  <c r="C19" i="16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E37" i="2"/>
  <c r="F27" i="36"/>
  <c r="N25" i="25"/>
  <c r="E24" i="2"/>
  <c r="E45" i="2"/>
  <c r="F23" i="26"/>
  <c r="N21" i="24"/>
  <c r="E9" i="2"/>
  <c r="M22" i="31"/>
  <c r="M17" i="14"/>
  <c r="E54" i="2"/>
  <c r="E43" i="2"/>
  <c r="G104" i="35"/>
  <c r="M23" i="26"/>
  <c r="N17" i="21"/>
  <c r="E24" i="27"/>
  <c r="E40" i="2"/>
  <c r="E23" i="2"/>
  <c r="N23" i="26"/>
  <c r="F25" i="30"/>
  <c r="E17" i="14"/>
  <c r="M104" i="35"/>
  <c r="F104" i="35"/>
  <c r="F23" i="29"/>
  <c r="G17" i="14"/>
  <c r="N15" i="15"/>
  <c r="E27" i="36"/>
  <c r="M27" i="28"/>
  <c r="E11" i="2"/>
  <c r="F24" i="27"/>
  <c r="M29" i="35"/>
  <c r="G11" i="13"/>
  <c r="E36" i="2"/>
  <c r="E8" i="2"/>
  <c r="G19" i="20"/>
  <c r="E13" i="17"/>
  <c r="F17" i="18"/>
  <c r="E51" i="2"/>
  <c r="M15" i="15"/>
  <c r="G23" i="29"/>
  <c r="E17" i="2"/>
  <c r="E15" i="16"/>
  <c r="E38" i="2"/>
  <c r="E53" i="2"/>
  <c r="G29" i="35"/>
  <c r="N25" i="30"/>
  <c r="E47" i="2"/>
  <c r="M25" i="30"/>
  <c r="G21" i="24"/>
  <c r="E17" i="18"/>
  <c r="N23" i="29"/>
  <c r="E25" i="30"/>
  <c r="E17" i="21"/>
  <c r="E49" i="2"/>
  <c r="E19" i="2"/>
  <c r="M23" i="23"/>
  <c r="E50" i="2"/>
  <c r="G15" i="16"/>
  <c r="M17" i="18"/>
  <c r="E29" i="35"/>
  <c r="M25" i="25"/>
  <c r="N116" i="23"/>
  <c r="F23" i="23"/>
  <c r="G17" i="19"/>
  <c r="N11" i="13"/>
  <c r="F27" i="28"/>
  <c r="G27" i="28"/>
  <c r="M19" i="20"/>
  <c r="E33" i="2"/>
  <c r="N27" i="28"/>
  <c r="G23" i="26"/>
  <c r="M116" i="23"/>
  <c r="E29" i="2"/>
  <c r="F21" i="24"/>
  <c r="F17" i="19"/>
  <c r="N19" i="20"/>
  <c r="N23" i="23"/>
  <c r="G17" i="18"/>
  <c r="M17" i="21"/>
  <c r="F17" i="14"/>
  <c r="F11" i="13"/>
  <c r="E19" i="20"/>
  <c r="E21" i="2"/>
  <c r="G129" i="30"/>
  <c r="E26" i="2"/>
  <c r="E25" i="25"/>
  <c r="E10" i="2"/>
  <c r="G116" i="23"/>
  <c r="E23" i="29"/>
  <c r="M24" i="27"/>
  <c r="M21" i="24"/>
  <c r="F15" i="16"/>
  <c r="E23" i="26"/>
  <c r="E21" i="24"/>
  <c r="E23" i="23"/>
  <c r="G23" i="23"/>
  <c r="E28" i="2"/>
  <c r="G17" i="21"/>
  <c r="E11" i="13"/>
  <c r="E41" i="2"/>
  <c r="F17" i="21"/>
  <c r="E25" i="2"/>
  <c r="E32" i="2"/>
  <c r="N17" i="18"/>
  <c r="G25" i="25"/>
  <c r="E15" i="2"/>
  <c r="M23" i="29"/>
  <c r="F15" i="15"/>
  <c r="E44" i="2"/>
  <c r="N129" i="30"/>
  <c r="F22" i="31"/>
  <c r="E34" i="2"/>
  <c r="E17" i="19"/>
  <c r="N17" i="14"/>
  <c r="M27" i="36"/>
  <c r="E12" i="2"/>
  <c r="E35" i="2"/>
  <c r="N24" i="27"/>
  <c r="E7" i="2"/>
  <c r="E27" i="2"/>
  <c r="E15" i="15"/>
  <c r="E30" i="2"/>
  <c r="G15" i="15"/>
  <c r="E31" i="2"/>
  <c r="E104" i="35"/>
  <c r="E13" i="2"/>
  <c r="G13" i="17"/>
  <c r="F25" i="25"/>
  <c r="E20" i="2"/>
  <c r="F19" i="20"/>
  <c r="E39" i="2"/>
  <c r="E22" i="2"/>
  <c r="E22" i="31"/>
  <c r="E27" i="28"/>
  <c r="G25" i="30"/>
  <c r="F29" i="35"/>
  <c r="N27" i="36"/>
  <c r="E116" i="23"/>
  <c r="E16" i="2"/>
  <c r="G22" i="31"/>
  <c r="E129" i="30"/>
  <c r="E55" i="2"/>
  <c r="E48" i="2"/>
  <c r="M11" i="13"/>
  <c r="E46" i="2"/>
  <c r="N22" i="31"/>
  <c r="G24" i="27"/>
  <c r="E42" i="2"/>
  <c r="G27" i="36"/>
  <c r="F13" i="17"/>
  <c r="M129" i="30"/>
  <c r="F116" i="23"/>
  <c r="E18" i="2"/>
  <c r="E14" i="2"/>
  <c r="N29" i="35"/>
  <c r="E52" i="2"/>
  <c r="N104" i="35"/>
  <c r="F129" i="30"/>
  <c r="K13" i="15" l="1"/>
  <c r="I14" i="15"/>
  <c r="H14" i="15"/>
  <c r="J14" i="15"/>
  <c r="L13" i="15"/>
  <c r="B16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7" i="20"/>
  <c r="I18" i="20"/>
  <c r="H18" i="20"/>
  <c r="J18" i="20"/>
  <c r="C23" i="20"/>
  <c r="B21" i="20"/>
  <c r="K17" i="20"/>
  <c r="K15" i="19"/>
  <c r="J16" i="19"/>
  <c r="H16" i="19"/>
  <c r="I16" i="19"/>
  <c r="L15" i="19"/>
  <c r="C22" i="19"/>
  <c r="B19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3" i="16"/>
  <c r="J14" i="16"/>
  <c r="H14" i="16"/>
  <c r="I14" i="16"/>
  <c r="B16" i="16"/>
  <c r="L13" i="16"/>
  <c r="C20" i="16"/>
  <c r="H52" i="2"/>
  <c r="H49" i="2"/>
  <c r="H53" i="2"/>
  <c r="H50" i="2"/>
  <c r="H54" i="2"/>
  <c r="H51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24" i="23"/>
  <c r="E18" i="19"/>
  <c r="E105" i="35"/>
  <c r="M16" i="15"/>
  <c r="M22" i="24"/>
  <c r="M18" i="18"/>
  <c r="G26" i="30"/>
  <c r="E20" i="20"/>
  <c r="E26" i="30"/>
  <c r="N24" i="29"/>
  <c r="M18" i="14"/>
  <c r="G25" i="27"/>
  <c r="M26" i="30"/>
  <c r="N16" i="15"/>
  <c r="N24" i="26"/>
  <c r="G28" i="28"/>
  <c r="N26" i="25"/>
  <c r="F18" i="14"/>
  <c r="G24" i="29"/>
  <c r="E18" i="14"/>
  <c r="G23" i="31"/>
  <c r="F16" i="15"/>
  <c r="E28" i="28"/>
  <c r="F28" i="36"/>
  <c r="F130" i="30"/>
  <c r="G24" i="26"/>
  <c r="G26" i="25"/>
  <c r="M12" i="13"/>
  <c r="N24" i="23"/>
  <c r="N130" i="30"/>
  <c r="N28" i="36"/>
  <c r="N28" i="28"/>
  <c r="G16" i="16"/>
  <c r="N18" i="18"/>
  <c r="N26" i="30"/>
  <c r="F28" i="28"/>
  <c r="F18" i="18"/>
  <c r="E22" i="24"/>
  <c r="G18" i="21"/>
  <c r="E24" i="29"/>
  <c r="N22" i="24"/>
  <c r="N20" i="20"/>
  <c r="N25" i="27"/>
  <c r="E18" i="18"/>
  <c r="M25" i="27"/>
  <c r="E130" i="30"/>
  <c r="N23" i="31"/>
  <c r="M20" i="20"/>
  <c r="F23" i="31"/>
  <c r="M24" i="29"/>
  <c r="E28" i="36"/>
  <c r="G105" i="35"/>
  <c r="G20" i="20"/>
  <c r="E25" i="27"/>
  <c r="N105" i="35"/>
  <c r="F14" i="17"/>
  <c r="M23" i="31"/>
  <c r="E30" i="35"/>
  <c r="M24" i="23"/>
  <c r="F12" i="13"/>
  <c r="F24" i="23"/>
  <c r="M30" i="35"/>
  <c r="G18" i="18"/>
  <c r="G14" i="17"/>
  <c r="G18" i="19"/>
  <c r="M130" i="30"/>
  <c r="F16" i="16"/>
  <c r="E16" i="16"/>
  <c r="E23" i="31"/>
  <c r="E14" i="17"/>
  <c r="M105" i="35"/>
  <c r="G30" i="35"/>
  <c r="E56" i="2"/>
  <c r="E26" i="25"/>
  <c r="N12" i="13"/>
  <c r="E16" i="15"/>
  <c r="F24" i="29"/>
  <c r="E12" i="13"/>
  <c r="G130" i="30"/>
  <c r="E18" i="21"/>
  <c r="M24" i="26"/>
  <c r="F22" i="24"/>
  <c r="F25" i="27"/>
  <c r="F26" i="25"/>
  <c r="G16" i="15"/>
  <c r="G12" i="13"/>
  <c r="M28" i="28"/>
  <c r="M18" i="21"/>
  <c r="M26" i="25"/>
  <c r="F18" i="19"/>
  <c r="F24" i="26"/>
  <c r="F30" i="35"/>
  <c r="G28" i="36"/>
  <c r="F20" i="20"/>
  <c r="F18" i="21"/>
  <c r="G22" i="24"/>
  <c r="N30" i="35"/>
  <c r="M28" i="36"/>
  <c r="F105" i="35"/>
  <c r="G18" i="14"/>
  <c r="F26" i="30"/>
  <c r="E24" i="23"/>
  <c r="E24" i="26"/>
  <c r="N18" i="21"/>
  <c r="N18" i="14"/>
  <c r="L14" i="15" l="1"/>
  <c r="I15" i="15"/>
  <c r="H15" i="15"/>
  <c r="J15" i="15"/>
  <c r="K14" i="15"/>
  <c r="B17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6"/>
  <c r="I35" i="1"/>
  <c r="M3" i="16"/>
  <c r="P2" i="19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8" i="20"/>
  <c r="I19" i="20"/>
  <c r="H19" i="20"/>
  <c r="J19" i="20"/>
  <c r="C24" i="20"/>
  <c r="B22" i="20"/>
  <c r="K18" i="20"/>
  <c r="L16" i="19"/>
  <c r="I17" i="19"/>
  <c r="H17" i="19"/>
  <c r="J17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4" i="16"/>
  <c r="J15" i="16"/>
  <c r="I15" i="16"/>
  <c r="H15" i="16"/>
  <c r="B17" i="16"/>
  <c r="L14" i="16"/>
  <c r="C21" i="16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M117" i="23"/>
  <c r="N25" i="26"/>
  <c r="E17" i="16"/>
  <c r="F31" i="2"/>
  <c r="G27" i="2"/>
  <c r="N131" i="30"/>
  <c r="F24" i="2"/>
  <c r="E27" i="30"/>
  <c r="E25" i="29"/>
  <c r="N9" i="19"/>
  <c r="N25" i="23"/>
  <c r="N106" i="35"/>
  <c r="F25" i="29"/>
  <c r="F17" i="2"/>
  <c r="M31" i="35"/>
  <c r="G28" i="2"/>
  <c r="G30" i="2"/>
  <c r="N12" i="19"/>
  <c r="G20" i="2"/>
  <c r="F19" i="18"/>
  <c r="F106" i="35"/>
  <c r="F45" i="2"/>
  <c r="G43" i="2"/>
  <c r="G25" i="26"/>
  <c r="F42" i="2"/>
  <c r="F27" i="2"/>
  <c r="G29" i="2"/>
  <c r="F26" i="2"/>
  <c r="M19" i="18"/>
  <c r="F48" i="2"/>
  <c r="M106" i="35"/>
  <c r="G17" i="16"/>
  <c r="G9" i="2"/>
  <c r="N19" i="21"/>
  <c r="G19" i="2"/>
  <c r="F35" i="2"/>
  <c r="F24" i="31"/>
  <c r="N19" i="14"/>
  <c r="G21" i="2"/>
  <c r="E19" i="18"/>
  <c r="G37" i="2"/>
  <c r="F17" i="16"/>
  <c r="F50" i="2"/>
  <c r="G18" i="2"/>
  <c r="N31" i="35"/>
  <c r="G39" i="2"/>
  <c r="E26" i="27"/>
  <c r="G16" i="2"/>
  <c r="M23" i="24"/>
  <c r="F8" i="2"/>
  <c r="G31" i="35"/>
  <c r="G24" i="2"/>
  <c r="G19" i="18"/>
  <c r="N27" i="30"/>
  <c r="N13" i="13"/>
  <c r="M24" i="31"/>
  <c r="G46" i="2"/>
  <c r="F32" i="2"/>
  <c r="E15" i="17"/>
  <c r="G26" i="2"/>
  <c r="G12" i="2"/>
  <c r="G38" i="2"/>
  <c r="F54" i="2"/>
  <c r="N10" i="19"/>
  <c r="F36" i="2"/>
  <c r="N23" i="24"/>
  <c r="E25" i="23"/>
  <c r="F41" i="2"/>
  <c r="G57" i="2"/>
  <c r="F14" i="2"/>
  <c r="F12" i="2"/>
  <c r="G54" i="2"/>
  <c r="N16" i="19"/>
  <c r="G24" i="31"/>
  <c r="F56" i="2"/>
  <c r="G14" i="2"/>
  <c r="M25" i="23"/>
  <c r="G52" i="2"/>
  <c r="F9" i="2"/>
  <c r="F34" i="2"/>
  <c r="F44" i="2"/>
  <c r="F37" i="2"/>
  <c r="G10" i="2"/>
  <c r="F19" i="19"/>
  <c r="N18" i="19"/>
  <c r="F25" i="2"/>
  <c r="F21" i="2"/>
  <c r="G11" i="2"/>
  <c r="F13" i="2"/>
  <c r="F25" i="23"/>
  <c r="N8" i="19"/>
  <c r="F19" i="2"/>
  <c r="M17" i="15"/>
  <c r="F43" i="2"/>
  <c r="N25" i="29"/>
  <c r="E106" i="35"/>
  <c r="G19" i="19"/>
  <c r="G55" i="2"/>
  <c r="N21" i="20"/>
  <c r="F19" i="21"/>
  <c r="G13" i="13"/>
  <c r="G36" i="2"/>
  <c r="G27" i="25"/>
  <c r="N29" i="36"/>
  <c r="N13" i="19"/>
  <c r="F33" i="2"/>
  <c r="G15" i="2"/>
  <c r="F18" i="2"/>
  <c r="E29" i="28"/>
  <c r="E29" i="36"/>
  <c r="G51" i="2"/>
  <c r="F15" i="17"/>
  <c r="G45" i="2"/>
  <c r="G131" i="30"/>
  <c r="G13" i="2"/>
  <c r="F131" i="30"/>
  <c r="G15" i="17"/>
  <c r="M29" i="28"/>
  <c r="N7" i="19"/>
  <c r="N17" i="15"/>
  <c r="G44" i="2"/>
  <c r="G25" i="23"/>
  <c r="G22" i="2"/>
  <c r="F27" i="25"/>
  <c r="G29" i="28"/>
  <c r="F29" i="28"/>
  <c r="E13" i="13"/>
  <c r="F55" i="2"/>
  <c r="F28" i="2"/>
  <c r="F29" i="2"/>
  <c r="F46" i="2"/>
  <c r="G17" i="2"/>
  <c r="F21" i="20"/>
  <c r="F22" i="2"/>
  <c r="F51" i="2"/>
  <c r="F117" i="23"/>
  <c r="F10" i="2"/>
  <c r="N14" i="19"/>
  <c r="G23" i="24"/>
  <c r="G19" i="21"/>
  <c r="G56" i="2"/>
  <c r="N117" i="23"/>
  <c r="G106" i="35"/>
  <c r="F38" i="2"/>
  <c r="F17" i="15"/>
  <c r="F57" i="2"/>
  <c r="N26" i="27"/>
  <c r="F31" i="35"/>
  <c r="G25" i="2"/>
  <c r="M27" i="30"/>
  <c r="N19" i="18"/>
  <c r="F23" i="2"/>
  <c r="M26" i="27"/>
  <c r="F15" i="2"/>
  <c r="G29" i="36"/>
  <c r="E57" i="2"/>
  <c r="F39" i="2"/>
  <c r="E31" i="35"/>
  <c r="G25" i="29"/>
  <c r="G33" i="2"/>
  <c r="E19" i="19"/>
  <c r="F25" i="26"/>
  <c r="F27" i="30"/>
  <c r="N11" i="19"/>
  <c r="F53" i="2"/>
  <c r="E21" i="20"/>
  <c r="F52" i="2"/>
  <c r="G48" i="2"/>
  <c r="G8" i="2"/>
  <c r="F29" i="36"/>
  <c r="F30" i="2"/>
  <c r="G32" i="2"/>
  <c r="F7" i="2"/>
  <c r="G118" i="23"/>
  <c r="F49" i="2"/>
  <c r="M27" i="25"/>
  <c r="N19" i="19"/>
  <c r="G34" i="2"/>
  <c r="G31" i="2"/>
  <c r="G35" i="2"/>
  <c r="E24" i="31"/>
  <c r="E17" i="15"/>
  <c r="G19" i="14"/>
  <c r="G21" i="20"/>
  <c r="E25" i="26"/>
  <c r="G117" i="23"/>
  <c r="G40" i="2"/>
  <c r="E117" i="23"/>
  <c r="G42" i="2"/>
  <c r="E23" i="24"/>
  <c r="M25" i="26"/>
  <c r="M29" i="36"/>
  <c r="M25" i="29"/>
  <c r="G49" i="2"/>
  <c r="F40" i="2"/>
  <c r="M131" i="30"/>
  <c r="M19" i="14"/>
  <c r="M21" i="20"/>
  <c r="G50" i="2"/>
  <c r="F16" i="2"/>
  <c r="F13" i="13"/>
  <c r="G23" i="2"/>
  <c r="F11" i="2"/>
  <c r="G17" i="15"/>
  <c r="G53" i="2"/>
  <c r="N27" i="25"/>
  <c r="F23" i="24"/>
  <c r="F20" i="2"/>
  <c r="G27" i="30"/>
  <c r="F26" i="27"/>
  <c r="N24" i="31"/>
  <c r="E19" i="21"/>
  <c r="E27" i="25"/>
  <c r="M13" i="13"/>
  <c r="G41" i="2"/>
  <c r="F19" i="14"/>
  <c r="E131" i="30"/>
  <c r="G47" i="2"/>
  <c r="N15" i="19"/>
  <c r="M19" i="21"/>
  <c r="N29" i="28"/>
  <c r="F47" i="2"/>
  <c r="E19" i="14"/>
  <c r="G26" i="27"/>
  <c r="N17" i="19"/>
  <c r="G7" i="2"/>
  <c r="L15" i="15" l="1"/>
  <c r="I16" i="15"/>
  <c r="H16" i="15"/>
  <c r="J16" i="15"/>
  <c r="K15" i="15"/>
  <c r="B18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O2" i="16"/>
  <c r="O3" i="16"/>
  <c r="O2" i="19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9" i="20"/>
  <c r="J20" i="20"/>
  <c r="I20" i="20"/>
  <c r="H20" i="20"/>
  <c r="C25" i="20"/>
  <c r="B23" i="20"/>
  <c r="L19" i="20"/>
  <c r="K17" i="19"/>
  <c r="J18" i="19"/>
  <c r="H18" i="19"/>
  <c r="I18" i="19"/>
  <c r="B21" i="19"/>
  <c r="C24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5" i="16"/>
  <c r="H16" i="16"/>
  <c r="J16" i="16"/>
  <c r="I16" i="16"/>
  <c r="B18" i="16"/>
  <c r="K15" i="16"/>
  <c r="C22" i="16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O4" i="2"/>
  <c r="B58" i="2"/>
  <c r="K4" i="2"/>
  <c r="L4" i="2"/>
  <c r="F30" i="36"/>
  <c r="F24" i="24"/>
  <c r="M52" i="2"/>
  <c r="E30" i="36"/>
  <c r="M16" i="16"/>
  <c r="N20" i="18"/>
  <c r="E26" i="23"/>
  <c r="M42" i="2"/>
  <c r="M10" i="16"/>
  <c r="F20" i="19"/>
  <c r="N30" i="2"/>
  <c r="M18" i="19"/>
  <c r="N10" i="16"/>
  <c r="N46" i="2"/>
  <c r="M32" i="28"/>
  <c r="G26" i="23"/>
  <c r="G25" i="31"/>
  <c r="N38" i="2"/>
  <c r="M9" i="19"/>
  <c r="M19" i="19"/>
  <c r="E18" i="16"/>
  <c r="M17" i="19"/>
  <c r="M18" i="2"/>
  <c r="E20" i="21"/>
  <c r="N58" i="2"/>
  <c r="N26" i="2"/>
  <c r="G20" i="21"/>
  <c r="N12" i="16"/>
  <c r="F20" i="21"/>
  <c r="N11" i="17"/>
  <c r="N16" i="2"/>
  <c r="N9" i="17"/>
  <c r="M36" i="2"/>
  <c r="F20" i="14"/>
  <c r="E20" i="14"/>
  <c r="M24" i="2"/>
  <c r="M14" i="2"/>
  <c r="M54" i="2"/>
  <c r="M9" i="17"/>
  <c r="M14" i="17"/>
  <c r="M26" i="26"/>
  <c r="M25" i="31"/>
  <c r="M48" i="2"/>
  <c r="E22" i="20"/>
  <c r="E32" i="28"/>
  <c r="M15" i="2"/>
  <c r="M28" i="25"/>
  <c r="M46" i="2"/>
  <c r="N49" i="2"/>
  <c r="M26" i="23"/>
  <c r="N39" i="2"/>
  <c r="N27" i="27"/>
  <c r="N8" i="2"/>
  <c r="E26" i="26"/>
  <c r="M33" i="2"/>
  <c r="M27" i="2"/>
  <c r="N26" i="29"/>
  <c r="G18" i="15"/>
  <c r="N14" i="13"/>
  <c r="N20" i="2"/>
  <c r="F26" i="29"/>
  <c r="M16" i="17"/>
  <c r="E24" i="24"/>
  <c r="N32" i="2"/>
  <c r="N12" i="17"/>
  <c r="M20" i="2"/>
  <c r="N57" i="2"/>
  <c r="G24" i="24"/>
  <c r="M53" i="2"/>
  <c r="G28" i="25"/>
  <c r="N13" i="16"/>
  <c r="N24" i="2"/>
  <c r="M34" i="2"/>
  <c r="G20" i="18"/>
  <c r="N107" i="35"/>
  <c r="N48" i="2"/>
  <c r="M56" i="2"/>
  <c r="N22" i="2"/>
  <c r="N25" i="2"/>
  <c r="N9" i="2"/>
  <c r="G32" i="28"/>
  <c r="M50" i="2"/>
  <c r="N34" i="2"/>
  <c r="N20" i="19"/>
  <c r="F14" i="13"/>
  <c r="M18" i="15"/>
  <c r="M58" i="2"/>
  <c r="N31" i="2"/>
  <c r="M17" i="16"/>
  <c r="M40" i="2"/>
  <c r="E58" i="2"/>
  <c r="N16" i="17"/>
  <c r="G119" i="23"/>
  <c r="M11" i="17"/>
  <c r="F58" i="2"/>
  <c r="G22" i="20"/>
  <c r="M12" i="17"/>
  <c r="G26" i="26"/>
  <c r="F28" i="30"/>
  <c r="N40" i="2"/>
  <c r="M26" i="2"/>
  <c r="F20" i="18"/>
  <c r="N9" i="16"/>
  <c r="N26" i="23"/>
  <c r="F132" i="30"/>
  <c r="F25" i="31"/>
  <c r="N55" i="2"/>
  <c r="M32" i="35"/>
  <c r="N33" i="2"/>
  <c r="M35" i="2"/>
  <c r="M20" i="14"/>
  <c r="M15" i="19"/>
  <c r="M25" i="2"/>
  <c r="M16" i="2"/>
  <c r="M27" i="27"/>
  <c r="M12" i="16"/>
  <c r="E25" i="31"/>
  <c r="N32" i="35"/>
  <c r="M55" i="2"/>
  <c r="G26" i="29"/>
  <c r="M15" i="16"/>
  <c r="G107" i="35"/>
  <c r="F27" i="27"/>
  <c r="F32" i="28"/>
  <c r="G32" i="35"/>
  <c r="N54" i="2"/>
  <c r="G14" i="13"/>
  <c r="M30" i="36"/>
  <c r="N7" i="17"/>
  <c r="N14" i="2"/>
  <c r="M22" i="2"/>
  <c r="N26" i="26"/>
  <c r="N15" i="16"/>
  <c r="M28" i="2"/>
  <c r="M10" i="17"/>
  <c r="M10" i="2"/>
  <c r="N21" i="2"/>
  <c r="E28" i="25"/>
  <c r="N56" i="2"/>
  <c r="N28" i="25"/>
  <c r="G20" i="14"/>
  <c r="G30" i="28"/>
  <c r="G28" i="30"/>
  <c r="E18" i="15"/>
  <c r="N29" i="2"/>
  <c r="M47" i="2"/>
  <c r="N132" i="30"/>
  <c r="M30" i="28"/>
  <c r="M19" i="2"/>
  <c r="M49" i="2"/>
  <c r="G18" i="16"/>
  <c r="M7" i="2"/>
  <c r="M132" i="30"/>
  <c r="M13" i="17"/>
  <c r="N8" i="17"/>
  <c r="M26" i="29"/>
  <c r="M13" i="2"/>
  <c r="M12" i="2"/>
  <c r="N13" i="2"/>
  <c r="M13" i="19"/>
  <c r="F32" i="35"/>
  <c r="F22" i="20"/>
  <c r="M16" i="19"/>
  <c r="E107" i="35"/>
  <c r="N18" i="15"/>
  <c r="N16" i="16"/>
  <c r="N51" i="2"/>
  <c r="M22" i="20"/>
  <c r="F107" i="35"/>
  <c r="N30" i="36"/>
  <c r="N20" i="14"/>
  <c r="N32" i="28"/>
  <c r="M29" i="2"/>
  <c r="N22" i="20"/>
  <c r="M41" i="2"/>
  <c r="M45" i="2"/>
  <c r="M9" i="2"/>
  <c r="N47" i="2"/>
  <c r="E27" i="27"/>
  <c r="N15" i="2"/>
  <c r="N23" i="2"/>
  <c r="M57" i="2"/>
  <c r="G132" i="30"/>
  <c r="M32" i="2"/>
  <c r="E26" i="29"/>
  <c r="M107" i="35"/>
  <c r="N12" i="2"/>
  <c r="E16" i="17"/>
  <c r="N18" i="16"/>
  <c r="E20" i="18"/>
  <c r="M24" i="24"/>
  <c r="N11" i="16"/>
  <c r="M37" i="2"/>
  <c r="F16" i="17"/>
  <c r="M28" i="30"/>
  <c r="M10" i="19"/>
  <c r="M23" i="2"/>
  <c r="N7" i="2"/>
  <c r="N45" i="2"/>
  <c r="N28" i="2"/>
  <c r="G16" i="17"/>
  <c r="M7" i="19"/>
  <c r="N43" i="2"/>
  <c r="F18" i="16"/>
  <c r="N42" i="2"/>
  <c r="M15" i="17"/>
  <c r="E14" i="13"/>
  <c r="F28" i="25"/>
  <c r="N10" i="17"/>
  <c r="M13" i="16"/>
  <c r="M39" i="2"/>
  <c r="F26" i="26"/>
  <c r="N14" i="17"/>
  <c r="N37" i="2"/>
  <c r="M12" i="19"/>
  <c r="N24" i="24"/>
  <c r="N13" i="17"/>
  <c r="N41" i="2"/>
  <c r="N30" i="28"/>
  <c r="M11" i="16"/>
  <c r="N35" i="2"/>
  <c r="N18" i="2"/>
  <c r="M11" i="19"/>
  <c r="F18" i="15"/>
  <c r="F26" i="23"/>
  <c r="N53" i="2"/>
  <c r="N10" i="2"/>
  <c r="M30" i="2"/>
  <c r="E30" i="28"/>
  <c r="M14" i="19"/>
  <c r="N36" i="2"/>
  <c r="F30" i="28"/>
  <c r="M8" i="2"/>
  <c r="G27" i="27"/>
  <c r="M44" i="2"/>
  <c r="M8" i="16"/>
  <c r="M31" i="2"/>
  <c r="N28" i="30"/>
  <c r="N25" i="31"/>
  <c r="M8" i="17"/>
  <c r="E32" i="35"/>
  <c r="M43" i="2"/>
  <c r="M20" i="21"/>
  <c r="E28" i="30"/>
  <c r="M18" i="16"/>
  <c r="G58" i="2"/>
  <c r="N20" i="21"/>
  <c r="N17" i="2"/>
  <c r="N44" i="2"/>
  <c r="M14" i="16"/>
  <c r="N11" i="2"/>
  <c r="N27" i="2"/>
  <c r="M20" i="19"/>
  <c r="N17" i="16"/>
  <c r="M21" i="2"/>
  <c r="N19" i="2"/>
  <c r="N52" i="2"/>
  <c r="M9" i="16"/>
  <c r="M11" i="2"/>
  <c r="N50" i="2"/>
  <c r="M20" i="18"/>
  <c r="M38" i="2"/>
  <c r="M17" i="2"/>
  <c r="M51" i="2"/>
  <c r="N15" i="17"/>
  <c r="E20" i="19"/>
  <c r="M7" i="17"/>
  <c r="G30" i="36"/>
  <c r="E132" i="30"/>
  <c r="N14" i="16"/>
  <c r="N8" i="16"/>
  <c r="G20" i="19"/>
  <c r="M14" i="13"/>
  <c r="M8" i="19"/>
  <c r="L16" i="15" l="1"/>
  <c r="I17" i="15"/>
  <c r="H17" i="15"/>
  <c r="J17" i="15"/>
  <c r="K16" i="15"/>
  <c r="B19" i="15"/>
  <c r="J118" i="23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20" i="20"/>
  <c r="J21" i="20"/>
  <c r="I21" i="20"/>
  <c r="H21" i="20"/>
  <c r="C26" i="20"/>
  <c r="B24" i="20"/>
  <c r="L20" i="20"/>
  <c r="L18" i="19"/>
  <c r="I19" i="19"/>
  <c r="J19" i="19"/>
  <c r="H19" i="19"/>
  <c r="C25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6" i="16"/>
  <c r="I17" i="16"/>
  <c r="J17" i="16"/>
  <c r="H17" i="16"/>
  <c r="B19" i="16"/>
  <c r="L16" i="16"/>
  <c r="C23" i="16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4" i="2"/>
  <c r="B59" i="2"/>
  <c r="F19" i="16"/>
  <c r="G27" i="23"/>
  <c r="F21" i="14"/>
  <c r="M133" i="30"/>
  <c r="F31" i="36"/>
  <c r="N59" i="2"/>
  <c r="G29" i="30"/>
  <c r="M26" i="31"/>
  <c r="E19" i="15"/>
  <c r="M25" i="24"/>
  <c r="N23" i="20"/>
  <c r="E17" i="17"/>
  <c r="E33" i="28"/>
  <c r="N21" i="14"/>
  <c r="E31" i="36"/>
  <c r="M19" i="16"/>
  <c r="F28" i="27"/>
  <c r="G21" i="14"/>
  <c r="G33" i="28"/>
  <c r="M59" i="2"/>
  <c r="N17" i="17"/>
  <c r="M108" i="35"/>
  <c r="F21" i="18"/>
  <c r="E31" i="28"/>
  <c r="F27" i="29"/>
  <c r="G27" i="26"/>
  <c r="N28" i="27"/>
  <c r="G31" i="28"/>
  <c r="F21" i="19"/>
  <c r="E108" i="35"/>
  <c r="G23" i="20"/>
  <c r="N27" i="29"/>
  <c r="M23" i="20"/>
  <c r="F23" i="20"/>
  <c r="M21" i="21"/>
  <c r="F27" i="23"/>
  <c r="E28" i="27"/>
  <c r="E21" i="14"/>
  <c r="M33" i="35"/>
  <c r="E27" i="26"/>
  <c r="G120" i="23"/>
  <c r="F17" i="17"/>
  <c r="F29" i="30"/>
  <c r="M27" i="26"/>
  <c r="E29" i="25"/>
  <c r="E33" i="35"/>
  <c r="G27" i="29"/>
  <c r="M29" i="25"/>
  <c r="G21" i="21"/>
  <c r="N19" i="16"/>
  <c r="F33" i="28"/>
  <c r="M15" i="13"/>
  <c r="F26" i="31"/>
  <c r="E26" i="31"/>
  <c r="N29" i="25"/>
  <c r="E23" i="20"/>
  <c r="G19" i="16"/>
  <c r="E21" i="21"/>
  <c r="G108" i="35"/>
  <c r="F25" i="24"/>
  <c r="M31" i="36"/>
  <c r="N27" i="26"/>
  <c r="G25" i="24"/>
  <c r="E59" i="2"/>
  <c r="N26" i="31"/>
  <c r="G19" i="15"/>
  <c r="F21" i="21"/>
  <c r="F15" i="13"/>
  <c r="M21" i="19"/>
  <c r="M21" i="14"/>
  <c r="N29" i="30"/>
  <c r="F29" i="25"/>
  <c r="G28" i="27"/>
  <c r="M31" i="28"/>
  <c r="N21" i="21"/>
  <c r="M28" i="27"/>
  <c r="E21" i="18"/>
  <c r="G31" i="36"/>
  <c r="N31" i="36"/>
  <c r="F19" i="15"/>
  <c r="M27" i="23"/>
  <c r="M33" i="28"/>
  <c r="N33" i="35"/>
  <c r="E21" i="19"/>
  <c r="M29" i="30"/>
  <c r="F33" i="35"/>
  <c r="M19" i="15"/>
  <c r="G21" i="19"/>
  <c r="G21" i="18"/>
  <c r="E133" i="30"/>
  <c r="N21" i="19"/>
  <c r="M21" i="18"/>
  <c r="G59" i="2"/>
  <c r="N21" i="18"/>
  <c r="N27" i="23"/>
  <c r="N31" i="28"/>
  <c r="E27" i="29"/>
  <c r="N108" i="35"/>
  <c r="F59" i="2"/>
  <c r="F108" i="35"/>
  <c r="M27" i="29"/>
  <c r="F133" i="30"/>
  <c r="N33" i="28"/>
  <c r="F27" i="26"/>
  <c r="E19" i="16"/>
  <c r="N133" i="30"/>
  <c r="G33" i="35"/>
  <c r="E27" i="23"/>
  <c r="G29" i="25"/>
  <c r="G15" i="13"/>
  <c r="N15" i="13"/>
  <c r="G17" i="17"/>
  <c r="F31" i="28"/>
  <c r="N19" i="15"/>
  <c r="E25" i="24"/>
  <c r="E15" i="13"/>
  <c r="N25" i="24"/>
  <c r="E29" i="30"/>
  <c r="G133" i="30"/>
  <c r="M17" i="17"/>
  <c r="G26" i="31"/>
  <c r="L17" i="15" l="1"/>
  <c r="I18" i="15"/>
  <c r="H18" i="15"/>
  <c r="J18" i="15"/>
  <c r="K17" i="15"/>
  <c r="B20" i="15"/>
  <c r="J119" i="23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1" i="20"/>
  <c r="I22" i="20"/>
  <c r="J22" i="20"/>
  <c r="H22" i="20"/>
  <c r="C27" i="20"/>
  <c r="B25" i="20"/>
  <c r="L21" i="20"/>
  <c r="K19" i="19"/>
  <c r="I20" i="19"/>
  <c r="J20" i="19"/>
  <c r="H20" i="19"/>
  <c r="B23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7" i="16"/>
  <c r="H18" i="16"/>
  <c r="I18" i="16"/>
  <c r="J18" i="16"/>
  <c r="B20" i="16"/>
  <c r="K17" i="16"/>
  <c r="C24" i="16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G109" i="35"/>
  <c r="E26" i="24"/>
  <c r="F24" i="20"/>
  <c r="G30" i="25"/>
  <c r="N27" i="31"/>
  <c r="N22" i="14"/>
  <c r="E18" i="17"/>
  <c r="N60" i="2"/>
  <c r="F20" i="16"/>
  <c r="N26" i="24"/>
  <c r="F60" i="2"/>
  <c r="E16" i="13"/>
  <c r="E60" i="2"/>
  <c r="M18" i="17"/>
  <c r="F28" i="29"/>
  <c r="G20" i="15"/>
  <c r="F16" i="13"/>
  <c r="N16" i="13"/>
  <c r="G28" i="29"/>
  <c r="E32" i="36"/>
  <c r="M34" i="35"/>
  <c r="M20" i="16"/>
  <c r="E27" i="31"/>
  <c r="E134" i="30"/>
  <c r="G26" i="24"/>
  <c r="M60" i="2"/>
  <c r="G16" i="13"/>
  <c r="M24" i="20"/>
  <c r="M34" i="28"/>
  <c r="E22" i="14"/>
  <c r="F32" i="36"/>
  <c r="N109" i="35"/>
  <c r="G134" i="30"/>
  <c r="F34" i="35"/>
  <c r="F26" i="24"/>
  <c r="M22" i="14"/>
  <c r="F29" i="27"/>
  <c r="G34" i="35"/>
  <c r="M109" i="35"/>
  <c r="G28" i="23"/>
  <c r="M30" i="25"/>
  <c r="G34" i="28"/>
  <c r="E22" i="19"/>
  <c r="N34" i="28"/>
  <c r="M32" i="36"/>
  <c r="E22" i="21"/>
  <c r="E24" i="20"/>
  <c r="E29" i="27"/>
  <c r="N30" i="25"/>
  <c r="E28" i="26"/>
  <c r="E30" i="30"/>
  <c r="N22" i="18"/>
  <c r="G22" i="21"/>
  <c r="G27" i="31"/>
  <c r="G60" i="2"/>
  <c r="E34" i="28"/>
  <c r="N32" i="36"/>
  <c r="N22" i="21"/>
  <c r="E30" i="25"/>
  <c r="M22" i="21"/>
  <c r="F30" i="25"/>
  <c r="G22" i="18"/>
  <c r="N28" i="23"/>
  <c r="F28" i="23"/>
  <c r="M20" i="15"/>
  <c r="M28" i="23"/>
  <c r="N20" i="16"/>
  <c r="E28" i="23"/>
  <c r="G24" i="20"/>
  <c r="M22" i="19"/>
  <c r="G30" i="30"/>
  <c r="F22" i="19"/>
  <c r="E34" i="35"/>
  <c r="F27" i="31"/>
  <c r="G32" i="36"/>
  <c r="M29" i="27"/>
  <c r="M22" i="18"/>
  <c r="M30" i="30"/>
  <c r="G29" i="27"/>
  <c r="M28" i="29"/>
  <c r="N22" i="19"/>
  <c r="F18" i="17"/>
  <c r="M134" i="30"/>
  <c r="G20" i="16"/>
  <c r="G28" i="26"/>
  <c r="E28" i="29"/>
  <c r="E109" i="35"/>
  <c r="M26" i="24"/>
  <c r="N34" i="35"/>
  <c r="F28" i="26"/>
  <c r="F30" i="30"/>
  <c r="E20" i="15"/>
  <c r="F22" i="21"/>
  <c r="F109" i="35"/>
  <c r="N134" i="30"/>
  <c r="F22" i="14"/>
  <c r="N29" i="27"/>
  <c r="G18" i="17"/>
  <c r="F34" i="28"/>
  <c r="E20" i="16"/>
  <c r="M28" i="26"/>
  <c r="F22" i="18"/>
  <c r="G22" i="14"/>
  <c r="E22" i="18"/>
  <c r="M27" i="31"/>
  <c r="N28" i="26"/>
  <c r="N28" i="29"/>
  <c r="F20" i="15"/>
  <c r="N20" i="15"/>
  <c r="N30" i="30"/>
  <c r="N24" i="20"/>
  <c r="G22" i="19"/>
  <c r="F134" i="30"/>
  <c r="N18" i="17"/>
  <c r="M16" i="13"/>
  <c r="L18" i="15" l="1"/>
  <c r="I19" i="15"/>
  <c r="H19" i="15"/>
  <c r="J19" i="15"/>
  <c r="K18" i="15"/>
  <c r="B21" i="15"/>
  <c r="O118" i="23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2" i="20"/>
  <c r="I23" i="20"/>
  <c r="J23" i="20"/>
  <c r="H23" i="20"/>
  <c r="C28" i="20"/>
  <c r="K22" i="20"/>
  <c r="B26" i="20"/>
  <c r="K20" i="19"/>
  <c r="I21" i="19"/>
  <c r="H21" i="19"/>
  <c r="J21" i="19"/>
  <c r="B24" i="19"/>
  <c r="C27" i="19"/>
  <c r="L20" i="19"/>
  <c r="K20" i="18"/>
  <c r="L20" i="18"/>
  <c r="J21" i="18"/>
  <c r="I21" i="18"/>
  <c r="H21" i="18"/>
  <c r="B23" i="18"/>
  <c r="C122" i="18"/>
  <c r="C25" i="18"/>
  <c r="L18" i="16"/>
  <c r="K16" i="17"/>
  <c r="I17" i="17"/>
  <c r="J17" i="17"/>
  <c r="H17" i="17"/>
  <c r="C26" i="17"/>
  <c r="B20" i="17"/>
  <c r="L16" i="17"/>
  <c r="I19" i="16"/>
  <c r="H19" i="16"/>
  <c r="J19" i="16"/>
  <c r="K18" i="16"/>
  <c r="B21" i="16"/>
  <c r="C25" i="16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M23" i="14"/>
  <c r="N23" i="21"/>
  <c r="F17" i="13"/>
  <c r="E29" i="23"/>
  <c r="E35" i="35"/>
  <c r="F29" i="23"/>
  <c r="G35" i="35"/>
  <c r="M31" i="25"/>
  <c r="G23" i="21"/>
  <c r="N21" i="15"/>
  <c r="M23" i="21"/>
  <c r="N30" i="27"/>
  <c r="G31" i="30"/>
  <c r="M23" i="19"/>
  <c r="N17" i="13"/>
  <c r="E30" i="27"/>
  <c r="G110" i="35"/>
  <c r="N121" i="23"/>
  <c r="E28" i="31"/>
  <c r="N33" i="36"/>
  <c r="E29" i="29"/>
  <c r="E29" i="26"/>
  <c r="N135" i="30"/>
  <c r="E121" i="23"/>
  <c r="F33" i="36"/>
  <c r="G28" i="31"/>
  <c r="N23" i="18"/>
  <c r="G17" i="13"/>
  <c r="M17" i="13"/>
  <c r="M21" i="16"/>
  <c r="N31" i="25"/>
  <c r="E19" i="17"/>
  <c r="E23" i="19"/>
  <c r="G121" i="23"/>
  <c r="F25" i="20"/>
  <c r="E21" i="15"/>
  <c r="E61" i="2"/>
  <c r="E17" i="13"/>
  <c r="G23" i="14"/>
  <c r="E23" i="21"/>
  <c r="N25" i="20"/>
  <c r="N29" i="26"/>
  <c r="F23" i="14"/>
  <c r="N27" i="24"/>
  <c r="F29" i="26"/>
  <c r="F28" i="31"/>
  <c r="M135" i="30"/>
  <c r="F31" i="30"/>
  <c r="G33" i="36"/>
  <c r="F121" i="23"/>
  <c r="M31" i="30"/>
  <c r="N23" i="19"/>
  <c r="E33" i="36"/>
  <c r="E135" i="30"/>
  <c r="G30" i="27"/>
  <c r="M61" i="2"/>
  <c r="N35" i="35"/>
  <c r="M23" i="18"/>
  <c r="E23" i="18"/>
  <c r="M30" i="27"/>
  <c r="G25" i="20"/>
  <c r="N110" i="35"/>
  <c r="G29" i="29"/>
  <c r="E31" i="30"/>
  <c r="F27" i="24"/>
  <c r="M35" i="35"/>
  <c r="F21" i="16"/>
  <c r="G23" i="19"/>
  <c r="M121" i="23"/>
  <c r="F23" i="21"/>
  <c r="F23" i="18"/>
  <c r="G29" i="23"/>
  <c r="F29" i="29"/>
  <c r="E27" i="24"/>
  <c r="E25" i="20"/>
  <c r="G29" i="26"/>
  <c r="M27" i="24"/>
  <c r="E23" i="14"/>
  <c r="M28" i="31"/>
  <c r="M33" i="36"/>
  <c r="N28" i="31"/>
  <c r="G61" i="2"/>
  <c r="G135" i="30"/>
  <c r="F19" i="17"/>
  <c r="N61" i="2"/>
  <c r="N23" i="14"/>
  <c r="F23" i="19"/>
  <c r="G23" i="18"/>
  <c r="M19" i="17"/>
  <c r="F135" i="30"/>
  <c r="N29" i="23"/>
  <c r="G19" i="17"/>
  <c r="M110" i="35"/>
  <c r="E110" i="35"/>
  <c r="E21" i="16"/>
  <c r="G35" i="28"/>
  <c r="N19" i="17"/>
  <c r="F61" i="2"/>
  <c r="G21" i="16"/>
  <c r="M29" i="29"/>
  <c r="F21" i="15"/>
  <c r="G27" i="24"/>
  <c r="F35" i="35"/>
  <c r="M29" i="26"/>
  <c r="F110" i="35"/>
  <c r="M29" i="23"/>
  <c r="G31" i="27"/>
  <c r="M21" i="15"/>
  <c r="G21" i="15"/>
  <c r="N21" i="16"/>
  <c r="E31" i="25"/>
  <c r="M25" i="20"/>
  <c r="N31" i="30"/>
  <c r="N29" i="29"/>
  <c r="F31" i="25"/>
  <c r="G31" i="25"/>
  <c r="F30" i="27"/>
  <c r="K19" i="15" l="1"/>
  <c r="L19" i="15"/>
  <c r="I20" i="15"/>
  <c r="J20" i="15"/>
  <c r="H20" i="15"/>
  <c r="B22" i="15"/>
  <c r="J120" i="23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3" i="20"/>
  <c r="I24" i="20"/>
  <c r="J24" i="20"/>
  <c r="H24" i="20"/>
  <c r="B27" i="20"/>
  <c r="K23" i="20"/>
  <c r="C29" i="20"/>
  <c r="K21" i="19"/>
  <c r="H22" i="19"/>
  <c r="I22" i="19"/>
  <c r="J22" i="19"/>
  <c r="C28" i="19"/>
  <c r="B25" i="19"/>
  <c r="L21" i="19"/>
  <c r="L21" i="18"/>
  <c r="K21" i="18"/>
  <c r="J22" i="18"/>
  <c r="H22" i="18"/>
  <c r="I22" i="18"/>
  <c r="B24" i="18"/>
  <c r="C123" i="18"/>
  <c r="C26" i="18"/>
  <c r="K19" i="16"/>
  <c r="L17" i="17"/>
  <c r="J18" i="17"/>
  <c r="H18" i="17"/>
  <c r="I18" i="17"/>
  <c r="C27" i="17"/>
  <c r="B21" i="17"/>
  <c r="K17" i="17"/>
  <c r="I20" i="16"/>
  <c r="J20" i="16"/>
  <c r="H20" i="16"/>
  <c r="B22" i="16"/>
  <c r="L19" i="16"/>
  <c r="C26" i="16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E22" i="15"/>
  <c r="N26" i="20"/>
  <c r="E24" i="19"/>
  <c r="G32" i="30"/>
  <c r="G24" i="14"/>
  <c r="M30" i="29"/>
  <c r="F118" i="23"/>
  <c r="G24" i="21"/>
  <c r="E24" i="18"/>
  <c r="M62" i="2"/>
  <c r="G26" i="20"/>
  <c r="G29" i="31"/>
  <c r="F30" i="26"/>
  <c r="F136" i="30"/>
  <c r="N22" i="15"/>
  <c r="F24" i="14"/>
  <c r="N20" i="17"/>
  <c r="N34" i="36"/>
  <c r="G20" i="17"/>
  <c r="M29" i="31"/>
  <c r="G30" i="29"/>
  <c r="M26" i="20"/>
  <c r="N122" i="23"/>
  <c r="N118" i="23"/>
  <c r="N29" i="31"/>
  <c r="F120" i="23"/>
  <c r="M24" i="21"/>
  <c r="E32" i="25"/>
  <c r="M34" i="36"/>
  <c r="E36" i="35"/>
  <c r="E122" i="23"/>
  <c r="M28" i="24"/>
  <c r="F24" i="18"/>
  <c r="G22" i="15"/>
  <c r="G28" i="24"/>
  <c r="F122" i="23"/>
  <c r="F119" i="23"/>
  <c r="G24" i="19"/>
  <c r="N111" i="35"/>
  <c r="N120" i="23"/>
  <c r="E62" i="2"/>
  <c r="G34" i="36"/>
  <c r="N32" i="25"/>
  <c r="F18" i="13"/>
  <c r="F34" i="36"/>
  <c r="F62" i="2"/>
  <c r="E29" i="31"/>
  <c r="N28" i="24"/>
  <c r="N24" i="14"/>
  <c r="F22" i="15"/>
  <c r="M120" i="23"/>
  <c r="N62" i="2"/>
  <c r="E118" i="23"/>
  <c r="M30" i="26"/>
  <c r="M136" i="30"/>
  <c r="G30" i="26"/>
  <c r="E22" i="16"/>
  <c r="M111" i="35"/>
  <c r="F22" i="16"/>
  <c r="M18" i="13"/>
  <c r="F36" i="35"/>
  <c r="M24" i="14"/>
  <c r="G32" i="25"/>
  <c r="M119" i="23"/>
  <c r="F20" i="17"/>
  <c r="E30" i="23"/>
  <c r="N18" i="13"/>
  <c r="N136" i="30"/>
  <c r="F111" i="35"/>
  <c r="M24" i="19"/>
  <c r="E24" i="21"/>
  <c r="N30" i="26"/>
  <c r="F24" i="19"/>
  <c r="E119" i="23"/>
  <c r="E32" i="30"/>
  <c r="N22" i="16"/>
  <c r="M22" i="15"/>
  <c r="N30" i="23"/>
  <c r="G18" i="13"/>
  <c r="E28" i="24"/>
  <c r="M22" i="16"/>
  <c r="M122" i="23"/>
  <c r="F28" i="24"/>
  <c r="M20" i="17"/>
  <c r="F24" i="21"/>
  <c r="G22" i="16"/>
  <c r="E111" i="35"/>
  <c r="E18" i="13"/>
  <c r="G122" i="23"/>
  <c r="M36" i="35"/>
  <c r="E120" i="23"/>
  <c r="E24" i="14"/>
  <c r="M118" i="23"/>
  <c r="F32" i="30"/>
  <c r="G111" i="35"/>
  <c r="G32" i="27"/>
  <c r="G62" i="2"/>
  <c r="G36" i="35"/>
  <c r="E20" i="17"/>
  <c r="G136" i="30"/>
  <c r="E26" i="20"/>
  <c r="N24" i="21"/>
  <c r="E30" i="29"/>
  <c r="F32" i="25"/>
  <c r="M32" i="25"/>
  <c r="G24" i="18"/>
  <c r="F29" i="31"/>
  <c r="F30" i="29"/>
  <c r="E30" i="26"/>
  <c r="N24" i="18"/>
  <c r="N36" i="35"/>
  <c r="N119" i="23"/>
  <c r="M32" i="30"/>
  <c r="N24" i="19"/>
  <c r="M30" i="23"/>
  <c r="G30" i="23"/>
  <c r="E136" i="30"/>
  <c r="F26" i="20"/>
  <c r="F30" i="23"/>
  <c r="E34" i="36"/>
  <c r="N32" i="30"/>
  <c r="N30" i="29"/>
  <c r="M24" i="18"/>
  <c r="I21" i="15" l="1"/>
  <c r="H21" i="15"/>
  <c r="J21" i="15"/>
  <c r="L20" i="15"/>
  <c r="K20" i="15"/>
  <c r="B23" i="15"/>
  <c r="J31" i="27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4" i="20"/>
  <c r="I25" i="20"/>
  <c r="H25" i="20"/>
  <c r="J25" i="20"/>
  <c r="B28" i="20"/>
  <c r="C30" i="20"/>
  <c r="K24" i="20"/>
  <c r="L22" i="19"/>
  <c r="H23" i="19"/>
  <c r="I23" i="19"/>
  <c r="J23" i="19"/>
  <c r="B26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20" i="16"/>
  <c r="I21" i="16"/>
  <c r="H21" i="16"/>
  <c r="J21" i="16"/>
  <c r="B23" i="16"/>
  <c r="K20" i="16"/>
  <c r="C27" i="16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3" i="2"/>
  <c r="E23" i="15"/>
  <c r="F31" i="26"/>
  <c r="N21" i="17"/>
  <c r="F19" i="13"/>
  <c r="M37" i="35"/>
  <c r="N35" i="36"/>
  <c r="M25" i="21"/>
  <c r="E31" i="23"/>
  <c r="G25" i="18"/>
  <c r="N27" i="20"/>
  <c r="G37" i="35"/>
  <c r="N63" i="2"/>
  <c r="G112" i="35"/>
  <c r="M31" i="23"/>
  <c r="E31" i="26"/>
  <c r="N25" i="18"/>
  <c r="N112" i="35"/>
  <c r="F25" i="19"/>
  <c r="G25" i="19"/>
  <c r="F23" i="16"/>
  <c r="N29" i="24"/>
  <c r="E19" i="13"/>
  <c r="M23" i="16"/>
  <c r="E25" i="14"/>
  <c r="F37" i="35"/>
  <c r="N23" i="16"/>
  <c r="G31" i="26"/>
  <c r="N30" i="31"/>
  <c r="G29" i="24"/>
  <c r="M137" i="30"/>
  <c r="F33" i="25"/>
  <c r="N19" i="13"/>
  <c r="M123" i="23"/>
  <c r="F63" i="2"/>
  <c r="E123" i="23"/>
  <c r="E35" i="36"/>
  <c r="F30" i="31"/>
  <c r="M29" i="24"/>
  <c r="E33" i="30"/>
  <c r="F25" i="21"/>
  <c r="F35" i="36"/>
  <c r="M27" i="20"/>
  <c r="N25" i="14"/>
  <c r="E25" i="19"/>
  <c r="G63" i="2"/>
  <c r="M112" i="35"/>
  <c r="M23" i="15"/>
  <c r="E25" i="21"/>
  <c r="E137" i="30"/>
  <c r="F31" i="23"/>
  <c r="G31" i="29"/>
  <c r="M21" i="17"/>
  <c r="G25" i="21"/>
  <c r="M25" i="18"/>
  <c r="G23" i="16"/>
  <c r="G23" i="15"/>
  <c r="F123" i="23"/>
  <c r="N25" i="19"/>
  <c r="E112" i="35"/>
  <c r="E21" i="17"/>
  <c r="M30" i="31"/>
  <c r="M19" i="13"/>
  <c r="G123" i="23"/>
  <c r="E37" i="35"/>
  <c r="F25" i="14"/>
  <c r="E63" i="2"/>
  <c r="F112" i="35"/>
  <c r="F29" i="24"/>
  <c r="E31" i="29"/>
  <c r="F31" i="29"/>
  <c r="F27" i="20"/>
  <c r="E29" i="24"/>
  <c r="N33" i="25"/>
  <c r="G35" i="36"/>
  <c r="N23" i="15"/>
  <c r="N31" i="29"/>
  <c r="E27" i="20"/>
  <c r="M33" i="25"/>
  <c r="F33" i="30"/>
  <c r="G33" i="25"/>
  <c r="G25" i="14"/>
  <c r="E23" i="16"/>
  <c r="G27" i="20"/>
  <c r="N137" i="30"/>
  <c r="G33" i="27"/>
  <c r="N25" i="21"/>
  <c r="M33" i="30"/>
  <c r="E25" i="18"/>
  <c r="N31" i="26"/>
  <c r="M63" i="2"/>
  <c r="G30" i="31"/>
  <c r="G137" i="30"/>
  <c r="M35" i="36"/>
  <c r="F25" i="18"/>
  <c r="G21" i="17"/>
  <c r="N123" i="23"/>
  <c r="E30" i="31"/>
  <c r="F23" i="15"/>
  <c r="N37" i="35"/>
  <c r="F137" i="30"/>
  <c r="M25" i="19"/>
  <c r="E33" i="25"/>
  <c r="N33" i="30"/>
  <c r="N31" i="23"/>
  <c r="G19" i="13"/>
  <c r="M31" i="26"/>
  <c r="G33" i="30"/>
  <c r="G31" i="23"/>
  <c r="F21" i="17"/>
  <c r="M25" i="14"/>
  <c r="M31" i="29"/>
  <c r="K21" i="15" l="1"/>
  <c r="I22" i="15"/>
  <c r="H22" i="15"/>
  <c r="J22" i="15"/>
  <c r="L21" i="15"/>
  <c r="B24" i="15"/>
  <c r="J32" i="27"/>
  <c r="L117" i="23"/>
  <c r="K120" i="23"/>
  <c r="K118" i="23"/>
  <c r="L119" i="23"/>
  <c r="K117" i="23"/>
  <c r="L120" i="23"/>
  <c r="K119" i="23"/>
  <c r="L118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5" i="20"/>
  <c r="I26" i="20"/>
  <c r="J26" i="20"/>
  <c r="H26" i="20"/>
  <c r="B29" i="20"/>
  <c r="C31" i="20"/>
  <c r="K25" i="20"/>
  <c r="L23" i="19"/>
  <c r="J24" i="19"/>
  <c r="H24" i="19"/>
  <c r="I24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1" i="16"/>
  <c r="I22" i="16"/>
  <c r="H22" i="16"/>
  <c r="J22" i="16"/>
  <c r="B24" i="16"/>
  <c r="L21" i="16"/>
  <c r="C28" i="16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4" i="2"/>
  <c r="F36" i="36"/>
  <c r="M36" i="36"/>
  <c r="G26" i="18"/>
  <c r="M64" i="2"/>
  <c r="N113" i="35"/>
  <c r="F31" i="31"/>
  <c r="G26" i="19"/>
  <c r="G24" i="15"/>
  <c r="M113" i="35"/>
  <c r="N138" i="30"/>
  <c r="E38" i="35"/>
  <c r="F32" i="26"/>
  <c r="E31" i="31"/>
  <c r="E34" i="25"/>
  <c r="M32" i="26"/>
  <c r="E32" i="26"/>
  <c r="G31" i="31"/>
  <c r="N38" i="35"/>
  <c r="F26" i="14"/>
  <c r="E32" i="29"/>
  <c r="F64" i="2"/>
  <c r="G20" i="13"/>
  <c r="N124" i="23"/>
  <c r="E34" i="30"/>
  <c r="E30" i="24"/>
  <c r="G38" i="35"/>
  <c r="M26" i="19"/>
  <c r="G32" i="29"/>
  <c r="G26" i="14"/>
  <c r="G32" i="26"/>
  <c r="F34" i="27"/>
  <c r="M26" i="21"/>
  <c r="E26" i="18"/>
  <c r="M31" i="31"/>
  <c r="E64" i="2"/>
  <c r="E20" i="13"/>
  <c r="M34" i="27"/>
  <c r="E28" i="20"/>
  <c r="N20" i="13"/>
  <c r="E24" i="16"/>
  <c r="E138" i="30"/>
  <c r="F124" i="23"/>
  <c r="E32" i="23"/>
  <c r="M26" i="14"/>
  <c r="M22" i="17"/>
  <c r="N26" i="21"/>
  <c r="M26" i="18"/>
  <c r="F26" i="21"/>
  <c r="E24" i="15"/>
  <c r="N28" i="20"/>
  <c r="G32" i="23"/>
  <c r="E22" i="17"/>
  <c r="E36" i="36"/>
  <c r="G34" i="25"/>
  <c r="F28" i="20"/>
  <c r="N32" i="23"/>
  <c r="N34" i="27"/>
  <c r="G24" i="16"/>
  <c r="F38" i="35"/>
  <c r="G64" i="2"/>
  <c r="N34" i="25"/>
  <c r="G138" i="30"/>
  <c r="G26" i="21"/>
  <c r="E124" i="23"/>
  <c r="M34" i="25"/>
  <c r="N32" i="29"/>
  <c r="G36" i="36"/>
  <c r="M34" i="30"/>
  <c r="N24" i="15"/>
  <c r="F32" i="29"/>
  <c r="G34" i="27"/>
  <c r="F20" i="13"/>
  <c r="E26" i="19"/>
  <c r="M138" i="30"/>
  <c r="N26" i="19"/>
  <c r="N64" i="2"/>
  <c r="F26" i="18"/>
  <c r="E34" i="27"/>
  <c r="F138" i="30"/>
  <c r="N22" i="17"/>
  <c r="M38" i="35"/>
  <c r="G22" i="17"/>
  <c r="F30" i="24"/>
  <c r="E26" i="21"/>
  <c r="F113" i="35"/>
  <c r="N24" i="16"/>
  <c r="M32" i="29"/>
  <c r="F34" i="25"/>
  <c r="N31" i="31"/>
  <c r="N34" i="30"/>
  <c r="M20" i="13"/>
  <c r="G34" i="30"/>
  <c r="G30" i="24"/>
  <c r="E26" i="14"/>
  <c r="M124" i="23"/>
  <c r="M32" i="23"/>
  <c r="G113" i="35"/>
  <c r="F32" i="23"/>
  <c r="M24" i="15"/>
  <c r="F24" i="16"/>
  <c r="N36" i="36"/>
  <c r="M30" i="24"/>
  <c r="N26" i="14"/>
  <c r="E113" i="35"/>
  <c r="F26" i="19"/>
  <c r="M24" i="16"/>
  <c r="F24" i="15"/>
  <c r="N30" i="24"/>
  <c r="F22" i="17"/>
  <c r="N26" i="18"/>
  <c r="M28" i="20"/>
  <c r="G28" i="20"/>
  <c r="N32" i="26"/>
  <c r="F34" i="30"/>
  <c r="G124" i="23"/>
  <c r="L22" i="15" l="1"/>
  <c r="I23" i="15"/>
  <c r="H23" i="15"/>
  <c r="J23" i="15"/>
  <c r="K22" i="15"/>
  <c r="B25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6" i="20"/>
  <c r="H27" i="20"/>
  <c r="I27" i="20"/>
  <c r="J27" i="20"/>
  <c r="C32" i="20"/>
  <c r="B30" i="20"/>
  <c r="K26" i="20"/>
  <c r="L24" i="19"/>
  <c r="H25" i="19"/>
  <c r="I25" i="19"/>
  <c r="J25" i="19"/>
  <c r="B28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2" i="16"/>
  <c r="I23" i="16"/>
  <c r="H23" i="16"/>
  <c r="J23" i="16"/>
  <c r="B25" i="16"/>
  <c r="L22" i="16"/>
  <c r="C29" i="16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G35" i="30"/>
  <c r="N139" i="30"/>
  <c r="M139" i="30"/>
  <c r="N35" i="30"/>
  <c r="G23" i="17"/>
  <c r="E27" i="18"/>
  <c r="E125" i="23"/>
  <c r="N31" i="27"/>
  <c r="N33" i="29"/>
  <c r="N33" i="23"/>
  <c r="E33" i="27"/>
  <c r="F29" i="20"/>
  <c r="N31" i="24"/>
  <c r="E33" i="29"/>
  <c r="E27" i="14"/>
  <c r="M33" i="26"/>
  <c r="G25" i="15"/>
  <c r="F33" i="29"/>
  <c r="M125" i="23"/>
  <c r="E27" i="19"/>
  <c r="G25" i="16"/>
  <c r="F139" i="30"/>
  <c r="E29" i="20"/>
  <c r="E32" i="27"/>
  <c r="G27" i="19"/>
  <c r="M39" i="35"/>
  <c r="N33" i="26"/>
  <c r="M65" i="2"/>
  <c r="F27" i="14"/>
  <c r="M37" i="36"/>
  <c r="N37" i="36"/>
  <c r="E21" i="13"/>
  <c r="F31" i="24"/>
  <c r="M25" i="15"/>
  <c r="E31" i="24"/>
  <c r="F114" i="35"/>
  <c r="F27" i="21"/>
  <c r="F33" i="27"/>
  <c r="M27" i="21"/>
  <c r="N27" i="19"/>
  <c r="G35" i="25"/>
  <c r="G29" i="20"/>
  <c r="F32" i="27"/>
  <c r="M27" i="18"/>
  <c r="N65" i="2"/>
  <c r="F33" i="23"/>
  <c r="F39" i="35"/>
  <c r="F27" i="18"/>
  <c r="M29" i="20"/>
  <c r="E35" i="30"/>
  <c r="N29" i="20"/>
  <c r="F27" i="19"/>
  <c r="M32" i="27"/>
  <c r="M31" i="27"/>
  <c r="E27" i="21"/>
  <c r="N32" i="31"/>
  <c r="M21" i="13"/>
  <c r="N39" i="35"/>
  <c r="M35" i="30"/>
  <c r="M35" i="25"/>
  <c r="M27" i="14"/>
  <c r="G27" i="14"/>
  <c r="E37" i="36"/>
  <c r="M114" i="35"/>
  <c r="F33" i="26"/>
  <c r="N25" i="15"/>
  <c r="G125" i="23"/>
  <c r="N25" i="16"/>
  <c r="F25" i="15"/>
  <c r="N21" i="13"/>
  <c r="G139" i="30"/>
  <c r="E32" i="31"/>
  <c r="F21" i="13"/>
  <c r="F25" i="16"/>
  <c r="N27" i="14"/>
  <c r="M27" i="19"/>
  <c r="G114" i="35"/>
  <c r="N35" i="25"/>
  <c r="E25" i="16"/>
  <c r="E139" i="30"/>
  <c r="E31" i="27"/>
  <c r="E114" i="35"/>
  <c r="F32" i="31"/>
  <c r="F125" i="23"/>
  <c r="F37" i="36"/>
  <c r="F23" i="17"/>
  <c r="M33" i="23"/>
  <c r="G33" i="29"/>
  <c r="G37" i="36"/>
  <c r="N125" i="23"/>
  <c r="G65" i="2"/>
  <c r="M32" i="31"/>
  <c r="E23" i="17"/>
  <c r="F35" i="30"/>
  <c r="N33" i="27"/>
  <c r="G33" i="23"/>
  <c r="F35" i="25"/>
  <c r="N27" i="21"/>
  <c r="M23" i="17"/>
  <c r="N23" i="17"/>
  <c r="G27" i="18"/>
  <c r="E25" i="15"/>
  <c r="G32" i="31"/>
  <c r="G33" i="26"/>
  <c r="M33" i="29"/>
  <c r="G39" i="35"/>
  <c r="M25" i="16"/>
  <c r="F65" i="2"/>
  <c r="N27" i="18"/>
  <c r="E33" i="23"/>
  <c r="N32" i="27"/>
  <c r="E39" i="35"/>
  <c r="G31" i="24"/>
  <c r="M33" i="27"/>
  <c r="E33" i="26"/>
  <c r="F31" i="27"/>
  <c r="E35" i="25"/>
  <c r="E65" i="2"/>
  <c r="M31" i="24"/>
  <c r="G21" i="13"/>
  <c r="N114" i="35"/>
  <c r="G27" i="21"/>
  <c r="L23" i="15" l="1"/>
  <c r="I24" i="15"/>
  <c r="H24" i="15"/>
  <c r="J24" i="15"/>
  <c r="K23" i="15"/>
  <c r="B26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7" i="20"/>
  <c r="H28" i="20"/>
  <c r="I28" i="20"/>
  <c r="J28" i="20"/>
  <c r="B31" i="20"/>
  <c r="L27" i="20"/>
  <c r="C33" i="20"/>
  <c r="L25" i="19"/>
  <c r="J26" i="19"/>
  <c r="H26" i="19"/>
  <c r="I26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3" i="16"/>
  <c r="J24" i="16"/>
  <c r="I24" i="16"/>
  <c r="H24" i="16"/>
  <c r="B26" i="16"/>
  <c r="L23" i="16"/>
  <c r="C30" i="16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F140" i="30"/>
  <c r="G26" i="16"/>
  <c r="M24" i="17"/>
  <c r="E34" i="26"/>
  <c r="G140" i="30"/>
  <c r="F126" i="23"/>
  <c r="F33" i="31"/>
  <c r="N34" i="29"/>
  <c r="M33" i="31"/>
  <c r="M28" i="14"/>
  <c r="N24" i="17"/>
  <c r="F30" i="20"/>
  <c r="E36" i="25"/>
  <c r="E38" i="36"/>
  <c r="F115" i="35"/>
  <c r="E28" i="14"/>
  <c r="N126" i="23"/>
  <c r="G34" i="23"/>
  <c r="M34" i="26"/>
  <c r="M22" i="13"/>
  <c r="F66" i="2"/>
  <c r="E26" i="16"/>
  <c r="G66" i="2"/>
  <c r="E126" i="23"/>
  <c r="F28" i="18"/>
  <c r="F26" i="16"/>
  <c r="N28" i="19"/>
  <c r="F40" i="35"/>
  <c r="N28" i="14"/>
  <c r="E115" i="35"/>
  <c r="M38" i="28"/>
  <c r="N34" i="26"/>
  <c r="G32" i="24"/>
  <c r="E36" i="30"/>
  <c r="G28" i="19"/>
  <c r="F38" i="36"/>
  <c r="M34" i="29"/>
  <c r="M38" i="36"/>
  <c r="F28" i="21"/>
  <c r="G28" i="18"/>
  <c r="F36" i="25"/>
  <c r="N66" i="2"/>
  <c r="G22" i="13"/>
  <c r="M26" i="15"/>
  <c r="G36" i="30"/>
  <c r="M66" i="2"/>
  <c r="N26" i="15"/>
  <c r="M40" i="35"/>
  <c r="G24" i="17"/>
  <c r="N140" i="30"/>
  <c r="N38" i="28"/>
  <c r="G26" i="15"/>
  <c r="E34" i="29"/>
  <c r="M115" i="35"/>
  <c r="G33" i="31"/>
  <c r="N115" i="35"/>
  <c r="N26" i="16"/>
  <c r="G40" i="35"/>
  <c r="N33" i="31"/>
  <c r="F24" i="17"/>
  <c r="E40" i="35"/>
  <c r="M30" i="20"/>
  <c r="F32" i="24"/>
  <c r="G34" i="29"/>
  <c r="N32" i="24"/>
  <c r="G34" i="26"/>
  <c r="N36" i="30"/>
  <c r="N28" i="18"/>
  <c r="G115" i="35"/>
  <c r="F38" i="28"/>
  <c r="F34" i="29"/>
  <c r="E26" i="15"/>
  <c r="M26" i="16"/>
  <c r="F28" i="14"/>
  <c r="F36" i="30"/>
  <c r="G36" i="25"/>
  <c r="G30" i="20"/>
  <c r="N36" i="25"/>
  <c r="E30" i="20"/>
  <c r="N40" i="35"/>
  <c r="N38" i="36"/>
  <c r="E66" i="2"/>
  <c r="M28" i="21"/>
  <c r="G28" i="14"/>
  <c r="E28" i="18"/>
  <c r="E28" i="21"/>
  <c r="M36" i="25"/>
  <c r="N22" i="13"/>
  <c r="E140" i="30"/>
  <c r="M32" i="24"/>
  <c r="N34" i="23"/>
  <c r="G126" i="23"/>
  <c r="M28" i="19"/>
  <c r="N28" i="21"/>
  <c r="E28" i="19"/>
  <c r="E22" i="13"/>
  <c r="M28" i="18"/>
  <c r="E38" i="28"/>
  <c r="N30" i="20"/>
  <c r="F34" i="26"/>
  <c r="M126" i="23"/>
  <c r="G38" i="28"/>
  <c r="E34" i="23"/>
  <c r="M34" i="23"/>
  <c r="F28" i="19"/>
  <c r="F26" i="15"/>
  <c r="E24" i="17"/>
  <c r="F22" i="13"/>
  <c r="G38" i="36"/>
  <c r="E32" i="24"/>
  <c r="F34" i="23"/>
  <c r="M36" i="30"/>
  <c r="E33" i="31"/>
  <c r="G28" i="21"/>
  <c r="M140" i="30"/>
  <c r="K24" i="15" l="1"/>
  <c r="I25" i="15"/>
  <c r="H25" i="15"/>
  <c r="J25" i="15"/>
  <c r="L24" i="15"/>
  <c r="B27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8" i="20"/>
  <c r="H29" i="20"/>
  <c r="J29" i="20"/>
  <c r="I29" i="20"/>
  <c r="K28" i="20"/>
  <c r="B32" i="20"/>
  <c r="C34" i="20"/>
  <c r="L26" i="19"/>
  <c r="K26" i="19"/>
  <c r="H27" i="19"/>
  <c r="I27" i="19"/>
  <c r="J27" i="19"/>
  <c r="C33" i="19"/>
  <c r="B30" i="19"/>
  <c r="L26" i="18"/>
  <c r="K26" i="18"/>
  <c r="J27" i="18"/>
  <c r="I27" i="18"/>
  <c r="H27" i="18"/>
  <c r="B29" i="18"/>
  <c r="C128" i="18"/>
  <c r="C31" i="18"/>
  <c r="C73" i="18"/>
  <c r="K24" i="16"/>
  <c r="L22" i="17"/>
  <c r="H23" i="17"/>
  <c r="I23" i="17"/>
  <c r="J23" i="17"/>
  <c r="B26" i="17"/>
  <c r="C32" i="17"/>
  <c r="K22" i="17"/>
  <c r="H25" i="16"/>
  <c r="I25" i="16"/>
  <c r="J25" i="16"/>
  <c r="B27" i="16"/>
  <c r="L24" i="16"/>
  <c r="C31" i="16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M31" i="20"/>
  <c r="E29" i="14"/>
  <c r="G33" i="24"/>
  <c r="E33" i="24"/>
  <c r="M29" i="21"/>
  <c r="G34" i="31"/>
  <c r="G39" i="28"/>
  <c r="N29" i="14"/>
  <c r="N35" i="23"/>
  <c r="N29" i="21"/>
  <c r="F116" i="35"/>
  <c r="N116" i="35"/>
  <c r="N29" i="19"/>
  <c r="G35" i="29"/>
  <c r="G31" i="20"/>
  <c r="M29" i="14"/>
  <c r="N127" i="23"/>
  <c r="F35" i="23"/>
  <c r="M33" i="24"/>
  <c r="G23" i="13"/>
  <c r="F39" i="36"/>
  <c r="E31" i="20"/>
  <c r="E141" i="30"/>
  <c r="G35" i="26"/>
  <c r="G27" i="15"/>
  <c r="M39" i="28"/>
  <c r="E39" i="28"/>
  <c r="N39" i="36"/>
  <c r="N34" i="31"/>
  <c r="N37" i="25"/>
  <c r="E27" i="16"/>
  <c r="F67" i="2"/>
  <c r="G25" i="17"/>
  <c r="F25" i="17"/>
  <c r="F29" i="21"/>
  <c r="E67" i="2"/>
  <c r="M25" i="17"/>
  <c r="F36" i="28"/>
  <c r="G29" i="14"/>
  <c r="N35" i="26"/>
  <c r="N35" i="28"/>
  <c r="E36" i="28"/>
  <c r="N27" i="16"/>
  <c r="E27" i="15"/>
  <c r="F27" i="15"/>
  <c r="N23" i="13"/>
  <c r="G39" i="36"/>
  <c r="N33" i="24"/>
  <c r="N25" i="17"/>
  <c r="G37" i="25"/>
  <c r="F23" i="13"/>
  <c r="M34" i="31"/>
  <c r="M29" i="18"/>
  <c r="E37" i="30"/>
  <c r="E35" i="28"/>
  <c r="N29" i="18"/>
  <c r="M127" i="23"/>
  <c r="F127" i="23"/>
  <c r="F41" i="35"/>
  <c r="N35" i="29"/>
  <c r="E23" i="13"/>
  <c r="F37" i="28"/>
  <c r="E35" i="23"/>
  <c r="F35" i="26"/>
  <c r="G35" i="23"/>
  <c r="G29" i="21"/>
  <c r="F141" i="30"/>
  <c r="E39" i="36"/>
  <c r="F34" i="31"/>
  <c r="N37" i="28"/>
  <c r="G116" i="35"/>
  <c r="F29" i="19"/>
  <c r="E29" i="18"/>
  <c r="G67" i="2"/>
  <c r="F39" i="28"/>
  <c r="G29" i="18"/>
  <c r="M36" i="28"/>
  <c r="E37" i="25"/>
  <c r="F37" i="25"/>
  <c r="N39" i="28"/>
  <c r="F33" i="24"/>
  <c r="E35" i="29"/>
  <c r="M116" i="35"/>
  <c r="G127" i="23"/>
  <c r="M41" i="35"/>
  <c r="F29" i="18"/>
  <c r="M29" i="19"/>
  <c r="N141" i="30"/>
  <c r="F31" i="20"/>
  <c r="F29" i="14"/>
  <c r="F35" i="29"/>
  <c r="M141" i="30"/>
  <c r="E116" i="35"/>
  <c r="G37" i="30"/>
  <c r="F35" i="28"/>
  <c r="M67" i="2"/>
  <c r="G41" i="35"/>
  <c r="G141" i="30"/>
  <c r="E35" i="26"/>
  <c r="E37" i="28"/>
  <c r="N37" i="30"/>
  <c r="E127" i="23"/>
  <c r="M35" i="29"/>
  <c r="M35" i="23"/>
  <c r="G29" i="19"/>
  <c r="E25" i="17"/>
  <c r="G27" i="16"/>
  <c r="N67" i="2"/>
  <c r="M35" i="26"/>
  <c r="F27" i="16"/>
  <c r="M37" i="25"/>
  <c r="M35" i="28"/>
  <c r="E29" i="21"/>
  <c r="N36" i="28"/>
  <c r="M37" i="28"/>
  <c r="M27" i="16"/>
  <c r="N31" i="20"/>
  <c r="E29" i="19"/>
  <c r="E41" i="35"/>
  <c r="M27" i="15"/>
  <c r="E34" i="31"/>
  <c r="M23" i="13"/>
  <c r="M37" i="30"/>
  <c r="M39" i="36"/>
  <c r="N27" i="15"/>
  <c r="F37" i="30"/>
  <c r="N41" i="35"/>
  <c r="K25" i="15" l="1"/>
  <c r="I26" i="15"/>
  <c r="H26" i="15"/>
  <c r="J26" i="15"/>
  <c r="L25" i="15"/>
  <c r="B28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9" i="20"/>
  <c r="I30" i="20"/>
  <c r="J30" i="20"/>
  <c r="H30" i="20"/>
  <c r="B33" i="20"/>
  <c r="C35" i="20"/>
  <c r="K29" i="20"/>
  <c r="L27" i="19"/>
  <c r="H28" i="19"/>
  <c r="J28" i="19"/>
  <c r="I28" i="19"/>
  <c r="B31" i="19"/>
  <c r="C34" i="19"/>
  <c r="K27" i="19"/>
  <c r="K27" i="18"/>
  <c r="L27" i="18"/>
  <c r="I28" i="18"/>
  <c r="J28" i="18"/>
  <c r="H28" i="18"/>
  <c r="B30" i="18"/>
  <c r="C129" i="18"/>
  <c r="C32" i="18"/>
  <c r="C74" i="18"/>
  <c r="L25" i="16"/>
  <c r="L23" i="17"/>
  <c r="H24" i="17"/>
  <c r="J24" i="17"/>
  <c r="I24" i="17"/>
  <c r="K23" i="17"/>
  <c r="C33" i="17"/>
  <c r="B27" i="17"/>
  <c r="I26" i="16"/>
  <c r="J26" i="16"/>
  <c r="H26" i="16"/>
  <c r="B28" i="16"/>
  <c r="K25" i="16"/>
  <c r="C32" i="16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G30" i="21"/>
  <c r="F28" i="15"/>
  <c r="E36" i="26"/>
  <c r="M40" i="36"/>
  <c r="F34" i="24"/>
  <c r="N42" i="35"/>
  <c r="G42" i="35"/>
  <c r="G30" i="14"/>
  <c r="M34" i="24"/>
  <c r="F128" i="23"/>
  <c r="M36" i="26"/>
  <c r="N26" i="17"/>
  <c r="E35" i="31"/>
  <c r="E38" i="25"/>
  <c r="E34" i="24"/>
  <c r="E24" i="13"/>
  <c r="G38" i="25"/>
  <c r="E30" i="18"/>
  <c r="M68" i="2"/>
  <c r="M30" i="21"/>
  <c r="M35" i="31"/>
  <c r="N28" i="15"/>
  <c r="G28" i="15"/>
  <c r="F36" i="23"/>
  <c r="N30" i="18"/>
  <c r="E36" i="23"/>
  <c r="M38" i="30"/>
  <c r="N30" i="19"/>
  <c r="M36" i="29"/>
  <c r="N30" i="14"/>
  <c r="E40" i="28"/>
  <c r="G24" i="13"/>
  <c r="E117" i="35"/>
  <c r="F24" i="13"/>
  <c r="M142" i="30"/>
  <c r="E40" i="36"/>
  <c r="F35" i="31"/>
  <c r="N35" i="31"/>
  <c r="E30" i="14"/>
  <c r="N30" i="21"/>
  <c r="G26" i="17"/>
  <c r="E142" i="30"/>
  <c r="E42" i="35"/>
  <c r="N68" i="2"/>
  <c r="F30" i="19"/>
  <c r="G30" i="18"/>
  <c r="G36" i="23"/>
  <c r="M42" i="35"/>
  <c r="F30" i="14"/>
  <c r="F142" i="30"/>
  <c r="M30" i="19"/>
  <c r="N36" i="26"/>
  <c r="M128" i="23"/>
  <c r="G128" i="23"/>
  <c r="N32" i="20"/>
  <c r="N24" i="13"/>
  <c r="N142" i="30"/>
  <c r="M28" i="16"/>
  <c r="N28" i="16"/>
  <c r="N38" i="25"/>
  <c r="E128" i="23"/>
  <c r="N117" i="35"/>
  <c r="F30" i="18"/>
  <c r="G34" i="24"/>
  <c r="G117" i="35"/>
  <c r="N36" i="23"/>
  <c r="G30" i="19"/>
  <c r="M26" i="17"/>
  <c r="E26" i="17"/>
  <c r="N38" i="30"/>
  <c r="N40" i="36"/>
  <c r="F117" i="35"/>
  <c r="G40" i="28"/>
  <c r="G32" i="20"/>
  <c r="M30" i="18"/>
  <c r="F36" i="29"/>
  <c r="G40" i="36"/>
  <c r="F30" i="21"/>
  <c r="M28" i="15"/>
  <c r="G68" i="2"/>
  <c r="F32" i="20"/>
  <c r="E36" i="29"/>
  <c r="E32" i="20"/>
  <c r="N34" i="24"/>
  <c r="F38" i="25"/>
  <c r="E28" i="16"/>
  <c r="E38" i="30"/>
  <c r="G38" i="30"/>
  <c r="F68" i="2"/>
  <c r="F36" i="26"/>
  <c r="E28" i="15"/>
  <c r="G36" i="29"/>
  <c r="F38" i="30"/>
  <c r="G35" i="31"/>
  <c r="F28" i="16"/>
  <c r="F26" i="17"/>
  <c r="M117" i="35"/>
  <c r="G36" i="26"/>
  <c r="G28" i="16"/>
  <c r="F40" i="28"/>
  <c r="E30" i="19"/>
  <c r="M40" i="28"/>
  <c r="E30" i="21"/>
  <c r="M32" i="20"/>
  <c r="M24" i="13"/>
  <c r="E68" i="2"/>
  <c r="G142" i="30"/>
  <c r="N128" i="23"/>
  <c r="F40" i="36"/>
  <c r="M30" i="14"/>
  <c r="N36" i="29"/>
  <c r="M36" i="23"/>
  <c r="F42" i="35"/>
  <c r="N40" i="28"/>
  <c r="M38" i="25"/>
  <c r="K26" i="15" l="1"/>
  <c r="I27" i="15"/>
  <c r="H27" i="15"/>
  <c r="J27" i="15"/>
  <c r="L26" i="15"/>
  <c r="B29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30" i="20"/>
  <c r="I31" i="20"/>
  <c r="J31" i="20"/>
  <c r="H31" i="20"/>
  <c r="C36" i="20"/>
  <c r="B34" i="20"/>
  <c r="L30" i="20"/>
  <c r="L28" i="19"/>
  <c r="I29" i="19"/>
  <c r="J29" i="19"/>
  <c r="H29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6" i="16"/>
  <c r="H27" i="16"/>
  <c r="I27" i="16"/>
  <c r="J27" i="16"/>
  <c r="B29" i="16"/>
  <c r="L26" i="16"/>
  <c r="C33" i="16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G39" i="25"/>
  <c r="G27" i="17"/>
  <c r="G25" i="13"/>
  <c r="M43" i="35"/>
  <c r="F39" i="30"/>
  <c r="F41" i="36"/>
  <c r="M129" i="23"/>
  <c r="F118" i="35"/>
  <c r="G29" i="15"/>
  <c r="N31" i="14"/>
  <c r="N39" i="30"/>
  <c r="G43" i="35"/>
  <c r="E31" i="19"/>
  <c r="N37" i="23"/>
  <c r="N41" i="28"/>
  <c r="E36" i="31"/>
  <c r="M25" i="13"/>
  <c r="E143" i="30"/>
  <c r="G118" i="35"/>
  <c r="G35" i="24"/>
  <c r="N36" i="31"/>
  <c r="G41" i="28"/>
  <c r="F29" i="15"/>
  <c r="M36" i="31"/>
  <c r="F129" i="23"/>
  <c r="N143" i="30"/>
  <c r="M31" i="19"/>
  <c r="N41" i="36"/>
  <c r="G39" i="30"/>
  <c r="G31" i="21"/>
  <c r="E39" i="25"/>
  <c r="F31" i="19"/>
  <c r="M29" i="16"/>
  <c r="F37" i="26"/>
  <c r="N27" i="17"/>
  <c r="G37" i="26"/>
  <c r="F43" i="35"/>
  <c r="E43" i="35"/>
  <c r="E31" i="18"/>
  <c r="E25" i="13"/>
  <c r="E29" i="16"/>
  <c r="M41" i="28"/>
  <c r="E37" i="26"/>
  <c r="F143" i="30"/>
  <c r="M33" i="20"/>
  <c r="N31" i="18"/>
  <c r="G69" i="2"/>
  <c r="N29" i="16"/>
  <c r="F37" i="29"/>
  <c r="E27" i="17"/>
  <c r="E41" i="36"/>
  <c r="E37" i="23"/>
  <c r="F39" i="25"/>
  <c r="F31" i="18"/>
  <c r="E129" i="23"/>
  <c r="G143" i="30"/>
  <c r="M37" i="26"/>
  <c r="F37" i="23"/>
  <c r="F35" i="24"/>
  <c r="M31" i="21"/>
  <c r="F69" i="2"/>
  <c r="E41" i="28"/>
  <c r="M27" i="17"/>
  <c r="F29" i="16"/>
  <c r="N35" i="24"/>
  <c r="M69" i="2"/>
  <c r="N31" i="19"/>
  <c r="N37" i="29"/>
  <c r="N39" i="25"/>
  <c r="F31" i="21"/>
  <c r="G31" i="18"/>
  <c r="N129" i="23"/>
  <c r="M29" i="15"/>
  <c r="M31" i="18"/>
  <c r="M35" i="24"/>
  <c r="N29" i="15"/>
  <c r="G29" i="16"/>
  <c r="E69" i="2"/>
  <c r="N69" i="2"/>
  <c r="F36" i="31"/>
  <c r="M143" i="30"/>
  <c r="G41" i="36"/>
  <c r="E29" i="15"/>
  <c r="F31" i="14"/>
  <c r="N43" i="35"/>
  <c r="M39" i="25"/>
  <c r="M118" i="35"/>
  <c r="E35" i="24"/>
  <c r="F25" i="13"/>
  <c r="E118" i="35"/>
  <c r="G31" i="14"/>
  <c r="M39" i="30"/>
  <c r="M37" i="23"/>
  <c r="M37" i="29"/>
  <c r="G33" i="20"/>
  <c r="G37" i="23"/>
  <c r="G129" i="23"/>
  <c r="F27" i="17"/>
  <c r="G36" i="31"/>
  <c r="G31" i="19"/>
  <c r="N33" i="20"/>
  <c r="E37" i="29"/>
  <c r="F33" i="20"/>
  <c r="G37" i="29"/>
  <c r="N25" i="13"/>
  <c r="E31" i="14"/>
  <c r="E31" i="21"/>
  <c r="E33" i="20"/>
  <c r="M31" i="14"/>
  <c r="F41" i="28"/>
  <c r="N37" i="26"/>
  <c r="N31" i="21"/>
  <c r="M41" i="36"/>
  <c r="N118" i="35"/>
  <c r="G36" i="24"/>
  <c r="E39" i="30"/>
  <c r="K27" i="15" l="1"/>
  <c r="I28" i="15"/>
  <c r="H28" i="15"/>
  <c r="J28" i="15"/>
  <c r="L27" i="15"/>
  <c r="B30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1" i="20"/>
  <c r="H32" i="20"/>
  <c r="I32" i="20"/>
  <c r="J32" i="20"/>
  <c r="B35" i="20"/>
  <c r="C37" i="20"/>
  <c r="L31" i="20"/>
  <c r="L29" i="19"/>
  <c r="I30" i="19"/>
  <c r="J30" i="19"/>
  <c r="H30" i="19"/>
  <c r="B33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7" i="16"/>
  <c r="I28" i="16"/>
  <c r="H28" i="16"/>
  <c r="J28" i="16"/>
  <c r="B30" i="16"/>
  <c r="L27" i="16"/>
  <c r="C34" i="16"/>
  <c r="C31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F30" i="15"/>
  <c r="G70" i="2"/>
  <c r="E42" i="36"/>
  <c r="M144" i="30"/>
  <c r="G38" i="29"/>
  <c r="M119" i="35"/>
  <c r="M44" i="35"/>
  <c r="N119" i="35"/>
  <c r="N32" i="18"/>
  <c r="N30" i="16"/>
  <c r="N26" i="13"/>
  <c r="M30" i="16"/>
  <c r="G37" i="31"/>
  <c r="F32" i="14"/>
  <c r="E40" i="25"/>
  <c r="G40" i="25"/>
  <c r="E38" i="29"/>
  <c r="F130" i="23"/>
  <c r="E34" i="20"/>
  <c r="M37" i="31"/>
  <c r="G32" i="14"/>
  <c r="N38" i="23"/>
  <c r="F38" i="26"/>
  <c r="E70" i="2"/>
  <c r="E44" i="35"/>
  <c r="G42" i="28"/>
  <c r="F32" i="19"/>
  <c r="F42" i="28"/>
  <c r="N30" i="15"/>
  <c r="E30" i="15"/>
  <c r="M42" i="28"/>
  <c r="G44" i="35"/>
  <c r="E144" i="30"/>
  <c r="E37" i="31"/>
  <c r="E38" i="26"/>
  <c r="G30" i="15"/>
  <c r="E26" i="13"/>
  <c r="N32" i="14"/>
  <c r="N32" i="21"/>
  <c r="G38" i="26"/>
  <c r="F34" i="20"/>
  <c r="F44" i="35"/>
  <c r="N42" i="28"/>
  <c r="G37" i="24"/>
  <c r="M38" i="23"/>
  <c r="N38" i="26"/>
  <c r="F26" i="13"/>
  <c r="F40" i="30"/>
  <c r="F40" i="25"/>
  <c r="E32" i="18"/>
  <c r="G28" i="17"/>
  <c r="M32" i="21"/>
  <c r="N40" i="25"/>
  <c r="N32" i="19"/>
  <c r="G130" i="23"/>
  <c r="M38" i="29"/>
  <c r="F70" i="2"/>
  <c r="N130" i="23"/>
  <c r="N144" i="30"/>
  <c r="E32" i="14"/>
  <c r="E40" i="30"/>
  <c r="F32" i="18"/>
  <c r="E32" i="19"/>
  <c r="N34" i="20"/>
  <c r="G30" i="16"/>
  <c r="F42" i="36"/>
  <c r="M32" i="19"/>
  <c r="F38" i="23"/>
  <c r="M40" i="25"/>
  <c r="F37" i="31"/>
  <c r="M30" i="15"/>
  <c r="G119" i="35"/>
  <c r="G32" i="18"/>
  <c r="M70" i="2"/>
  <c r="M38" i="26"/>
  <c r="N40" i="30"/>
  <c r="G38" i="23"/>
  <c r="G42" i="36"/>
  <c r="M34" i="20"/>
  <c r="F30" i="16"/>
  <c r="M40" i="30"/>
  <c r="E32" i="21"/>
  <c r="G144" i="30"/>
  <c r="M130" i="23"/>
  <c r="E28" i="17"/>
  <c r="G26" i="13"/>
  <c r="N37" i="31"/>
  <c r="N70" i="2"/>
  <c r="M42" i="36"/>
  <c r="G32" i="21"/>
  <c r="M26" i="13"/>
  <c r="F32" i="21"/>
  <c r="G40" i="30"/>
  <c r="M32" i="18"/>
  <c r="M32" i="14"/>
  <c r="F28" i="17"/>
  <c r="N28" i="17"/>
  <c r="E30" i="16"/>
  <c r="G32" i="19"/>
  <c r="E42" i="28"/>
  <c r="N38" i="29"/>
  <c r="F144" i="30"/>
  <c r="N42" i="36"/>
  <c r="F119" i="35"/>
  <c r="G34" i="20"/>
  <c r="E130" i="23"/>
  <c r="F38" i="29"/>
  <c r="E119" i="35"/>
  <c r="E38" i="23"/>
  <c r="M28" i="17"/>
  <c r="N44" i="35"/>
  <c r="K28" i="15" l="1"/>
  <c r="I29" i="15"/>
  <c r="H29" i="15"/>
  <c r="J29" i="15"/>
  <c r="L28" i="15"/>
  <c r="B31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2" i="20"/>
  <c r="J33" i="20"/>
  <c r="I33" i="20"/>
  <c r="H33" i="20"/>
  <c r="B36" i="20"/>
  <c r="C38" i="20"/>
  <c r="K32" i="20"/>
  <c r="L30" i="19"/>
  <c r="I31" i="19"/>
  <c r="H31" i="19"/>
  <c r="J31" i="19"/>
  <c r="B34" i="19"/>
  <c r="C37" i="19"/>
  <c r="K30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8" i="16"/>
  <c r="I29" i="16"/>
  <c r="H29" i="16"/>
  <c r="J29" i="16"/>
  <c r="B31" i="16"/>
  <c r="K28" i="16"/>
  <c r="C35" i="16"/>
  <c r="C32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M33" i="14"/>
  <c r="E41" i="30"/>
  <c r="G33" i="14"/>
  <c r="N43" i="36"/>
  <c r="G41" i="30"/>
  <c r="F29" i="17"/>
  <c r="M120" i="35"/>
  <c r="E31" i="15"/>
  <c r="G31" i="16"/>
  <c r="M45" i="35"/>
  <c r="N39" i="29"/>
  <c r="F33" i="19"/>
  <c r="F41" i="30"/>
  <c r="N120" i="35"/>
  <c r="E43" i="28"/>
  <c r="E33" i="18"/>
  <c r="M33" i="18"/>
  <c r="M31" i="16"/>
  <c r="E120" i="35"/>
  <c r="G43" i="36"/>
  <c r="G145" i="30"/>
  <c r="F39" i="26"/>
  <c r="G71" i="2"/>
  <c r="G38" i="24"/>
  <c r="E38" i="31"/>
  <c r="M145" i="30"/>
  <c r="E35" i="20"/>
  <c r="G29" i="17"/>
  <c r="F31" i="15"/>
  <c r="N41" i="30"/>
  <c r="M43" i="28"/>
  <c r="E27" i="13"/>
  <c r="M35" i="20"/>
  <c r="F38" i="31"/>
  <c r="G38" i="31"/>
  <c r="G131" i="23"/>
  <c r="G27" i="13"/>
  <c r="N33" i="18"/>
  <c r="N29" i="17"/>
  <c r="N131" i="23"/>
  <c r="F33" i="21"/>
  <c r="M33" i="19"/>
  <c r="M41" i="25"/>
  <c r="E41" i="25"/>
  <c r="M131" i="23"/>
  <c r="G35" i="20"/>
  <c r="E39" i="23"/>
  <c r="F35" i="20"/>
  <c r="E71" i="2"/>
  <c r="M39" i="23"/>
  <c r="M29" i="17"/>
  <c r="F120" i="35"/>
  <c r="M33" i="21"/>
  <c r="M38" i="31"/>
  <c r="E43" i="36"/>
  <c r="F31" i="16"/>
  <c r="G33" i="18"/>
  <c r="E145" i="30"/>
  <c r="E33" i="14"/>
  <c r="M31" i="15"/>
  <c r="G41" i="25"/>
  <c r="N39" i="23"/>
  <c r="F45" i="35"/>
  <c r="F71" i="2"/>
  <c r="G33" i="19"/>
  <c r="E45" i="35"/>
  <c r="E33" i="19"/>
  <c r="N33" i="19"/>
  <c r="M43" i="36"/>
  <c r="F27" i="13"/>
  <c r="M71" i="2"/>
  <c r="N33" i="21"/>
  <c r="F39" i="23"/>
  <c r="E39" i="26"/>
  <c r="F43" i="36"/>
  <c r="M41" i="30"/>
  <c r="N39" i="26"/>
  <c r="N41" i="25"/>
  <c r="G39" i="26"/>
  <c r="N33" i="14"/>
  <c r="G43" i="28"/>
  <c r="N71" i="2"/>
  <c r="E33" i="21"/>
  <c r="F145" i="30"/>
  <c r="N31" i="16"/>
  <c r="G120" i="35"/>
  <c r="F39" i="29"/>
  <c r="N43" i="28"/>
  <c r="G39" i="29"/>
  <c r="G31" i="15"/>
  <c r="N27" i="13"/>
  <c r="G45" i="35"/>
  <c r="M39" i="26"/>
  <c r="N145" i="30"/>
  <c r="M27" i="13"/>
  <c r="E131" i="23"/>
  <c r="E29" i="17"/>
  <c r="F33" i="14"/>
  <c r="N38" i="31"/>
  <c r="N31" i="15"/>
  <c r="G39" i="23"/>
  <c r="F41" i="25"/>
  <c r="F33" i="18"/>
  <c r="E39" i="29"/>
  <c r="E31" i="16"/>
  <c r="N35" i="20"/>
  <c r="G33" i="21"/>
  <c r="F43" i="28"/>
  <c r="F131" i="23"/>
  <c r="M39" i="29"/>
  <c r="N45" i="35"/>
  <c r="K29" i="15" l="1"/>
  <c r="I30" i="15"/>
  <c r="H30" i="15"/>
  <c r="J30" i="15"/>
  <c r="L29" i="15"/>
  <c r="B32" i="15"/>
  <c r="J37" i="24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3" i="20"/>
  <c r="H34" i="20"/>
  <c r="I34" i="20"/>
  <c r="J34" i="20"/>
  <c r="B37" i="20"/>
  <c r="C39" i="20"/>
  <c r="L33" i="20"/>
  <c r="L31" i="19"/>
  <c r="J32" i="19"/>
  <c r="H32" i="19"/>
  <c r="I32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9" i="16"/>
  <c r="H30" i="16"/>
  <c r="I30" i="16"/>
  <c r="J30" i="16"/>
  <c r="B32" i="16"/>
  <c r="L29" i="16"/>
  <c r="C36" i="16"/>
  <c r="C33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M72" i="2"/>
  <c r="N34" i="18"/>
  <c r="F132" i="23"/>
  <c r="E46" i="35"/>
  <c r="F34" i="18"/>
  <c r="E36" i="20"/>
  <c r="E40" i="23"/>
  <c r="N36" i="20"/>
  <c r="G39" i="31"/>
  <c r="G34" i="18"/>
  <c r="F44" i="28"/>
  <c r="F42" i="30"/>
  <c r="N28" i="13"/>
  <c r="E42" i="30"/>
  <c r="G30" i="17"/>
  <c r="M146" i="30"/>
  <c r="F42" i="25"/>
  <c r="M36" i="20"/>
  <c r="M121" i="35"/>
  <c r="N32" i="15"/>
  <c r="M34" i="21"/>
  <c r="M39" i="31"/>
  <c r="M32" i="15"/>
  <c r="N146" i="30"/>
  <c r="M34" i="14"/>
  <c r="M40" i="26"/>
  <c r="N46" i="35"/>
  <c r="G146" i="30"/>
  <c r="F72" i="2"/>
  <c r="G121" i="35"/>
  <c r="F40" i="26"/>
  <c r="M34" i="18"/>
  <c r="N39" i="31"/>
  <c r="N40" i="23"/>
  <c r="E72" i="2"/>
  <c r="F34" i="14"/>
  <c r="N32" i="16"/>
  <c r="E32" i="16"/>
  <c r="F146" i="30"/>
  <c r="G44" i="28"/>
  <c r="M40" i="29"/>
  <c r="G34" i="14"/>
  <c r="F30" i="17"/>
  <c r="E34" i="14"/>
  <c r="N44" i="28"/>
  <c r="G32" i="16"/>
  <c r="F34" i="19"/>
  <c r="G42" i="25"/>
  <c r="E30" i="17"/>
  <c r="G40" i="23"/>
  <c r="G34" i="19"/>
  <c r="G40" i="29"/>
  <c r="M42" i="25"/>
  <c r="G72" i="2"/>
  <c r="M132" i="23"/>
  <c r="G34" i="21"/>
  <c r="M44" i="36"/>
  <c r="G28" i="13"/>
  <c r="E40" i="29"/>
  <c r="M44" i="28"/>
  <c r="G46" i="35"/>
  <c r="N42" i="30"/>
  <c r="N34" i="21"/>
  <c r="F36" i="20"/>
  <c r="E121" i="35"/>
  <c r="E146" i="30"/>
  <c r="E40" i="26"/>
  <c r="E39" i="31"/>
  <c r="M28" i="13"/>
  <c r="G42" i="30"/>
  <c r="G44" i="36"/>
  <c r="F40" i="29"/>
  <c r="N40" i="29"/>
  <c r="N34" i="14"/>
  <c r="E42" i="25"/>
  <c r="F40" i="23"/>
  <c r="G132" i="23"/>
  <c r="E132" i="23"/>
  <c r="N72" i="2"/>
  <c r="M40" i="23"/>
  <c r="E34" i="21"/>
  <c r="M42" i="30"/>
  <c r="N30" i="17"/>
  <c r="M32" i="16"/>
  <c r="M46" i="35"/>
  <c r="E44" i="28"/>
  <c r="F44" i="36"/>
  <c r="E32" i="15"/>
  <c r="F28" i="13"/>
  <c r="F34" i="21"/>
  <c r="G40" i="26"/>
  <c r="N121" i="35"/>
  <c r="E44" i="36"/>
  <c r="G36" i="20"/>
  <c r="N34" i="19"/>
  <c r="M34" i="19"/>
  <c r="F32" i="16"/>
  <c r="E34" i="18"/>
  <c r="M30" i="17"/>
  <c r="E34" i="19"/>
  <c r="F46" i="35"/>
  <c r="F32" i="15"/>
  <c r="F39" i="31"/>
  <c r="N42" i="25"/>
  <c r="G32" i="15"/>
  <c r="E28" i="13"/>
  <c r="N132" i="23"/>
  <c r="F121" i="35"/>
  <c r="N44" i="36"/>
  <c r="N40" i="26"/>
  <c r="K30" i="15" l="1"/>
  <c r="I31" i="15"/>
  <c r="H31" i="15"/>
  <c r="J31" i="15"/>
  <c r="L30" i="15"/>
  <c r="B33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4" i="20"/>
  <c r="I35" i="20"/>
  <c r="H35" i="20"/>
  <c r="J35" i="20"/>
  <c r="K34" i="20"/>
  <c r="C40" i="20"/>
  <c r="B38" i="20"/>
  <c r="K32" i="19"/>
  <c r="H33" i="19"/>
  <c r="I33" i="19"/>
  <c r="J33" i="19"/>
  <c r="C39" i="19"/>
  <c r="B36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30" i="16"/>
  <c r="I31" i="16"/>
  <c r="H31" i="16"/>
  <c r="J31" i="16"/>
  <c r="K30" i="16"/>
  <c r="B33" i="16"/>
  <c r="C37" i="16"/>
  <c r="C3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G41" i="23"/>
  <c r="M133" i="23"/>
  <c r="E29" i="13"/>
  <c r="N43" i="30"/>
  <c r="F41" i="29"/>
  <c r="M41" i="26"/>
  <c r="N31" i="17"/>
  <c r="M41" i="29"/>
  <c r="E73" i="2"/>
  <c r="F39" i="24"/>
  <c r="F45" i="28"/>
  <c r="G41" i="26"/>
  <c r="M33" i="15"/>
  <c r="E41" i="23"/>
  <c r="N47" i="35"/>
  <c r="M73" i="2"/>
  <c r="N33" i="15"/>
  <c r="G35" i="21"/>
  <c r="N35" i="18"/>
  <c r="M33" i="16"/>
  <c r="F133" i="23"/>
  <c r="M147" i="30"/>
  <c r="G41" i="29"/>
  <c r="M41" i="23"/>
  <c r="M43" i="30"/>
  <c r="M37" i="20"/>
  <c r="M35" i="18"/>
  <c r="E133" i="23"/>
  <c r="G47" i="35"/>
  <c r="F29" i="13"/>
  <c r="M47" i="35"/>
  <c r="G39" i="24"/>
  <c r="G29" i="13"/>
  <c r="G133" i="23"/>
  <c r="F33" i="15"/>
  <c r="M39" i="24"/>
  <c r="E35" i="18"/>
  <c r="F35" i="19"/>
  <c r="F31" i="17"/>
  <c r="N37" i="20"/>
  <c r="E40" i="31"/>
  <c r="N45" i="36"/>
  <c r="N147" i="30"/>
  <c r="G43" i="25"/>
  <c r="N122" i="35"/>
  <c r="M45" i="36"/>
  <c r="G35" i="18"/>
  <c r="E45" i="28"/>
  <c r="E39" i="24"/>
  <c r="G33" i="16"/>
  <c r="E43" i="30"/>
  <c r="F41" i="26"/>
  <c r="M43" i="25"/>
  <c r="F41" i="23"/>
  <c r="F47" i="35"/>
  <c r="N40" i="31"/>
  <c r="G37" i="20"/>
  <c r="F37" i="20"/>
  <c r="G45" i="36"/>
  <c r="G45" i="28"/>
  <c r="G35" i="19"/>
  <c r="F45" i="36"/>
  <c r="G122" i="35"/>
  <c r="N133" i="23"/>
  <c r="E35" i="19"/>
  <c r="E43" i="25"/>
  <c r="M29" i="13"/>
  <c r="N33" i="16"/>
  <c r="F35" i="21"/>
  <c r="N45" i="28"/>
  <c r="E47" i="35"/>
  <c r="M45" i="28"/>
  <c r="F147" i="30"/>
  <c r="F122" i="35"/>
  <c r="N41" i="29"/>
  <c r="N35" i="21"/>
  <c r="G35" i="14"/>
  <c r="M122" i="35"/>
  <c r="G147" i="30"/>
  <c r="N35" i="19"/>
  <c r="N35" i="14"/>
  <c r="E45" i="36"/>
  <c r="E33" i="16"/>
  <c r="E122" i="35"/>
  <c r="N43" i="25"/>
  <c r="G73" i="2"/>
  <c r="F73" i="2"/>
  <c r="E147" i="30"/>
  <c r="N41" i="26"/>
  <c r="G31" i="17"/>
  <c r="F35" i="14"/>
  <c r="M31" i="17"/>
  <c r="F40" i="31"/>
  <c r="F33" i="16"/>
  <c r="E41" i="26"/>
  <c r="N39" i="24"/>
  <c r="N41" i="23"/>
  <c r="M35" i="14"/>
  <c r="G40" i="31"/>
  <c r="M35" i="19"/>
  <c r="M35" i="21"/>
  <c r="E33" i="15"/>
  <c r="G33" i="15"/>
  <c r="F43" i="30"/>
  <c r="E41" i="29"/>
  <c r="N29" i="13"/>
  <c r="F35" i="18"/>
  <c r="M40" i="31"/>
  <c r="E35" i="14"/>
  <c r="G43" i="30"/>
  <c r="E31" i="17"/>
  <c r="F43" i="25"/>
  <c r="E37" i="20"/>
  <c r="N73" i="2"/>
  <c r="E35" i="21"/>
  <c r="L31" i="15" l="1"/>
  <c r="K31" i="15"/>
  <c r="I32" i="15"/>
  <c r="H32" i="15"/>
  <c r="J32" i="15"/>
  <c r="B34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5" i="20"/>
  <c r="H36" i="20"/>
  <c r="I36" i="20"/>
  <c r="J36" i="20"/>
  <c r="L35" i="20"/>
  <c r="C41" i="20"/>
  <c r="B39" i="20"/>
  <c r="L33" i="19"/>
  <c r="I34" i="19"/>
  <c r="J34" i="19"/>
  <c r="H34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1" i="16"/>
  <c r="H32" i="16"/>
  <c r="J32" i="16"/>
  <c r="I32" i="16"/>
  <c r="B34" i="16"/>
  <c r="L31" i="16"/>
  <c r="C38" i="16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G36" i="19"/>
  <c r="M46" i="28"/>
  <c r="N42" i="29"/>
  <c r="M30" i="13"/>
  <c r="M42" i="29"/>
  <c r="N30" i="13"/>
  <c r="M48" i="35"/>
  <c r="M40" i="24"/>
  <c r="N46" i="28"/>
  <c r="G134" i="23"/>
  <c r="E46" i="28"/>
  <c r="M36" i="14"/>
  <c r="G48" i="35"/>
  <c r="F36" i="19"/>
  <c r="G34" i="15"/>
  <c r="N36" i="18"/>
  <c r="M134" i="23"/>
  <c r="E123" i="35"/>
  <c r="G44" i="25"/>
  <c r="N46" i="36"/>
  <c r="N42" i="26"/>
  <c r="G148" i="30"/>
  <c r="G36" i="21"/>
  <c r="F36" i="18"/>
  <c r="F74" i="2"/>
  <c r="G32" i="17"/>
  <c r="G30" i="13"/>
  <c r="N32" i="17"/>
  <c r="F42" i="23"/>
  <c r="F34" i="15"/>
  <c r="G74" i="2"/>
  <c r="E42" i="23"/>
  <c r="E36" i="19"/>
  <c r="F42" i="29"/>
  <c r="G36" i="14"/>
  <c r="E36" i="14"/>
  <c r="N44" i="25"/>
  <c r="M74" i="2"/>
  <c r="F30" i="13"/>
  <c r="G40" i="24"/>
  <c r="M41" i="31"/>
  <c r="E148" i="30"/>
  <c r="G46" i="28"/>
  <c r="N36" i="24"/>
  <c r="G42" i="26"/>
  <c r="N44" i="30"/>
  <c r="E38" i="24"/>
  <c r="M44" i="25"/>
  <c r="E36" i="21"/>
  <c r="G38" i="20"/>
  <c r="E37" i="24"/>
  <c r="M148" i="30"/>
  <c r="N36" i="14"/>
  <c r="F34" i="16"/>
  <c r="M37" i="24"/>
  <c r="E38" i="20"/>
  <c r="N123" i="35"/>
  <c r="N40" i="24"/>
  <c r="M44" i="30"/>
  <c r="E36" i="18"/>
  <c r="N36" i="19"/>
  <c r="N36" i="21"/>
  <c r="E48" i="35"/>
  <c r="M32" i="17"/>
  <c r="M42" i="26"/>
  <c r="F36" i="21"/>
  <c r="M38" i="20"/>
  <c r="E30" i="13"/>
  <c r="N37" i="24"/>
  <c r="M34" i="15"/>
  <c r="M36" i="18"/>
  <c r="E44" i="30"/>
  <c r="G41" i="31"/>
  <c r="F44" i="30"/>
  <c r="M36" i="24"/>
  <c r="E41" i="31"/>
  <c r="F42" i="26"/>
  <c r="N34" i="16"/>
  <c r="G34" i="16"/>
  <c r="F38" i="20"/>
  <c r="F46" i="36"/>
  <c r="F123" i="35"/>
  <c r="G42" i="23"/>
  <c r="E42" i="29"/>
  <c r="N38" i="20"/>
  <c r="E134" i="23"/>
  <c r="M34" i="16"/>
  <c r="E34" i="15"/>
  <c r="M36" i="19"/>
  <c r="N42" i="23"/>
  <c r="F46" i="28"/>
  <c r="N34" i="15"/>
  <c r="G42" i="29"/>
  <c r="N148" i="30"/>
  <c r="E74" i="2"/>
  <c r="M36" i="21"/>
  <c r="N134" i="23"/>
  <c r="F40" i="24"/>
  <c r="N74" i="2"/>
  <c r="E36" i="24"/>
  <c r="M46" i="36"/>
  <c r="F48" i="35"/>
  <c r="E34" i="16"/>
  <c r="M38" i="24"/>
  <c r="G46" i="36"/>
  <c r="N38" i="24"/>
  <c r="E32" i="17"/>
  <c r="F36" i="14"/>
  <c r="E44" i="25"/>
  <c r="F36" i="24"/>
  <c r="E40" i="24"/>
  <c r="G44" i="30"/>
  <c r="N41" i="31"/>
  <c r="E42" i="26"/>
  <c r="G36" i="18"/>
  <c r="F41" i="31"/>
  <c r="F37" i="24"/>
  <c r="E46" i="36"/>
  <c r="F148" i="30"/>
  <c r="G123" i="35"/>
  <c r="N48" i="35"/>
  <c r="F38" i="24"/>
  <c r="M42" i="23"/>
  <c r="M123" i="35"/>
  <c r="F44" i="25"/>
  <c r="F134" i="23"/>
  <c r="F32" i="17"/>
  <c r="K32" i="15" l="1"/>
  <c r="L32" i="15"/>
  <c r="I33" i="15"/>
  <c r="H33" i="15"/>
  <c r="J33" i="15"/>
  <c r="B35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6" i="20"/>
  <c r="J37" i="20"/>
  <c r="H37" i="20"/>
  <c r="I37" i="20"/>
  <c r="K36" i="20"/>
  <c r="C42" i="20"/>
  <c r="B40" i="20"/>
  <c r="L34" i="19"/>
  <c r="J35" i="19"/>
  <c r="H35" i="19"/>
  <c r="I35" i="19"/>
  <c r="B38" i="19"/>
  <c r="C41" i="19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2" i="16"/>
  <c r="J33" i="16"/>
  <c r="I33" i="16"/>
  <c r="H33" i="16"/>
  <c r="B35" i="16"/>
  <c r="K32" i="16"/>
  <c r="C39" i="16"/>
  <c r="C3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M43" i="23"/>
  <c r="G33" i="17"/>
  <c r="F149" i="30"/>
  <c r="N47" i="28"/>
  <c r="N45" i="30"/>
  <c r="M37" i="21"/>
  <c r="M37" i="18"/>
  <c r="F43" i="29"/>
  <c r="E43" i="26"/>
  <c r="G43" i="26"/>
  <c r="E47" i="28"/>
  <c r="E37" i="19"/>
  <c r="M41" i="24"/>
  <c r="E45" i="30"/>
  <c r="N149" i="30"/>
  <c r="N39" i="20"/>
  <c r="N37" i="18"/>
  <c r="G47" i="36"/>
  <c r="F47" i="28"/>
  <c r="N43" i="29"/>
  <c r="N43" i="26"/>
  <c r="M37" i="14"/>
  <c r="N135" i="23"/>
  <c r="N37" i="14"/>
  <c r="E37" i="14"/>
  <c r="M35" i="15"/>
  <c r="G37" i="14"/>
  <c r="E124" i="35"/>
  <c r="E37" i="21"/>
  <c r="N41" i="24"/>
  <c r="M33" i="17"/>
  <c r="M45" i="30"/>
  <c r="N37" i="21"/>
  <c r="E43" i="29"/>
  <c r="G135" i="23"/>
  <c r="F31" i="13"/>
  <c r="N37" i="19"/>
  <c r="E35" i="16"/>
  <c r="F37" i="19"/>
  <c r="F43" i="23"/>
  <c r="N49" i="35"/>
  <c r="N124" i="35"/>
  <c r="G47" i="28"/>
  <c r="F49" i="35"/>
  <c r="F41" i="24"/>
  <c r="E149" i="30"/>
  <c r="M135" i="23"/>
  <c r="E135" i="23"/>
  <c r="G45" i="25"/>
  <c r="M149" i="30"/>
  <c r="E45" i="25"/>
  <c r="E31" i="13"/>
  <c r="G45" i="30"/>
  <c r="M42" i="31"/>
  <c r="E47" i="36"/>
  <c r="F45" i="25"/>
  <c r="N45" i="25"/>
  <c r="G35" i="15"/>
  <c r="G43" i="29"/>
  <c r="N43" i="23"/>
  <c r="N33" i="17"/>
  <c r="E49" i="35"/>
  <c r="F45" i="30"/>
  <c r="G37" i="18"/>
  <c r="F39" i="20"/>
  <c r="E35" i="15"/>
  <c r="M39" i="20"/>
  <c r="F35" i="15"/>
  <c r="G149" i="30"/>
  <c r="M35" i="16"/>
  <c r="M43" i="29"/>
  <c r="G37" i="21"/>
  <c r="N31" i="13"/>
  <c r="F37" i="14"/>
  <c r="E43" i="23"/>
  <c r="E41" i="24"/>
  <c r="M43" i="26"/>
  <c r="M45" i="25"/>
  <c r="G41" i="24"/>
  <c r="G49" i="35"/>
  <c r="M124" i="35"/>
  <c r="M49" i="35"/>
  <c r="F33" i="17"/>
  <c r="G37" i="19"/>
  <c r="M37" i="19"/>
  <c r="F124" i="35"/>
  <c r="G31" i="13"/>
  <c r="F43" i="26"/>
  <c r="F135" i="23"/>
  <c r="G35" i="16"/>
  <c r="E42" i="31"/>
  <c r="F47" i="36"/>
  <c r="N35" i="15"/>
  <c r="F42" i="31"/>
  <c r="N42" i="31"/>
  <c r="N35" i="16"/>
  <c r="F37" i="18"/>
  <c r="G42" i="31"/>
  <c r="F37" i="21"/>
  <c r="G124" i="35"/>
  <c r="G39" i="20"/>
  <c r="G43" i="23"/>
  <c r="E39" i="20"/>
  <c r="E37" i="18"/>
  <c r="E33" i="17"/>
  <c r="M47" i="36"/>
  <c r="M47" i="28"/>
  <c r="M31" i="13"/>
  <c r="N47" i="36"/>
  <c r="F35" i="16"/>
  <c r="K33" i="15" l="1"/>
  <c r="I34" i="15"/>
  <c r="H34" i="15"/>
  <c r="J34" i="15"/>
  <c r="L33" i="15"/>
  <c r="B36" i="15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7" i="20"/>
  <c r="H38" i="20"/>
  <c r="I38" i="20"/>
  <c r="J38" i="20"/>
  <c r="C43" i="20"/>
  <c r="B41" i="20"/>
  <c r="L37" i="20"/>
  <c r="L35" i="19"/>
  <c r="I36" i="19"/>
  <c r="J36" i="19"/>
  <c r="H36" i="19"/>
  <c r="C84" i="19"/>
  <c r="C85" i="19" s="1"/>
  <c r="C86" i="19" s="1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3" i="16"/>
  <c r="J34" i="16"/>
  <c r="I34" i="16"/>
  <c r="H34" i="16"/>
  <c r="B36" i="16"/>
  <c r="K33" i="16"/>
  <c r="C40" i="16"/>
  <c r="K35" i="14"/>
  <c r="C37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G36" i="15"/>
  <c r="F50" i="35"/>
  <c r="M44" i="26"/>
  <c r="E34" i="17"/>
  <c r="F46" i="25"/>
  <c r="G38" i="19"/>
  <c r="N32" i="13"/>
  <c r="G125" i="35"/>
  <c r="F38" i="14"/>
  <c r="E48" i="36"/>
  <c r="G136" i="23"/>
  <c r="M136" i="23"/>
  <c r="N36" i="15"/>
  <c r="M40" i="20"/>
  <c r="M38" i="18"/>
  <c r="M150" i="30"/>
  <c r="F34" i="17"/>
  <c r="M36" i="16"/>
  <c r="M125" i="35"/>
  <c r="N46" i="30"/>
  <c r="N38" i="19"/>
  <c r="G50" i="35"/>
  <c r="E38" i="21"/>
  <c r="G36" i="16"/>
  <c r="E38" i="19"/>
  <c r="E40" i="20"/>
  <c r="G44" i="26"/>
  <c r="M38" i="14"/>
  <c r="F48" i="28"/>
  <c r="N38" i="14"/>
  <c r="G43" i="31"/>
  <c r="E48" i="28"/>
  <c r="F44" i="29"/>
  <c r="N44" i="29"/>
  <c r="N50" i="35"/>
  <c r="G44" i="23"/>
  <c r="M36" i="15"/>
  <c r="N125" i="35"/>
  <c r="G150" i="30"/>
  <c r="F40" i="20"/>
  <c r="E50" i="35"/>
  <c r="F38" i="19"/>
  <c r="M34" i="17"/>
  <c r="G42" i="24"/>
  <c r="E43" i="31"/>
  <c r="E44" i="23"/>
  <c r="E44" i="26"/>
  <c r="E136" i="23"/>
  <c r="G48" i="28"/>
  <c r="F38" i="18"/>
  <c r="M32" i="13"/>
  <c r="E42" i="24"/>
  <c r="M43" i="31"/>
  <c r="E125" i="35"/>
  <c r="E44" i="29"/>
  <c r="F44" i="23"/>
  <c r="N150" i="30"/>
  <c r="N44" i="23"/>
  <c r="F32" i="13"/>
  <c r="G46" i="25"/>
  <c r="N38" i="18"/>
  <c r="G38" i="21"/>
  <c r="F36" i="16"/>
  <c r="E32" i="13"/>
  <c r="M46" i="30"/>
  <c r="N36" i="16"/>
  <c r="G32" i="13"/>
  <c r="M50" i="35"/>
  <c r="G34" i="17"/>
  <c r="M42" i="24"/>
  <c r="G40" i="20"/>
  <c r="N48" i="36"/>
  <c r="E36" i="15"/>
  <c r="E150" i="30"/>
  <c r="F48" i="36"/>
  <c r="G38" i="18"/>
  <c r="E38" i="18"/>
  <c r="F136" i="23"/>
  <c r="M44" i="29"/>
  <c r="N44" i="26"/>
  <c r="N42" i="24"/>
  <c r="N136" i="23"/>
  <c r="M48" i="36"/>
  <c r="G48" i="36"/>
  <c r="N34" i="17"/>
  <c r="E46" i="30"/>
  <c r="N46" i="25"/>
  <c r="G44" i="29"/>
  <c r="N40" i="20"/>
  <c r="F43" i="31"/>
  <c r="G38" i="14"/>
  <c r="M44" i="23"/>
  <c r="E36" i="16"/>
  <c r="F150" i="30"/>
  <c r="E46" i="25"/>
  <c r="F36" i="15"/>
  <c r="M46" i="25"/>
  <c r="N43" i="31"/>
  <c r="N48" i="28"/>
  <c r="F46" i="30"/>
  <c r="M48" i="28"/>
  <c r="N38" i="21"/>
  <c r="E38" i="14"/>
  <c r="G46" i="30"/>
  <c r="M38" i="19"/>
  <c r="M38" i="21"/>
  <c r="F38" i="21"/>
  <c r="F125" i="35"/>
  <c r="F44" i="26"/>
  <c r="F42" i="24"/>
  <c r="K34" i="15" l="1"/>
  <c r="I35" i="15"/>
  <c r="H35" i="15"/>
  <c r="J35" i="15"/>
  <c r="L34" i="15"/>
  <c r="B37" i="15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8" i="20"/>
  <c r="H39" i="20"/>
  <c r="I39" i="20"/>
  <c r="J39" i="20"/>
  <c r="K38" i="20"/>
  <c r="C44" i="20"/>
  <c r="B42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4" i="16"/>
  <c r="I35" i="16"/>
  <c r="H35" i="16"/>
  <c r="J35" i="16"/>
  <c r="B37" i="16"/>
  <c r="K34" i="16"/>
  <c r="C41" i="16"/>
  <c r="C38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E39" i="14"/>
  <c r="M49" i="28"/>
  <c r="E47" i="25"/>
  <c r="E47" i="30"/>
  <c r="M39" i="14"/>
  <c r="G47" i="25"/>
  <c r="F39" i="21"/>
  <c r="G51" i="35"/>
  <c r="N151" i="30"/>
  <c r="G39" i="18"/>
  <c r="E151" i="30"/>
  <c r="E49" i="28"/>
  <c r="M37" i="16"/>
  <c r="E51" i="35"/>
  <c r="M45" i="29"/>
  <c r="G37" i="16"/>
  <c r="E45" i="29"/>
  <c r="G137" i="23"/>
  <c r="M37" i="15"/>
  <c r="N45" i="29"/>
  <c r="N41" i="20"/>
  <c r="N37" i="15"/>
  <c r="G45" i="23"/>
  <c r="F35" i="17"/>
  <c r="F126" i="35"/>
  <c r="M44" i="31"/>
  <c r="G45" i="29"/>
  <c r="F43" i="24"/>
  <c r="F39" i="19"/>
  <c r="F39" i="18"/>
  <c r="M39" i="21"/>
  <c r="F47" i="25"/>
  <c r="E33" i="13"/>
  <c r="F49" i="28"/>
  <c r="N44" i="31"/>
  <c r="N43" i="24"/>
  <c r="E49" i="36"/>
  <c r="M39" i="18"/>
  <c r="N35" i="17"/>
  <c r="M126" i="35"/>
  <c r="G151" i="30"/>
  <c r="G33" i="13"/>
  <c r="N51" i="35"/>
  <c r="E39" i="19"/>
  <c r="E35" i="17"/>
  <c r="N45" i="26"/>
  <c r="N137" i="23"/>
  <c r="M47" i="30"/>
  <c r="G39" i="19"/>
  <c r="F37" i="15"/>
  <c r="E45" i="23"/>
  <c r="M137" i="23"/>
  <c r="E44" i="31"/>
  <c r="E39" i="18"/>
  <c r="F44" i="31"/>
  <c r="N39" i="18"/>
  <c r="G39" i="14"/>
  <c r="F39" i="14"/>
  <c r="G44" i="31"/>
  <c r="M45" i="23"/>
  <c r="M39" i="19"/>
  <c r="F47" i="30"/>
  <c r="E41" i="20"/>
  <c r="E37" i="16"/>
  <c r="F137" i="23"/>
  <c r="E43" i="24"/>
  <c r="G45" i="26"/>
  <c r="M151" i="30"/>
  <c r="G37" i="15"/>
  <c r="N49" i="36"/>
  <c r="M35" i="17"/>
  <c r="G41" i="20"/>
  <c r="N126" i="35"/>
  <c r="N37" i="16"/>
  <c r="F41" i="20"/>
  <c r="M43" i="24"/>
  <c r="E39" i="21"/>
  <c r="F51" i="35"/>
  <c r="N49" i="28"/>
  <c r="G47" i="30"/>
  <c r="M41" i="20"/>
  <c r="G49" i="28"/>
  <c r="F49" i="36"/>
  <c r="M49" i="36"/>
  <c r="E45" i="26"/>
  <c r="G43" i="24"/>
  <c r="N39" i="14"/>
  <c r="M47" i="25"/>
  <c r="M45" i="26"/>
  <c r="N45" i="23"/>
  <c r="G35" i="17"/>
  <c r="F45" i="29"/>
  <c r="N39" i="21"/>
  <c r="E37" i="15"/>
  <c r="N47" i="30"/>
  <c r="F37" i="16"/>
  <c r="G126" i="35"/>
  <c r="F45" i="26"/>
  <c r="N47" i="25"/>
  <c r="F33" i="13"/>
  <c r="G49" i="36"/>
  <c r="F45" i="23"/>
  <c r="E137" i="23"/>
  <c r="G39" i="21"/>
  <c r="E126" i="35"/>
  <c r="M33" i="13"/>
  <c r="F151" i="30"/>
  <c r="N39" i="19"/>
  <c r="M51" i="35"/>
  <c r="N33" i="13"/>
  <c r="K35" i="15" l="1"/>
  <c r="I36" i="15"/>
  <c r="H36" i="15"/>
  <c r="J36" i="15"/>
  <c r="L35" i="15"/>
  <c r="B38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9" i="20"/>
  <c r="H40" i="20"/>
  <c r="I40" i="20"/>
  <c r="J40" i="20"/>
  <c r="C45" i="20"/>
  <c r="K39" i="20"/>
  <c r="B43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5" i="16"/>
  <c r="I36" i="16"/>
  <c r="H36" i="16"/>
  <c r="J36" i="16"/>
  <c r="B38" i="16"/>
  <c r="L35" i="16"/>
  <c r="C42" i="16"/>
  <c r="C39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N78" i="2"/>
  <c r="G152" i="30"/>
  <c r="F38" i="16"/>
  <c r="G42" i="20"/>
  <c r="E45" i="31"/>
  <c r="M38" i="16"/>
  <c r="M46" i="23"/>
  <c r="N38" i="15"/>
  <c r="N52" i="35"/>
  <c r="E42" i="20"/>
  <c r="G48" i="25"/>
  <c r="E46" i="26"/>
  <c r="E48" i="25"/>
  <c r="M40" i="19"/>
  <c r="G38" i="15"/>
  <c r="N48" i="25"/>
  <c r="G40" i="21"/>
  <c r="M48" i="30"/>
  <c r="F40" i="19"/>
  <c r="M46" i="26"/>
  <c r="N48" i="30"/>
  <c r="E78" i="2"/>
  <c r="M36" i="17"/>
  <c r="M42" i="20"/>
  <c r="F46" i="29"/>
  <c r="M152" i="30"/>
  <c r="G40" i="14"/>
  <c r="M40" i="18"/>
  <c r="N138" i="23"/>
  <c r="E38" i="16"/>
  <c r="E36" i="17"/>
  <c r="N45" i="31"/>
  <c r="N36" i="17"/>
  <c r="G46" i="23"/>
  <c r="N50" i="36"/>
  <c r="N38" i="16"/>
  <c r="G46" i="26"/>
  <c r="N34" i="13"/>
  <c r="M50" i="28"/>
  <c r="E127" i="35"/>
  <c r="E34" i="13"/>
  <c r="M138" i="23"/>
  <c r="F40" i="18"/>
  <c r="G78" i="2"/>
  <c r="E40" i="21"/>
  <c r="F46" i="23"/>
  <c r="F40" i="21"/>
  <c r="G50" i="36"/>
  <c r="N46" i="29"/>
  <c r="F34" i="13"/>
  <c r="E138" i="23"/>
  <c r="M46" i="29"/>
  <c r="E48" i="30"/>
  <c r="G50" i="28"/>
  <c r="N127" i="35"/>
  <c r="G45" i="31"/>
  <c r="F50" i="36"/>
  <c r="M50" i="36"/>
  <c r="G138" i="23"/>
  <c r="F48" i="25"/>
  <c r="E52" i="35"/>
  <c r="M48" i="25"/>
  <c r="F52" i="35"/>
  <c r="E152" i="30"/>
  <c r="M78" i="2"/>
  <c r="N50" i="28"/>
  <c r="N152" i="30"/>
  <c r="G38" i="16"/>
  <c r="M38" i="15"/>
  <c r="M44" i="24"/>
  <c r="M52" i="35"/>
  <c r="N44" i="24"/>
  <c r="F36" i="17"/>
  <c r="G34" i="13"/>
  <c r="G52" i="35"/>
  <c r="N42" i="20"/>
  <c r="E40" i="14"/>
  <c r="M127" i="35"/>
  <c r="E46" i="29"/>
  <c r="G40" i="18"/>
  <c r="N40" i="19"/>
  <c r="M45" i="31"/>
  <c r="M40" i="14"/>
  <c r="F44" i="24"/>
  <c r="F48" i="30"/>
  <c r="M40" i="21"/>
  <c r="N46" i="23"/>
  <c r="F40" i="14"/>
  <c r="F46" i="26"/>
  <c r="F42" i="20"/>
  <c r="E50" i="28"/>
  <c r="N40" i="21"/>
  <c r="G44" i="24"/>
  <c r="G48" i="30"/>
  <c r="F45" i="31"/>
  <c r="F50" i="28"/>
  <c r="N40" i="14"/>
  <c r="E40" i="19"/>
  <c r="F78" i="2"/>
  <c r="G40" i="19"/>
  <c r="F152" i="30"/>
  <c r="M34" i="13"/>
  <c r="F138" i="23"/>
  <c r="N40" i="18"/>
  <c r="E38" i="15"/>
  <c r="G36" i="17"/>
  <c r="N46" i="26"/>
  <c r="G46" i="29"/>
  <c r="F38" i="15"/>
  <c r="E44" i="24"/>
  <c r="G127" i="35"/>
  <c r="E40" i="18"/>
  <c r="E50" i="36"/>
  <c r="E46" i="23"/>
  <c r="F127" i="35"/>
  <c r="J77" i="2" l="1"/>
  <c r="K36" i="15"/>
  <c r="I37" i="15"/>
  <c r="H37" i="15"/>
  <c r="J37" i="15"/>
  <c r="L36" i="15"/>
  <c r="B39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40" i="20"/>
  <c r="H41" i="20"/>
  <c r="J41" i="20"/>
  <c r="I41" i="20"/>
  <c r="C46" i="20"/>
  <c r="B44" i="20"/>
  <c r="L40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6" i="16"/>
  <c r="J37" i="16"/>
  <c r="I37" i="16"/>
  <c r="H37" i="16"/>
  <c r="B39" i="16"/>
  <c r="L36" i="16"/>
  <c r="C43" i="16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F77" i="2"/>
  <c r="E75" i="2"/>
  <c r="M77" i="2"/>
  <c r="N77" i="2"/>
  <c r="M76" i="2"/>
  <c r="N75" i="2"/>
  <c r="M75" i="2"/>
  <c r="N76" i="2"/>
  <c r="F75" i="2"/>
  <c r="E76" i="2"/>
  <c r="F76" i="2"/>
  <c r="E77" i="2"/>
  <c r="M41" i="14"/>
  <c r="M43" i="20"/>
  <c r="F46" i="31"/>
  <c r="F139" i="23"/>
  <c r="N153" i="30"/>
  <c r="F128" i="35"/>
  <c r="N37" i="17"/>
  <c r="G41" i="19"/>
  <c r="N49" i="25"/>
  <c r="M47" i="23"/>
  <c r="M41" i="18"/>
  <c r="N41" i="14"/>
  <c r="F51" i="28"/>
  <c r="E139" i="23"/>
  <c r="M53" i="35"/>
  <c r="N39" i="16"/>
  <c r="G128" i="35"/>
  <c r="E42" i="19"/>
  <c r="G41" i="18"/>
  <c r="N79" i="2"/>
  <c r="N41" i="21"/>
  <c r="F47" i="26"/>
  <c r="E79" i="2"/>
  <c r="G47" i="26"/>
  <c r="F47" i="29"/>
  <c r="M128" i="35"/>
  <c r="E41" i="21"/>
  <c r="G42" i="19"/>
  <c r="M51" i="36"/>
  <c r="G49" i="30"/>
  <c r="N39" i="15"/>
  <c r="N46" i="31"/>
  <c r="M39" i="15"/>
  <c r="N42" i="19"/>
  <c r="E49" i="30"/>
  <c r="F41" i="19"/>
  <c r="G35" i="13"/>
  <c r="G47" i="29"/>
  <c r="N47" i="29"/>
  <c r="G51" i="36"/>
  <c r="G46" i="31"/>
  <c r="M49" i="25"/>
  <c r="G51" i="28"/>
  <c r="G43" i="20"/>
  <c r="F53" i="35"/>
  <c r="G39" i="16"/>
  <c r="E41" i="19"/>
  <c r="F41" i="14"/>
  <c r="F49" i="30"/>
  <c r="F51" i="36"/>
  <c r="F41" i="21"/>
  <c r="M46" i="31"/>
  <c r="M41" i="19"/>
  <c r="F42" i="19"/>
  <c r="M42" i="19"/>
  <c r="M49" i="30"/>
  <c r="G47" i="23"/>
  <c r="F35" i="13"/>
  <c r="E53" i="35"/>
  <c r="G153" i="30"/>
  <c r="F47" i="23"/>
  <c r="G41" i="21"/>
  <c r="E47" i="29"/>
  <c r="E153" i="30"/>
  <c r="E35" i="13"/>
  <c r="M153" i="30"/>
  <c r="M51" i="28"/>
  <c r="E37" i="17"/>
  <c r="N49" i="30"/>
  <c r="E128" i="35"/>
  <c r="F79" i="2"/>
  <c r="N45" i="24"/>
  <c r="M139" i="23"/>
  <c r="F41" i="18"/>
  <c r="G79" i="2"/>
  <c r="E51" i="28"/>
  <c r="N47" i="23"/>
  <c r="F45" i="24"/>
  <c r="G39" i="15"/>
  <c r="G53" i="35"/>
  <c r="N47" i="26"/>
  <c r="F37" i="17"/>
  <c r="M35" i="13"/>
  <c r="G139" i="23"/>
  <c r="M41" i="21"/>
  <c r="N41" i="18"/>
  <c r="E41" i="14"/>
  <c r="F49" i="25"/>
  <c r="M47" i="29"/>
  <c r="F153" i="30"/>
  <c r="E51" i="36"/>
  <c r="E47" i="23"/>
  <c r="N51" i="36"/>
  <c r="F39" i="16"/>
  <c r="M37" i="17"/>
  <c r="N139" i="23"/>
  <c r="E39" i="16"/>
  <c r="E41" i="18"/>
  <c r="E46" i="31"/>
  <c r="N35" i="13"/>
  <c r="M45" i="24"/>
  <c r="G41" i="14"/>
  <c r="N128" i="35"/>
  <c r="M39" i="16"/>
  <c r="F43" i="20"/>
  <c r="E47" i="26"/>
  <c r="G37" i="17"/>
  <c r="N41" i="19"/>
  <c r="E49" i="25"/>
  <c r="F39" i="15"/>
  <c r="E45" i="24"/>
  <c r="E43" i="20"/>
  <c r="M79" i="2"/>
  <c r="N51" i="28"/>
  <c r="E39" i="15"/>
  <c r="G45" i="24"/>
  <c r="N43" i="20"/>
  <c r="N53" i="35"/>
  <c r="M47" i="26"/>
  <c r="G49" i="25"/>
  <c r="H76" i="2" l="1"/>
  <c r="H77" i="2"/>
  <c r="K77" i="2" s="1"/>
  <c r="I75" i="2"/>
  <c r="H75" i="2"/>
  <c r="I74" i="2"/>
  <c r="H74" i="2"/>
  <c r="I76" i="2"/>
  <c r="I77" i="2"/>
  <c r="L37" i="15"/>
  <c r="K37" i="15"/>
  <c r="I38" i="15"/>
  <c r="H38" i="15"/>
  <c r="J38" i="15"/>
  <c r="B40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1" i="20"/>
  <c r="H42" i="20"/>
  <c r="I42" i="20"/>
  <c r="J42" i="20"/>
  <c r="C47" i="20"/>
  <c r="L41" i="20"/>
  <c r="B45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B43" i="18" s="1"/>
  <c r="C86" i="18"/>
  <c r="C141" i="18"/>
  <c r="L35" i="17"/>
  <c r="I36" i="17"/>
  <c r="H36" i="17"/>
  <c r="J36" i="17"/>
  <c r="B39" i="17"/>
  <c r="C45" i="17"/>
  <c r="K35" i="17"/>
  <c r="L37" i="16"/>
  <c r="I38" i="16"/>
  <c r="H38" i="16"/>
  <c r="J38" i="16"/>
  <c r="B40" i="16"/>
  <c r="K37" i="16"/>
  <c r="C44" i="16"/>
  <c r="C41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H78" i="2"/>
  <c r="J78" i="2"/>
  <c r="I78" i="2"/>
  <c r="M42" i="14"/>
  <c r="F154" i="30"/>
  <c r="M40" i="15"/>
  <c r="F42" i="21"/>
  <c r="E48" i="29"/>
  <c r="F48" i="26"/>
  <c r="F40" i="16"/>
  <c r="E43" i="19"/>
  <c r="E43" i="18"/>
  <c r="G42" i="18"/>
  <c r="F42" i="14"/>
  <c r="F36" i="13"/>
  <c r="N50" i="30"/>
  <c r="M50" i="25"/>
  <c r="E54" i="35"/>
  <c r="N42" i="21"/>
  <c r="N80" i="2"/>
  <c r="M40" i="16"/>
  <c r="G48" i="26"/>
  <c r="N47" i="31"/>
  <c r="M52" i="36"/>
  <c r="G47" i="31"/>
  <c r="E129" i="35"/>
  <c r="E80" i="2"/>
  <c r="E40" i="15"/>
  <c r="E46" i="24"/>
  <c r="G50" i="30"/>
  <c r="M48" i="29"/>
  <c r="G140" i="23"/>
  <c r="F43" i="19"/>
  <c r="N48" i="26"/>
  <c r="M44" i="20"/>
  <c r="F140" i="23"/>
  <c r="G40" i="15"/>
  <c r="G44" i="20"/>
  <c r="F38" i="17"/>
  <c r="N50" i="25"/>
  <c r="N54" i="35"/>
  <c r="G42" i="21"/>
  <c r="E47" i="31"/>
  <c r="N140" i="23"/>
  <c r="F44" i="20"/>
  <c r="F50" i="30"/>
  <c r="E140" i="23"/>
  <c r="E44" i="20"/>
  <c r="F46" i="24"/>
  <c r="N36" i="13"/>
  <c r="N44" i="20"/>
  <c r="F80" i="2"/>
  <c r="F48" i="29"/>
  <c r="E48" i="26"/>
  <c r="N43" i="18"/>
  <c r="M80" i="2"/>
  <c r="E42" i="18"/>
  <c r="M36" i="13"/>
  <c r="G40" i="16"/>
  <c r="M129" i="35"/>
  <c r="F54" i="35"/>
  <c r="F129" i="35"/>
  <c r="E154" i="30"/>
  <c r="F40" i="15"/>
  <c r="M52" i="28"/>
  <c r="E36" i="13"/>
  <c r="G52" i="28"/>
  <c r="E38" i="17"/>
  <c r="N46" i="24"/>
  <c r="M43" i="18"/>
  <c r="G42" i="14"/>
  <c r="M42" i="18"/>
  <c r="N52" i="28"/>
  <c r="G48" i="29"/>
  <c r="G43" i="19"/>
  <c r="M47" i="31"/>
  <c r="M38" i="17"/>
  <c r="M42" i="21"/>
  <c r="E50" i="30"/>
  <c r="N48" i="29"/>
  <c r="M140" i="23"/>
  <c r="N40" i="15"/>
  <c r="F43" i="18"/>
  <c r="N48" i="23"/>
  <c r="G46" i="24"/>
  <c r="E48" i="23"/>
  <c r="N38" i="17"/>
  <c r="F52" i="28"/>
  <c r="M154" i="30"/>
  <c r="G80" i="2"/>
  <c r="N42" i="18"/>
  <c r="F47" i="31"/>
  <c r="N129" i="35"/>
  <c r="E40" i="16"/>
  <c r="F50" i="25"/>
  <c r="E52" i="36"/>
  <c r="M43" i="19"/>
  <c r="M54" i="35"/>
  <c r="M46" i="24"/>
  <c r="G43" i="18"/>
  <c r="M50" i="30"/>
  <c r="E52" i="28"/>
  <c r="N52" i="36"/>
  <c r="E50" i="25"/>
  <c r="E42" i="21"/>
  <c r="G52" i="36"/>
  <c r="F48" i="23"/>
  <c r="G48" i="23"/>
  <c r="F52" i="36"/>
  <c r="M48" i="26"/>
  <c r="G129" i="35"/>
  <c r="G38" i="17"/>
  <c r="G154" i="30"/>
  <c r="N43" i="19"/>
  <c r="N154" i="30"/>
  <c r="N42" i="14"/>
  <c r="G36" i="13"/>
  <c r="M48" i="23"/>
  <c r="G50" i="25"/>
  <c r="F42" i="18"/>
  <c r="G54" i="35"/>
  <c r="E42" i="14"/>
  <c r="N40" i="16"/>
  <c r="K76" i="2" l="1"/>
  <c r="L74" i="2"/>
  <c r="K75" i="2"/>
  <c r="L77" i="2"/>
  <c r="L76" i="2"/>
  <c r="K74" i="2"/>
  <c r="L75" i="2"/>
  <c r="B44" i="18"/>
  <c r="K38" i="15"/>
  <c r="I39" i="15"/>
  <c r="H39" i="15"/>
  <c r="J39" i="15"/>
  <c r="L38" i="15"/>
  <c r="B41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2" i="20"/>
  <c r="J43" i="20"/>
  <c r="I43" i="20"/>
  <c r="H43" i="20"/>
  <c r="C48" i="20"/>
  <c r="B46" i="20"/>
  <c r="K42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8" i="16"/>
  <c r="I39" i="16"/>
  <c r="H39" i="16"/>
  <c r="J39" i="16"/>
  <c r="B41" i="16"/>
  <c r="L38" i="16"/>
  <c r="C45" i="16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8" i="2"/>
  <c r="K78" i="2"/>
  <c r="B81" i="2"/>
  <c r="H79" i="2"/>
  <c r="J79" i="2"/>
  <c r="I79" i="2"/>
  <c r="F49" i="29"/>
  <c r="G41" i="16"/>
  <c r="M45" i="20"/>
  <c r="M49" i="26"/>
  <c r="F47" i="24"/>
  <c r="N44" i="18"/>
  <c r="M49" i="29"/>
  <c r="N44" i="19"/>
  <c r="G49" i="29"/>
  <c r="N51" i="30"/>
  <c r="N43" i="21"/>
  <c r="M37" i="13"/>
  <c r="F155" i="30"/>
  <c r="G43" i="14"/>
  <c r="N155" i="30"/>
  <c r="N53" i="36"/>
  <c r="F130" i="35"/>
  <c r="G39" i="17"/>
  <c r="F44" i="18"/>
  <c r="G41" i="15"/>
  <c r="G53" i="36"/>
  <c r="G130" i="35"/>
  <c r="G81" i="2"/>
  <c r="G49" i="26"/>
  <c r="N41" i="15"/>
  <c r="F48" i="31"/>
  <c r="N49" i="29"/>
  <c r="E43" i="14"/>
  <c r="F51" i="30"/>
  <c r="N55" i="35"/>
  <c r="G51" i="30"/>
  <c r="N45" i="20"/>
  <c r="F53" i="36"/>
  <c r="F41" i="15"/>
  <c r="M43" i="14"/>
  <c r="N81" i="2"/>
  <c r="F44" i="19"/>
  <c r="M39" i="17"/>
  <c r="F43" i="21"/>
  <c r="E47" i="24"/>
  <c r="E51" i="30"/>
  <c r="M41" i="15"/>
  <c r="G155" i="30"/>
  <c r="M53" i="36"/>
  <c r="G48" i="31"/>
  <c r="F43" i="14"/>
  <c r="G51" i="25"/>
  <c r="G43" i="21"/>
  <c r="E37" i="13"/>
  <c r="F49" i="26"/>
  <c r="N130" i="35"/>
  <c r="N48" i="31"/>
  <c r="N51" i="25"/>
  <c r="M155" i="30"/>
  <c r="M81" i="2"/>
  <c r="M141" i="23"/>
  <c r="E39" i="17"/>
  <c r="E44" i="19"/>
  <c r="E49" i="29"/>
  <c r="E81" i="2"/>
  <c r="F41" i="16"/>
  <c r="F81" i="2"/>
  <c r="E41" i="15"/>
  <c r="F37" i="13"/>
  <c r="M47" i="24"/>
  <c r="G37" i="13"/>
  <c r="N47" i="24"/>
  <c r="M43" i="21"/>
  <c r="E41" i="16"/>
  <c r="E130" i="35"/>
  <c r="F141" i="23"/>
  <c r="N37" i="13"/>
  <c r="F39" i="17"/>
  <c r="F51" i="25"/>
  <c r="G141" i="23"/>
  <c r="G47" i="24"/>
  <c r="M48" i="31"/>
  <c r="E53" i="28"/>
  <c r="M51" i="25"/>
  <c r="E48" i="31"/>
  <c r="G45" i="20"/>
  <c r="G44" i="19"/>
  <c r="E49" i="26"/>
  <c r="E44" i="18"/>
  <c r="E55" i="35"/>
  <c r="M55" i="35"/>
  <c r="M51" i="30"/>
  <c r="N49" i="26"/>
  <c r="N39" i="17"/>
  <c r="E155" i="30"/>
  <c r="F45" i="20"/>
  <c r="N41" i="16"/>
  <c r="N141" i="23"/>
  <c r="F55" i="35"/>
  <c r="N49" i="23"/>
  <c r="M44" i="18"/>
  <c r="G53" i="28"/>
  <c r="M41" i="16"/>
  <c r="N53" i="28"/>
  <c r="E49" i="23"/>
  <c r="E141" i="23"/>
  <c r="G55" i="35"/>
  <c r="G44" i="18"/>
  <c r="M49" i="23"/>
  <c r="E51" i="25"/>
  <c r="F49" i="23"/>
  <c r="E43" i="21"/>
  <c r="E45" i="20"/>
  <c r="F53" i="28"/>
  <c r="M130" i="35"/>
  <c r="M44" i="19"/>
  <c r="N43" i="14"/>
  <c r="M53" i="28"/>
  <c r="G49" i="23"/>
  <c r="E53" i="36"/>
  <c r="J43" i="18" l="1"/>
  <c r="I43" i="18"/>
  <c r="H43" i="18"/>
  <c r="B45" i="18"/>
  <c r="K39" i="15"/>
  <c r="I40" i="15"/>
  <c r="H40" i="15"/>
  <c r="J40" i="15"/>
  <c r="L39" i="15"/>
  <c r="B42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3" i="20"/>
  <c r="I44" i="20"/>
  <c r="J44" i="20"/>
  <c r="H44" i="20"/>
  <c r="B47" i="20"/>
  <c r="L43" i="20"/>
  <c r="C49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9" i="16"/>
  <c r="I40" i="16"/>
  <c r="H40" i="16"/>
  <c r="J40" i="16"/>
  <c r="B42" i="16"/>
  <c r="L39" i="16"/>
  <c r="C46" i="16"/>
  <c r="L41" i="14"/>
  <c r="C43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G131" i="35"/>
  <c r="N45" i="19"/>
  <c r="E50" i="23"/>
  <c r="F45" i="18"/>
  <c r="M142" i="23"/>
  <c r="E48" i="24"/>
  <c r="M82" i="2"/>
  <c r="E142" i="23"/>
  <c r="E42" i="16"/>
  <c r="M40" i="17"/>
  <c r="G48" i="24"/>
  <c r="F156" i="30"/>
  <c r="G82" i="2"/>
  <c r="M54" i="36"/>
  <c r="E52" i="25"/>
  <c r="E52" i="30"/>
  <c r="F48" i="24"/>
  <c r="N156" i="30"/>
  <c r="G49" i="31"/>
  <c r="N49" i="31"/>
  <c r="F50" i="26"/>
  <c r="E46" i="20"/>
  <c r="M49" i="31"/>
  <c r="N50" i="29"/>
  <c r="E45" i="19"/>
  <c r="F56" i="35"/>
  <c r="E38" i="13"/>
  <c r="E40" i="17"/>
  <c r="G50" i="26"/>
  <c r="F131" i="35"/>
  <c r="E42" i="15"/>
  <c r="M50" i="23"/>
  <c r="E54" i="28"/>
  <c r="G40" i="17"/>
  <c r="N44" i="14"/>
  <c r="G54" i="28"/>
  <c r="G44" i="21"/>
  <c r="N42" i="16"/>
  <c r="N44" i="21"/>
  <c r="G45" i="18"/>
  <c r="G38" i="13"/>
  <c r="G56" i="35"/>
  <c r="F45" i="19"/>
  <c r="M131" i="35"/>
  <c r="F49" i="31"/>
  <c r="M45" i="19"/>
  <c r="N50" i="26"/>
  <c r="N131" i="35"/>
  <c r="F50" i="23"/>
  <c r="E44" i="21"/>
  <c r="G50" i="23"/>
  <c r="M52" i="30"/>
  <c r="N40" i="17"/>
  <c r="M46" i="20"/>
  <c r="E54" i="36"/>
  <c r="G42" i="15"/>
  <c r="M44" i="21"/>
  <c r="F44" i="14"/>
  <c r="N82" i="2"/>
  <c r="M54" i="28"/>
  <c r="E50" i="26"/>
  <c r="F82" i="2"/>
  <c r="M42" i="16"/>
  <c r="M38" i="13"/>
  <c r="E45" i="18"/>
  <c r="F52" i="25"/>
  <c r="F52" i="30"/>
  <c r="F38" i="13"/>
  <c r="M50" i="29"/>
  <c r="N56" i="35"/>
  <c r="N142" i="23"/>
  <c r="E156" i="30"/>
  <c r="G44" i="14"/>
  <c r="M48" i="24"/>
  <c r="G54" i="36"/>
  <c r="N48" i="24"/>
  <c r="M52" i="25"/>
  <c r="G46" i="20"/>
  <c r="G156" i="30"/>
  <c r="N54" i="28"/>
  <c r="F142" i="23"/>
  <c r="E49" i="31"/>
  <c r="E82" i="2"/>
  <c r="E131" i="35"/>
  <c r="F42" i="16"/>
  <c r="G52" i="25"/>
  <c r="M44" i="14"/>
  <c r="F40" i="17"/>
  <c r="N46" i="20"/>
  <c r="M56" i="35"/>
  <c r="M45" i="18"/>
  <c r="G45" i="19"/>
  <c r="G42" i="16"/>
  <c r="F54" i="36"/>
  <c r="N54" i="36"/>
  <c r="G142" i="23"/>
  <c r="F54" i="28"/>
  <c r="E44" i="14"/>
  <c r="N38" i="13"/>
  <c r="E50" i="29"/>
  <c r="M156" i="30"/>
  <c r="F50" i="29"/>
  <c r="G52" i="30"/>
  <c r="G50" i="29"/>
  <c r="N52" i="30"/>
  <c r="F46" i="20"/>
  <c r="F42" i="15"/>
  <c r="E56" i="35"/>
  <c r="N52" i="25"/>
  <c r="N45" i="18"/>
  <c r="M42" i="15"/>
  <c r="F44" i="21"/>
  <c r="M50" i="26"/>
  <c r="N50" i="23"/>
  <c r="N42" i="15"/>
  <c r="L43" i="18" l="1"/>
  <c r="J44" i="18"/>
  <c r="H44" i="18"/>
  <c r="I44" i="18"/>
  <c r="K43" i="18"/>
  <c r="K40" i="15"/>
  <c r="I41" i="15"/>
  <c r="H41" i="15"/>
  <c r="J41" i="15"/>
  <c r="L40" i="15"/>
  <c r="B43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4" i="20"/>
  <c r="I45" i="20"/>
  <c r="J45" i="20"/>
  <c r="H45" i="20"/>
  <c r="B48" i="20"/>
  <c r="C50" i="20"/>
  <c r="L44" i="20"/>
  <c r="C91" i="19"/>
  <c r="B46" i="19"/>
  <c r="C144" i="18"/>
  <c r="C89" i="18"/>
  <c r="C47" i="18"/>
  <c r="K38" i="17"/>
  <c r="I39" i="17"/>
  <c r="J39" i="17"/>
  <c r="H39" i="17"/>
  <c r="B42" i="17"/>
  <c r="L38" i="17"/>
  <c r="K40" i="16"/>
  <c r="J41" i="16"/>
  <c r="I41" i="16"/>
  <c r="H41" i="16"/>
  <c r="B43" i="16"/>
  <c r="L40" i="16"/>
  <c r="C47" i="16"/>
  <c r="C4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M47" i="20"/>
  <c r="E50" i="31"/>
  <c r="M51" i="29"/>
  <c r="G55" i="28"/>
  <c r="G51" i="26"/>
  <c r="N43" i="16"/>
  <c r="N41" i="17"/>
  <c r="F47" i="20"/>
  <c r="F51" i="26"/>
  <c r="N132" i="35"/>
  <c r="M43" i="16"/>
  <c r="G51" i="29"/>
  <c r="G45" i="21"/>
  <c r="E41" i="17"/>
  <c r="E55" i="28"/>
  <c r="G49" i="24"/>
  <c r="G45" i="14"/>
  <c r="E51" i="23"/>
  <c r="E47" i="20"/>
  <c r="N143" i="23"/>
  <c r="G41" i="17"/>
  <c r="F50" i="31"/>
  <c r="N57" i="35"/>
  <c r="G47" i="20"/>
  <c r="E132" i="35"/>
  <c r="F45" i="21"/>
  <c r="M57" i="35"/>
  <c r="E49" i="24"/>
  <c r="N45" i="21"/>
  <c r="G157" i="30"/>
  <c r="G53" i="30"/>
  <c r="F43" i="16"/>
  <c r="N47" i="20"/>
  <c r="G39" i="13"/>
  <c r="E39" i="13"/>
  <c r="F51" i="29"/>
  <c r="N50" i="31"/>
  <c r="N39" i="13"/>
  <c r="E157" i="30"/>
  <c r="F55" i="36"/>
  <c r="E45" i="14"/>
  <c r="F45" i="14"/>
  <c r="F55" i="28"/>
  <c r="M45" i="21"/>
  <c r="E51" i="29"/>
  <c r="E43" i="15"/>
  <c r="N51" i="26"/>
  <c r="F83" i="2"/>
  <c r="N55" i="36"/>
  <c r="F43" i="15"/>
  <c r="G83" i="2"/>
  <c r="M53" i="30"/>
  <c r="M51" i="26"/>
  <c r="G50" i="31"/>
  <c r="F39" i="13"/>
  <c r="N53" i="25"/>
  <c r="M41" i="17"/>
  <c r="N157" i="30"/>
  <c r="F57" i="35"/>
  <c r="M132" i="35"/>
  <c r="M43" i="15"/>
  <c r="G55" i="36"/>
  <c r="F132" i="35"/>
  <c r="F53" i="30"/>
  <c r="N53" i="30"/>
  <c r="E55" i="36"/>
  <c r="M45" i="14"/>
  <c r="N45" i="14"/>
  <c r="F143" i="23"/>
  <c r="E57" i="35"/>
  <c r="M53" i="25"/>
  <c r="F53" i="25"/>
  <c r="M83" i="2"/>
  <c r="M157" i="30"/>
  <c r="M49" i="24"/>
  <c r="E53" i="25"/>
  <c r="N83" i="2"/>
  <c r="M51" i="23"/>
  <c r="F49" i="24"/>
  <c r="M50" i="31"/>
  <c r="N49" i="24"/>
  <c r="E45" i="21"/>
  <c r="N51" i="23"/>
  <c r="M39" i="13"/>
  <c r="E53" i="30"/>
  <c r="G143" i="23"/>
  <c r="G43" i="16"/>
  <c r="G57" i="35"/>
  <c r="E83" i="2"/>
  <c r="M143" i="23"/>
  <c r="G43" i="15"/>
  <c r="N55" i="28"/>
  <c r="E51" i="26"/>
  <c r="N51" i="29"/>
  <c r="F51" i="23"/>
  <c r="E43" i="16"/>
  <c r="E143" i="23"/>
  <c r="G132" i="35"/>
  <c r="F157" i="30"/>
  <c r="G51" i="23"/>
  <c r="F41" i="17"/>
  <c r="N43" i="15"/>
  <c r="G53" i="25"/>
  <c r="M55" i="36"/>
  <c r="M55" i="28"/>
  <c r="K44" i="18" l="1"/>
  <c r="L44" i="18"/>
  <c r="K41" i="15"/>
  <c r="I42" i="15"/>
  <c r="H42" i="15"/>
  <c r="J42" i="15"/>
  <c r="L41" i="15"/>
  <c r="B44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L43" i="21"/>
  <c r="L45" i="20"/>
  <c r="K45" i="20"/>
  <c r="I46" i="20"/>
  <c r="J46" i="20"/>
  <c r="H46" i="20"/>
  <c r="B49" i="20"/>
  <c r="C51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1" i="16"/>
  <c r="H42" i="16"/>
  <c r="J42" i="16"/>
  <c r="I42" i="16"/>
  <c r="B44" i="16"/>
  <c r="L41" i="16"/>
  <c r="C48" i="16"/>
  <c r="C45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E46" i="19"/>
  <c r="F44" i="16"/>
  <c r="E158" i="30"/>
  <c r="E58" i="35"/>
  <c r="G46" i="21"/>
  <c r="N40" i="13"/>
  <c r="G40" i="13"/>
  <c r="E144" i="23"/>
  <c r="M58" i="35"/>
  <c r="F51" i="31"/>
  <c r="G144" i="23"/>
  <c r="G54" i="30"/>
  <c r="M46" i="21"/>
  <c r="M52" i="26"/>
  <c r="M133" i="35"/>
  <c r="G44" i="16"/>
  <c r="N46" i="21"/>
  <c r="F56" i="36"/>
  <c r="E42" i="17"/>
  <c r="N51" i="31"/>
  <c r="N46" i="14"/>
  <c r="E50" i="24"/>
  <c r="M56" i="28"/>
  <c r="E54" i="25"/>
  <c r="N58" i="35"/>
  <c r="F52" i="29"/>
  <c r="E52" i="23"/>
  <c r="M44" i="16"/>
  <c r="M84" i="2"/>
  <c r="E44" i="16"/>
  <c r="F58" i="35"/>
  <c r="F42" i="17"/>
  <c r="G58" i="35"/>
  <c r="G50" i="24"/>
  <c r="N84" i="2"/>
  <c r="F50" i="24"/>
  <c r="N44" i="16"/>
  <c r="N133" i="35"/>
  <c r="G52" i="23"/>
  <c r="G46" i="19"/>
  <c r="N52" i="29"/>
  <c r="N48" i="20"/>
  <c r="F84" i="2"/>
  <c r="E48" i="20"/>
  <c r="F40" i="13"/>
  <c r="E46" i="18"/>
  <c r="E44" i="15"/>
  <c r="M144" i="23"/>
  <c r="M158" i="30"/>
  <c r="E52" i="29"/>
  <c r="E133" i="35"/>
  <c r="N158" i="30"/>
  <c r="G84" i="2"/>
  <c r="M54" i="30"/>
  <c r="G54" i="25"/>
  <c r="N42" i="17"/>
  <c r="M52" i="29"/>
  <c r="M52" i="23"/>
  <c r="E54" i="30"/>
  <c r="F144" i="23"/>
  <c r="N46" i="19"/>
  <c r="G42" i="17"/>
  <c r="E40" i="13"/>
  <c r="F46" i="21"/>
  <c r="E84" i="2"/>
  <c r="M46" i="14"/>
  <c r="M46" i="18"/>
  <c r="N50" i="24"/>
  <c r="G56" i="28"/>
  <c r="F54" i="25"/>
  <c r="F54" i="30"/>
  <c r="M42" i="17"/>
  <c r="G133" i="35"/>
  <c r="N52" i="26"/>
  <c r="M51" i="31"/>
  <c r="E56" i="36"/>
  <c r="G44" i="15"/>
  <c r="F52" i="26"/>
  <c r="F44" i="15"/>
  <c r="G46" i="18"/>
  <c r="F46" i="14"/>
  <c r="M50" i="24"/>
  <c r="N54" i="30"/>
  <c r="F46" i="18"/>
  <c r="M56" i="36"/>
  <c r="E56" i="28"/>
  <c r="G46" i="14"/>
  <c r="N144" i="23"/>
  <c r="G51" i="31"/>
  <c r="N54" i="25"/>
  <c r="G48" i="20"/>
  <c r="G52" i="26"/>
  <c r="M44" i="15"/>
  <c r="E46" i="21"/>
  <c r="F48" i="20"/>
  <c r="G56" i="36"/>
  <c r="F52" i="23"/>
  <c r="F158" i="30"/>
  <c r="E46" i="14"/>
  <c r="M54" i="25"/>
  <c r="M40" i="13"/>
  <c r="N46" i="18"/>
  <c r="F46" i="19"/>
  <c r="E51" i="31"/>
  <c r="E52" i="26"/>
  <c r="N56" i="36"/>
  <c r="M48" i="20"/>
  <c r="N52" i="23"/>
  <c r="F133" i="35"/>
  <c r="N44" i="15"/>
  <c r="F56" i="28"/>
  <c r="G52" i="29"/>
  <c r="M46" i="19"/>
  <c r="G158" i="30"/>
  <c r="N56" i="28"/>
  <c r="K42" i="15" l="1"/>
  <c r="I43" i="15"/>
  <c r="H43" i="15"/>
  <c r="J43" i="15"/>
  <c r="L42" i="15"/>
  <c r="B45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6" i="20"/>
  <c r="K46" i="20"/>
  <c r="H47" i="20"/>
  <c r="I47" i="20"/>
  <c r="J47" i="20"/>
  <c r="C52" i="20"/>
  <c r="B50" i="20"/>
  <c r="H45" i="19"/>
  <c r="J45" i="19"/>
  <c r="I45" i="19"/>
  <c r="I41" i="19"/>
  <c r="H41" i="19"/>
  <c r="B48" i="19"/>
  <c r="C93" i="19"/>
  <c r="C94" i="19" s="1"/>
  <c r="C95" i="19" s="1"/>
  <c r="C96" i="19" s="1"/>
  <c r="B47" i="18"/>
  <c r="C146" i="18"/>
  <c r="C91" i="18"/>
  <c r="C49" i="18"/>
  <c r="C50" i="18" s="1"/>
  <c r="L40" i="17"/>
  <c r="H41" i="17"/>
  <c r="I41" i="17"/>
  <c r="J41" i="17"/>
  <c r="B44" i="17"/>
  <c r="K40" i="17"/>
  <c r="L42" i="16"/>
  <c r="J43" i="16"/>
  <c r="I43" i="16"/>
  <c r="H43" i="16"/>
  <c r="B45" i="16"/>
  <c r="K42" i="16"/>
  <c r="C46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N45" i="15"/>
  <c r="M85" i="2"/>
  <c r="E57" i="36"/>
  <c r="E134" i="35"/>
  <c r="M41" i="13"/>
  <c r="M55" i="25"/>
  <c r="F55" i="30"/>
  <c r="N51" i="24"/>
  <c r="G134" i="35"/>
  <c r="F45" i="15"/>
  <c r="G59" i="35"/>
  <c r="E41" i="13"/>
  <c r="M57" i="36"/>
  <c r="E59" i="35"/>
  <c r="E53" i="29"/>
  <c r="N47" i="18"/>
  <c r="N53" i="29"/>
  <c r="N55" i="30"/>
  <c r="F145" i="23"/>
  <c r="M49" i="20"/>
  <c r="N47" i="21"/>
  <c r="N53" i="23"/>
  <c r="G47" i="21"/>
  <c r="F57" i="36"/>
  <c r="F57" i="28"/>
  <c r="E47" i="14"/>
  <c r="G55" i="25"/>
  <c r="M55" i="30"/>
  <c r="F45" i="16"/>
  <c r="F49" i="20"/>
  <c r="N57" i="28"/>
  <c r="F43" i="17"/>
  <c r="N53" i="26"/>
  <c r="F47" i="18"/>
  <c r="N85" i="2"/>
  <c r="M159" i="30"/>
  <c r="E55" i="25"/>
  <c r="M145" i="23"/>
  <c r="G49" i="20"/>
  <c r="G51" i="24"/>
  <c r="N47" i="19"/>
  <c r="F41" i="13"/>
  <c r="M53" i="29"/>
  <c r="E145" i="23"/>
  <c r="G52" i="31"/>
  <c r="M59" i="35"/>
  <c r="N55" i="25"/>
  <c r="E45" i="15"/>
  <c r="E53" i="26"/>
  <c r="F53" i="26"/>
  <c r="M43" i="17"/>
  <c r="G47" i="18"/>
  <c r="E51" i="24"/>
  <c r="M52" i="31"/>
  <c r="F59" i="35"/>
  <c r="G45" i="16"/>
  <c r="G47" i="14"/>
  <c r="N47" i="14"/>
  <c r="F134" i="35"/>
  <c r="E49" i="20"/>
  <c r="G159" i="30"/>
  <c r="F47" i="21"/>
  <c r="E57" i="28"/>
  <c r="F53" i="23"/>
  <c r="E43" i="17"/>
  <c r="N57" i="36"/>
  <c r="E47" i="19"/>
  <c r="M57" i="28"/>
  <c r="N49" i="20"/>
  <c r="M134" i="35"/>
  <c r="E53" i="23"/>
  <c r="F53" i="29"/>
  <c r="M51" i="24"/>
  <c r="G55" i="30"/>
  <c r="G41" i="13"/>
  <c r="M53" i="23"/>
  <c r="G43" i="17"/>
  <c r="E55" i="30"/>
  <c r="M47" i="21"/>
  <c r="G45" i="15"/>
  <c r="F47" i="14"/>
  <c r="N52" i="31"/>
  <c r="E85" i="2"/>
  <c r="N145" i="23"/>
  <c r="E47" i="18"/>
  <c r="M45" i="16"/>
  <c r="G57" i="28"/>
  <c r="F47" i="19"/>
  <c r="E159" i="30"/>
  <c r="E47" i="21"/>
  <c r="G53" i="23"/>
  <c r="E45" i="16"/>
  <c r="M47" i="19"/>
  <c r="M45" i="15"/>
  <c r="F85" i="2"/>
  <c r="E52" i="31"/>
  <c r="G53" i="26"/>
  <c r="N45" i="16"/>
  <c r="G57" i="36"/>
  <c r="G53" i="29"/>
  <c r="M47" i="14"/>
  <c r="F51" i="24"/>
  <c r="N41" i="13"/>
  <c r="F159" i="30"/>
  <c r="G145" i="23"/>
  <c r="M53" i="26"/>
  <c r="N134" i="35"/>
  <c r="N43" i="17"/>
  <c r="N159" i="30"/>
  <c r="F55" i="25"/>
  <c r="M47" i="18"/>
  <c r="G85" i="2"/>
  <c r="F52" i="31"/>
  <c r="N59" i="35"/>
  <c r="G47" i="19"/>
  <c r="K43" i="15" l="1"/>
  <c r="I44" i="15"/>
  <c r="H44" i="15"/>
  <c r="J44" i="15"/>
  <c r="L43" i="15"/>
  <c r="B46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7" i="20"/>
  <c r="H48" i="20"/>
  <c r="I48" i="20"/>
  <c r="J48" i="20"/>
  <c r="B51" i="20"/>
  <c r="C53" i="20"/>
  <c r="K47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3" i="16"/>
  <c r="L41" i="17"/>
  <c r="J42" i="17"/>
  <c r="H42" i="17"/>
  <c r="I42" i="17"/>
  <c r="B45" i="17"/>
  <c r="K41" i="17"/>
  <c r="I44" i="16"/>
  <c r="H44" i="16"/>
  <c r="J44" i="16"/>
  <c r="B46" i="16"/>
  <c r="L43" i="16"/>
  <c r="K45" i="14"/>
  <c r="C47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M58" i="36"/>
  <c r="F42" i="13"/>
  <c r="E56" i="30"/>
  <c r="E60" i="35"/>
  <c r="E48" i="14"/>
  <c r="G53" i="31"/>
  <c r="E48" i="19"/>
  <c r="F52" i="24"/>
  <c r="G46" i="16"/>
  <c r="G50" i="20"/>
  <c r="G42" i="13"/>
  <c r="G135" i="35"/>
  <c r="N54" i="29"/>
  <c r="E86" i="2"/>
  <c r="E52" i="24"/>
  <c r="E54" i="26"/>
  <c r="E42" i="13"/>
  <c r="F86" i="2"/>
  <c r="F56" i="30"/>
  <c r="G56" i="25"/>
  <c r="E58" i="28"/>
  <c r="F160" i="30"/>
  <c r="E58" i="36"/>
  <c r="M50" i="20"/>
  <c r="M160" i="30"/>
  <c r="N160" i="30"/>
  <c r="N50" i="20"/>
  <c r="M56" i="25"/>
  <c r="N48" i="14"/>
  <c r="F58" i="28"/>
  <c r="M54" i="29"/>
  <c r="M46" i="15"/>
  <c r="M135" i="35"/>
  <c r="M42" i="13"/>
  <c r="N46" i="15"/>
  <c r="N146" i="23"/>
  <c r="E46" i="16"/>
  <c r="N56" i="30"/>
  <c r="E50" i="20"/>
  <c r="G54" i="26"/>
  <c r="F54" i="29"/>
  <c r="N52" i="24"/>
  <c r="N46" i="16"/>
  <c r="F146" i="23"/>
  <c r="N44" i="17"/>
  <c r="M48" i="21"/>
  <c r="E135" i="35"/>
  <c r="M146" i="23"/>
  <c r="E146" i="23"/>
  <c r="M44" i="17"/>
  <c r="M86" i="2"/>
  <c r="F58" i="36"/>
  <c r="M48" i="14"/>
  <c r="M48" i="19"/>
  <c r="N86" i="2"/>
  <c r="N48" i="18"/>
  <c r="E48" i="21"/>
  <c r="N58" i="36"/>
  <c r="F50" i="20"/>
  <c r="G46" i="15"/>
  <c r="G56" i="30"/>
  <c r="E53" i="31"/>
  <c r="M53" i="31"/>
  <c r="G58" i="28"/>
  <c r="G60" i="35"/>
  <c r="F54" i="26"/>
  <c r="G86" i="2"/>
  <c r="N60" i="35"/>
  <c r="G52" i="24"/>
  <c r="G146" i="23"/>
  <c r="M54" i="23"/>
  <c r="F46" i="16"/>
  <c r="G160" i="30"/>
  <c r="M52" i="24"/>
  <c r="N135" i="35"/>
  <c r="E44" i="17"/>
  <c r="F48" i="21"/>
  <c r="G44" i="17"/>
  <c r="N56" i="25"/>
  <c r="F48" i="18"/>
  <c r="G54" i="29"/>
  <c r="N42" i="13"/>
  <c r="M46" i="16"/>
  <c r="N48" i="19"/>
  <c r="M48" i="18"/>
  <c r="E54" i="29"/>
  <c r="M56" i="30"/>
  <c r="E48" i="18"/>
  <c r="F44" i="17"/>
  <c r="N58" i="28"/>
  <c r="F56" i="25"/>
  <c r="N54" i="26"/>
  <c r="E54" i="23"/>
  <c r="N53" i="31"/>
  <c r="N48" i="21"/>
  <c r="M58" i="28"/>
  <c r="E46" i="15"/>
  <c r="E56" i="25"/>
  <c r="N54" i="23"/>
  <c r="F48" i="14"/>
  <c r="G48" i="18"/>
  <c r="G48" i="19"/>
  <c r="F135" i="35"/>
  <c r="M60" i="35"/>
  <c r="G48" i="21"/>
  <c r="M54" i="26"/>
  <c r="F46" i="15"/>
  <c r="F60" i="35"/>
  <c r="G54" i="23"/>
  <c r="G58" i="36"/>
  <c r="F54" i="23"/>
  <c r="E160" i="30"/>
  <c r="F53" i="31"/>
  <c r="F48" i="19"/>
  <c r="G48" i="14"/>
  <c r="L44" i="15" l="1"/>
  <c r="I45" i="15"/>
  <c r="H45" i="15"/>
  <c r="J45" i="15"/>
  <c r="K44" i="15"/>
  <c r="B47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8" i="20"/>
  <c r="J49" i="20"/>
  <c r="H49" i="20"/>
  <c r="I49" i="20"/>
  <c r="C54" i="20"/>
  <c r="K48" i="20"/>
  <c r="B52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4" i="16"/>
  <c r="B46" i="17"/>
  <c r="K42" i="17"/>
  <c r="H45" i="16"/>
  <c r="J45" i="16"/>
  <c r="I45" i="16"/>
  <c r="B47" i="16"/>
  <c r="L44" i="16"/>
  <c r="C48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N57" i="25"/>
  <c r="E57" i="25"/>
  <c r="M54" i="31"/>
  <c r="N45" i="17"/>
  <c r="E161" i="30"/>
  <c r="E59" i="28"/>
  <c r="G59" i="28"/>
  <c r="G47" i="15"/>
  <c r="F43" i="13"/>
  <c r="G61" i="35"/>
  <c r="E49" i="18"/>
  <c r="G54" i="31"/>
  <c r="N57" i="30"/>
  <c r="F55" i="23"/>
  <c r="F87" i="2"/>
  <c r="E49" i="19"/>
  <c r="G161" i="30"/>
  <c r="G55" i="26"/>
  <c r="F61" i="35"/>
  <c r="G136" i="35"/>
  <c r="N59" i="36"/>
  <c r="F53" i="24"/>
  <c r="G55" i="23"/>
  <c r="N55" i="26"/>
  <c r="E45" i="17"/>
  <c r="N87" i="2"/>
  <c r="F147" i="23"/>
  <c r="F49" i="21"/>
  <c r="G49" i="18"/>
  <c r="M161" i="30"/>
  <c r="G87" i="2"/>
  <c r="N54" i="31"/>
  <c r="N43" i="13"/>
  <c r="M136" i="35"/>
  <c r="G53" i="24"/>
  <c r="M49" i="14"/>
  <c r="G49" i="21"/>
  <c r="F136" i="35"/>
  <c r="G55" i="29"/>
  <c r="M53" i="24"/>
  <c r="N55" i="29"/>
  <c r="E57" i="30"/>
  <c r="E49" i="21"/>
  <c r="E136" i="35"/>
  <c r="F57" i="25"/>
  <c r="G45" i="17"/>
  <c r="M57" i="30"/>
  <c r="N49" i="19"/>
  <c r="E54" i="31"/>
  <c r="N61" i="35"/>
  <c r="E59" i="36"/>
  <c r="N47" i="16"/>
  <c r="M55" i="29"/>
  <c r="M49" i="21"/>
  <c r="M47" i="15"/>
  <c r="M47" i="16"/>
  <c r="G57" i="25"/>
  <c r="N136" i="35"/>
  <c r="N53" i="24"/>
  <c r="F47" i="15"/>
  <c r="G43" i="13"/>
  <c r="E61" i="35"/>
  <c r="G57" i="30"/>
  <c r="E47" i="16"/>
  <c r="E43" i="13"/>
  <c r="N49" i="21"/>
  <c r="E55" i="29"/>
  <c r="M147" i="23"/>
  <c r="G147" i="23"/>
  <c r="F55" i="26"/>
  <c r="M87" i="2"/>
  <c r="M45" i="17"/>
  <c r="F45" i="17"/>
  <c r="F55" i="29"/>
  <c r="F59" i="28"/>
  <c r="E49" i="14"/>
  <c r="E55" i="23"/>
  <c r="F57" i="30"/>
  <c r="F47" i="16"/>
  <c r="E55" i="26"/>
  <c r="G59" i="36"/>
  <c r="F49" i="18"/>
  <c r="G51" i="20"/>
  <c r="M59" i="36"/>
  <c r="E147" i="23"/>
  <c r="F49" i="14"/>
  <c r="E87" i="2"/>
  <c r="F161" i="30"/>
  <c r="F49" i="19"/>
  <c r="N47" i="15"/>
  <c r="M49" i="18"/>
  <c r="M57" i="25"/>
  <c r="F59" i="36"/>
  <c r="M55" i="23"/>
  <c r="N49" i="14"/>
  <c r="N49" i="18"/>
  <c r="M59" i="28"/>
  <c r="N147" i="23"/>
  <c r="M49" i="19"/>
  <c r="N55" i="23"/>
  <c r="G47" i="16"/>
  <c r="E53" i="24"/>
  <c r="F51" i="20"/>
  <c r="E47" i="15"/>
  <c r="M43" i="13"/>
  <c r="G49" i="19"/>
  <c r="E51" i="20"/>
  <c r="M51" i="20"/>
  <c r="G49" i="14"/>
  <c r="F54" i="31"/>
  <c r="N59" i="28"/>
  <c r="M61" i="35"/>
  <c r="M55" i="26"/>
  <c r="N161" i="30"/>
  <c r="N51" i="20"/>
  <c r="K45" i="15" l="1"/>
  <c r="L45" i="15"/>
  <c r="I46" i="15"/>
  <c r="H46" i="15"/>
  <c r="J46" i="15"/>
  <c r="B48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B51" i="21"/>
  <c r="K47" i="21"/>
  <c r="K49" i="20"/>
  <c r="H50" i="20"/>
  <c r="I50" i="20"/>
  <c r="J50" i="20"/>
  <c r="C55" i="20"/>
  <c r="B53" i="20"/>
  <c r="L49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C60" i="17" s="1"/>
  <c r="C61" i="17" s="1"/>
  <c r="C62" i="17" s="1"/>
  <c r="B47" i="17"/>
  <c r="L43" i="17"/>
  <c r="L45" i="16"/>
  <c r="J46" i="16"/>
  <c r="I46" i="16"/>
  <c r="H46" i="16"/>
  <c r="B48" i="16"/>
  <c r="K45" i="16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E88" i="2"/>
  <c r="G50" i="19"/>
  <c r="G56" i="29"/>
  <c r="N164" i="30"/>
  <c r="N60" i="36"/>
  <c r="N62" i="35"/>
  <c r="G52" i="20"/>
  <c r="M56" i="29"/>
  <c r="F54" i="24"/>
  <c r="F62" i="35"/>
  <c r="N163" i="30"/>
  <c r="N48" i="16"/>
  <c r="F60" i="28"/>
  <c r="E163" i="30"/>
  <c r="N56" i="23"/>
  <c r="M60" i="36"/>
  <c r="E50" i="21"/>
  <c r="E56" i="26"/>
  <c r="M50" i="19"/>
  <c r="E48" i="15"/>
  <c r="M46" i="17"/>
  <c r="F55" i="31"/>
  <c r="M58" i="30"/>
  <c r="N58" i="25"/>
  <c r="N137" i="35"/>
  <c r="M137" i="35"/>
  <c r="E137" i="35"/>
  <c r="G148" i="23"/>
  <c r="G88" i="2"/>
  <c r="G55" i="31"/>
  <c r="F58" i="30"/>
  <c r="M58" i="25"/>
  <c r="G54" i="24"/>
  <c r="N46" i="17"/>
  <c r="M148" i="23"/>
  <c r="F137" i="35"/>
  <c r="M162" i="30"/>
  <c r="M50" i="21"/>
  <c r="N55" i="31"/>
  <c r="E62" i="35"/>
  <c r="F56" i="26"/>
  <c r="F56" i="29"/>
  <c r="M88" i="2"/>
  <c r="E56" i="23"/>
  <c r="G50" i="21"/>
  <c r="G60" i="28"/>
  <c r="E60" i="36"/>
  <c r="E56" i="29"/>
  <c r="E48" i="16"/>
  <c r="N50" i="19"/>
  <c r="G60" i="36"/>
  <c r="M60" i="28"/>
  <c r="N148" i="23"/>
  <c r="G46" i="17"/>
  <c r="G50" i="18"/>
  <c r="F48" i="16"/>
  <c r="G56" i="26"/>
  <c r="G58" i="25"/>
  <c r="E60" i="28"/>
  <c r="N52" i="20"/>
  <c r="F48" i="15"/>
  <c r="F52" i="20"/>
  <c r="E58" i="25"/>
  <c r="E162" i="30"/>
  <c r="G137" i="35"/>
  <c r="F50" i="14"/>
  <c r="M56" i="26"/>
  <c r="N54" i="24"/>
  <c r="M44" i="13"/>
  <c r="F56" i="23"/>
  <c r="N50" i="14"/>
  <c r="M50" i="14"/>
  <c r="F163" i="30"/>
  <c r="M62" i="35"/>
  <c r="G48" i="16"/>
  <c r="M56" i="23"/>
  <c r="N56" i="29"/>
  <c r="F164" i="30"/>
  <c r="N60" i="28"/>
  <c r="E148" i="23"/>
  <c r="N58" i="30"/>
  <c r="M54" i="24"/>
  <c r="F50" i="19"/>
  <c r="F44" i="13"/>
  <c r="E46" i="17"/>
  <c r="F50" i="21"/>
  <c r="G62" i="35"/>
  <c r="M52" i="20"/>
  <c r="N88" i="2"/>
  <c r="E55" i="31"/>
  <c r="E52" i="20"/>
  <c r="E54" i="24"/>
  <c r="E44" i="13"/>
  <c r="F148" i="23"/>
  <c r="E58" i="30"/>
  <c r="N44" i="13"/>
  <c r="N50" i="21"/>
  <c r="G58" i="30"/>
  <c r="N162" i="30"/>
  <c r="N56" i="26"/>
  <c r="F46" i="17"/>
  <c r="M164" i="30"/>
  <c r="E50" i="14"/>
  <c r="F58" i="25"/>
  <c r="E50" i="19"/>
  <c r="M48" i="15"/>
  <c r="N48" i="15"/>
  <c r="G56" i="23"/>
  <c r="F88" i="2"/>
  <c r="F162" i="30"/>
  <c r="M48" i="16"/>
  <c r="G48" i="15"/>
  <c r="G44" i="13"/>
  <c r="F60" i="36"/>
  <c r="E164" i="30"/>
  <c r="M55" i="31"/>
  <c r="G50" i="14"/>
  <c r="M163" i="30"/>
  <c r="K46" i="15" l="1"/>
  <c r="I47" i="15"/>
  <c r="H47" i="15"/>
  <c r="J47" i="15"/>
  <c r="L46" i="15"/>
  <c r="B49" i="15"/>
  <c r="H162" i="30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50" i="20"/>
  <c r="H51" i="20"/>
  <c r="I51" i="20"/>
  <c r="J51" i="20"/>
  <c r="B54" i="20"/>
  <c r="K50" i="20"/>
  <c r="C56" i="20"/>
  <c r="K48" i="19"/>
  <c r="H49" i="19"/>
  <c r="J49" i="19"/>
  <c r="I49" i="19"/>
  <c r="B52" i="19"/>
  <c r="L48" i="19"/>
  <c r="C97" i="19"/>
  <c r="B51" i="18"/>
  <c r="C95" i="18"/>
  <c r="C150" i="18"/>
  <c r="K44" i="17"/>
  <c r="K46" i="16"/>
  <c r="H45" i="17"/>
  <c r="I45" i="17"/>
  <c r="J45" i="17"/>
  <c r="L44" i="17"/>
  <c r="B48" i="17"/>
  <c r="H47" i="16"/>
  <c r="J47" i="16"/>
  <c r="I47" i="16"/>
  <c r="B49" i="16"/>
  <c r="L46" i="16"/>
  <c r="K48" i="14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N51" i="19"/>
  <c r="F51" i="14"/>
  <c r="G56" i="31"/>
  <c r="E51" i="19"/>
  <c r="N51" i="14"/>
  <c r="M53" i="20"/>
  <c r="F89" i="2"/>
  <c r="M51" i="14"/>
  <c r="N59" i="30"/>
  <c r="N59" i="25"/>
  <c r="E59" i="30"/>
  <c r="G49" i="16"/>
  <c r="F53" i="20"/>
  <c r="N49" i="15"/>
  <c r="M45" i="13"/>
  <c r="G59" i="30"/>
  <c r="E47" i="17"/>
  <c r="G51" i="19"/>
  <c r="E53" i="20"/>
  <c r="F49" i="15"/>
  <c r="M57" i="26"/>
  <c r="N57" i="29"/>
  <c r="M47" i="17"/>
  <c r="G49" i="15"/>
  <c r="E48" i="17"/>
  <c r="E61" i="36"/>
  <c r="M51" i="19"/>
  <c r="E45" i="13"/>
  <c r="E61" i="28"/>
  <c r="F57" i="23"/>
  <c r="M149" i="23"/>
  <c r="G53" i="20"/>
  <c r="F57" i="29"/>
  <c r="G51" i="14"/>
  <c r="F59" i="30"/>
  <c r="M57" i="29"/>
  <c r="F51" i="19"/>
  <c r="G57" i="29"/>
  <c r="N57" i="23"/>
  <c r="E51" i="14"/>
  <c r="G48" i="17"/>
  <c r="G45" i="13"/>
  <c r="E55" i="24"/>
  <c r="N149" i="23"/>
  <c r="G59" i="25"/>
  <c r="F59" i="25"/>
  <c r="M57" i="23"/>
  <c r="E138" i="35"/>
  <c r="F138" i="35"/>
  <c r="M89" i="2"/>
  <c r="M61" i="36"/>
  <c r="N61" i="28"/>
  <c r="G61" i="28"/>
  <c r="N55" i="24"/>
  <c r="E51" i="21"/>
  <c r="M61" i="28"/>
  <c r="G51" i="21"/>
  <c r="F61" i="36"/>
  <c r="G138" i="35"/>
  <c r="N56" i="31"/>
  <c r="E56" i="31"/>
  <c r="N49" i="16"/>
  <c r="G51" i="18"/>
  <c r="N138" i="35"/>
  <c r="E89" i="2"/>
  <c r="M48" i="17"/>
  <c r="G149" i="23"/>
  <c r="F63" i="35"/>
  <c r="N53" i="20"/>
  <c r="F49" i="16"/>
  <c r="E57" i="26"/>
  <c r="M59" i="25"/>
  <c r="N45" i="13"/>
  <c r="G61" i="36"/>
  <c r="E49" i="16"/>
  <c r="F51" i="21"/>
  <c r="F47" i="17"/>
  <c r="E57" i="23"/>
  <c r="N89" i="2"/>
  <c r="F149" i="23"/>
  <c r="F48" i="17"/>
  <c r="G57" i="26"/>
  <c r="M49" i="15"/>
  <c r="N51" i="21"/>
  <c r="M63" i="35"/>
  <c r="E49" i="15"/>
  <c r="G63" i="35"/>
  <c r="F55" i="24"/>
  <c r="M56" i="31"/>
  <c r="E59" i="25"/>
  <c r="N63" i="35"/>
  <c r="G89" i="2"/>
  <c r="M51" i="21"/>
  <c r="G47" i="17"/>
  <c r="M138" i="35"/>
  <c r="M59" i="30"/>
  <c r="N47" i="17"/>
  <c r="N57" i="26"/>
  <c r="M49" i="16"/>
  <c r="N61" i="36"/>
  <c r="F57" i="26"/>
  <c r="E149" i="23"/>
  <c r="F61" i="28"/>
  <c r="G57" i="23"/>
  <c r="F45" i="13"/>
  <c r="G55" i="24"/>
  <c r="F56" i="31"/>
  <c r="N48" i="17"/>
  <c r="E63" i="35"/>
  <c r="M55" i="24"/>
  <c r="E57" i="29"/>
  <c r="J50" i="18" l="1"/>
  <c r="C88" i="17"/>
  <c r="K47" i="15"/>
  <c r="I48" i="15"/>
  <c r="H48" i="15"/>
  <c r="J48" i="15"/>
  <c r="L47" i="15"/>
  <c r="B50" i="15"/>
  <c r="L162" i="30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1" i="20"/>
  <c r="I52" i="20"/>
  <c r="J52" i="20"/>
  <c r="H52" i="20"/>
  <c r="K51" i="20"/>
  <c r="B55" i="20"/>
  <c r="C57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K45" i="17"/>
  <c r="L47" i="16"/>
  <c r="J48" i="16"/>
  <c r="B50" i="16"/>
  <c r="K47" i="16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E58" i="26"/>
  <c r="F52" i="14"/>
  <c r="E54" i="20"/>
  <c r="F139" i="35"/>
  <c r="G150" i="23"/>
  <c r="N54" i="20"/>
  <c r="F49" i="17"/>
  <c r="F150" i="23"/>
  <c r="G49" i="17"/>
  <c r="N64" i="35"/>
  <c r="E49" i="17"/>
  <c r="E90" i="2"/>
  <c r="G60" i="25"/>
  <c r="M60" i="30"/>
  <c r="M58" i="23"/>
  <c r="G54" i="20"/>
  <c r="E57" i="31"/>
  <c r="N50" i="15"/>
  <c r="M52" i="19"/>
  <c r="G90" i="2"/>
  <c r="N46" i="13"/>
  <c r="F90" i="2"/>
  <c r="E50" i="15"/>
  <c r="N139" i="35"/>
  <c r="E50" i="16"/>
  <c r="N58" i="29"/>
  <c r="E62" i="28"/>
  <c r="F52" i="19"/>
  <c r="G56" i="24"/>
  <c r="F60" i="30"/>
  <c r="G58" i="23"/>
  <c r="G60" i="30"/>
  <c r="E150" i="23"/>
  <c r="G64" i="35"/>
  <c r="E62" i="36"/>
  <c r="E52" i="21"/>
  <c r="E58" i="29"/>
  <c r="G58" i="26"/>
  <c r="N60" i="25"/>
  <c r="E52" i="19"/>
  <c r="F62" i="28"/>
  <c r="N52" i="19"/>
  <c r="N58" i="23"/>
  <c r="F58" i="26"/>
  <c r="M52" i="21"/>
  <c r="F58" i="29"/>
  <c r="M90" i="2"/>
  <c r="E46" i="13"/>
  <c r="G58" i="29"/>
  <c r="M49" i="17"/>
  <c r="M58" i="29"/>
  <c r="N57" i="31"/>
  <c r="E60" i="25"/>
  <c r="G46" i="13"/>
  <c r="M52" i="14"/>
  <c r="E56" i="24"/>
  <c r="N60" i="30"/>
  <c r="G62" i="36"/>
  <c r="M62" i="28"/>
  <c r="F50" i="16"/>
  <c r="M50" i="15"/>
  <c r="G50" i="16"/>
  <c r="M64" i="35"/>
  <c r="M46" i="13"/>
  <c r="M50" i="16"/>
  <c r="M57" i="31"/>
  <c r="M60" i="25"/>
  <c r="F64" i="35"/>
  <c r="M54" i="20"/>
  <c r="F57" i="31"/>
  <c r="F52" i="21"/>
  <c r="F62" i="36"/>
  <c r="G52" i="21"/>
  <c r="N150" i="23"/>
  <c r="E139" i="35"/>
  <c r="M150" i="23"/>
  <c r="N62" i="28"/>
  <c r="G139" i="35"/>
  <c r="E64" i="35"/>
  <c r="M56" i="24"/>
  <c r="N49" i="17"/>
  <c r="F50" i="15"/>
  <c r="N90" i="2"/>
  <c r="M139" i="35"/>
  <c r="N52" i="14"/>
  <c r="F58" i="23"/>
  <c r="E58" i="23"/>
  <c r="N52" i="21"/>
  <c r="E52" i="14"/>
  <c r="G52" i="14"/>
  <c r="F60" i="25"/>
  <c r="F54" i="20"/>
  <c r="G52" i="18"/>
  <c r="G57" i="31"/>
  <c r="N56" i="24"/>
  <c r="N50" i="16"/>
  <c r="M62" i="36"/>
  <c r="N58" i="26"/>
  <c r="N62" i="36"/>
  <c r="M58" i="26"/>
  <c r="G52" i="19"/>
  <c r="G62" i="28"/>
  <c r="F46" i="13"/>
  <c r="F56" i="24"/>
  <c r="E60" i="30"/>
  <c r="G50" i="15"/>
  <c r="J51" i="18" l="1"/>
  <c r="C89" i="17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J48" i="17"/>
  <c r="H48" i="17"/>
  <c r="I48" i="17"/>
  <c r="K48" i="15"/>
  <c r="L48" i="15"/>
  <c r="I49" i="15"/>
  <c r="H49" i="15"/>
  <c r="J49" i="15"/>
  <c r="B51" i="15"/>
  <c r="J49" i="16"/>
  <c r="I49" i="16"/>
  <c r="H49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2" i="20"/>
  <c r="H53" i="20"/>
  <c r="I53" i="20"/>
  <c r="J53" i="20"/>
  <c r="B56" i="20"/>
  <c r="K52" i="20"/>
  <c r="C58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L46" i="17"/>
  <c r="B51" i="16"/>
  <c r="C52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F57" i="24"/>
  <c r="F91" i="2"/>
  <c r="M63" i="36"/>
  <c r="N53" i="21"/>
  <c r="N57" i="24"/>
  <c r="F59" i="29"/>
  <c r="N58" i="31"/>
  <c r="G53" i="14"/>
  <c r="F47" i="13"/>
  <c r="G63" i="28"/>
  <c r="M61" i="25"/>
  <c r="M151" i="23"/>
  <c r="N53" i="19"/>
  <c r="G50" i="17"/>
  <c r="M53" i="14"/>
  <c r="E53" i="19"/>
  <c r="M61" i="30"/>
  <c r="F51" i="15"/>
  <c r="N151" i="23"/>
  <c r="E53" i="14"/>
  <c r="E59" i="23"/>
  <c r="F55" i="20"/>
  <c r="E57" i="24"/>
  <c r="E47" i="13"/>
  <c r="F53" i="14"/>
  <c r="N55" i="20"/>
  <c r="G59" i="23"/>
  <c r="N65" i="35"/>
  <c r="M50" i="17"/>
  <c r="N63" i="36"/>
  <c r="E91" i="2"/>
  <c r="E140" i="35"/>
  <c r="G59" i="29"/>
  <c r="N53" i="18"/>
  <c r="E50" i="17"/>
  <c r="G51" i="16"/>
  <c r="G51" i="15"/>
  <c r="M59" i="26"/>
  <c r="M59" i="23"/>
  <c r="G65" i="35"/>
  <c r="M65" i="35"/>
  <c r="N61" i="25"/>
  <c r="E53" i="21"/>
  <c r="N53" i="14"/>
  <c r="E59" i="29"/>
  <c r="M53" i="19"/>
  <c r="E58" i="31"/>
  <c r="N47" i="13"/>
  <c r="F61" i="30"/>
  <c r="G55" i="20"/>
  <c r="M58" i="31"/>
  <c r="E51" i="15"/>
  <c r="G61" i="25"/>
  <c r="F59" i="26"/>
  <c r="G61" i="30"/>
  <c r="N63" i="28"/>
  <c r="E59" i="26"/>
  <c r="G53" i="19"/>
  <c r="E61" i="25"/>
  <c r="F151" i="23"/>
  <c r="M63" i="28"/>
  <c r="N61" i="30"/>
  <c r="E65" i="35"/>
  <c r="F65" i="35"/>
  <c r="N140" i="35"/>
  <c r="F63" i="36"/>
  <c r="F59" i="23"/>
  <c r="E63" i="28"/>
  <c r="E151" i="23"/>
  <c r="M51" i="15"/>
  <c r="M91" i="2"/>
  <c r="F53" i="19"/>
  <c r="N91" i="2"/>
  <c r="G151" i="23"/>
  <c r="N59" i="23"/>
  <c r="N59" i="29"/>
  <c r="M47" i="13"/>
  <c r="G140" i="35"/>
  <c r="E55" i="20"/>
  <c r="M55" i="20"/>
  <c r="G57" i="24"/>
  <c r="G53" i="18"/>
  <c r="G53" i="21"/>
  <c r="G63" i="36"/>
  <c r="M53" i="21"/>
  <c r="M57" i="24"/>
  <c r="G47" i="13"/>
  <c r="E63" i="36"/>
  <c r="F58" i="31"/>
  <c r="M140" i="35"/>
  <c r="F61" i="25"/>
  <c r="N51" i="15"/>
  <c r="N59" i="26"/>
  <c r="F63" i="28"/>
  <c r="F50" i="17"/>
  <c r="M53" i="18"/>
  <c r="E61" i="30"/>
  <c r="F53" i="21"/>
  <c r="G58" i="31"/>
  <c r="M59" i="29"/>
  <c r="F140" i="35"/>
  <c r="N50" i="17"/>
  <c r="G59" i="26"/>
  <c r="G91" i="2"/>
  <c r="O50" i="18" l="1"/>
  <c r="O51" i="18"/>
  <c r="O52" i="18"/>
  <c r="L48" i="17"/>
  <c r="J49" i="17"/>
  <c r="H49" i="17"/>
  <c r="I49" i="17"/>
  <c r="K48" i="17"/>
  <c r="K49" i="15"/>
  <c r="L49" i="15"/>
  <c r="I50" i="15"/>
  <c r="H50" i="15"/>
  <c r="J50" i="15"/>
  <c r="B52" i="15"/>
  <c r="L49" i="16"/>
  <c r="K49" i="16"/>
  <c r="J50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3" i="20"/>
  <c r="I54" i="20"/>
  <c r="J54" i="20"/>
  <c r="H54" i="20"/>
  <c r="C59" i="20"/>
  <c r="B57" i="20"/>
  <c r="L53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2" i="16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F166" i="30"/>
  <c r="M51" i="18"/>
  <c r="F58" i="24"/>
  <c r="N58" i="24"/>
  <c r="M62" i="25"/>
  <c r="E54" i="19"/>
  <c r="F141" i="35"/>
  <c r="E62" i="25"/>
  <c r="N64" i="28"/>
  <c r="M166" i="30"/>
  <c r="G54" i="21"/>
  <c r="G152" i="23"/>
  <c r="N92" i="2"/>
  <c r="F66" i="35"/>
  <c r="F48" i="13"/>
  <c r="F92" i="2"/>
  <c r="G54" i="19"/>
  <c r="M54" i="19"/>
  <c r="N54" i="14"/>
  <c r="F60" i="29"/>
  <c r="M92" i="2"/>
  <c r="F52" i="15"/>
  <c r="N52" i="15"/>
  <c r="N141" i="35"/>
  <c r="F62" i="25"/>
  <c r="N54" i="21"/>
  <c r="E52" i="15"/>
  <c r="M59" i="31"/>
  <c r="G51" i="17"/>
  <c r="N51" i="17"/>
  <c r="G52" i="15"/>
  <c r="E60" i="23"/>
  <c r="F59" i="31"/>
  <c r="F51" i="17"/>
  <c r="M60" i="29"/>
  <c r="E48" i="13"/>
  <c r="N60" i="26"/>
  <c r="E141" i="35"/>
  <c r="M64" i="28"/>
  <c r="F62" i="30"/>
  <c r="M54" i="14"/>
  <c r="G54" i="14"/>
  <c r="G60" i="29"/>
  <c r="E62" i="30"/>
  <c r="E54" i="14"/>
  <c r="M152" i="23"/>
  <c r="N54" i="19"/>
  <c r="M54" i="21"/>
  <c r="F64" i="36"/>
  <c r="M141" i="35"/>
  <c r="N59" i="31"/>
  <c r="E54" i="21"/>
  <c r="G52" i="16"/>
  <c r="F60" i="23"/>
  <c r="N60" i="29"/>
  <c r="G62" i="30"/>
  <c r="G166" i="30"/>
  <c r="M52" i="15"/>
  <c r="N52" i="18"/>
  <c r="M56" i="20"/>
  <c r="N62" i="30"/>
  <c r="G56" i="20"/>
  <c r="M62" i="30"/>
  <c r="G141" i="35"/>
  <c r="M60" i="26"/>
  <c r="F152" i="23"/>
  <c r="N64" i="36"/>
  <c r="G62" i="25"/>
  <c r="E166" i="30"/>
  <c r="G60" i="26"/>
  <c r="E59" i="31"/>
  <c r="M66" i="35"/>
  <c r="N152" i="23"/>
  <c r="M58" i="24"/>
  <c r="M52" i="18"/>
  <c r="E66" i="35"/>
  <c r="M48" i="13"/>
  <c r="N66" i="35"/>
  <c r="G58" i="24"/>
  <c r="E152" i="23"/>
  <c r="E60" i="26"/>
  <c r="G92" i="2"/>
  <c r="E51" i="17"/>
  <c r="F60" i="26"/>
  <c r="E56" i="20"/>
  <c r="G64" i="36"/>
  <c r="E64" i="36"/>
  <c r="N56" i="20"/>
  <c r="E92" i="2"/>
  <c r="F64" i="28"/>
  <c r="F54" i="21"/>
  <c r="E64" i="28"/>
  <c r="F54" i="14"/>
  <c r="F56" i="20"/>
  <c r="N62" i="25"/>
  <c r="G66" i="35"/>
  <c r="N48" i="13"/>
  <c r="N60" i="23"/>
  <c r="M51" i="17"/>
  <c r="N54" i="18"/>
  <c r="G54" i="18"/>
  <c r="G64" i="28"/>
  <c r="N51" i="18"/>
  <c r="F54" i="19"/>
  <c r="G59" i="31"/>
  <c r="M50" i="18"/>
  <c r="G60" i="23"/>
  <c r="G48" i="13"/>
  <c r="M54" i="18"/>
  <c r="E60" i="29"/>
  <c r="N50" i="18"/>
  <c r="E58" i="24"/>
  <c r="M60" i="23"/>
  <c r="N166" i="30"/>
  <c r="M64" i="36"/>
  <c r="L49" i="17" l="1"/>
  <c r="K49" i="17"/>
  <c r="J51" i="16"/>
  <c r="K50" i="15"/>
  <c r="I51" i="15"/>
  <c r="H51" i="15"/>
  <c r="J51" i="15"/>
  <c r="L50" i="15"/>
  <c r="B53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4" i="20"/>
  <c r="I55" i="20"/>
  <c r="J55" i="20"/>
  <c r="H55" i="20"/>
  <c r="B58" i="20"/>
  <c r="C60" i="20"/>
  <c r="K54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C102" i="17" s="1"/>
  <c r="C103" i="17" s="1"/>
  <c r="C104" i="17" s="1"/>
  <c r="B52" i="17"/>
  <c r="B53" i="16"/>
  <c r="C57" i="16"/>
  <c r="C54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F55" i="19"/>
  <c r="E53" i="15"/>
  <c r="E61" i="23"/>
  <c r="F52" i="17"/>
  <c r="E49" i="13"/>
  <c r="M49" i="13"/>
  <c r="G59" i="24"/>
  <c r="M55" i="19"/>
  <c r="E63" i="30"/>
  <c r="G55" i="21"/>
  <c r="M63" i="25"/>
  <c r="M142" i="35"/>
  <c r="F167" i="30"/>
  <c r="E55" i="21"/>
  <c r="E93" i="2"/>
  <c r="F67" i="35"/>
  <c r="G63" i="30"/>
  <c r="F60" i="31"/>
  <c r="E142" i="35"/>
  <c r="M65" i="36"/>
  <c r="E55" i="14"/>
  <c r="N63" i="30"/>
  <c r="G60" i="31"/>
  <c r="N60" i="31"/>
  <c r="M93" i="2"/>
  <c r="F63" i="25"/>
  <c r="G55" i="18"/>
  <c r="N55" i="21"/>
  <c r="E55" i="19"/>
  <c r="F65" i="28"/>
  <c r="G57" i="20"/>
  <c r="G53" i="16"/>
  <c r="M60" i="31"/>
  <c r="E60" i="31"/>
  <c r="F153" i="23"/>
  <c r="M61" i="26"/>
  <c r="M55" i="18"/>
  <c r="F63" i="30"/>
  <c r="N167" i="30"/>
  <c r="N153" i="23"/>
  <c r="N59" i="24"/>
  <c r="G153" i="23"/>
  <c r="M55" i="21"/>
  <c r="E67" i="35"/>
  <c r="N61" i="23"/>
  <c r="M167" i="30"/>
  <c r="F61" i="29"/>
  <c r="E65" i="36"/>
  <c r="F55" i="14"/>
  <c r="N53" i="15"/>
  <c r="E52" i="17"/>
  <c r="E59" i="24"/>
  <c r="F65" i="36"/>
  <c r="M59" i="24"/>
  <c r="F55" i="21"/>
  <c r="G67" i="35"/>
  <c r="N55" i="18"/>
  <c r="G61" i="23"/>
  <c r="G55" i="19"/>
  <c r="N65" i="28"/>
  <c r="N63" i="25"/>
  <c r="F59" i="24"/>
  <c r="N49" i="13"/>
  <c r="G167" i="30"/>
  <c r="F93" i="2"/>
  <c r="E63" i="25"/>
  <c r="G61" i="29"/>
  <c r="F61" i="26"/>
  <c r="G55" i="14"/>
  <c r="E65" i="28"/>
  <c r="E61" i="29"/>
  <c r="N93" i="2"/>
  <c r="E61" i="26"/>
  <c r="E57" i="20"/>
  <c r="G65" i="36"/>
  <c r="G63" i="25"/>
  <c r="F53" i="15"/>
  <c r="M53" i="15"/>
  <c r="G49" i="13"/>
  <c r="F57" i="20"/>
  <c r="M67" i="35"/>
  <c r="G52" i="17"/>
  <c r="N52" i="17"/>
  <c r="N61" i="29"/>
  <c r="N55" i="19"/>
  <c r="M63" i="30"/>
  <c r="M65" i="28"/>
  <c r="M57" i="20"/>
  <c r="M55" i="14"/>
  <c r="N61" i="26"/>
  <c r="M61" i="23"/>
  <c r="G142" i="35"/>
  <c r="N57" i="20"/>
  <c r="M153" i="23"/>
  <c r="N55" i="14"/>
  <c r="E153" i="23"/>
  <c r="G53" i="15"/>
  <c r="F142" i="35"/>
  <c r="N65" i="36"/>
  <c r="N142" i="35"/>
  <c r="F49" i="13"/>
  <c r="M61" i="29"/>
  <c r="M52" i="17"/>
  <c r="F61" i="23"/>
  <c r="G93" i="2"/>
  <c r="N67" i="35"/>
  <c r="E167" i="30"/>
  <c r="G65" i="28"/>
  <c r="G61" i="26"/>
  <c r="H51" i="17" l="1"/>
  <c r="J51" i="17"/>
  <c r="I51" i="17"/>
  <c r="J52" i="16"/>
  <c r="K51" i="15"/>
  <c r="I52" i="15"/>
  <c r="H52" i="15"/>
  <c r="J52" i="15"/>
  <c r="L51" i="15"/>
  <c r="B54" i="15"/>
  <c r="K165" i="30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5" i="20"/>
  <c r="I56" i="20"/>
  <c r="H56" i="20"/>
  <c r="J56" i="20"/>
  <c r="C61" i="20"/>
  <c r="B59" i="20"/>
  <c r="K55" i="20"/>
  <c r="L53" i="19"/>
  <c r="H54" i="19"/>
  <c r="J54" i="19"/>
  <c r="I54" i="19"/>
  <c r="C102" i="19"/>
  <c r="B57" i="19"/>
  <c r="K53" i="19"/>
  <c r="J54" i="18"/>
  <c r="B56" i="18"/>
  <c r="C100" i="18"/>
  <c r="C155" i="18"/>
  <c r="I48" i="16"/>
  <c r="H48" i="16"/>
  <c r="B53" i="17"/>
  <c r="B54" i="16"/>
  <c r="O53" i="16" s="1"/>
  <c r="C58" i="16"/>
  <c r="C55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N56" i="19"/>
  <c r="M50" i="13"/>
  <c r="N62" i="29"/>
  <c r="G68" i="35"/>
  <c r="G64" i="25"/>
  <c r="F154" i="23"/>
  <c r="G50" i="13"/>
  <c r="E62" i="29"/>
  <c r="F62" i="23"/>
  <c r="F64" i="30"/>
  <c r="N66" i="36"/>
  <c r="E56" i="21"/>
  <c r="F66" i="36"/>
  <c r="M62" i="23"/>
  <c r="E60" i="24"/>
  <c r="F50" i="13"/>
  <c r="E68" i="35"/>
  <c r="N143" i="35"/>
  <c r="M61" i="31"/>
  <c r="F60" i="24"/>
  <c r="F143" i="35"/>
  <c r="M168" i="30"/>
  <c r="N54" i="16"/>
  <c r="G56" i="21"/>
  <c r="N60" i="24"/>
  <c r="F62" i="26"/>
  <c r="N56" i="18"/>
  <c r="F54" i="15"/>
  <c r="G56" i="19"/>
  <c r="E154" i="23"/>
  <c r="N68" i="35"/>
  <c r="E64" i="30"/>
  <c r="G61" i="31"/>
  <c r="G94" i="2"/>
  <c r="F56" i="19"/>
  <c r="M68" i="35"/>
  <c r="G62" i="26"/>
  <c r="F61" i="31"/>
  <c r="F64" i="25"/>
  <c r="N168" i="30"/>
  <c r="F94" i="2"/>
  <c r="N154" i="23"/>
  <c r="E168" i="30"/>
  <c r="N54" i="15"/>
  <c r="M53" i="17"/>
  <c r="E56" i="14"/>
  <c r="M64" i="25"/>
  <c r="N66" i="28"/>
  <c r="E54" i="16"/>
  <c r="E56" i="19"/>
  <c r="M60" i="24"/>
  <c r="N94" i="2"/>
  <c r="G62" i="23"/>
  <c r="E62" i="23"/>
  <c r="M94" i="2"/>
  <c r="N64" i="25"/>
  <c r="M62" i="26"/>
  <c r="N56" i="14"/>
  <c r="M64" i="30"/>
  <c r="E66" i="28"/>
  <c r="G168" i="30"/>
  <c r="E50" i="13"/>
  <c r="M56" i="18"/>
  <c r="M56" i="21"/>
  <c r="G154" i="23"/>
  <c r="N62" i="23"/>
  <c r="M56" i="19"/>
  <c r="F168" i="30"/>
  <c r="M54" i="16"/>
  <c r="M143" i="35"/>
  <c r="E54" i="15"/>
  <c r="F53" i="17"/>
  <c r="M56" i="14"/>
  <c r="M58" i="20"/>
  <c r="N61" i="31"/>
  <c r="G56" i="14"/>
  <c r="F58" i="20"/>
  <c r="F66" i="28"/>
  <c r="G143" i="35"/>
  <c r="E143" i="35"/>
  <c r="G62" i="29"/>
  <c r="E62" i="26"/>
  <c r="M66" i="36"/>
  <c r="F62" i="29"/>
  <c r="G53" i="17"/>
  <c r="G64" i="30"/>
  <c r="F56" i="14"/>
  <c r="M154" i="23"/>
  <c r="M62" i="29"/>
  <c r="E58" i="20"/>
  <c r="E53" i="17"/>
  <c r="G54" i="15"/>
  <c r="F56" i="21"/>
  <c r="N56" i="21"/>
  <c r="N53" i="17"/>
  <c r="G58" i="20"/>
  <c r="N62" i="26"/>
  <c r="G54" i="16"/>
  <c r="N58" i="20"/>
  <c r="N64" i="30"/>
  <c r="G60" i="24"/>
  <c r="N50" i="13"/>
  <c r="G66" i="36"/>
  <c r="M66" i="28"/>
  <c r="E66" i="36"/>
  <c r="F54" i="16"/>
  <c r="F68" i="35"/>
  <c r="M54" i="15"/>
  <c r="E61" i="31"/>
  <c r="E94" i="2"/>
  <c r="G56" i="18"/>
  <c r="G66" i="28"/>
  <c r="E64" i="25"/>
  <c r="K51" i="17" l="1"/>
  <c r="H52" i="17"/>
  <c r="I52" i="17"/>
  <c r="J52" i="17"/>
  <c r="L51" i="17"/>
  <c r="J53" i="16"/>
  <c r="O51" i="16"/>
  <c r="O52" i="16"/>
  <c r="K52" i="15"/>
  <c r="I53" i="15"/>
  <c r="H53" i="15"/>
  <c r="J53" i="15"/>
  <c r="L52" i="15"/>
  <c r="B55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6" i="20"/>
  <c r="H57" i="20"/>
  <c r="I57" i="20"/>
  <c r="J57" i="20"/>
  <c r="L56" i="20"/>
  <c r="B60" i="20"/>
  <c r="C62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8" i="16"/>
  <c r="K48" i="16"/>
  <c r="B54" i="17"/>
  <c r="B55" i="16"/>
  <c r="C59" i="16"/>
  <c r="K48" i="13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M155" i="23"/>
  <c r="N57" i="21"/>
  <c r="F55" i="15"/>
  <c r="N54" i="17"/>
  <c r="E51" i="16"/>
  <c r="G57" i="18"/>
  <c r="M57" i="19"/>
  <c r="E169" i="30"/>
  <c r="E95" i="2"/>
  <c r="E63" i="26"/>
  <c r="F62" i="31"/>
  <c r="M59" i="20"/>
  <c r="G67" i="28"/>
  <c r="G63" i="23"/>
  <c r="N57" i="18"/>
  <c r="F144" i="35"/>
  <c r="G155" i="23"/>
  <c r="M63" i="26"/>
  <c r="F65" i="30"/>
  <c r="E51" i="13"/>
  <c r="M95" i="2"/>
  <c r="G95" i="2"/>
  <c r="F51" i="16"/>
  <c r="G59" i="20"/>
  <c r="E63" i="23"/>
  <c r="E61" i="24"/>
  <c r="M67" i="28"/>
  <c r="F63" i="26"/>
  <c r="F53" i="16"/>
  <c r="M51" i="16"/>
  <c r="G67" i="36"/>
  <c r="M57" i="21"/>
  <c r="M65" i="30"/>
  <c r="N69" i="35"/>
  <c r="E62" i="31"/>
  <c r="F57" i="19"/>
  <c r="E65" i="25"/>
  <c r="N55" i="15"/>
  <c r="E144" i="35"/>
  <c r="N51" i="16"/>
  <c r="G65" i="30"/>
  <c r="F155" i="23"/>
  <c r="F67" i="36"/>
  <c r="G57" i="21"/>
  <c r="F65" i="25"/>
  <c r="N53" i="16"/>
  <c r="G57" i="19"/>
  <c r="G61" i="24"/>
  <c r="N51" i="13"/>
  <c r="F69" i="35"/>
  <c r="G54" i="17"/>
  <c r="E65" i="30"/>
  <c r="N63" i="26"/>
  <c r="E63" i="29"/>
  <c r="E155" i="23"/>
  <c r="F63" i="23"/>
  <c r="M52" i="16"/>
  <c r="F63" i="29"/>
  <c r="E57" i="21"/>
  <c r="F54" i="17"/>
  <c r="G144" i="35"/>
  <c r="G55" i="15"/>
  <c r="G62" i="31"/>
  <c r="F61" i="24"/>
  <c r="N63" i="23"/>
  <c r="N57" i="19"/>
  <c r="G51" i="13"/>
  <c r="M63" i="23"/>
  <c r="F95" i="2"/>
  <c r="N144" i="35"/>
  <c r="F59" i="20"/>
  <c r="M57" i="14"/>
  <c r="E57" i="19"/>
  <c r="G65" i="25"/>
  <c r="N155" i="23"/>
  <c r="M51" i="13"/>
  <c r="M67" i="36"/>
  <c r="F57" i="21"/>
  <c r="G57" i="14"/>
  <c r="G169" i="30"/>
  <c r="F55" i="16"/>
  <c r="E59" i="20"/>
  <c r="M69" i="35"/>
  <c r="M57" i="18"/>
  <c r="M144" i="35"/>
  <c r="N57" i="14"/>
  <c r="E69" i="35"/>
  <c r="F67" i="28"/>
  <c r="M169" i="30"/>
  <c r="E67" i="28"/>
  <c r="M53" i="16"/>
  <c r="G63" i="29"/>
  <c r="M55" i="16"/>
  <c r="N59" i="20"/>
  <c r="E53" i="16"/>
  <c r="E54" i="17"/>
  <c r="N61" i="24"/>
  <c r="E55" i="16"/>
  <c r="M55" i="15"/>
  <c r="N67" i="28"/>
  <c r="F169" i="30"/>
  <c r="F57" i="14"/>
  <c r="G55" i="16"/>
  <c r="E67" i="36"/>
  <c r="M62" i="31"/>
  <c r="N62" i="31"/>
  <c r="N63" i="29"/>
  <c r="E57" i="14"/>
  <c r="G63" i="26"/>
  <c r="E55" i="15"/>
  <c r="N55" i="16"/>
  <c r="N65" i="30"/>
  <c r="F52" i="16"/>
  <c r="M65" i="25"/>
  <c r="M54" i="17"/>
  <c r="F51" i="13"/>
  <c r="M63" i="29"/>
  <c r="G156" i="23"/>
  <c r="M61" i="24"/>
  <c r="G69" i="35"/>
  <c r="E52" i="16"/>
  <c r="N169" i="30"/>
  <c r="N67" i="36"/>
  <c r="N95" i="2"/>
  <c r="N52" i="16"/>
  <c r="N65" i="25"/>
  <c r="I53" i="16" l="1"/>
  <c r="H53" i="16"/>
  <c r="L52" i="17"/>
  <c r="K52" i="17"/>
  <c r="J53" i="17"/>
  <c r="I53" i="17"/>
  <c r="H53" i="17"/>
  <c r="H51" i="16"/>
  <c r="H52" i="16"/>
  <c r="I51" i="16"/>
  <c r="I52" i="16"/>
  <c r="I50" i="16"/>
  <c r="H50" i="16"/>
  <c r="J54" i="16"/>
  <c r="I54" i="16"/>
  <c r="H54" i="16"/>
  <c r="L53" i="15"/>
  <c r="I54" i="15"/>
  <c r="H54" i="15"/>
  <c r="J54" i="15"/>
  <c r="K53" i="15"/>
  <c r="B56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7" i="20"/>
  <c r="H58" i="20"/>
  <c r="I58" i="20"/>
  <c r="J58" i="20"/>
  <c r="K57" i="20"/>
  <c r="C63" i="20"/>
  <c r="B61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6" i="16"/>
  <c r="C60" i="16"/>
  <c r="K55" i="14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G70" i="35"/>
  <c r="N170" i="30"/>
  <c r="E60" i="20"/>
  <c r="F58" i="19"/>
  <c r="F96" i="2"/>
  <c r="N145" i="35"/>
  <c r="F145" i="35"/>
  <c r="E56" i="15"/>
  <c r="M55" i="17"/>
  <c r="N96" i="2"/>
  <c r="M68" i="36"/>
  <c r="M58" i="19"/>
  <c r="M60" i="20"/>
  <c r="G52" i="13"/>
  <c r="F64" i="29"/>
  <c r="F52" i="13"/>
  <c r="N55" i="17"/>
  <c r="G60" i="20"/>
  <c r="E58" i="14"/>
  <c r="G64" i="23"/>
  <c r="F63" i="31"/>
  <c r="N68" i="28"/>
  <c r="G157" i="23"/>
  <c r="G66" i="25"/>
  <c r="E56" i="16"/>
  <c r="G170" i="30"/>
  <c r="F68" i="28"/>
  <c r="G145" i="35"/>
  <c r="E63" i="31"/>
  <c r="G58" i="19"/>
  <c r="N64" i="26"/>
  <c r="F68" i="36"/>
  <c r="F70" i="35"/>
  <c r="F62" i="24"/>
  <c r="M58" i="18"/>
  <c r="N64" i="23"/>
  <c r="E55" i="17"/>
  <c r="N64" i="29"/>
  <c r="G68" i="36"/>
  <c r="N68" i="36"/>
  <c r="E64" i="29"/>
  <c r="E68" i="36"/>
  <c r="M58" i="21"/>
  <c r="G66" i="30"/>
  <c r="G68" i="28"/>
  <c r="N66" i="30"/>
  <c r="M66" i="25"/>
  <c r="M62" i="24"/>
  <c r="N58" i="19"/>
  <c r="F58" i="14"/>
  <c r="M64" i="29"/>
  <c r="F55" i="17"/>
  <c r="M96" i="2"/>
  <c r="G64" i="29"/>
  <c r="M145" i="35"/>
  <c r="F58" i="21"/>
  <c r="E145" i="35"/>
  <c r="F170" i="30"/>
  <c r="N60" i="20"/>
  <c r="E62" i="24"/>
  <c r="N52" i="13"/>
  <c r="G58" i="18"/>
  <c r="G96" i="2"/>
  <c r="E66" i="30"/>
  <c r="M56" i="15"/>
  <c r="G58" i="21"/>
  <c r="M63" i="31"/>
  <c r="M64" i="23"/>
  <c r="E64" i="23"/>
  <c r="F66" i="25"/>
  <c r="N58" i="21"/>
  <c r="F64" i="26"/>
  <c r="G56" i="15"/>
  <c r="E170" i="30"/>
  <c r="E52" i="13"/>
  <c r="F64" i="23"/>
  <c r="N62" i="24"/>
  <c r="N63" i="31"/>
  <c r="F60" i="20"/>
  <c r="G58" i="14"/>
  <c r="M70" i="35"/>
  <c r="M66" i="30"/>
  <c r="N58" i="18"/>
  <c r="N56" i="16"/>
  <c r="N58" i="14"/>
  <c r="E70" i="35"/>
  <c r="G64" i="26"/>
  <c r="M68" i="28"/>
  <c r="E96" i="2"/>
  <c r="E58" i="19"/>
  <c r="G56" i="16"/>
  <c r="F56" i="15"/>
  <c r="E66" i="25"/>
  <c r="F56" i="16"/>
  <c r="G55" i="17"/>
  <c r="G63" i="31"/>
  <c r="N56" i="15"/>
  <c r="M64" i="26"/>
  <c r="M170" i="30"/>
  <c r="E68" i="28"/>
  <c r="M56" i="16"/>
  <c r="F66" i="30"/>
  <c r="E64" i="26"/>
  <c r="M58" i="14"/>
  <c r="E58" i="21"/>
  <c r="N66" i="25"/>
  <c r="G62" i="24"/>
  <c r="M52" i="13"/>
  <c r="N70" i="35"/>
  <c r="L53" i="16" l="1"/>
  <c r="K53" i="16"/>
  <c r="K53" i="17"/>
  <c r="L53" i="17"/>
  <c r="L50" i="16"/>
  <c r="L52" i="16"/>
  <c r="L54" i="16"/>
  <c r="L51" i="16"/>
  <c r="J55" i="16"/>
  <c r="I55" i="16"/>
  <c r="H55" i="16"/>
  <c r="K50" i="16"/>
  <c r="K52" i="16"/>
  <c r="K54" i="16"/>
  <c r="K51" i="16"/>
  <c r="K54" i="15"/>
  <c r="L54" i="15"/>
  <c r="I55" i="15"/>
  <c r="H55" i="15"/>
  <c r="J55" i="15"/>
  <c r="B57" i="15"/>
  <c r="J156" i="23"/>
  <c r="I50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8" i="20"/>
  <c r="J59" i="20"/>
  <c r="I59" i="20"/>
  <c r="H59" i="20"/>
  <c r="K58" i="20"/>
  <c r="C64" i="20"/>
  <c r="B62" i="20"/>
  <c r="K56" i="19"/>
  <c r="H57" i="19"/>
  <c r="I57" i="19"/>
  <c r="J57" i="19"/>
  <c r="C105" i="19"/>
  <c r="B60" i="19"/>
  <c r="L56" i="19"/>
  <c r="J57" i="18"/>
  <c r="B59" i="18"/>
  <c r="C158" i="18"/>
  <c r="C105" i="17"/>
  <c r="B56" i="17"/>
  <c r="B57" i="16"/>
  <c r="C58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H95" i="2"/>
  <c r="J95" i="2"/>
  <c r="I95" i="2"/>
  <c r="K94" i="2"/>
  <c r="E65" i="26"/>
  <c r="M69" i="28"/>
  <c r="F59" i="14"/>
  <c r="N69" i="36"/>
  <c r="N146" i="35"/>
  <c r="F61" i="20"/>
  <c r="M59" i="21"/>
  <c r="M71" i="35"/>
  <c r="M65" i="26"/>
  <c r="F59" i="21"/>
  <c r="F65" i="23"/>
  <c r="G59" i="19"/>
  <c r="M64" i="31"/>
  <c r="M63" i="24"/>
  <c r="N61" i="20"/>
  <c r="G64" i="31"/>
  <c r="E53" i="13"/>
  <c r="G97" i="2"/>
  <c r="E63" i="24"/>
  <c r="M57" i="15"/>
  <c r="M61" i="20"/>
  <c r="M67" i="30"/>
  <c r="E67" i="25"/>
  <c r="N69" i="28"/>
  <c r="F57" i="16"/>
  <c r="F69" i="36"/>
  <c r="G61" i="20"/>
  <c r="N59" i="14"/>
  <c r="N65" i="26"/>
  <c r="F71" i="35"/>
  <c r="E71" i="35"/>
  <c r="E65" i="29"/>
  <c r="F146" i="35"/>
  <c r="G146" i="35"/>
  <c r="F64" i="31"/>
  <c r="G56" i="17"/>
  <c r="G57" i="16"/>
  <c r="N97" i="2"/>
  <c r="G67" i="25"/>
  <c r="N57" i="15"/>
  <c r="N59" i="21"/>
  <c r="N65" i="23"/>
  <c r="F56" i="17"/>
  <c r="G71" i="35"/>
  <c r="G65" i="26"/>
  <c r="G65" i="23"/>
  <c r="M65" i="23"/>
  <c r="E57" i="16"/>
  <c r="M56" i="17"/>
  <c r="M59" i="18"/>
  <c r="E59" i="14"/>
  <c r="N67" i="25"/>
  <c r="E146" i="35"/>
  <c r="G158" i="23"/>
  <c r="N71" i="35"/>
  <c r="N56" i="17"/>
  <c r="G171" i="30"/>
  <c r="F65" i="29"/>
  <c r="N57" i="16"/>
  <c r="N59" i="18"/>
  <c r="F59" i="19"/>
  <c r="E171" i="30"/>
  <c r="G57" i="15"/>
  <c r="N171" i="30"/>
  <c r="N63" i="24"/>
  <c r="F63" i="24"/>
  <c r="M59" i="19"/>
  <c r="G69" i="28"/>
  <c r="F97" i="2"/>
  <c r="F171" i="30"/>
  <c r="E69" i="36"/>
  <c r="N65" i="29"/>
  <c r="M65" i="29"/>
  <c r="E57" i="15"/>
  <c r="E67" i="30"/>
  <c r="M171" i="30"/>
  <c r="E64" i="31"/>
  <c r="G69" i="36"/>
  <c r="F53" i="13"/>
  <c r="M67" i="25"/>
  <c r="G65" i="29"/>
  <c r="F67" i="30"/>
  <c r="E69" i="28"/>
  <c r="N64" i="31"/>
  <c r="M146" i="35"/>
  <c r="E61" i="20"/>
  <c r="E97" i="2"/>
  <c r="G67" i="30"/>
  <c r="G59" i="18"/>
  <c r="M57" i="16"/>
  <c r="G59" i="14"/>
  <c r="E59" i="21"/>
  <c r="M69" i="36"/>
  <c r="F67" i="25"/>
  <c r="M53" i="13"/>
  <c r="E56" i="17"/>
  <c r="N67" i="30"/>
  <c r="E65" i="23"/>
  <c r="E59" i="19"/>
  <c r="F65" i="26"/>
  <c r="F57" i="15"/>
  <c r="F69" i="28"/>
  <c r="G63" i="24"/>
  <c r="N53" i="13"/>
  <c r="N59" i="19"/>
  <c r="M59" i="14"/>
  <c r="M97" i="2"/>
  <c r="G53" i="13"/>
  <c r="G59" i="21"/>
  <c r="L55" i="16" l="1"/>
  <c r="K55" i="16"/>
  <c r="K55" i="15"/>
  <c r="I56" i="15"/>
  <c r="H56" i="15"/>
  <c r="J56" i="15"/>
  <c r="L55" i="15"/>
  <c r="B58" i="15"/>
  <c r="J157" i="23"/>
  <c r="H56" i="16"/>
  <c r="J56" i="16"/>
  <c r="I56" i="16"/>
  <c r="K50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9" i="20"/>
  <c r="J60" i="20"/>
  <c r="I60" i="20"/>
  <c r="H60" i="20"/>
  <c r="C65" i="20"/>
  <c r="B63" i="20"/>
  <c r="K59" i="20"/>
  <c r="K57" i="19"/>
  <c r="H58" i="19"/>
  <c r="J58" i="19"/>
  <c r="I58" i="19"/>
  <c r="C106" i="19"/>
  <c r="B61" i="19"/>
  <c r="L57" i="19"/>
  <c r="J58" i="18"/>
  <c r="B60" i="18"/>
  <c r="C159" i="18"/>
  <c r="B57" i="17"/>
  <c r="B58" i="16"/>
  <c r="C5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5" i="2"/>
  <c r="B98" i="2"/>
  <c r="H96" i="2"/>
  <c r="J96" i="2"/>
  <c r="I96" i="2"/>
  <c r="K95" i="2"/>
  <c r="F58" i="16"/>
  <c r="M62" i="20"/>
  <c r="M57" i="17"/>
  <c r="N66" i="23"/>
  <c r="F58" i="15"/>
  <c r="E66" i="23"/>
  <c r="F54" i="13"/>
  <c r="F98" i="2"/>
  <c r="G60" i="21"/>
  <c r="M60" i="14"/>
  <c r="E64" i="24"/>
  <c r="E65" i="31"/>
  <c r="G147" i="35"/>
  <c r="F147" i="35"/>
  <c r="E147" i="35"/>
  <c r="M66" i="29"/>
  <c r="M70" i="28"/>
  <c r="G58" i="16"/>
  <c r="N68" i="25"/>
  <c r="G66" i="29"/>
  <c r="E68" i="30"/>
  <c r="G72" i="35"/>
  <c r="N58" i="16"/>
  <c r="N147" i="35"/>
  <c r="M66" i="23"/>
  <c r="F60" i="19"/>
  <c r="G57" i="17"/>
  <c r="N172" i="30"/>
  <c r="G54" i="13"/>
  <c r="M54" i="13"/>
  <c r="M60" i="18"/>
  <c r="M58" i="16"/>
  <c r="G60" i="19"/>
  <c r="F64" i="24"/>
  <c r="E70" i="36"/>
  <c r="M66" i="26"/>
  <c r="E68" i="25"/>
  <c r="F66" i="23"/>
  <c r="N64" i="24"/>
  <c r="G66" i="23"/>
  <c r="M70" i="36"/>
  <c r="G172" i="30"/>
  <c r="N66" i="26"/>
  <c r="N66" i="29"/>
  <c r="E58" i="16"/>
  <c r="F70" i="28"/>
  <c r="N68" i="30"/>
  <c r="E58" i="15"/>
  <c r="E72" i="35"/>
  <c r="G68" i="25"/>
  <c r="F68" i="30"/>
  <c r="M172" i="30"/>
  <c r="M65" i="31"/>
  <c r="G64" i="24"/>
  <c r="M68" i="25"/>
  <c r="M68" i="30"/>
  <c r="M58" i="15"/>
  <c r="M72" i="35"/>
  <c r="F65" i="31"/>
  <c r="N72" i="35"/>
  <c r="E62" i="20"/>
  <c r="G66" i="26"/>
  <c r="M60" i="19"/>
  <c r="N58" i="15"/>
  <c r="G60" i="14"/>
  <c r="N70" i="28"/>
  <c r="F60" i="14"/>
  <c r="E66" i="29"/>
  <c r="G65" i="31"/>
  <c r="E60" i="14"/>
  <c r="M64" i="24"/>
  <c r="N54" i="13"/>
  <c r="M98" i="2"/>
  <c r="F66" i="26"/>
  <c r="E60" i="19"/>
  <c r="G70" i="28"/>
  <c r="N70" i="36"/>
  <c r="N57" i="17"/>
  <c r="F66" i="29"/>
  <c r="F72" i="35"/>
  <c r="N60" i="21"/>
  <c r="E66" i="26"/>
  <c r="E172" i="30"/>
  <c r="F68" i="25"/>
  <c r="F172" i="30"/>
  <c r="N60" i="14"/>
  <c r="F62" i="20"/>
  <c r="N62" i="20"/>
  <c r="G98" i="2"/>
  <c r="E54" i="13"/>
  <c r="G68" i="30"/>
  <c r="G62" i="20"/>
  <c r="E98" i="2"/>
  <c r="F60" i="21"/>
  <c r="G58" i="15"/>
  <c r="M147" i="35"/>
  <c r="F57" i="17"/>
  <c r="E70" i="28"/>
  <c r="M60" i="21"/>
  <c r="N60" i="19"/>
  <c r="G60" i="18"/>
  <c r="N60" i="18"/>
  <c r="N98" i="2"/>
  <c r="G70" i="36"/>
  <c r="E60" i="21"/>
  <c r="E57" i="17"/>
  <c r="F70" i="36"/>
  <c r="N65" i="31"/>
  <c r="K56" i="15" l="1"/>
  <c r="I57" i="15"/>
  <c r="H57" i="15"/>
  <c r="J57" i="15"/>
  <c r="L56" i="15"/>
  <c r="B59" i="15"/>
  <c r="O156" i="23"/>
  <c r="O157" i="23"/>
  <c r="O158" i="23"/>
  <c r="K56" i="16"/>
  <c r="L56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7" i="16"/>
  <c r="H57" i="16"/>
  <c r="J57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60" i="20"/>
  <c r="H61" i="20"/>
  <c r="I61" i="20"/>
  <c r="J61" i="20"/>
  <c r="B64" i="20"/>
  <c r="C66" i="20"/>
  <c r="K60" i="20"/>
  <c r="K58" i="19"/>
  <c r="I59" i="19"/>
  <c r="H59" i="19"/>
  <c r="J59" i="19"/>
  <c r="B62" i="19"/>
  <c r="C107" i="19"/>
  <c r="L58" i="19"/>
  <c r="J59" i="18"/>
  <c r="B61" i="18"/>
  <c r="C160" i="18"/>
  <c r="B58" i="17"/>
  <c r="B59" i="16"/>
  <c r="L58" i="14"/>
  <c r="C60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6" i="2"/>
  <c r="K96" i="2"/>
  <c r="B99" i="2"/>
  <c r="H97" i="2"/>
  <c r="J97" i="2"/>
  <c r="I97" i="2"/>
  <c r="M71" i="28"/>
  <c r="N61" i="21"/>
  <c r="E61" i="19"/>
  <c r="G61" i="19"/>
  <c r="G61" i="18"/>
  <c r="N63" i="20"/>
  <c r="M173" i="30"/>
  <c r="G73" i="35"/>
  <c r="M61" i="18"/>
  <c r="F67" i="23"/>
  <c r="E71" i="28"/>
  <c r="N69" i="25"/>
  <c r="N66" i="31"/>
  <c r="E65" i="24"/>
  <c r="N71" i="36"/>
  <c r="G159" i="23"/>
  <c r="F66" i="31"/>
  <c r="M159" i="23"/>
  <c r="N99" i="2"/>
  <c r="F61" i="21"/>
  <c r="E59" i="15"/>
  <c r="M55" i="13"/>
  <c r="F67" i="29"/>
  <c r="E63" i="20"/>
  <c r="N69" i="30"/>
  <c r="M69" i="30"/>
  <c r="M67" i="26"/>
  <c r="N55" i="13"/>
  <c r="M61" i="21"/>
  <c r="N71" i="28"/>
  <c r="G69" i="25"/>
  <c r="E173" i="30"/>
  <c r="F63" i="20"/>
  <c r="N67" i="26"/>
  <c r="F67" i="26"/>
  <c r="M59" i="15"/>
  <c r="G59" i="15"/>
  <c r="F71" i="28"/>
  <c r="N67" i="23"/>
  <c r="N148" i="35"/>
  <c r="N65" i="24"/>
  <c r="M69" i="25"/>
  <c r="E69" i="30"/>
  <c r="E71" i="36"/>
  <c r="N61" i="18"/>
  <c r="M61" i="19"/>
  <c r="M59" i="16"/>
  <c r="G148" i="35"/>
  <c r="G66" i="31"/>
  <c r="M67" i="29"/>
  <c r="F55" i="13"/>
  <c r="M61" i="14"/>
  <c r="M66" i="31"/>
  <c r="E69" i="25"/>
  <c r="G63" i="20"/>
  <c r="E61" i="21"/>
  <c r="F159" i="23"/>
  <c r="F69" i="25"/>
  <c r="E59" i="16"/>
  <c r="E73" i="35"/>
  <c r="M99" i="2"/>
  <c r="G71" i="28"/>
  <c r="M71" i="36"/>
  <c r="E67" i="26"/>
  <c r="M63" i="20"/>
  <c r="E148" i="35"/>
  <c r="F99" i="2"/>
  <c r="N61" i="19"/>
  <c r="G173" i="30"/>
  <c r="F148" i="35"/>
  <c r="F65" i="24"/>
  <c r="G55" i="13"/>
  <c r="N73" i="35"/>
  <c r="G67" i="23"/>
  <c r="N59" i="16"/>
  <c r="F59" i="15"/>
  <c r="E61" i="14"/>
  <c r="G61" i="21"/>
  <c r="M67" i="23"/>
  <c r="N159" i="23"/>
  <c r="N67" i="29"/>
  <c r="N61" i="14"/>
  <c r="G67" i="29"/>
  <c r="F71" i="36"/>
  <c r="G71" i="36"/>
  <c r="G69" i="30"/>
  <c r="G65" i="24"/>
  <c r="G99" i="2"/>
  <c r="G61" i="14"/>
  <c r="M65" i="24"/>
  <c r="N173" i="30"/>
  <c r="E55" i="13"/>
  <c r="F61" i="19"/>
  <c r="F59" i="16"/>
  <c r="F173" i="30"/>
  <c r="N59" i="15"/>
  <c r="E67" i="23"/>
  <c r="M148" i="35"/>
  <c r="E159" i="23"/>
  <c r="E66" i="31"/>
  <c r="F69" i="30"/>
  <c r="G67" i="26"/>
  <c r="E99" i="2"/>
  <c r="F73" i="35"/>
  <c r="E67" i="29"/>
  <c r="M73" i="35"/>
  <c r="F61" i="14"/>
  <c r="G59" i="16"/>
  <c r="K57" i="15" l="1"/>
  <c r="I58" i="15"/>
  <c r="H58" i="15"/>
  <c r="J58" i="15"/>
  <c r="L57" i="15"/>
  <c r="B60" i="15"/>
  <c r="J158" i="23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7" i="16"/>
  <c r="K56" i="17"/>
  <c r="L56" i="17"/>
  <c r="K57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1" i="20"/>
  <c r="I62" i="20"/>
  <c r="J62" i="20"/>
  <c r="H62" i="20"/>
  <c r="K61" i="20"/>
  <c r="C67" i="20"/>
  <c r="B65" i="20"/>
  <c r="K59" i="19"/>
  <c r="J60" i="19"/>
  <c r="I60" i="19"/>
  <c r="H60" i="19"/>
  <c r="B63" i="19"/>
  <c r="C108" i="19"/>
  <c r="L59" i="19"/>
  <c r="J60" i="18"/>
  <c r="B62" i="18"/>
  <c r="C161" i="18"/>
  <c r="J58" i="16"/>
  <c r="H58" i="16"/>
  <c r="I58" i="16"/>
  <c r="B59" i="17"/>
  <c r="B60" i="16"/>
  <c r="C64" i="16"/>
  <c r="C61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7" i="2"/>
  <c r="K97" i="2"/>
  <c r="B100" i="2"/>
  <c r="H98" i="2"/>
  <c r="J98" i="2"/>
  <c r="I98" i="2"/>
  <c r="N72" i="28"/>
  <c r="N68" i="23"/>
  <c r="G66" i="24"/>
  <c r="E64" i="20"/>
  <c r="F149" i="35"/>
  <c r="N100" i="2"/>
  <c r="N72" i="36"/>
  <c r="E62" i="19"/>
  <c r="E149" i="35"/>
  <c r="M62" i="19"/>
  <c r="N56" i="13"/>
  <c r="G68" i="26"/>
  <c r="E174" i="30"/>
  <c r="E72" i="28"/>
  <c r="N70" i="25"/>
  <c r="G160" i="23"/>
  <c r="F68" i="29"/>
  <c r="F156" i="23"/>
  <c r="G56" i="13"/>
  <c r="G62" i="21"/>
  <c r="M70" i="25"/>
  <c r="M68" i="23"/>
  <c r="E66" i="24"/>
  <c r="M72" i="28"/>
  <c r="M58" i="17"/>
  <c r="E160" i="23"/>
  <c r="E68" i="26"/>
  <c r="M60" i="15"/>
  <c r="M174" i="30"/>
  <c r="N157" i="23"/>
  <c r="F60" i="16"/>
  <c r="E60" i="16"/>
  <c r="E58" i="17"/>
  <c r="F157" i="23"/>
  <c r="F72" i="36"/>
  <c r="E60" i="15"/>
  <c r="F160" i="23"/>
  <c r="M74" i="35"/>
  <c r="M156" i="23"/>
  <c r="F62" i="21"/>
  <c r="G62" i="14"/>
  <c r="G70" i="30"/>
  <c r="G68" i="29"/>
  <c r="N67" i="31"/>
  <c r="E62" i="21"/>
  <c r="F158" i="23"/>
  <c r="M158" i="23"/>
  <c r="F62" i="14"/>
  <c r="N62" i="18"/>
  <c r="M68" i="29"/>
  <c r="N62" i="21"/>
  <c r="E156" i="23"/>
  <c r="E70" i="25"/>
  <c r="M160" i="23"/>
  <c r="M149" i="35"/>
  <c r="F68" i="26"/>
  <c r="F174" i="30"/>
  <c r="N70" i="30"/>
  <c r="M68" i="26"/>
  <c r="G149" i="35"/>
  <c r="N64" i="20"/>
  <c r="M62" i="18"/>
  <c r="F66" i="24"/>
  <c r="M60" i="16"/>
  <c r="N60" i="16"/>
  <c r="N149" i="35"/>
  <c r="F70" i="25"/>
  <c r="G70" i="25"/>
  <c r="E157" i="23"/>
  <c r="G58" i="17"/>
  <c r="N62" i="19"/>
  <c r="M100" i="2"/>
  <c r="N58" i="17"/>
  <c r="F58" i="17"/>
  <c r="N62" i="14"/>
  <c r="M64" i="20"/>
  <c r="M66" i="24"/>
  <c r="E70" i="30"/>
  <c r="E72" i="36"/>
  <c r="F70" i="30"/>
  <c r="N160" i="23"/>
  <c r="F74" i="35"/>
  <c r="M56" i="13"/>
  <c r="G62" i="18"/>
  <c r="G62" i="19"/>
  <c r="F67" i="31"/>
  <c r="F56" i="13"/>
  <c r="M62" i="14"/>
  <c r="G67" i="31"/>
  <c r="N174" i="30"/>
  <c r="F60" i="15"/>
  <c r="E67" i="31"/>
  <c r="N60" i="15"/>
  <c r="N68" i="26"/>
  <c r="F100" i="2"/>
  <c r="F68" i="23"/>
  <c r="G68" i="23"/>
  <c r="E62" i="14"/>
  <c r="G174" i="30"/>
  <c r="G72" i="28"/>
  <c r="N74" i="35"/>
  <c r="N68" i="29"/>
  <c r="E56" i="13"/>
  <c r="G100" i="2"/>
  <c r="M72" i="36"/>
  <c r="E74" i="35"/>
  <c r="E158" i="23"/>
  <c r="G64" i="20"/>
  <c r="N66" i="24"/>
  <c r="N158" i="23"/>
  <c r="F72" i="28"/>
  <c r="G60" i="16"/>
  <c r="G72" i="36"/>
  <c r="M157" i="23"/>
  <c r="E100" i="2"/>
  <c r="G60" i="15"/>
  <c r="G74" i="35"/>
  <c r="E68" i="29"/>
  <c r="M70" i="30"/>
  <c r="M62" i="21"/>
  <c r="M67" i="31"/>
  <c r="E68" i="23"/>
  <c r="F62" i="19"/>
  <c r="N156" i="23"/>
  <c r="F64" i="20"/>
  <c r="K58" i="15" l="1"/>
  <c r="I59" i="15"/>
  <c r="H59" i="15"/>
  <c r="J59" i="15"/>
  <c r="L58" i="15"/>
  <c r="B61" i="15"/>
  <c r="H156" i="23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2" i="20"/>
  <c r="J63" i="20"/>
  <c r="H63" i="20"/>
  <c r="I63" i="20"/>
  <c r="C68" i="20"/>
  <c r="B66" i="20"/>
  <c r="K62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8" i="16"/>
  <c r="K58" i="16"/>
  <c r="B60" i="17"/>
  <c r="C109" i="17"/>
  <c r="H59" i="16"/>
  <c r="J59" i="16"/>
  <c r="I59" i="16"/>
  <c r="B61" i="16"/>
  <c r="C65" i="16"/>
  <c r="K60" i="14"/>
  <c r="C62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8" i="2"/>
  <c r="K98" i="2"/>
  <c r="B101" i="2"/>
  <c r="H99" i="2"/>
  <c r="J99" i="2"/>
  <c r="I99" i="2"/>
  <c r="G73" i="28"/>
  <c r="G67" i="24"/>
  <c r="N161" i="23"/>
  <c r="M67" i="24"/>
  <c r="E61" i="16"/>
  <c r="E69" i="29"/>
  <c r="N67" i="24"/>
  <c r="G69" i="29"/>
  <c r="E60" i="17"/>
  <c r="G69" i="26"/>
  <c r="M175" i="30"/>
  <c r="F73" i="28"/>
  <c r="E73" i="36"/>
  <c r="N63" i="21"/>
  <c r="E101" i="2"/>
  <c r="M63" i="19"/>
  <c r="G101" i="2"/>
  <c r="F75" i="35"/>
  <c r="G175" i="30"/>
  <c r="G150" i="35"/>
  <c r="M69" i="26"/>
  <c r="N71" i="25"/>
  <c r="F161" i="23"/>
  <c r="M75" i="35"/>
  <c r="N101" i="2"/>
  <c r="M71" i="25"/>
  <c r="M59" i="17"/>
  <c r="E68" i="31"/>
  <c r="F68" i="31"/>
  <c r="G161" i="23"/>
  <c r="M63" i="21"/>
  <c r="N57" i="13"/>
  <c r="F71" i="30"/>
  <c r="G60" i="17"/>
  <c r="N69" i="23"/>
  <c r="E69" i="23"/>
  <c r="N75" i="35"/>
  <c r="F59" i="17"/>
  <c r="N73" i="36"/>
  <c r="E71" i="25"/>
  <c r="F175" i="30"/>
  <c r="E161" i="23"/>
  <c r="M60" i="17"/>
  <c r="F63" i="14"/>
  <c r="G59" i="17"/>
  <c r="N71" i="30"/>
  <c r="M69" i="29"/>
  <c r="F69" i="23"/>
  <c r="F150" i="35"/>
  <c r="G61" i="15"/>
  <c r="M57" i="13"/>
  <c r="F61" i="16"/>
  <c r="N60" i="17"/>
  <c r="G63" i="19"/>
  <c r="E71" i="30"/>
  <c r="F69" i="29"/>
  <c r="E150" i="35"/>
  <c r="M63" i="14"/>
  <c r="N150" i="35"/>
  <c r="F101" i="2"/>
  <c r="M71" i="30"/>
  <c r="N65" i="20"/>
  <c r="F61" i="15"/>
  <c r="M73" i="28"/>
  <c r="F63" i="19"/>
  <c r="E67" i="24"/>
  <c r="G65" i="20"/>
  <c r="G61" i="16"/>
  <c r="E63" i="21"/>
  <c r="F71" i="25"/>
  <c r="N61" i="15"/>
  <c r="F63" i="21"/>
  <c r="F60" i="17"/>
  <c r="N68" i="31"/>
  <c r="N59" i="17"/>
  <c r="N69" i="29"/>
  <c r="E63" i="19"/>
  <c r="M69" i="23"/>
  <c r="M161" i="23"/>
  <c r="F69" i="26"/>
  <c r="G57" i="13"/>
  <c r="G71" i="30"/>
  <c r="G63" i="21"/>
  <c r="E69" i="26"/>
  <c r="N61" i="16"/>
  <c r="N63" i="14"/>
  <c r="M61" i="15"/>
  <c r="M68" i="31"/>
  <c r="N69" i="26"/>
  <c r="E65" i="20"/>
  <c r="G69" i="23"/>
  <c r="M65" i="20"/>
  <c r="N175" i="30"/>
  <c r="E63" i="14"/>
  <c r="M73" i="36"/>
  <c r="M101" i="2"/>
  <c r="G71" i="25"/>
  <c r="E75" i="35"/>
  <c r="N63" i="19"/>
  <c r="F67" i="24"/>
  <c r="E59" i="17"/>
  <c r="G63" i="14"/>
  <c r="G73" i="36"/>
  <c r="E73" i="28"/>
  <c r="F65" i="20"/>
  <c r="F57" i="13"/>
  <c r="G75" i="35"/>
  <c r="E175" i="30"/>
  <c r="M61" i="16"/>
  <c r="G63" i="18"/>
  <c r="M150" i="35"/>
  <c r="E57" i="13"/>
  <c r="F73" i="36"/>
  <c r="G68" i="31"/>
  <c r="E61" i="15"/>
  <c r="N73" i="28"/>
  <c r="K59" i="15" l="1"/>
  <c r="I60" i="15"/>
  <c r="H60" i="15"/>
  <c r="J60" i="15"/>
  <c r="L59" i="15"/>
  <c r="B62" i="15"/>
  <c r="L158" i="23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3" i="20"/>
  <c r="H64" i="20"/>
  <c r="J64" i="20"/>
  <c r="I64" i="20"/>
  <c r="C69" i="20"/>
  <c r="B67" i="20"/>
  <c r="K63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9" i="16"/>
  <c r="J60" i="16"/>
  <c r="B62" i="16"/>
  <c r="K59" i="16"/>
  <c r="C66" i="16"/>
  <c r="C63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F61" i="17"/>
  <c r="E64" i="21"/>
  <c r="G66" i="20"/>
  <c r="M62" i="15"/>
  <c r="E70" i="29"/>
  <c r="G64" i="14"/>
  <c r="F64" i="21"/>
  <c r="F70" i="29"/>
  <c r="M74" i="36"/>
  <c r="N74" i="36"/>
  <c r="M151" i="35"/>
  <c r="N64" i="14"/>
  <c r="G74" i="28"/>
  <c r="M72" i="30"/>
  <c r="F64" i="14"/>
  <c r="N62" i="16"/>
  <c r="E151" i="35"/>
  <c r="E74" i="36"/>
  <c r="G157" i="35"/>
  <c r="F62" i="15"/>
  <c r="N70" i="26"/>
  <c r="G176" i="30"/>
  <c r="F76" i="35"/>
  <c r="N72" i="25"/>
  <c r="E69" i="31"/>
  <c r="N76" i="35"/>
  <c r="M76" i="35"/>
  <c r="M64" i="21"/>
  <c r="E76" i="35"/>
  <c r="N69" i="31"/>
  <c r="N74" i="28"/>
  <c r="G151" i="35"/>
  <c r="E66" i="20"/>
  <c r="G162" i="23"/>
  <c r="N70" i="29"/>
  <c r="M72" i="25"/>
  <c r="F176" i="30"/>
  <c r="M66" i="20"/>
  <c r="N62" i="15"/>
  <c r="N70" i="23"/>
  <c r="E70" i="26"/>
  <c r="E72" i="30"/>
  <c r="G72" i="30"/>
  <c r="M74" i="28"/>
  <c r="N176" i="30"/>
  <c r="M68" i="24"/>
  <c r="F72" i="25"/>
  <c r="M66" i="21"/>
  <c r="G76" i="35"/>
  <c r="M62" i="16"/>
  <c r="G64" i="19"/>
  <c r="N64" i="21"/>
  <c r="E70" i="23"/>
  <c r="F162" i="23"/>
  <c r="N64" i="19"/>
  <c r="F66" i="21"/>
  <c r="E68" i="24"/>
  <c r="E64" i="19"/>
  <c r="E176" i="30"/>
  <c r="F64" i="19"/>
  <c r="E102" i="2"/>
  <c r="N72" i="30"/>
  <c r="G64" i="18"/>
  <c r="E58" i="13"/>
  <c r="E61" i="17"/>
  <c r="G70" i="29"/>
  <c r="E72" i="25"/>
  <c r="G74" i="36"/>
  <c r="G62" i="15"/>
  <c r="G61" i="17"/>
  <c r="N162" i="23"/>
  <c r="E64" i="14"/>
  <c r="F151" i="35"/>
  <c r="G72" i="25"/>
  <c r="F102" i="2"/>
  <c r="E62" i="16"/>
  <c r="E62" i="15"/>
  <c r="F70" i="26"/>
  <c r="M61" i="17"/>
  <c r="G102" i="2"/>
  <c r="G70" i="26"/>
  <c r="N66" i="20"/>
  <c r="M69" i="31"/>
  <c r="E74" i="28"/>
  <c r="E162" i="23"/>
  <c r="M64" i="14"/>
  <c r="F69" i="31"/>
  <c r="M64" i="19"/>
  <c r="M58" i="13"/>
  <c r="N102" i="2"/>
  <c r="G58" i="13"/>
  <c r="G64" i="21"/>
  <c r="M176" i="30"/>
  <c r="F70" i="23"/>
  <c r="F72" i="30"/>
  <c r="F68" i="24"/>
  <c r="M70" i="26"/>
  <c r="G70" i="23"/>
  <c r="G66" i="21"/>
  <c r="F74" i="28"/>
  <c r="M162" i="23"/>
  <c r="E66" i="21"/>
  <c r="F58" i="13"/>
  <c r="N66" i="21"/>
  <c r="G62" i="16"/>
  <c r="N151" i="35"/>
  <c r="F74" i="36"/>
  <c r="M70" i="29"/>
  <c r="N68" i="24"/>
  <c r="F66" i="20"/>
  <c r="N61" i="17"/>
  <c r="M70" i="23"/>
  <c r="N58" i="13"/>
  <c r="G69" i="31"/>
  <c r="M102" i="2"/>
  <c r="F62" i="16"/>
  <c r="G68" i="24"/>
  <c r="J63" i="18" l="1"/>
  <c r="J60" i="17"/>
  <c r="I60" i="17"/>
  <c r="H60" i="17"/>
  <c r="J61" i="16"/>
  <c r="I61" i="16"/>
  <c r="H61" i="16"/>
  <c r="K60" i="15"/>
  <c r="I61" i="15"/>
  <c r="H61" i="15"/>
  <c r="J61" i="15"/>
  <c r="L60" i="15"/>
  <c r="B63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4" i="20"/>
  <c r="H65" i="20"/>
  <c r="I65" i="20"/>
  <c r="J65" i="20"/>
  <c r="C70" i="20"/>
  <c r="L64" i="20"/>
  <c r="B68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3" i="16"/>
  <c r="C67" i="16"/>
  <c r="L62" i="14"/>
  <c r="C64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N67" i="21"/>
  <c r="F65" i="14"/>
  <c r="E71" i="26"/>
  <c r="N75" i="28"/>
  <c r="G103" i="2"/>
  <c r="N77" i="35"/>
  <c r="G77" i="35"/>
  <c r="E71" i="29"/>
  <c r="F77" i="35"/>
  <c r="F73" i="25"/>
  <c r="G71" i="23"/>
  <c r="G75" i="28"/>
  <c r="M75" i="28"/>
  <c r="M177" i="30"/>
  <c r="N73" i="25"/>
  <c r="E67" i="21"/>
  <c r="G63" i="15"/>
  <c r="M65" i="14"/>
  <c r="N103" i="2"/>
  <c r="N70" i="31"/>
  <c r="M73" i="30"/>
  <c r="F71" i="26"/>
  <c r="E103" i="2"/>
  <c r="F62" i="17"/>
  <c r="N75" i="36"/>
  <c r="F63" i="15"/>
  <c r="N67" i="20"/>
  <c r="E65" i="21"/>
  <c r="F63" i="16"/>
  <c r="M63" i="15"/>
  <c r="F65" i="21"/>
  <c r="G177" i="30"/>
  <c r="E63" i="16"/>
  <c r="F75" i="28"/>
  <c r="F163" i="23"/>
  <c r="G62" i="17"/>
  <c r="F59" i="13"/>
  <c r="M63" i="16"/>
  <c r="N71" i="26"/>
  <c r="F67" i="20"/>
  <c r="N69" i="24"/>
  <c r="G69" i="24"/>
  <c r="E67" i="20"/>
  <c r="G71" i="29"/>
  <c r="N62" i="17"/>
  <c r="M71" i="29"/>
  <c r="G63" i="16"/>
  <c r="E152" i="35"/>
  <c r="N177" i="30"/>
  <c r="F71" i="23"/>
  <c r="N63" i="16"/>
  <c r="N71" i="23"/>
  <c r="E73" i="30"/>
  <c r="F152" i="35"/>
  <c r="G73" i="25"/>
  <c r="F67" i="21"/>
  <c r="M103" i="2"/>
  <c r="E62" i="17"/>
  <c r="N63" i="15"/>
  <c r="G65" i="18"/>
  <c r="F73" i="30"/>
  <c r="E63" i="15"/>
  <c r="N71" i="29"/>
  <c r="E75" i="28"/>
  <c r="M163" i="23"/>
  <c r="M67" i="20"/>
  <c r="G163" i="23"/>
  <c r="F65" i="19"/>
  <c r="G152" i="35"/>
  <c r="M71" i="26"/>
  <c r="G65" i="19"/>
  <c r="G71" i="26"/>
  <c r="M71" i="23"/>
  <c r="M75" i="36"/>
  <c r="E65" i="14"/>
  <c r="N152" i="35"/>
  <c r="N73" i="30"/>
  <c r="N65" i="21"/>
  <c r="E70" i="31"/>
  <c r="G73" i="30"/>
  <c r="E163" i="23"/>
  <c r="E75" i="36"/>
  <c r="E59" i="13"/>
  <c r="N65" i="14"/>
  <c r="G65" i="21"/>
  <c r="M65" i="19"/>
  <c r="F103" i="2"/>
  <c r="G65" i="14"/>
  <c r="F71" i="29"/>
  <c r="G75" i="36"/>
  <c r="M69" i="24"/>
  <c r="M77" i="35"/>
  <c r="F69" i="24"/>
  <c r="M65" i="21"/>
  <c r="M67" i="21"/>
  <c r="F177" i="30"/>
  <c r="N65" i="19"/>
  <c r="N163" i="23"/>
  <c r="M70" i="31"/>
  <c r="E73" i="25"/>
  <c r="G67" i="20"/>
  <c r="M59" i="13"/>
  <c r="M62" i="17"/>
  <c r="E69" i="24"/>
  <c r="G59" i="13"/>
  <c r="M152" i="35"/>
  <c r="N59" i="13"/>
  <c r="F75" i="36"/>
  <c r="E65" i="19"/>
  <c r="G70" i="31"/>
  <c r="F70" i="31"/>
  <c r="G67" i="21"/>
  <c r="E77" i="35"/>
  <c r="M73" i="25"/>
  <c r="E177" i="30"/>
  <c r="E71" i="23"/>
  <c r="J64" i="18" l="1"/>
  <c r="K60" i="17"/>
  <c r="J61" i="17"/>
  <c r="I61" i="17"/>
  <c r="H61" i="17"/>
  <c r="L60" i="17"/>
  <c r="L61" i="16"/>
  <c r="J62" i="16"/>
  <c r="I62" i="16"/>
  <c r="H62" i="16"/>
  <c r="K61" i="16"/>
  <c r="K61" i="15"/>
  <c r="I62" i="15"/>
  <c r="H62" i="15"/>
  <c r="J62" i="15"/>
  <c r="L61" i="15"/>
  <c r="B64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5" i="20"/>
  <c r="I66" i="20"/>
  <c r="J66" i="20"/>
  <c r="H66" i="20"/>
  <c r="B69" i="20"/>
  <c r="L65" i="20"/>
  <c r="C71" i="20"/>
  <c r="K63" i="19"/>
  <c r="J64" i="19"/>
  <c r="H64" i="19"/>
  <c r="I64" i="19"/>
  <c r="B67" i="19"/>
  <c r="C112" i="19"/>
  <c r="L63" i="19"/>
  <c r="B66" i="18"/>
  <c r="O65" i="18" s="1"/>
  <c r="C165" i="18"/>
  <c r="C112" i="17"/>
  <c r="B63" i="17"/>
  <c r="B64" i="16"/>
  <c r="C68" i="16"/>
  <c r="C69" i="16"/>
  <c r="C65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N153" i="35"/>
  <c r="N64" i="16"/>
  <c r="E60" i="13"/>
  <c r="M74" i="30"/>
  <c r="G64" i="15"/>
  <c r="N70" i="24"/>
  <c r="E76" i="36"/>
  <c r="G66" i="18"/>
  <c r="G68" i="20"/>
  <c r="N68" i="21"/>
  <c r="M76" i="28"/>
  <c r="F72" i="26"/>
  <c r="N72" i="29"/>
  <c r="G76" i="36"/>
  <c r="F76" i="28"/>
  <c r="M64" i="16"/>
  <c r="F71" i="31"/>
  <c r="N68" i="20"/>
  <c r="E64" i="16"/>
  <c r="E70" i="24"/>
  <c r="M70" i="24"/>
  <c r="E74" i="25"/>
  <c r="N66" i="18"/>
  <c r="E178" i="30"/>
  <c r="M64" i="15"/>
  <c r="E78" i="35"/>
  <c r="N66" i="19"/>
  <c r="M76" i="36"/>
  <c r="G70" i="24"/>
  <c r="F153" i="35"/>
  <c r="F68" i="20"/>
  <c r="M60" i="13"/>
  <c r="F60" i="13"/>
  <c r="N72" i="26"/>
  <c r="F76" i="36"/>
  <c r="F74" i="25"/>
  <c r="F164" i="23"/>
  <c r="G164" i="23"/>
  <c r="E66" i="19"/>
  <c r="E68" i="20"/>
  <c r="M66" i="19"/>
  <c r="M72" i="29"/>
  <c r="F64" i="16"/>
  <c r="N60" i="13"/>
  <c r="G64" i="16"/>
  <c r="N76" i="36"/>
  <c r="G178" i="30"/>
  <c r="F78" i="35"/>
  <c r="F74" i="30"/>
  <c r="E72" i="26"/>
  <c r="N164" i="23"/>
  <c r="M74" i="25"/>
  <c r="G72" i="29"/>
  <c r="M66" i="18"/>
  <c r="E74" i="30"/>
  <c r="M164" i="23"/>
  <c r="E76" i="28"/>
  <c r="F64" i="15"/>
  <c r="F70" i="24"/>
  <c r="E104" i="2"/>
  <c r="F178" i="30"/>
  <c r="F72" i="29"/>
  <c r="M68" i="21"/>
  <c r="M71" i="31"/>
  <c r="F104" i="2"/>
  <c r="N71" i="31"/>
  <c r="E72" i="29"/>
  <c r="N76" i="28"/>
  <c r="G78" i="35"/>
  <c r="E72" i="23"/>
  <c r="G153" i="35"/>
  <c r="M72" i="26"/>
  <c r="M68" i="20"/>
  <c r="G60" i="13"/>
  <c r="N178" i="30"/>
  <c r="M78" i="35"/>
  <c r="E164" i="23"/>
  <c r="E68" i="21"/>
  <c r="G76" i="28"/>
  <c r="N74" i="25"/>
  <c r="G104" i="2"/>
  <c r="E71" i="31"/>
  <c r="G72" i="26"/>
  <c r="N64" i="15"/>
  <c r="M72" i="23"/>
  <c r="G68" i="21"/>
  <c r="M153" i="35"/>
  <c r="G74" i="25"/>
  <c r="F66" i="19"/>
  <c r="N74" i="30"/>
  <c r="N72" i="23"/>
  <c r="G74" i="30"/>
  <c r="N104" i="2"/>
  <c r="G66" i="19"/>
  <c r="M104" i="2"/>
  <c r="E64" i="15"/>
  <c r="M178" i="30"/>
  <c r="G72" i="23"/>
  <c r="E153" i="35"/>
  <c r="F72" i="23"/>
  <c r="G71" i="31"/>
  <c r="F68" i="21"/>
  <c r="N78" i="35"/>
  <c r="O63" i="18" l="1"/>
  <c r="O64" i="18"/>
  <c r="L61" i="17"/>
  <c r="K61" i="17"/>
  <c r="K62" i="16"/>
  <c r="L62" i="16"/>
  <c r="K62" i="15"/>
  <c r="L62" i="15"/>
  <c r="I63" i="15"/>
  <c r="H63" i="15"/>
  <c r="J63" i="15"/>
  <c r="B65" i="15"/>
  <c r="I63" i="16"/>
  <c r="J63" i="16"/>
  <c r="H63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6" i="20"/>
  <c r="J67" i="20"/>
  <c r="H67" i="20"/>
  <c r="I67" i="20"/>
  <c r="B70" i="20"/>
  <c r="C72" i="20"/>
  <c r="K66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5" i="16"/>
  <c r="C70" i="16"/>
  <c r="C66" i="15"/>
  <c r="C67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M73" i="29"/>
  <c r="F71" i="24"/>
  <c r="F63" i="17"/>
  <c r="M65" i="16"/>
  <c r="M75" i="25"/>
  <c r="N65" i="18"/>
  <c r="E69" i="20"/>
  <c r="E65" i="16"/>
  <c r="N73" i="23"/>
  <c r="E72" i="31"/>
  <c r="G71" i="24"/>
  <c r="G61" i="13"/>
  <c r="E73" i="26"/>
  <c r="F65" i="15"/>
  <c r="G67" i="19"/>
  <c r="N79" i="35"/>
  <c r="G79" i="35"/>
  <c r="G105" i="2"/>
  <c r="F179" i="30"/>
  <c r="N77" i="28"/>
  <c r="G73" i="26"/>
  <c r="N67" i="19"/>
  <c r="N63" i="17"/>
  <c r="G77" i="28"/>
  <c r="G179" i="30"/>
  <c r="E154" i="35"/>
  <c r="N105" i="2"/>
  <c r="E73" i="29"/>
  <c r="F73" i="29"/>
  <c r="G165" i="23"/>
  <c r="N69" i="20"/>
  <c r="E75" i="30"/>
  <c r="M63" i="17"/>
  <c r="N77" i="36"/>
  <c r="M72" i="31"/>
  <c r="F165" i="23"/>
  <c r="G75" i="30"/>
  <c r="N71" i="24"/>
  <c r="E63" i="17"/>
  <c r="G63" i="17"/>
  <c r="G75" i="25"/>
  <c r="M77" i="28"/>
  <c r="M77" i="36"/>
  <c r="N73" i="29"/>
  <c r="M154" i="35"/>
  <c r="F72" i="31"/>
  <c r="E71" i="24"/>
  <c r="N65" i="15"/>
  <c r="G73" i="29"/>
  <c r="F105" i="2"/>
  <c r="N75" i="25"/>
  <c r="N63" i="18"/>
  <c r="F69" i="20"/>
  <c r="N72" i="31"/>
  <c r="F79" i="35"/>
  <c r="E67" i="19"/>
  <c r="F75" i="25"/>
  <c r="F77" i="28"/>
  <c r="F77" i="36"/>
  <c r="M65" i="15"/>
  <c r="M179" i="30"/>
  <c r="N165" i="23"/>
  <c r="N61" i="13"/>
  <c r="F154" i="35"/>
  <c r="E77" i="28"/>
  <c r="F67" i="19"/>
  <c r="G154" i="35"/>
  <c r="G67" i="18"/>
  <c r="F61" i="13"/>
  <c r="G73" i="23"/>
  <c r="G65" i="15"/>
  <c r="F75" i="30"/>
  <c r="N65" i="16"/>
  <c r="E179" i="30"/>
  <c r="M67" i="19"/>
  <c r="M63" i="18"/>
  <c r="N75" i="30"/>
  <c r="F73" i="23"/>
  <c r="M75" i="30"/>
  <c r="M69" i="20"/>
  <c r="M65" i="18"/>
  <c r="G69" i="20"/>
  <c r="E77" i="36"/>
  <c r="G65" i="16"/>
  <c r="E105" i="2"/>
  <c r="N73" i="26"/>
  <c r="E165" i="23"/>
  <c r="M61" i="13"/>
  <c r="N179" i="30"/>
  <c r="M79" i="35"/>
  <c r="E61" i="13"/>
  <c r="N64" i="18"/>
  <c r="N67" i="18"/>
  <c r="M71" i="24"/>
  <c r="F65" i="16"/>
  <c r="M165" i="23"/>
  <c r="E73" i="23"/>
  <c r="N154" i="35"/>
  <c r="G72" i="31"/>
  <c r="M73" i="26"/>
  <c r="F73" i="26"/>
  <c r="M105" i="2"/>
  <c r="E75" i="25"/>
  <c r="M67" i="18"/>
  <c r="G77" i="36"/>
  <c r="E65" i="15"/>
  <c r="M64" i="18"/>
  <c r="E79" i="35"/>
  <c r="M73" i="23"/>
  <c r="K63" i="15" l="1"/>
  <c r="I64" i="15"/>
  <c r="H64" i="15"/>
  <c r="J64" i="15"/>
  <c r="L63" i="15"/>
  <c r="B66" i="15"/>
  <c r="K63" i="16"/>
  <c r="L63" i="16"/>
  <c r="I60" i="16"/>
  <c r="H60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7" i="20"/>
  <c r="H68" i="20"/>
  <c r="I68" i="20"/>
  <c r="J68" i="20"/>
  <c r="B71" i="20"/>
  <c r="C73" i="20"/>
  <c r="K67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4" i="16"/>
  <c r="I64" i="16"/>
  <c r="H64" i="16"/>
  <c r="B66" i="16"/>
  <c r="C71" i="16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G78" i="28"/>
  <c r="F76" i="25"/>
  <c r="E106" i="2"/>
  <c r="G76" i="30"/>
  <c r="E70" i="20"/>
  <c r="F78" i="36"/>
  <c r="F80" i="35"/>
  <c r="N78" i="28"/>
  <c r="M62" i="13"/>
  <c r="N76" i="25"/>
  <c r="G78" i="36"/>
  <c r="N74" i="26"/>
  <c r="N74" i="29"/>
  <c r="G80" i="28"/>
  <c r="E72" i="24"/>
  <c r="E74" i="26"/>
  <c r="M66" i="16"/>
  <c r="E80" i="35"/>
  <c r="F76" i="30"/>
  <c r="F73" i="31"/>
  <c r="F66" i="15"/>
  <c r="N78" i="36"/>
  <c r="M68" i="18"/>
  <c r="M70" i="20"/>
  <c r="F68" i="19"/>
  <c r="G68" i="18"/>
  <c r="E78" i="28"/>
  <c r="M180" i="30"/>
  <c r="G68" i="19"/>
  <c r="M66" i="15"/>
  <c r="F62" i="13"/>
  <c r="M73" i="31"/>
  <c r="G76" i="27"/>
  <c r="G74" i="29"/>
  <c r="M68" i="19"/>
  <c r="G74" i="23"/>
  <c r="N74" i="23"/>
  <c r="N73" i="31"/>
  <c r="E66" i="15"/>
  <c r="N166" i="23"/>
  <c r="G73" i="31"/>
  <c r="F78" i="28"/>
  <c r="E74" i="23"/>
  <c r="N68" i="19"/>
  <c r="E76" i="25"/>
  <c r="N68" i="18"/>
  <c r="M74" i="26"/>
  <c r="N70" i="20"/>
  <c r="N180" i="30"/>
  <c r="F106" i="2"/>
  <c r="N66" i="15"/>
  <c r="F155" i="35"/>
  <c r="M106" i="2"/>
  <c r="N76" i="30"/>
  <c r="M166" i="23"/>
  <c r="G72" i="24"/>
  <c r="F64" i="17"/>
  <c r="E66" i="16"/>
  <c r="E155" i="35"/>
  <c r="M155" i="35"/>
  <c r="G76" i="25"/>
  <c r="F166" i="23"/>
  <c r="G80" i="35"/>
  <c r="E78" i="36"/>
  <c r="E74" i="29"/>
  <c r="E62" i="13"/>
  <c r="G74" i="26"/>
  <c r="N64" i="17"/>
  <c r="N155" i="35"/>
  <c r="G180" i="30"/>
  <c r="N80" i="35"/>
  <c r="E68" i="19"/>
  <c r="F70" i="20"/>
  <c r="F66" i="16"/>
  <c r="G155" i="35"/>
  <c r="M76" i="25"/>
  <c r="F72" i="24"/>
  <c r="M74" i="23"/>
  <c r="F180" i="30"/>
  <c r="E73" i="31"/>
  <c r="N62" i="13"/>
  <c r="M76" i="30"/>
  <c r="M64" i="17"/>
  <c r="E180" i="30"/>
  <c r="G64" i="17"/>
  <c r="E64" i="17"/>
  <c r="F74" i="26"/>
  <c r="N66" i="16"/>
  <c r="G166" i="23"/>
  <c r="M80" i="35"/>
  <c r="M74" i="29"/>
  <c r="N72" i="24"/>
  <c r="G62" i="13"/>
  <c r="G70" i="20"/>
  <c r="M78" i="28"/>
  <c r="N106" i="2"/>
  <c r="F74" i="23"/>
  <c r="E166" i="23"/>
  <c r="M78" i="36"/>
  <c r="G66" i="16"/>
  <c r="G106" i="2"/>
  <c r="E76" i="30"/>
  <c r="M72" i="24"/>
  <c r="F74" i="29"/>
  <c r="G66" i="15"/>
  <c r="J67" i="18" l="1"/>
  <c r="K64" i="15"/>
  <c r="I65" i="15"/>
  <c r="H65" i="15"/>
  <c r="J65" i="15"/>
  <c r="L64" i="15"/>
  <c r="B67" i="15"/>
  <c r="L60" i="16"/>
  <c r="K60" i="16"/>
  <c r="J80" i="28"/>
  <c r="K62" i="17"/>
  <c r="L62" i="17"/>
  <c r="I59" i="17"/>
  <c r="H59" i="17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8" i="20"/>
  <c r="I69" i="20"/>
  <c r="J69" i="20"/>
  <c r="H69" i="20"/>
  <c r="C74" i="20"/>
  <c r="B72" i="20"/>
  <c r="L68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4" i="16"/>
  <c r="H65" i="16"/>
  <c r="I65" i="16"/>
  <c r="J65" i="16"/>
  <c r="B67" i="16"/>
  <c r="L64" i="16"/>
  <c r="C72" i="16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N73" i="24"/>
  <c r="E73" i="24"/>
  <c r="M73" i="24"/>
  <c r="G73" i="24"/>
  <c r="N67" i="16"/>
  <c r="F107" i="2"/>
  <c r="F77" i="30"/>
  <c r="N74" i="31"/>
  <c r="E181" i="30"/>
  <c r="F74" i="31"/>
  <c r="N71" i="20"/>
  <c r="F73" i="24"/>
  <c r="N69" i="21"/>
  <c r="F67" i="15"/>
  <c r="G77" i="30"/>
  <c r="F77" i="25"/>
  <c r="M81" i="35"/>
  <c r="F156" i="35"/>
  <c r="E67" i="16"/>
  <c r="M107" i="2"/>
  <c r="E74" i="31"/>
  <c r="E71" i="20"/>
  <c r="M167" i="23"/>
  <c r="N65" i="17"/>
  <c r="N79" i="28"/>
  <c r="M74" i="31"/>
  <c r="G107" i="2"/>
  <c r="G75" i="23"/>
  <c r="E81" i="35"/>
  <c r="G156" i="35"/>
  <c r="N63" i="13"/>
  <c r="F69" i="19"/>
  <c r="F181" i="30"/>
  <c r="M75" i="29"/>
  <c r="M75" i="26"/>
  <c r="E77" i="25"/>
  <c r="G67" i="15"/>
  <c r="G75" i="29"/>
  <c r="G77" i="27"/>
  <c r="E67" i="15"/>
  <c r="E63" i="13"/>
  <c r="G69" i="21"/>
  <c r="M156" i="35"/>
  <c r="M67" i="15"/>
  <c r="E167" i="23"/>
  <c r="N77" i="30"/>
  <c r="E69" i="19"/>
  <c r="E107" i="2"/>
  <c r="G79" i="28"/>
  <c r="E65" i="17"/>
  <c r="M69" i="18"/>
  <c r="M69" i="19"/>
  <c r="N156" i="35"/>
  <c r="E156" i="35"/>
  <c r="M77" i="30"/>
  <c r="E69" i="21"/>
  <c r="F167" i="23"/>
  <c r="N67" i="15"/>
  <c r="M75" i="23"/>
  <c r="F75" i="23"/>
  <c r="G74" i="31"/>
  <c r="G69" i="19"/>
  <c r="E77" i="30"/>
  <c r="M79" i="28"/>
  <c r="G71" i="20"/>
  <c r="M67" i="16"/>
  <c r="G75" i="26"/>
  <c r="F65" i="17"/>
  <c r="M63" i="13"/>
  <c r="G181" i="30"/>
  <c r="G81" i="35"/>
  <c r="F79" i="36"/>
  <c r="N75" i="23"/>
  <c r="F67" i="16"/>
  <c r="N75" i="29"/>
  <c r="N79" i="36"/>
  <c r="F63" i="13"/>
  <c r="N181" i="30"/>
  <c r="E75" i="26"/>
  <c r="M79" i="36"/>
  <c r="F75" i="26"/>
  <c r="M181" i="30"/>
  <c r="F81" i="35"/>
  <c r="M77" i="25"/>
  <c r="N75" i="26"/>
  <c r="F79" i="28"/>
  <c r="M69" i="21"/>
  <c r="N69" i="19"/>
  <c r="G67" i="16"/>
  <c r="M65" i="17"/>
  <c r="G167" i="23"/>
  <c r="N77" i="25"/>
  <c r="G77" i="25"/>
  <c r="E75" i="29"/>
  <c r="E79" i="28"/>
  <c r="E75" i="23"/>
  <c r="M71" i="20"/>
  <c r="N167" i="23"/>
  <c r="G63" i="13"/>
  <c r="N81" i="35"/>
  <c r="N107" i="2"/>
  <c r="G79" i="36"/>
  <c r="F69" i="21"/>
  <c r="N69" i="18"/>
  <c r="E79" i="36"/>
  <c r="G65" i="17"/>
  <c r="G69" i="18"/>
  <c r="F71" i="20"/>
  <c r="F75" i="29"/>
  <c r="J68" i="18" l="1"/>
  <c r="K65" i="15"/>
  <c r="I66" i="15"/>
  <c r="H66" i="15"/>
  <c r="J66" i="15"/>
  <c r="L65" i="15"/>
  <c r="B68" i="15"/>
  <c r="J76" i="27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9" i="20"/>
  <c r="H70" i="20"/>
  <c r="I70" i="20"/>
  <c r="J70" i="20"/>
  <c r="C75" i="20"/>
  <c r="B73" i="20"/>
  <c r="K69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5" i="16"/>
  <c r="J66" i="16"/>
  <c r="I66" i="16"/>
  <c r="H66" i="16"/>
  <c r="B68" i="16"/>
  <c r="K65" i="16"/>
  <c r="C73" i="16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M70" i="21"/>
  <c r="G70" i="19"/>
  <c r="M70" i="19"/>
  <c r="E75" i="31"/>
  <c r="N68" i="15"/>
  <c r="F74" i="24"/>
  <c r="M108" i="2"/>
  <c r="G68" i="16"/>
  <c r="G78" i="25"/>
  <c r="E76" i="26"/>
  <c r="N76" i="29"/>
  <c r="G78" i="30"/>
  <c r="M75" i="31"/>
  <c r="F76" i="29"/>
  <c r="N70" i="21"/>
  <c r="F70" i="14"/>
  <c r="N75" i="31"/>
  <c r="F76" i="26"/>
  <c r="E182" i="30"/>
  <c r="G182" i="30"/>
  <c r="G76" i="23"/>
  <c r="N182" i="30"/>
  <c r="M78" i="30"/>
  <c r="N168" i="23"/>
  <c r="N80" i="36"/>
  <c r="E78" i="30"/>
  <c r="G75" i="31"/>
  <c r="F78" i="25"/>
  <c r="N68" i="16"/>
  <c r="M74" i="24"/>
  <c r="N70" i="19"/>
  <c r="M76" i="23"/>
  <c r="G66" i="17"/>
  <c r="E66" i="17"/>
  <c r="G82" i="35"/>
  <c r="M78" i="25"/>
  <c r="E168" i="23"/>
  <c r="G80" i="36"/>
  <c r="M76" i="29"/>
  <c r="N70" i="14"/>
  <c r="F80" i="36"/>
  <c r="M68" i="16"/>
  <c r="F70" i="19"/>
  <c r="N76" i="26"/>
  <c r="E76" i="23"/>
  <c r="F70" i="21"/>
  <c r="F64" i="13"/>
  <c r="E108" i="2"/>
  <c r="E64" i="13"/>
  <c r="N76" i="23"/>
  <c r="G108" i="2"/>
  <c r="F82" i="35"/>
  <c r="F68" i="15"/>
  <c r="N78" i="25"/>
  <c r="F72" i="20"/>
  <c r="E82" i="35"/>
  <c r="F68" i="16"/>
  <c r="E78" i="25"/>
  <c r="N82" i="35"/>
  <c r="M66" i="17"/>
  <c r="G64" i="13"/>
  <c r="G72" i="20"/>
  <c r="G74" i="24"/>
  <c r="N72" i="20"/>
  <c r="F75" i="31"/>
  <c r="E80" i="36"/>
  <c r="N78" i="30"/>
  <c r="F108" i="2"/>
  <c r="F168" i="23"/>
  <c r="G168" i="23"/>
  <c r="N64" i="13"/>
  <c r="N66" i="17"/>
  <c r="M64" i="13"/>
  <c r="N70" i="18"/>
  <c r="M80" i="36"/>
  <c r="E70" i="19"/>
  <c r="G70" i="18"/>
  <c r="E70" i="14"/>
  <c r="F182" i="30"/>
  <c r="G76" i="26"/>
  <c r="E74" i="24"/>
  <c r="N108" i="2"/>
  <c r="F66" i="17"/>
  <c r="G70" i="21"/>
  <c r="G68" i="15"/>
  <c r="F76" i="23"/>
  <c r="M70" i="18"/>
  <c r="M72" i="20"/>
  <c r="M68" i="15"/>
  <c r="E70" i="21"/>
  <c r="M82" i="35"/>
  <c r="M76" i="26"/>
  <c r="F78" i="30"/>
  <c r="N74" i="24"/>
  <c r="E76" i="29"/>
  <c r="E68" i="15"/>
  <c r="M70" i="14"/>
  <c r="E72" i="20"/>
  <c r="M182" i="30"/>
  <c r="G76" i="29"/>
  <c r="G70" i="14"/>
  <c r="E68" i="16"/>
  <c r="M168" i="23"/>
  <c r="K66" i="15" l="1"/>
  <c r="I67" i="15"/>
  <c r="H67" i="15"/>
  <c r="J67" i="15"/>
  <c r="L66" i="15"/>
  <c r="B69" i="15"/>
  <c r="O75" i="27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70" i="20"/>
  <c r="J71" i="20"/>
  <c r="I71" i="20"/>
  <c r="H71" i="20"/>
  <c r="C76" i="20"/>
  <c r="B74" i="20"/>
  <c r="K70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6" i="16"/>
  <c r="B68" i="17"/>
  <c r="K64" i="17"/>
  <c r="I67" i="16"/>
  <c r="J67" i="16"/>
  <c r="H67" i="16"/>
  <c r="B69" i="16"/>
  <c r="L66" i="16"/>
  <c r="C74" i="16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N69" i="15"/>
  <c r="E71" i="21"/>
  <c r="E77" i="23"/>
  <c r="E77" i="29"/>
  <c r="M169" i="23"/>
  <c r="M67" i="14"/>
  <c r="G169" i="23"/>
  <c r="N77" i="23"/>
  <c r="G79" i="30"/>
  <c r="E71" i="19"/>
  <c r="F75" i="24"/>
  <c r="G77" i="26"/>
  <c r="N73" i="20"/>
  <c r="G81" i="36"/>
  <c r="F81" i="36"/>
  <c r="F109" i="2"/>
  <c r="F79" i="25"/>
  <c r="N67" i="14"/>
  <c r="G76" i="31"/>
  <c r="G71" i="21"/>
  <c r="G71" i="19"/>
  <c r="M71" i="19"/>
  <c r="M69" i="16"/>
  <c r="M71" i="21"/>
  <c r="F169" i="23"/>
  <c r="F83" i="35"/>
  <c r="M77" i="26"/>
  <c r="M109" i="2"/>
  <c r="M69" i="14"/>
  <c r="N183" i="30"/>
  <c r="G75" i="24"/>
  <c r="F71" i="14"/>
  <c r="E67" i="14"/>
  <c r="N69" i="14"/>
  <c r="G69" i="15"/>
  <c r="E67" i="17"/>
  <c r="G69" i="16"/>
  <c r="F77" i="26"/>
  <c r="F77" i="23"/>
  <c r="F77" i="29"/>
  <c r="G109" i="2"/>
  <c r="G83" i="35"/>
  <c r="M183" i="30"/>
  <c r="E69" i="14"/>
  <c r="E76" i="31"/>
  <c r="N69" i="16"/>
  <c r="M68" i="14"/>
  <c r="M81" i="36"/>
  <c r="E65" i="13"/>
  <c r="F67" i="17"/>
  <c r="M79" i="30"/>
  <c r="E77" i="26"/>
  <c r="N77" i="29"/>
  <c r="N67" i="17"/>
  <c r="E81" i="36"/>
  <c r="F73" i="20"/>
  <c r="E169" i="23"/>
  <c r="G71" i="18"/>
  <c r="E183" i="30"/>
  <c r="E69" i="15"/>
  <c r="F68" i="14"/>
  <c r="E73" i="20"/>
  <c r="N71" i="18"/>
  <c r="M69" i="15"/>
  <c r="M65" i="13"/>
  <c r="G71" i="14"/>
  <c r="E83" i="35"/>
  <c r="N71" i="21"/>
  <c r="N75" i="24"/>
  <c r="N77" i="26"/>
  <c r="N68" i="14"/>
  <c r="M83" i="35"/>
  <c r="E68" i="14"/>
  <c r="M67" i="17"/>
  <c r="M71" i="18"/>
  <c r="M75" i="24"/>
  <c r="F79" i="30"/>
  <c r="M79" i="25"/>
  <c r="N83" i="35"/>
  <c r="E109" i="2"/>
  <c r="F71" i="19"/>
  <c r="N109" i="2"/>
  <c r="G183" i="30"/>
  <c r="F183" i="30"/>
  <c r="F71" i="21"/>
  <c r="M73" i="20"/>
  <c r="N169" i="23"/>
  <c r="E79" i="30"/>
  <c r="N65" i="13"/>
  <c r="N79" i="25"/>
  <c r="G67" i="17"/>
  <c r="N76" i="31"/>
  <c r="E75" i="24"/>
  <c r="M77" i="23"/>
  <c r="M71" i="14"/>
  <c r="F65" i="13"/>
  <c r="E69" i="16"/>
  <c r="N71" i="14"/>
  <c r="N81" i="36"/>
  <c r="F69" i="16"/>
  <c r="E71" i="14"/>
  <c r="G79" i="25"/>
  <c r="M76" i="31"/>
  <c r="F69" i="15"/>
  <c r="N71" i="19"/>
  <c r="G73" i="20"/>
  <c r="G65" i="13"/>
  <c r="F69" i="14"/>
  <c r="G77" i="29"/>
  <c r="N79" i="30"/>
  <c r="F67" i="14"/>
  <c r="F76" i="31"/>
  <c r="E79" i="25"/>
  <c r="M77" i="29"/>
  <c r="G77" i="23"/>
  <c r="K67" i="15" l="1"/>
  <c r="I68" i="15"/>
  <c r="H68" i="15"/>
  <c r="J68" i="15"/>
  <c r="L67" i="15"/>
  <c r="B70" i="15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1" i="20"/>
  <c r="I72" i="20"/>
  <c r="H72" i="20"/>
  <c r="J72" i="20"/>
  <c r="C77" i="20"/>
  <c r="B75" i="20"/>
  <c r="L71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K65" i="17"/>
  <c r="I66" i="17"/>
  <c r="H66" i="17"/>
  <c r="J66" i="17"/>
  <c r="B69" i="17"/>
  <c r="L65" i="17"/>
  <c r="K67" i="16"/>
  <c r="J68" i="16"/>
  <c r="I68" i="16"/>
  <c r="H68" i="16"/>
  <c r="B70" i="16"/>
  <c r="L67" i="16"/>
  <c r="C75" i="16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N74" i="20"/>
  <c r="F77" i="31"/>
  <c r="M74" i="20"/>
  <c r="F68" i="17"/>
  <c r="F70" i="16"/>
  <c r="F66" i="13"/>
  <c r="M70" i="15"/>
  <c r="F78" i="23"/>
  <c r="F76" i="24"/>
  <c r="F70" i="15"/>
  <c r="E82" i="36"/>
  <c r="M78" i="26"/>
  <c r="E78" i="26"/>
  <c r="E78" i="29"/>
  <c r="N184" i="30"/>
  <c r="N80" i="25"/>
  <c r="N82" i="36"/>
  <c r="M78" i="23"/>
  <c r="N72" i="19"/>
  <c r="E66" i="13"/>
  <c r="E80" i="25"/>
  <c r="F82" i="36"/>
  <c r="M76" i="24"/>
  <c r="G72" i="14"/>
  <c r="F84" i="35"/>
  <c r="N68" i="17"/>
  <c r="F72" i="21"/>
  <c r="M70" i="16"/>
  <c r="M72" i="21"/>
  <c r="E74" i="20"/>
  <c r="G82" i="36"/>
  <c r="E170" i="23"/>
  <c r="E184" i="30"/>
  <c r="N78" i="23"/>
  <c r="E84" i="35"/>
  <c r="E77" i="31"/>
  <c r="F78" i="26"/>
  <c r="G74" i="20"/>
  <c r="G70" i="16"/>
  <c r="E72" i="21"/>
  <c r="M66" i="13"/>
  <c r="G80" i="25"/>
  <c r="E72" i="19"/>
  <c r="M68" i="17"/>
  <c r="M110" i="2"/>
  <c r="G72" i="19"/>
  <c r="E110" i="2"/>
  <c r="G76" i="24"/>
  <c r="N72" i="18"/>
  <c r="E70" i="15"/>
  <c r="M170" i="23"/>
  <c r="F184" i="30"/>
  <c r="G84" i="35"/>
  <c r="G80" i="30"/>
  <c r="G170" i="23"/>
  <c r="N78" i="26"/>
  <c r="E70" i="16"/>
  <c r="F74" i="20"/>
  <c r="F110" i="2"/>
  <c r="F72" i="14"/>
  <c r="F78" i="29"/>
  <c r="N70" i="16"/>
  <c r="G184" i="30"/>
  <c r="G66" i="13"/>
  <c r="F80" i="25"/>
  <c r="F72" i="19"/>
  <c r="E80" i="30"/>
  <c r="N170" i="23"/>
  <c r="N78" i="29"/>
  <c r="M184" i="30"/>
  <c r="M84" i="35"/>
  <c r="N84" i="35"/>
  <c r="E76" i="24"/>
  <c r="M80" i="30"/>
  <c r="G70" i="15"/>
  <c r="G72" i="21"/>
  <c r="G72" i="18"/>
  <c r="N80" i="30"/>
  <c r="G77" i="31"/>
  <c r="M82" i="36"/>
  <c r="E68" i="17"/>
  <c r="E78" i="23"/>
  <c r="G78" i="26"/>
  <c r="N72" i="14"/>
  <c r="F170" i="23"/>
  <c r="M72" i="14"/>
  <c r="N72" i="21"/>
  <c r="N70" i="15"/>
  <c r="G110" i="2"/>
  <c r="M77" i="31"/>
  <c r="E72" i="14"/>
  <c r="N66" i="13"/>
  <c r="F80" i="30"/>
  <c r="G68" i="17"/>
  <c r="M72" i="19"/>
  <c r="N77" i="31"/>
  <c r="N110" i="2"/>
  <c r="N76" i="24"/>
  <c r="M72" i="18"/>
  <c r="M78" i="29"/>
  <c r="M80" i="25"/>
  <c r="G78" i="29"/>
  <c r="G78" i="23"/>
  <c r="C160" i="17" l="1"/>
  <c r="C161" i="17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K68" i="15"/>
  <c r="I69" i="15"/>
  <c r="H69" i="15"/>
  <c r="J69" i="15"/>
  <c r="L68" i="15"/>
  <c r="B71" i="15"/>
  <c r="L67" i="14"/>
  <c r="K69" i="14"/>
  <c r="K68" i="14"/>
  <c r="K66" i="14"/>
  <c r="K67" i="14"/>
  <c r="L66" i="14"/>
  <c r="L69" i="14"/>
  <c r="L68" i="14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2" i="20"/>
  <c r="J73" i="20"/>
  <c r="I73" i="20"/>
  <c r="H73" i="20"/>
  <c r="C78" i="20"/>
  <c r="B76" i="20"/>
  <c r="L72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B70" i="17"/>
  <c r="L66" i="17"/>
  <c r="K68" i="16"/>
  <c r="I69" i="16"/>
  <c r="H69" i="16"/>
  <c r="J69" i="16"/>
  <c r="B71" i="16"/>
  <c r="L68" i="16"/>
  <c r="C76" i="16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F79" i="23"/>
  <c r="E73" i="14"/>
  <c r="E75" i="20"/>
  <c r="F79" i="26"/>
  <c r="E79" i="29"/>
  <c r="E79" i="23"/>
  <c r="N79" i="23"/>
  <c r="G67" i="13"/>
  <c r="G71" i="15"/>
  <c r="M73" i="19"/>
  <c r="G78" i="31"/>
  <c r="F71" i="15"/>
  <c r="F78" i="31"/>
  <c r="E81" i="30"/>
  <c r="F81" i="25"/>
  <c r="E111" i="2"/>
  <c r="N79" i="26"/>
  <c r="F75" i="20"/>
  <c r="F85" i="35"/>
  <c r="M67" i="13"/>
  <c r="N81" i="30"/>
  <c r="F83" i="36"/>
  <c r="G77" i="24"/>
  <c r="F71" i="16"/>
  <c r="E79" i="26"/>
  <c r="M79" i="29"/>
  <c r="N171" i="23"/>
  <c r="E77" i="24"/>
  <c r="M73" i="21"/>
  <c r="E185" i="30"/>
  <c r="G75" i="20"/>
  <c r="E78" i="31"/>
  <c r="F69" i="17"/>
  <c r="G73" i="14"/>
  <c r="N71" i="15"/>
  <c r="E83" i="36"/>
  <c r="G73" i="18"/>
  <c r="N111" i="2"/>
  <c r="M85" i="35"/>
  <c r="G71" i="16"/>
  <c r="F81" i="30"/>
  <c r="G81" i="30"/>
  <c r="N73" i="18"/>
  <c r="G185" i="30"/>
  <c r="E81" i="25"/>
  <c r="F77" i="24"/>
  <c r="M185" i="30"/>
  <c r="F171" i="23"/>
  <c r="N160" i="35"/>
  <c r="M111" i="2"/>
  <c r="F111" i="2"/>
  <c r="N73" i="14"/>
  <c r="G81" i="25"/>
  <c r="E85" i="35"/>
  <c r="N75" i="20"/>
  <c r="N185" i="30"/>
  <c r="G73" i="19"/>
  <c r="M71" i="15"/>
  <c r="F73" i="21"/>
  <c r="M83" i="36"/>
  <c r="F160" i="35"/>
  <c r="F79" i="29"/>
  <c r="M73" i="18"/>
  <c r="G171" i="23"/>
  <c r="G111" i="2"/>
  <c r="M81" i="25"/>
  <c r="M79" i="23"/>
  <c r="G85" i="35"/>
  <c r="F185" i="30"/>
  <c r="E73" i="19"/>
  <c r="G79" i="29"/>
  <c r="G73" i="21"/>
  <c r="M77" i="24"/>
  <c r="M81" i="30"/>
  <c r="M78" i="31"/>
  <c r="M79" i="26"/>
  <c r="E160" i="35"/>
  <c r="F73" i="14"/>
  <c r="M71" i="16"/>
  <c r="N77" i="24"/>
  <c r="N85" i="35"/>
  <c r="G79" i="26"/>
  <c r="N81" i="25"/>
  <c r="N67" i="13"/>
  <c r="N83" i="36"/>
  <c r="E73" i="21"/>
  <c r="E67" i="13"/>
  <c r="M73" i="14"/>
  <c r="M171" i="23"/>
  <c r="N69" i="17"/>
  <c r="G160" i="35"/>
  <c r="E71" i="15"/>
  <c r="N78" i="31"/>
  <c r="E69" i="17"/>
  <c r="N71" i="16"/>
  <c r="G69" i="17"/>
  <c r="F73" i="19"/>
  <c r="M160" i="35"/>
  <c r="G83" i="36"/>
  <c r="E171" i="23"/>
  <c r="M69" i="17"/>
  <c r="N73" i="19"/>
  <c r="M75" i="20"/>
  <c r="N73" i="21"/>
  <c r="G79" i="23"/>
  <c r="E71" i="16"/>
  <c r="F67" i="13"/>
  <c r="N79" i="29"/>
  <c r="K69" i="15" l="1"/>
  <c r="I70" i="15"/>
  <c r="H70" i="15"/>
  <c r="J70" i="15"/>
  <c r="L69" i="15"/>
  <c r="B72" i="15"/>
  <c r="C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3" i="20"/>
  <c r="H74" i="20"/>
  <c r="I74" i="20"/>
  <c r="J74" i="20"/>
  <c r="B77" i="20"/>
  <c r="L73" i="20"/>
  <c r="C79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9" i="16"/>
  <c r="H70" i="16"/>
  <c r="I70" i="16"/>
  <c r="J70" i="16"/>
  <c r="B72" i="16"/>
  <c r="L69" i="16"/>
  <c r="C77" i="16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M74" i="19"/>
  <c r="F76" i="20"/>
  <c r="N80" i="29"/>
  <c r="F74" i="19"/>
  <c r="E80" i="23"/>
  <c r="M158" i="35"/>
  <c r="N172" i="23"/>
  <c r="F78" i="24"/>
  <c r="G161" i="35"/>
  <c r="E72" i="15"/>
  <c r="E157" i="35"/>
  <c r="E80" i="26"/>
  <c r="E74" i="19"/>
  <c r="G72" i="16"/>
  <c r="M112" i="2"/>
  <c r="F80" i="26"/>
  <c r="N161" i="35"/>
  <c r="N82" i="30"/>
  <c r="G68" i="13"/>
  <c r="M74" i="21"/>
  <c r="M80" i="29"/>
  <c r="M80" i="26"/>
  <c r="N79" i="31"/>
  <c r="G79" i="31"/>
  <c r="M78" i="24"/>
  <c r="N74" i="19"/>
  <c r="M80" i="23"/>
  <c r="G70" i="17"/>
  <c r="E82" i="30"/>
  <c r="N82" i="25"/>
  <c r="N84" i="36"/>
  <c r="G74" i="19"/>
  <c r="N186" i="30"/>
  <c r="G80" i="29"/>
  <c r="E112" i="2"/>
  <c r="N74" i="14"/>
  <c r="G82" i="30"/>
  <c r="M74" i="14"/>
  <c r="F186" i="30"/>
  <c r="G112" i="2"/>
  <c r="F82" i="25"/>
  <c r="M172" i="23"/>
  <c r="M82" i="30"/>
  <c r="G172" i="23"/>
  <c r="G74" i="18"/>
  <c r="M186" i="30"/>
  <c r="M79" i="31"/>
  <c r="F112" i="2"/>
  <c r="G80" i="26"/>
  <c r="N78" i="24"/>
  <c r="G84" i="36"/>
  <c r="E80" i="29"/>
  <c r="N158" i="35"/>
  <c r="E159" i="35"/>
  <c r="F74" i="21"/>
  <c r="M84" i="36"/>
  <c r="M82" i="25"/>
  <c r="G80" i="23"/>
  <c r="N70" i="17"/>
  <c r="E68" i="13"/>
  <c r="F79" i="31"/>
  <c r="F80" i="29"/>
  <c r="E84" i="36"/>
  <c r="E76" i="20"/>
  <c r="N72" i="15"/>
  <c r="E186" i="30"/>
  <c r="E74" i="14"/>
  <c r="N74" i="18"/>
  <c r="F158" i="35"/>
  <c r="M74" i="18"/>
  <c r="G76" i="20"/>
  <c r="E70" i="17"/>
  <c r="N74" i="21"/>
  <c r="F72" i="15"/>
  <c r="E82" i="25"/>
  <c r="M68" i="13"/>
  <c r="M159" i="35"/>
  <c r="M157" i="35"/>
  <c r="M161" i="35"/>
  <c r="N80" i="26"/>
  <c r="F72" i="16"/>
  <c r="F80" i="23"/>
  <c r="E72" i="16"/>
  <c r="F172" i="23"/>
  <c r="F84" i="36"/>
  <c r="N157" i="35"/>
  <c r="E161" i="35"/>
  <c r="F74" i="14"/>
  <c r="F161" i="35"/>
  <c r="M76" i="20"/>
  <c r="E79" i="31"/>
  <c r="F82" i="30"/>
  <c r="N76" i="20"/>
  <c r="G72" i="15"/>
  <c r="G78" i="24"/>
  <c r="F159" i="35"/>
  <c r="E74" i="21"/>
  <c r="G74" i="21"/>
  <c r="F157" i="35"/>
  <c r="M70" i="17"/>
  <c r="M72" i="16"/>
  <c r="N80" i="23"/>
  <c r="E172" i="23"/>
  <c r="N112" i="2"/>
  <c r="G74" i="14"/>
  <c r="E158" i="35"/>
  <c r="F68" i="13"/>
  <c r="G186" i="30"/>
  <c r="F70" i="17"/>
  <c r="N72" i="16"/>
  <c r="G82" i="25"/>
  <c r="E78" i="24"/>
  <c r="N68" i="13"/>
  <c r="N159" i="35"/>
  <c r="M72" i="15"/>
  <c r="K70" i="15" l="1"/>
  <c r="I71" i="15"/>
  <c r="H71" i="15"/>
  <c r="J71" i="15"/>
  <c r="L70" i="15"/>
  <c r="B73" i="15"/>
  <c r="C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4" i="20"/>
  <c r="J75" i="20"/>
  <c r="I75" i="20"/>
  <c r="H75" i="20"/>
  <c r="B78" i="20"/>
  <c r="C80" i="20"/>
  <c r="K74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70" i="16"/>
  <c r="H71" i="16"/>
  <c r="J71" i="16"/>
  <c r="I71" i="16"/>
  <c r="B73" i="16"/>
  <c r="K70" i="16"/>
  <c r="C78" i="16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N75" i="18"/>
  <c r="F79" i="24"/>
  <c r="E83" i="25"/>
  <c r="E77" i="20"/>
  <c r="N81" i="29"/>
  <c r="G75" i="14"/>
  <c r="M187" i="30"/>
  <c r="F75" i="19"/>
  <c r="E71" i="17"/>
  <c r="M81" i="29"/>
  <c r="N80" i="31"/>
  <c r="M87" i="36"/>
  <c r="E87" i="36"/>
  <c r="F87" i="36"/>
  <c r="E75" i="21"/>
  <c r="F73" i="16"/>
  <c r="G81" i="23"/>
  <c r="E73" i="15"/>
  <c r="G77" i="20"/>
  <c r="E75" i="14"/>
  <c r="M86" i="36"/>
  <c r="E75" i="19"/>
  <c r="F77" i="20"/>
  <c r="G80" i="31"/>
  <c r="G173" i="23"/>
  <c r="G81" i="29"/>
  <c r="F85" i="36"/>
  <c r="M81" i="23"/>
  <c r="E83" i="30"/>
  <c r="M75" i="21"/>
  <c r="G187" i="30"/>
  <c r="E81" i="29"/>
  <c r="N83" i="30"/>
  <c r="E86" i="36"/>
  <c r="N86" i="36"/>
  <c r="G83" i="25"/>
  <c r="E162" i="35"/>
  <c r="F162" i="35"/>
  <c r="G75" i="21"/>
  <c r="M75" i="19"/>
  <c r="E113" i="2"/>
  <c r="M83" i="30"/>
  <c r="N75" i="14"/>
  <c r="N87" i="36"/>
  <c r="G69" i="13"/>
  <c r="M80" i="31"/>
  <c r="F81" i="29"/>
  <c r="E69" i="13"/>
  <c r="G113" i="2"/>
  <c r="E81" i="23"/>
  <c r="N187" i="30"/>
  <c r="M75" i="14"/>
  <c r="N73" i="16"/>
  <c r="M85" i="36"/>
  <c r="M71" i="17"/>
  <c r="F173" i="23"/>
  <c r="F187" i="30"/>
  <c r="F113" i="2"/>
  <c r="N81" i="26"/>
  <c r="F81" i="26"/>
  <c r="F83" i="25"/>
  <c r="N173" i="23"/>
  <c r="F75" i="14"/>
  <c r="N83" i="25"/>
  <c r="M162" i="35"/>
  <c r="F71" i="17"/>
  <c r="E73" i="16"/>
  <c r="E79" i="24"/>
  <c r="N81" i="23"/>
  <c r="M81" i="26"/>
  <c r="E173" i="23"/>
  <c r="N77" i="20"/>
  <c r="M77" i="20"/>
  <c r="F86" i="36"/>
  <c r="E80" i="31"/>
  <c r="N71" i="17"/>
  <c r="G81" i="26"/>
  <c r="N113" i="2"/>
  <c r="M79" i="24"/>
  <c r="M73" i="15"/>
  <c r="E85" i="36"/>
  <c r="M69" i="13"/>
  <c r="G71" i="17"/>
  <c r="M73" i="16"/>
  <c r="N75" i="19"/>
  <c r="F69" i="13"/>
  <c r="G75" i="18"/>
  <c r="F80" i="31"/>
  <c r="M113" i="2"/>
  <c r="M83" i="25"/>
  <c r="N73" i="15"/>
  <c r="N162" i="35"/>
  <c r="G73" i="15"/>
  <c r="G162" i="35"/>
  <c r="F73" i="15"/>
  <c r="F75" i="21"/>
  <c r="G83" i="30"/>
  <c r="G73" i="16"/>
  <c r="M173" i="23"/>
  <c r="G75" i="19"/>
  <c r="N69" i="13"/>
  <c r="M75" i="18"/>
  <c r="N75" i="21"/>
  <c r="F81" i="23"/>
  <c r="G79" i="24"/>
  <c r="F83" i="30"/>
  <c r="E187" i="30"/>
  <c r="N79" i="24"/>
  <c r="E81" i="26"/>
  <c r="N85" i="36"/>
  <c r="K71" i="15" l="1"/>
  <c r="I72" i="15"/>
  <c r="H72" i="15"/>
  <c r="J72" i="15"/>
  <c r="L71" i="15"/>
  <c r="B74" i="15"/>
  <c r="C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5" i="20"/>
  <c r="H76" i="20"/>
  <c r="I76" i="20"/>
  <c r="J76" i="20"/>
  <c r="C81" i="20"/>
  <c r="B79" i="20"/>
  <c r="K75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1" i="16"/>
  <c r="J72" i="16"/>
  <c r="I72" i="16"/>
  <c r="H72" i="16"/>
  <c r="B74" i="16"/>
  <c r="K71" i="16"/>
  <c r="C79" i="16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F78" i="20"/>
  <c r="G72" i="17"/>
  <c r="G76" i="19"/>
  <c r="N78" i="20"/>
  <c r="G81" i="31"/>
  <c r="N82" i="26"/>
  <c r="M81" i="31"/>
  <c r="E84" i="30"/>
  <c r="F74" i="16"/>
  <c r="M76" i="21"/>
  <c r="M72" i="17"/>
  <c r="E72" i="17"/>
  <c r="N163" i="35"/>
  <c r="N76" i="18"/>
  <c r="F82" i="23"/>
  <c r="F70" i="13"/>
  <c r="N72" i="17"/>
  <c r="G163" i="35"/>
  <c r="G76" i="21"/>
  <c r="G82" i="29"/>
  <c r="F84" i="25"/>
  <c r="G70" i="13"/>
  <c r="N70" i="13"/>
  <c r="F82" i="29"/>
  <c r="F114" i="2"/>
  <c r="G80" i="24"/>
  <c r="N174" i="23"/>
  <c r="F82" i="26"/>
  <c r="E80" i="24"/>
  <c r="F84" i="30"/>
  <c r="F72" i="17"/>
  <c r="G174" i="23"/>
  <c r="N84" i="25"/>
  <c r="N74" i="16"/>
  <c r="E76" i="21"/>
  <c r="M74" i="15"/>
  <c r="M76" i="18"/>
  <c r="M82" i="29"/>
  <c r="M74" i="16"/>
  <c r="M188" i="30"/>
  <c r="E74" i="15"/>
  <c r="M163" i="35"/>
  <c r="N84" i="30"/>
  <c r="M76" i="19"/>
  <c r="E114" i="2"/>
  <c r="G82" i="23"/>
  <c r="F76" i="21"/>
  <c r="F74" i="15"/>
  <c r="E76" i="19"/>
  <c r="M82" i="23"/>
  <c r="N76" i="21"/>
  <c r="E70" i="13"/>
  <c r="E81" i="31"/>
  <c r="N80" i="24"/>
  <c r="N114" i="2"/>
  <c r="N82" i="29"/>
  <c r="N81" i="31"/>
  <c r="M84" i="25"/>
  <c r="F163" i="35"/>
  <c r="N82" i="23"/>
  <c r="M70" i="13"/>
  <c r="N188" i="30"/>
  <c r="M80" i="24"/>
  <c r="E78" i="20"/>
  <c r="M78" i="20"/>
  <c r="E163" i="35"/>
  <c r="E82" i="23"/>
  <c r="M82" i="26"/>
  <c r="M174" i="23"/>
  <c r="N74" i="15"/>
  <c r="F174" i="23"/>
  <c r="G74" i="15"/>
  <c r="E74" i="16"/>
  <c r="G76" i="18"/>
  <c r="G74" i="16"/>
  <c r="M114" i="2"/>
  <c r="F188" i="30"/>
  <c r="E82" i="29"/>
  <c r="E82" i="26"/>
  <c r="N76" i="19"/>
  <c r="F80" i="24"/>
  <c r="G84" i="25"/>
  <c r="F81" i="31"/>
  <c r="G114" i="2"/>
  <c r="G188" i="30"/>
  <c r="M84" i="30"/>
  <c r="F76" i="19"/>
  <c r="G78" i="20"/>
  <c r="G82" i="26"/>
  <c r="G84" i="30"/>
  <c r="E188" i="30"/>
  <c r="E84" i="25"/>
  <c r="E174" i="23"/>
  <c r="K72" i="15" l="1"/>
  <c r="L72" i="15"/>
  <c r="I73" i="15"/>
  <c r="H73" i="15"/>
  <c r="J73" i="15"/>
  <c r="B75" i="15"/>
  <c r="C76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6" i="20"/>
  <c r="H77" i="20"/>
  <c r="I77" i="20"/>
  <c r="J77" i="20"/>
  <c r="K76" i="20"/>
  <c r="C82" i="20"/>
  <c r="B80" i="20"/>
  <c r="K74" i="19"/>
  <c r="I75" i="19"/>
  <c r="J75" i="19"/>
  <c r="H75" i="19"/>
  <c r="C192" i="19"/>
  <c r="L74" i="19"/>
  <c r="B78" i="19"/>
  <c r="J75" i="18"/>
  <c r="B77" i="18"/>
  <c r="C176" i="18"/>
  <c r="L70" i="17"/>
  <c r="K72" i="16"/>
  <c r="H71" i="17"/>
  <c r="I71" i="17"/>
  <c r="J71" i="17"/>
  <c r="C185" i="17"/>
  <c r="B74" i="17"/>
  <c r="K70" i="17"/>
  <c r="J73" i="16"/>
  <c r="H73" i="16"/>
  <c r="I73" i="16"/>
  <c r="B75" i="16"/>
  <c r="L72" i="16"/>
  <c r="C80" i="16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F85" i="25"/>
  <c r="F82" i="31"/>
  <c r="M71" i="13"/>
  <c r="E164" i="35"/>
  <c r="M82" i="31"/>
  <c r="N85" i="25"/>
  <c r="E189" i="30"/>
  <c r="E83" i="26"/>
  <c r="E83" i="23"/>
  <c r="N75" i="15"/>
  <c r="F77" i="21"/>
  <c r="M77" i="21"/>
  <c r="M189" i="30"/>
  <c r="G79" i="20"/>
  <c r="N81" i="24"/>
  <c r="N83" i="29"/>
  <c r="M81" i="24"/>
  <c r="M77" i="18"/>
  <c r="G75" i="16"/>
  <c r="M83" i="29"/>
  <c r="M77" i="19"/>
  <c r="F115" i="2"/>
  <c r="F189" i="30"/>
  <c r="N175" i="23"/>
  <c r="E79" i="20"/>
  <c r="N77" i="21"/>
  <c r="G175" i="23"/>
  <c r="M75" i="15"/>
  <c r="M79" i="20"/>
  <c r="N115" i="2"/>
  <c r="F83" i="26"/>
  <c r="N85" i="30"/>
  <c r="M85" i="25"/>
  <c r="G77" i="21"/>
  <c r="F83" i="23"/>
  <c r="N164" i="35"/>
  <c r="F81" i="24"/>
  <c r="F164" i="35"/>
  <c r="N79" i="20"/>
  <c r="G189" i="30"/>
  <c r="N77" i="19"/>
  <c r="G164" i="35"/>
  <c r="E75" i="16"/>
  <c r="N189" i="30"/>
  <c r="N82" i="31"/>
  <c r="E115" i="2"/>
  <c r="F71" i="13"/>
  <c r="E85" i="25"/>
  <c r="N73" i="17"/>
  <c r="M115" i="2"/>
  <c r="F77" i="19"/>
  <c r="G71" i="13"/>
  <c r="G77" i="19"/>
  <c r="E81" i="24"/>
  <c r="N71" i="13"/>
  <c r="E83" i="29"/>
  <c r="N83" i="23"/>
  <c r="G83" i="23"/>
  <c r="E75" i="15"/>
  <c r="F73" i="17"/>
  <c r="G82" i="31"/>
  <c r="F85" i="30"/>
  <c r="E71" i="13"/>
  <c r="G83" i="26"/>
  <c r="N75" i="16"/>
  <c r="F83" i="29"/>
  <c r="G85" i="30"/>
  <c r="F175" i="23"/>
  <c r="N77" i="18"/>
  <c r="F75" i="15"/>
  <c r="M75" i="16"/>
  <c r="F79" i="20"/>
  <c r="G75" i="15"/>
  <c r="N83" i="26"/>
  <c r="E85" i="30"/>
  <c r="G81" i="24"/>
  <c r="E73" i="17"/>
  <c r="E82" i="31"/>
  <c r="M85" i="30"/>
  <c r="G85" i="25"/>
  <c r="M83" i="26"/>
  <c r="E77" i="19"/>
  <c r="M73" i="17"/>
  <c r="G115" i="2"/>
  <c r="G83" i="29"/>
  <c r="G77" i="18"/>
  <c r="F75" i="16"/>
  <c r="M175" i="23"/>
  <c r="M83" i="23"/>
  <c r="M164" i="35"/>
  <c r="G73" i="17"/>
  <c r="E175" i="23"/>
  <c r="E77" i="21"/>
  <c r="K73" i="15" l="1"/>
  <c r="I74" i="15"/>
  <c r="H74" i="15"/>
  <c r="J74" i="15"/>
  <c r="L73" i="15"/>
  <c r="B76" i="15"/>
  <c r="C77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B79" i="21"/>
  <c r="K75" i="21"/>
  <c r="L77" i="20"/>
  <c r="J78" i="20"/>
  <c r="H78" i="20"/>
  <c r="I78" i="20"/>
  <c r="B81" i="20"/>
  <c r="C83" i="20"/>
  <c r="K77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3" i="16"/>
  <c r="I74" i="16"/>
  <c r="H74" i="16"/>
  <c r="J74" i="16"/>
  <c r="B76" i="16"/>
  <c r="L73" i="16"/>
  <c r="C81" i="16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M78" i="21"/>
  <c r="F72" i="13"/>
  <c r="F76" i="15"/>
  <c r="N86" i="25"/>
  <c r="E83" i="31"/>
  <c r="M165" i="35"/>
  <c r="E84" i="26"/>
  <c r="G83" i="31"/>
  <c r="M176" i="23"/>
  <c r="M116" i="2"/>
  <c r="M190" i="30"/>
  <c r="F76" i="16"/>
  <c r="N190" i="30"/>
  <c r="E76" i="15"/>
  <c r="G78" i="18"/>
  <c r="E76" i="16"/>
  <c r="G190" i="30"/>
  <c r="N84" i="29"/>
  <c r="M72" i="13"/>
  <c r="G78" i="21"/>
  <c r="N76" i="16"/>
  <c r="F176" i="23"/>
  <c r="M80" i="20"/>
  <c r="F82" i="24"/>
  <c r="G84" i="29"/>
  <c r="E84" i="23"/>
  <c r="M86" i="30"/>
  <c r="E190" i="30"/>
  <c r="M83" i="31"/>
  <c r="E86" i="25"/>
  <c r="E72" i="13"/>
  <c r="F80" i="20"/>
  <c r="F116" i="2"/>
  <c r="G76" i="16"/>
  <c r="F78" i="21"/>
  <c r="M84" i="29"/>
  <c r="F84" i="23"/>
  <c r="F86" i="25"/>
  <c r="E86" i="30"/>
  <c r="F84" i="29"/>
  <c r="N80" i="20"/>
  <c r="G74" i="17"/>
  <c r="G86" i="30"/>
  <c r="F84" i="26"/>
  <c r="M84" i="26"/>
  <c r="E74" i="17"/>
  <c r="E84" i="29"/>
  <c r="G84" i="26"/>
  <c r="E78" i="19"/>
  <c r="F165" i="35"/>
  <c r="G78" i="19"/>
  <c r="G82" i="24"/>
  <c r="G116" i="2"/>
  <c r="M78" i="18"/>
  <c r="N78" i="21"/>
  <c r="E78" i="21"/>
  <c r="M76" i="15"/>
  <c r="E82" i="24"/>
  <c r="E80" i="20"/>
  <c r="N83" i="31"/>
  <c r="F78" i="19"/>
  <c r="N84" i="23"/>
  <c r="G176" i="23"/>
  <c r="N76" i="15"/>
  <c r="G86" i="25"/>
  <c r="N72" i="13"/>
  <c r="F190" i="30"/>
  <c r="M86" i="25"/>
  <c r="G76" i="15"/>
  <c r="E176" i="23"/>
  <c r="N74" i="17"/>
  <c r="M78" i="19"/>
  <c r="G72" i="13"/>
  <c r="N78" i="19"/>
  <c r="M82" i="24"/>
  <c r="M76" i="16"/>
  <c r="M74" i="17"/>
  <c r="N165" i="35"/>
  <c r="E165" i="35"/>
  <c r="F86" i="30"/>
  <c r="G165" i="35"/>
  <c r="G80" i="20"/>
  <c r="E116" i="2"/>
  <c r="N116" i="2"/>
  <c r="N84" i="26"/>
  <c r="M84" i="23"/>
  <c r="G84" i="23"/>
  <c r="N176" i="23"/>
  <c r="F83" i="31"/>
  <c r="N82" i="24"/>
  <c r="N78" i="18"/>
  <c r="N86" i="30"/>
  <c r="F74" i="17"/>
  <c r="K74" i="15" l="1"/>
  <c r="I75" i="15"/>
  <c r="H75" i="15"/>
  <c r="J75" i="15"/>
  <c r="L74" i="15"/>
  <c r="B77" i="15"/>
  <c r="C78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8" i="20"/>
  <c r="J79" i="20"/>
  <c r="H79" i="20"/>
  <c r="I79" i="20"/>
  <c r="B82" i="20"/>
  <c r="L78" i="20"/>
  <c r="C84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4" i="16"/>
  <c r="I75" i="16"/>
  <c r="H75" i="16"/>
  <c r="J75" i="16"/>
  <c r="B77" i="16"/>
  <c r="L74" i="16"/>
  <c r="C82" i="16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N87" i="30"/>
  <c r="F77" i="16"/>
  <c r="F75" i="17"/>
  <c r="M79" i="18"/>
  <c r="G191" i="30"/>
  <c r="N79" i="14"/>
  <c r="F117" i="2"/>
  <c r="F84" i="31"/>
  <c r="E87" i="30"/>
  <c r="M75" i="17"/>
  <c r="N85" i="26"/>
  <c r="M85" i="29"/>
  <c r="F79" i="19"/>
  <c r="M79" i="19"/>
  <c r="M84" i="31"/>
  <c r="G83" i="24"/>
  <c r="G143" i="21"/>
  <c r="N79" i="19"/>
  <c r="M87" i="25"/>
  <c r="M83" i="24"/>
  <c r="F83" i="24"/>
  <c r="N81" i="20"/>
  <c r="E85" i="23"/>
  <c r="N83" i="24"/>
  <c r="E77" i="15"/>
  <c r="F85" i="29"/>
  <c r="E166" i="35"/>
  <c r="G87" i="30"/>
  <c r="M117" i="2"/>
  <c r="N75" i="17"/>
  <c r="N117" i="2"/>
  <c r="F73" i="13"/>
  <c r="N73" i="13"/>
  <c r="N177" i="23"/>
  <c r="E85" i="29"/>
  <c r="F79" i="21"/>
  <c r="E85" i="26"/>
  <c r="F85" i="23"/>
  <c r="G79" i="14"/>
  <c r="M85" i="26"/>
  <c r="E79" i="21"/>
  <c r="M87" i="30"/>
  <c r="G77" i="16"/>
  <c r="E75" i="17"/>
  <c r="G85" i="29"/>
  <c r="F85" i="26"/>
  <c r="M166" i="35"/>
  <c r="E87" i="25"/>
  <c r="N77" i="16"/>
  <c r="F191" i="30"/>
  <c r="G85" i="26"/>
  <c r="M77" i="15"/>
  <c r="M177" i="23"/>
  <c r="E84" i="31"/>
  <c r="M81" i="20"/>
  <c r="E79" i="14"/>
  <c r="F77" i="15"/>
  <c r="G79" i="21"/>
  <c r="M191" i="30"/>
  <c r="G84" i="31"/>
  <c r="E191" i="30"/>
  <c r="N87" i="25"/>
  <c r="G166" i="35"/>
  <c r="N84" i="31"/>
  <c r="G77" i="15"/>
  <c r="N85" i="29"/>
  <c r="F79" i="14"/>
  <c r="G87" i="25"/>
  <c r="F87" i="25"/>
  <c r="E73" i="13"/>
  <c r="M79" i="14"/>
  <c r="E83" i="24"/>
  <c r="E79" i="19"/>
  <c r="G79" i="18"/>
  <c r="M85" i="23"/>
  <c r="N77" i="15"/>
  <c r="F81" i="20"/>
  <c r="G177" i="23"/>
  <c r="E117" i="2"/>
  <c r="M73" i="13"/>
  <c r="F87" i="30"/>
  <c r="G85" i="23"/>
  <c r="G117" i="2"/>
  <c r="E177" i="23"/>
  <c r="N79" i="21"/>
  <c r="G73" i="13"/>
  <c r="G81" i="20"/>
  <c r="M79" i="21"/>
  <c r="G79" i="19"/>
  <c r="F177" i="23"/>
  <c r="M77" i="16"/>
  <c r="N79" i="18"/>
  <c r="G75" i="17"/>
  <c r="E81" i="20"/>
  <c r="E77" i="16"/>
  <c r="F166" i="35"/>
  <c r="N191" i="30"/>
  <c r="N85" i="23"/>
  <c r="N166" i="35"/>
  <c r="J142" i="21" l="1"/>
  <c r="K75" i="15"/>
  <c r="I76" i="15"/>
  <c r="H76" i="15"/>
  <c r="J76" i="15"/>
  <c r="L75" i="15"/>
  <c r="B78" i="15"/>
  <c r="J78" i="14"/>
  <c r="H78" i="14"/>
  <c r="I78" i="14"/>
  <c r="C79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9" i="20"/>
  <c r="I80" i="20"/>
  <c r="J80" i="20"/>
  <c r="H80" i="20"/>
  <c r="B83" i="20"/>
  <c r="C85" i="20"/>
  <c r="L79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5" i="16"/>
  <c r="H76" i="16"/>
  <c r="I76" i="16"/>
  <c r="J76" i="16"/>
  <c r="B78" i="16"/>
  <c r="L75" i="16"/>
  <c r="C83" i="16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E80" i="19"/>
  <c r="N86" i="23"/>
  <c r="F85" i="31"/>
  <c r="E88" i="30"/>
  <c r="N82" i="20"/>
  <c r="M167" i="35"/>
  <c r="F86" i="23"/>
  <c r="G84" i="24"/>
  <c r="N192" i="30"/>
  <c r="G78" i="15"/>
  <c r="M74" i="13"/>
  <c r="M80" i="21"/>
  <c r="E118" i="2"/>
  <c r="E167" i="35"/>
  <c r="M76" i="17"/>
  <c r="F192" i="30"/>
  <c r="N86" i="26"/>
  <c r="G86" i="29"/>
  <c r="F82" i="20"/>
  <c r="M192" i="30"/>
  <c r="G82" i="20"/>
  <c r="G80" i="14"/>
  <c r="N90" i="36"/>
  <c r="E80" i="14"/>
  <c r="M85" i="31"/>
  <c r="F84" i="24"/>
  <c r="E82" i="20"/>
  <c r="F74" i="13"/>
  <c r="F167" i="35"/>
  <c r="G167" i="35"/>
  <c r="M90" i="36"/>
  <c r="F80" i="19"/>
  <c r="F80" i="14"/>
  <c r="G192" i="30"/>
  <c r="G86" i="26"/>
  <c r="F88" i="25"/>
  <c r="N80" i="19"/>
  <c r="G74" i="13"/>
  <c r="E76" i="17"/>
  <c r="F178" i="23"/>
  <c r="N78" i="15"/>
  <c r="M88" i="25"/>
  <c r="F118" i="2"/>
  <c r="M80" i="18"/>
  <c r="M118" i="2"/>
  <c r="F80" i="21"/>
  <c r="G85" i="31"/>
  <c r="F78" i="16"/>
  <c r="G80" i="21"/>
  <c r="E84" i="24"/>
  <c r="G80" i="19"/>
  <c r="E85" i="31"/>
  <c r="F86" i="29"/>
  <c r="N178" i="23"/>
  <c r="F76" i="17"/>
  <c r="N88" i="30"/>
  <c r="N118" i="2"/>
  <c r="G88" i="30"/>
  <c r="E88" i="25"/>
  <c r="F78" i="15"/>
  <c r="E86" i="26"/>
  <c r="M78" i="15"/>
  <c r="M86" i="29"/>
  <c r="N78" i="16"/>
  <c r="M78" i="16"/>
  <c r="E178" i="23"/>
  <c r="G86" i="23"/>
  <c r="G178" i="23"/>
  <c r="M86" i="23"/>
  <c r="G78" i="16"/>
  <c r="N76" i="17"/>
  <c r="M80" i="14"/>
  <c r="N86" i="29"/>
  <c r="E86" i="23"/>
  <c r="E74" i="13"/>
  <c r="M80" i="19"/>
  <c r="E78" i="15"/>
  <c r="G88" i="25"/>
  <c r="N167" i="35"/>
  <c r="M86" i="26"/>
  <c r="G80" i="18"/>
  <c r="F86" i="26"/>
  <c r="N85" i="31"/>
  <c r="M84" i="24"/>
  <c r="E192" i="30"/>
  <c r="M178" i="23"/>
  <c r="E86" i="29"/>
  <c r="M82" i="20"/>
  <c r="M88" i="30"/>
  <c r="N80" i="21"/>
  <c r="N80" i="14"/>
  <c r="N84" i="24"/>
  <c r="G76" i="17"/>
  <c r="F88" i="30"/>
  <c r="G90" i="36"/>
  <c r="G118" i="2"/>
  <c r="E78" i="16"/>
  <c r="N88" i="25"/>
  <c r="E80" i="21"/>
  <c r="E90" i="36"/>
  <c r="F90" i="36"/>
  <c r="N80" i="18"/>
  <c r="N74" i="13"/>
  <c r="K76" i="15" l="1"/>
  <c r="L76" i="15"/>
  <c r="I77" i="15"/>
  <c r="H77" i="15"/>
  <c r="J77" i="15"/>
  <c r="B79" i="15"/>
  <c r="L78" i="14"/>
  <c r="K78" i="14"/>
  <c r="I75" i="14"/>
  <c r="H75" i="14"/>
  <c r="C80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80" i="20"/>
  <c r="J81" i="20"/>
  <c r="I81" i="20"/>
  <c r="H81" i="20"/>
  <c r="C86" i="20"/>
  <c r="B84" i="20"/>
  <c r="K80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6" i="16"/>
  <c r="J77" i="16"/>
  <c r="H77" i="16"/>
  <c r="I77" i="16"/>
  <c r="B79" i="16"/>
  <c r="K76" i="16"/>
  <c r="C84" i="16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G75" i="13"/>
  <c r="G91" i="36"/>
  <c r="E87" i="26"/>
  <c r="N179" i="23"/>
  <c r="N85" i="24"/>
  <c r="E179" i="23"/>
  <c r="N81" i="21"/>
  <c r="G81" i="14"/>
  <c r="M89" i="30"/>
  <c r="F75" i="13"/>
  <c r="F77" i="17"/>
  <c r="M89" i="25"/>
  <c r="E81" i="14"/>
  <c r="N91" i="36"/>
  <c r="N75" i="13"/>
  <c r="F81" i="14"/>
  <c r="N81" i="18"/>
  <c r="N79" i="15"/>
  <c r="E77" i="17"/>
  <c r="G81" i="18"/>
  <c r="F119" i="2"/>
  <c r="M81" i="14"/>
  <c r="G87" i="29"/>
  <c r="E89" i="25"/>
  <c r="F79" i="15"/>
  <c r="N193" i="30"/>
  <c r="M79" i="16"/>
  <c r="N81" i="19"/>
  <c r="M87" i="26"/>
  <c r="G193" i="30"/>
  <c r="F87" i="23"/>
  <c r="N168" i="35"/>
  <c r="E79" i="15"/>
  <c r="N87" i="23"/>
  <c r="E79" i="16"/>
  <c r="G87" i="26"/>
  <c r="E193" i="30"/>
  <c r="F85" i="24"/>
  <c r="G179" i="23"/>
  <c r="F89" i="30"/>
  <c r="F91" i="36"/>
  <c r="M87" i="29"/>
  <c r="G168" i="35"/>
  <c r="F193" i="30"/>
  <c r="M77" i="17"/>
  <c r="F86" i="31"/>
  <c r="E81" i="19"/>
  <c r="F89" i="25"/>
  <c r="G87" i="23"/>
  <c r="G77" i="17"/>
  <c r="F168" i="35"/>
  <c r="M87" i="23"/>
  <c r="M85" i="24"/>
  <c r="E168" i="35"/>
  <c r="E83" i="20"/>
  <c r="G86" i="31"/>
  <c r="N77" i="17"/>
  <c r="E86" i="31"/>
  <c r="F87" i="29"/>
  <c r="F83" i="20"/>
  <c r="F79" i="16"/>
  <c r="M119" i="2"/>
  <c r="N81" i="14"/>
  <c r="N79" i="16"/>
  <c r="E87" i="29"/>
  <c r="E75" i="13"/>
  <c r="M79" i="15"/>
  <c r="F81" i="21"/>
  <c r="G119" i="2"/>
  <c r="N87" i="29"/>
  <c r="N119" i="2"/>
  <c r="G83" i="20"/>
  <c r="E87" i="23"/>
  <c r="M91" i="36"/>
  <c r="N89" i="25"/>
  <c r="G81" i="19"/>
  <c r="M81" i="19"/>
  <c r="E85" i="24"/>
  <c r="M86" i="31"/>
  <c r="N86" i="31"/>
  <c r="E89" i="30"/>
  <c r="M81" i="21"/>
  <c r="M81" i="18"/>
  <c r="F179" i="23"/>
  <c r="M168" i="35"/>
  <c r="G89" i="30"/>
  <c r="M193" i="30"/>
  <c r="G81" i="21"/>
  <c r="G79" i="15"/>
  <c r="N83" i="20"/>
  <c r="N87" i="26"/>
  <c r="M75" i="13"/>
  <c r="G85" i="24"/>
  <c r="N89" i="30"/>
  <c r="G89" i="25"/>
  <c r="F87" i="26"/>
  <c r="E81" i="21"/>
  <c r="M83" i="20"/>
  <c r="G79" i="16"/>
  <c r="M179" i="23"/>
  <c r="E119" i="2"/>
  <c r="E91" i="36"/>
  <c r="F81" i="19"/>
  <c r="I78" i="15" l="1"/>
  <c r="H78" i="15"/>
  <c r="J78" i="15"/>
  <c r="K77" i="15"/>
  <c r="L77" i="15"/>
  <c r="B80" i="15"/>
  <c r="K75" i="14"/>
  <c r="L75" i="14"/>
  <c r="C81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1" i="20"/>
  <c r="H82" i="20"/>
  <c r="I82" i="20"/>
  <c r="J82" i="20"/>
  <c r="C87" i="20"/>
  <c r="K81" i="20"/>
  <c r="B85" i="20"/>
  <c r="L79" i="19"/>
  <c r="I80" i="19"/>
  <c r="J80" i="19"/>
  <c r="H80" i="19"/>
  <c r="K79" i="19"/>
  <c r="B83" i="19"/>
  <c r="C197" i="19"/>
  <c r="J80" i="18"/>
  <c r="B82" i="18"/>
  <c r="C181" i="18"/>
  <c r="K75" i="17"/>
  <c r="L77" i="16"/>
  <c r="H76" i="17"/>
  <c r="I76" i="17"/>
  <c r="J76" i="17"/>
  <c r="B79" i="17"/>
  <c r="C190" i="17"/>
  <c r="L75" i="17"/>
  <c r="I78" i="16"/>
  <c r="H78" i="16"/>
  <c r="J78" i="16"/>
  <c r="B80" i="16"/>
  <c r="K77" i="16"/>
  <c r="C85" i="16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N194" i="30"/>
  <c r="F120" i="2"/>
  <c r="G82" i="14"/>
  <c r="F90" i="30"/>
  <c r="G82" i="21"/>
  <c r="M194" i="30"/>
  <c r="G194" i="30"/>
  <c r="M86" i="24"/>
  <c r="M92" i="36"/>
  <c r="E120" i="2"/>
  <c r="E180" i="23"/>
  <c r="F82" i="21"/>
  <c r="G180" i="23"/>
  <c r="G87" i="31"/>
  <c r="N76" i="13"/>
  <c r="M169" i="35"/>
  <c r="M87" i="31"/>
  <c r="F87" i="31"/>
  <c r="N84" i="20"/>
  <c r="G82" i="19"/>
  <c r="E82" i="14"/>
  <c r="G88" i="26"/>
  <c r="E92" i="36"/>
  <c r="M90" i="25"/>
  <c r="F76" i="13"/>
  <c r="E88" i="26"/>
  <c r="M80" i="16"/>
  <c r="M180" i="23"/>
  <c r="M88" i="29"/>
  <c r="G86" i="24"/>
  <c r="N92" i="36"/>
  <c r="G84" i="20"/>
  <c r="G88" i="29"/>
  <c r="G90" i="30"/>
  <c r="M120" i="2"/>
  <c r="F92" i="36"/>
  <c r="G90" i="25"/>
  <c r="F84" i="20"/>
  <c r="E90" i="30"/>
  <c r="F82" i="19"/>
  <c r="N90" i="25"/>
  <c r="N88" i="26"/>
  <c r="G82" i="18"/>
  <c r="N90" i="30"/>
  <c r="E90" i="25"/>
  <c r="N82" i="18"/>
  <c r="N78" i="17"/>
  <c r="F80" i="15"/>
  <c r="F88" i="23"/>
  <c r="G120" i="2"/>
  <c r="M84" i="20"/>
  <c r="F88" i="29"/>
  <c r="M82" i="18"/>
  <c r="N180" i="23"/>
  <c r="G78" i="17"/>
  <c r="E82" i="19"/>
  <c r="E80" i="15"/>
  <c r="F194" i="30"/>
  <c r="N88" i="29"/>
  <c r="N82" i="19"/>
  <c r="M78" i="17"/>
  <c r="M80" i="15"/>
  <c r="E80" i="16"/>
  <c r="E87" i="31"/>
  <c r="G88" i="23"/>
  <c r="G169" i="35"/>
  <c r="E88" i="23"/>
  <c r="E84" i="20"/>
  <c r="E169" i="35"/>
  <c r="F169" i="35"/>
  <c r="F78" i="17"/>
  <c r="G80" i="15"/>
  <c r="N120" i="2"/>
  <c r="F82" i="14"/>
  <c r="E82" i="21"/>
  <c r="M82" i="14"/>
  <c r="M88" i="26"/>
  <c r="N87" i="31"/>
  <c r="E88" i="29"/>
  <c r="N80" i="16"/>
  <c r="E194" i="30"/>
  <c r="M90" i="30"/>
  <c r="F86" i="24"/>
  <c r="N86" i="24"/>
  <c r="F90" i="25"/>
  <c r="E86" i="24"/>
  <c r="G80" i="16"/>
  <c r="F88" i="26"/>
  <c r="F180" i="23"/>
  <c r="N169" i="35"/>
  <c r="N80" i="15"/>
  <c r="M88" i="23"/>
  <c r="N82" i="21"/>
  <c r="E78" i="17"/>
  <c r="G76" i="13"/>
  <c r="M82" i="19"/>
  <c r="M82" i="21"/>
  <c r="N82" i="14"/>
  <c r="G92" i="36"/>
  <c r="N88" i="23"/>
  <c r="F80" i="16"/>
  <c r="M76" i="13"/>
  <c r="E76" i="13"/>
  <c r="K78" i="15" l="1"/>
  <c r="I79" i="15"/>
  <c r="H79" i="15"/>
  <c r="J79" i="15"/>
  <c r="L78" i="15"/>
  <c r="B81" i="15"/>
  <c r="C82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2" i="20"/>
  <c r="I83" i="20"/>
  <c r="J83" i="20"/>
  <c r="H83" i="20"/>
  <c r="C88" i="20"/>
  <c r="B86" i="20"/>
  <c r="K82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8" i="16"/>
  <c r="L76" i="17"/>
  <c r="I79" i="16"/>
  <c r="H79" i="16"/>
  <c r="J79" i="16"/>
  <c r="B81" i="16"/>
  <c r="L78" i="16"/>
  <c r="C86" i="16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M93" i="36"/>
  <c r="G83" i="18"/>
  <c r="N79" i="17"/>
  <c r="M79" i="17"/>
  <c r="M170" i="35"/>
  <c r="N83" i="19"/>
  <c r="N93" i="36"/>
  <c r="M88" i="31"/>
  <c r="E91" i="30"/>
  <c r="E87" i="24"/>
  <c r="E170" i="35"/>
  <c r="G91" i="25"/>
  <c r="E89" i="23"/>
  <c r="E85" i="20"/>
  <c r="N91" i="30"/>
  <c r="G77" i="13"/>
  <c r="M85" i="20"/>
  <c r="G88" i="31"/>
  <c r="F89" i="26"/>
  <c r="G93" i="36"/>
  <c r="F89" i="23"/>
  <c r="G91" i="30"/>
  <c r="N81" i="15"/>
  <c r="M91" i="25"/>
  <c r="G170" i="35"/>
  <c r="E83" i="19"/>
  <c r="N83" i="14"/>
  <c r="M87" i="24"/>
  <c r="N91" i="25"/>
  <c r="F170" i="35"/>
  <c r="E181" i="23"/>
  <c r="F83" i="19"/>
  <c r="E79" i="17"/>
  <c r="F83" i="21"/>
  <c r="F81" i="16"/>
  <c r="M83" i="19"/>
  <c r="N81" i="16"/>
  <c r="E88" i="31"/>
  <c r="M81" i="15"/>
  <c r="N83" i="18"/>
  <c r="N89" i="26"/>
  <c r="F77" i="13"/>
  <c r="F87" i="24"/>
  <c r="E89" i="29"/>
  <c r="M89" i="29"/>
  <c r="G83" i="14"/>
  <c r="E81" i="15"/>
  <c r="M83" i="14"/>
  <c r="N195" i="30"/>
  <c r="F85" i="20"/>
  <c r="G87" i="24"/>
  <c r="G83" i="19"/>
  <c r="M83" i="21"/>
  <c r="M195" i="30"/>
  <c r="F81" i="15"/>
  <c r="G181" i="23"/>
  <c r="M181" i="23"/>
  <c r="M91" i="30"/>
  <c r="G79" i="17"/>
  <c r="E83" i="14"/>
  <c r="F83" i="14"/>
  <c r="E195" i="30"/>
  <c r="E83" i="21"/>
  <c r="F88" i="31"/>
  <c r="E91" i="25"/>
  <c r="M81" i="16"/>
  <c r="G83" i="21"/>
  <c r="M89" i="26"/>
  <c r="F89" i="29"/>
  <c r="G195" i="30"/>
  <c r="E121" i="2"/>
  <c r="N77" i="13"/>
  <c r="G81" i="15"/>
  <c r="N89" i="29"/>
  <c r="G89" i="23"/>
  <c r="E81" i="16"/>
  <c r="N83" i="21"/>
  <c r="G81" i="16"/>
  <c r="N181" i="23"/>
  <c r="N88" i="31"/>
  <c r="F91" i="25"/>
  <c r="N87" i="24"/>
  <c r="M89" i="23"/>
  <c r="F181" i="23"/>
  <c r="M83" i="18"/>
  <c r="F79" i="17"/>
  <c r="F121" i="2"/>
  <c r="N85" i="20"/>
  <c r="N89" i="23"/>
  <c r="E77" i="13"/>
  <c r="N121" i="2"/>
  <c r="E89" i="26"/>
  <c r="F93" i="36"/>
  <c r="G89" i="26"/>
  <c r="E93" i="36"/>
  <c r="M121" i="2"/>
  <c r="F195" i="30"/>
  <c r="G89" i="29"/>
  <c r="M77" i="13"/>
  <c r="G85" i="20"/>
  <c r="F91" i="30"/>
  <c r="N170" i="35"/>
  <c r="G121" i="2"/>
  <c r="K79" i="15" l="1"/>
  <c r="I80" i="15"/>
  <c r="H80" i="15"/>
  <c r="J80" i="15"/>
  <c r="L79" i="15"/>
  <c r="B82" i="15"/>
  <c r="C83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3" i="20"/>
  <c r="H84" i="20"/>
  <c r="I84" i="20"/>
  <c r="J84" i="20"/>
  <c r="C89" i="20"/>
  <c r="K83" i="20"/>
  <c r="B87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9" i="16"/>
  <c r="J80" i="16"/>
  <c r="I80" i="16"/>
  <c r="H80" i="16"/>
  <c r="B82" i="16"/>
  <c r="L79" i="16"/>
  <c r="C87" i="16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G94" i="36"/>
  <c r="F80" i="17"/>
  <c r="G84" i="18"/>
  <c r="G122" i="2"/>
  <c r="F86" i="20"/>
  <c r="F84" i="19"/>
  <c r="G84" i="14"/>
  <c r="E84" i="19"/>
  <c r="N92" i="25"/>
  <c r="E86" i="20"/>
  <c r="N94" i="36"/>
  <c r="F78" i="13"/>
  <c r="M196" i="30"/>
  <c r="G88" i="24"/>
  <c r="N122" i="2"/>
  <c r="M92" i="30"/>
  <c r="M82" i="15"/>
  <c r="E171" i="35"/>
  <c r="N90" i="26"/>
  <c r="N85" i="19"/>
  <c r="M89" i="31"/>
  <c r="N90" i="23"/>
  <c r="M88" i="24"/>
  <c r="E82" i="15"/>
  <c r="M94" i="36"/>
  <c r="E122" i="2"/>
  <c r="F182" i="23"/>
  <c r="M84" i="18"/>
  <c r="N82" i="15"/>
  <c r="G171" i="35"/>
  <c r="N89" i="31"/>
  <c r="N78" i="13"/>
  <c r="N182" i="23"/>
  <c r="G90" i="23"/>
  <c r="M90" i="26"/>
  <c r="G196" i="30"/>
  <c r="E196" i="30"/>
  <c r="F92" i="25"/>
  <c r="G80" i="17"/>
  <c r="N86" i="20"/>
  <c r="M86" i="20"/>
  <c r="E90" i="29"/>
  <c r="E89" i="31"/>
  <c r="E82" i="16"/>
  <c r="E92" i="25"/>
  <c r="N82" i="16"/>
  <c r="E94" i="36"/>
  <c r="G85" i="19"/>
  <c r="M90" i="23"/>
  <c r="G92" i="25"/>
  <c r="G84" i="21"/>
  <c r="F94" i="36"/>
  <c r="G82" i="15"/>
  <c r="N90" i="29"/>
  <c r="E182" i="23"/>
  <c r="E92" i="30"/>
  <c r="N84" i="19"/>
  <c r="N84" i="21"/>
  <c r="M90" i="29"/>
  <c r="F122" i="2"/>
  <c r="G90" i="26"/>
  <c r="G84" i="19"/>
  <c r="M82" i="16"/>
  <c r="E84" i="21"/>
  <c r="M78" i="13"/>
  <c r="F84" i="21"/>
  <c r="E80" i="17"/>
  <c r="F85" i="19"/>
  <c r="N171" i="35"/>
  <c r="E84" i="14"/>
  <c r="F88" i="24"/>
  <c r="F90" i="26"/>
  <c r="G92" i="30"/>
  <c r="N80" i="17"/>
  <c r="G78" i="13"/>
  <c r="M80" i="17"/>
  <c r="N88" i="24"/>
  <c r="E90" i="26"/>
  <c r="G89" i="31"/>
  <c r="G86" i="20"/>
  <c r="F82" i="16"/>
  <c r="M171" i="35"/>
  <c r="F92" i="30"/>
  <c r="N196" i="30"/>
  <c r="F84" i="14"/>
  <c r="M84" i="21"/>
  <c r="F171" i="35"/>
  <c r="E85" i="19"/>
  <c r="F90" i="23"/>
  <c r="M84" i="14"/>
  <c r="N92" i="30"/>
  <c r="N84" i="18"/>
  <c r="M92" i="25"/>
  <c r="F89" i="31"/>
  <c r="N84" i="14"/>
  <c r="M182" i="23"/>
  <c r="E90" i="23"/>
  <c r="F82" i="15"/>
  <c r="M85" i="19"/>
  <c r="F196" i="30"/>
  <c r="E88" i="24"/>
  <c r="M122" i="2"/>
  <c r="G82" i="16"/>
  <c r="F90" i="29"/>
  <c r="G90" i="29"/>
  <c r="E78" i="13"/>
  <c r="M84" i="19"/>
  <c r="G182" i="23"/>
  <c r="K80" i="15" l="1"/>
  <c r="I81" i="15"/>
  <c r="H81" i="15"/>
  <c r="J81" i="15"/>
  <c r="L80" i="15"/>
  <c r="B83" i="15"/>
  <c r="C84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4" i="20"/>
  <c r="J85" i="20"/>
  <c r="I85" i="20"/>
  <c r="H85" i="20"/>
  <c r="C90" i="20"/>
  <c r="B88" i="20"/>
  <c r="L84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80" i="16"/>
  <c r="H81" i="16"/>
  <c r="I81" i="16"/>
  <c r="J81" i="16"/>
  <c r="B83" i="16"/>
  <c r="L80" i="16"/>
  <c r="C88" i="16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N83" i="16"/>
  <c r="E197" i="30"/>
  <c r="F91" i="29"/>
  <c r="M91" i="26"/>
  <c r="M89" i="24"/>
  <c r="M87" i="20"/>
  <c r="M93" i="25"/>
  <c r="E79" i="13"/>
  <c r="F90" i="31"/>
  <c r="E83" i="16"/>
  <c r="G85" i="18"/>
  <c r="G81" i="17"/>
  <c r="G86" i="19"/>
  <c r="F95" i="36"/>
  <c r="M91" i="29"/>
  <c r="F85" i="14"/>
  <c r="E123" i="2"/>
  <c r="G91" i="26"/>
  <c r="M197" i="30"/>
  <c r="F85" i="21"/>
  <c r="F93" i="30"/>
  <c r="M172" i="35"/>
  <c r="M81" i="17"/>
  <c r="G93" i="25"/>
  <c r="F79" i="13"/>
  <c r="N91" i="29"/>
  <c r="G172" i="35"/>
  <c r="G183" i="23"/>
  <c r="F91" i="23"/>
  <c r="F89" i="24"/>
  <c r="G85" i="14"/>
  <c r="E91" i="26"/>
  <c r="N93" i="30"/>
  <c r="M183" i="23"/>
  <c r="M85" i="14"/>
  <c r="N172" i="35"/>
  <c r="N83" i="15"/>
  <c r="G90" i="31"/>
  <c r="N81" i="17"/>
  <c r="M93" i="30"/>
  <c r="G83" i="15"/>
  <c r="N90" i="31"/>
  <c r="G85" i="21"/>
  <c r="N87" i="20"/>
  <c r="E85" i="14"/>
  <c r="N93" i="25"/>
  <c r="E85" i="21"/>
  <c r="M79" i="13"/>
  <c r="E93" i="25"/>
  <c r="G83" i="16"/>
  <c r="G87" i="20"/>
  <c r="M83" i="16"/>
  <c r="E172" i="35"/>
  <c r="E91" i="29"/>
  <c r="F197" i="30"/>
  <c r="E89" i="24"/>
  <c r="E93" i="30"/>
  <c r="N85" i="14"/>
  <c r="F83" i="15"/>
  <c r="F87" i="20"/>
  <c r="N95" i="36"/>
  <c r="F93" i="25"/>
  <c r="N183" i="23"/>
  <c r="G79" i="13"/>
  <c r="F172" i="35"/>
  <c r="N123" i="2"/>
  <c r="E81" i="17"/>
  <c r="E91" i="23"/>
  <c r="N197" i="30"/>
  <c r="E90" i="31"/>
  <c r="M85" i="21"/>
  <c r="M123" i="2"/>
  <c r="M83" i="15"/>
  <c r="M90" i="31"/>
  <c r="G123" i="2"/>
  <c r="E95" i="36"/>
  <c r="M91" i="23"/>
  <c r="M85" i="18"/>
  <c r="F83" i="16"/>
  <c r="N91" i="23"/>
  <c r="G197" i="30"/>
  <c r="G93" i="30"/>
  <c r="G89" i="24"/>
  <c r="E83" i="15"/>
  <c r="F123" i="2"/>
  <c r="F81" i="17"/>
  <c r="N85" i="18"/>
  <c r="E183" i="23"/>
  <c r="N79" i="13"/>
  <c r="F91" i="26"/>
  <c r="E87" i="20"/>
  <c r="G95" i="36"/>
  <c r="N91" i="26"/>
  <c r="G91" i="23"/>
  <c r="M95" i="36"/>
  <c r="G91" i="29"/>
  <c r="N85" i="21"/>
  <c r="N89" i="24"/>
  <c r="F183" i="23"/>
  <c r="J85" i="19" l="1"/>
  <c r="K81" i="15"/>
  <c r="I82" i="15"/>
  <c r="H82" i="15"/>
  <c r="J82" i="15"/>
  <c r="L81" i="15"/>
  <c r="B84" i="15"/>
  <c r="C85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5" i="20"/>
  <c r="I86" i="20"/>
  <c r="J86" i="20"/>
  <c r="H86" i="20"/>
  <c r="C91" i="20"/>
  <c r="B89" i="20"/>
  <c r="L85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1" i="16"/>
  <c r="J82" i="16"/>
  <c r="H82" i="16"/>
  <c r="I82" i="16"/>
  <c r="B84" i="16"/>
  <c r="K81" i="16"/>
  <c r="C89" i="16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M91" i="31"/>
  <c r="E94" i="25"/>
  <c r="F91" i="31"/>
  <c r="E86" i="21"/>
  <c r="G92" i="29"/>
  <c r="F90" i="24"/>
  <c r="N86" i="21"/>
  <c r="G86" i="21"/>
  <c r="N82" i="17"/>
  <c r="M198" i="30"/>
  <c r="E90" i="24"/>
  <c r="G86" i="18"/>
  <c r="N94" i="25"/>
  <c r="E82" i="17"/>
  <c r="M86" i="14"/>
  <c r="E124" i="2"/>
  <c r="G96" i="36"/>
  <c r="G94" i="30"/>
  <c r="N80" i="13"/>
  <c r="E88" i="20"/>
  <c r="G88" i="20"/>
  <c r="G124" i="2"/>
  <c r="G82" i="17"/>
  <c r="G94" i="25"/>
  <c r="M92" i="23"/>
  <c r="M92" i="26"/>
  <c r="M86" i="21"/>
  <c r="F92" i="23"/>
  <c r="G92" i="23"/>
  <c r="N91" i="31"/>
  <c r="G90" i="24"/>
  <c r="E92" i="26"/>
  <c r="M184" i="23"/>
  <c r="N124" i="2"/>
  <c r="F173" i="35"/>
  <c r="G84" i="15"/>
  <c r="E198" i="30"/>
  <c r="M94" i="25"/>
  <c r="F94" i="30"/>
  <c r="N184" i="23"/>
  <c r="M80" i="13"/>
  <c r="F84" i="16"/>
  <c r="N96" i="36"/>
  <c r="G86" i="14"/>
  <c r="E94" i="30"/>
  <c r="E184" i="23"/>
  <c r="N94" i="30"/>
  <c r="N88" i="20"/>
  <c r="F80" i="13"/>
  <c r="N86" i="14"/>
  <c r="N92" i="26"/>
  <c r="G91" i="31"/>
  <c r="F84" i="15"/>
  <c r="G80" i="13"/>
  <c r="G87" i="19"/>
  <c r="N92" i="29"/>
  <c r="F198" i="30"/>
  <c r="F184" i="23"/>
  <c r="F82" i="17"/>
  <c r="N90" i="24"/>
  <c r="M94" i="30"/>
  <c r="E96" i="36"/>
  <c r="E86" i="14"/>
  <c r="M84" i="15"/>
  <c r="F92" i="26"/>
  <c r="M90" i="24"/>
  <c r="E92" i="23"/>
  <c r="G92" i="26"/>
  <c r="N173" i="35"/>
  <c r="E84" i="15"/>
  <c r="E91" i="31"/>
  <c r="M88" i="20"/>
  <c r="G173" i="35"/>
  <c r="E80" i="13"/>
  <c r="M96" i="36"/>
  <c r="N84" i="15"/>
  <c r="M92" i="29"/>
  <c r="M82" i="17"/>
  <c r="G198" i="30"/>
  <c r="E84" i="16"/>
  <c r="M86" i="18"/>
  <c r="F86" i="14"/>
  <c r="F88" i="20"/>
  <c r="E92" i="29"/>
  <c r="F94" i="25"/>
  <c r="F124" i="2"/>
  <c r="M173" i="35"/>
  <c r="F96" i="36"/>
  <c r="N84" i="16"/>
  <c r="N198" i="30"/>
  <c r="N86" i="18"/>
  <c r="G84" i="16"/>
  <c r="M124" i="2"/>
  <c r="N92" i="23"/>
  <c r="F86" i="21"/>
  <c r="G184" i="23"/>
  <c r="M84" i="16"/>
  <c r="F92" i="29"/>
  <c r="E173" i="35"/>
  <c r="J86" i="19" l="1"/>
  <c r="K82" i="15"/>
  <c r="L82" i="15"/>
  <c r="I83" i="15"/>
  <c r="H83" i="15"/>
  <c r="J83" i="15"/>
  <c r="B85" i="15"/>
  <c r="C86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6" i="20"/>
  <c r="I87" i="20"/>
  <c r="J87" i="20"/>
  <c r="H87" i="20"/>
  <c r="C92" i="20"/>
  <c r="K86" i="20"/>
  <c r="B90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2" i="16"/>
  <c r="I83" i="16"/>
  <c r="J83" i="16"/>
  <c r="H83" i="16"/>
  <c r="B85" i="16"/>
  <c r="K82" i="16"/>
  <c r="C90" i="16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N93" i="29"/>
  <c r="N81" i="13"/>
  <c r="G95" i="25"/>
  <c r="N199" i="30"/>
  <c r="G87" i="14"/>
  <c r="E199" i="30"/>
  <c r="N93" i="23"/>
  <c r="F87" i="21"/>
  <c r="F85" i="16"/>
  <c r="G93" i="23"/>
  <c r="F95" i="25"/>
  <c r="F89" i="20"/>
  <c r="N87" i="14"/>
  <c r="M81" i="13"/>
  <c r="G93" i="29"/>
  <c r="N85" i="15"/>
  <c r="N95" i="25"/>
  <c r="F93" i="23"/>
  <c r="M93" i="23"/>
  <c r="N87" i="18"/>
  <c r="F83" i="17"/>
  <c r="E87" i="21"/>
  <c r="M83" i="17"/>
  <c r="N92" i="31"/>
  <c r="F93" i="29"/>
  <c r="N89" i="20"/>
  <c r="G83" i="17"/>
  <c r="G92" i="31"/>
  <c r="G81" i="13"/>
  <c r="N91" i="24"/>
  <c r="N95" i="30"/>
  <c r="N125" i="2"/>
  <c r="G199" i="30"/>
  <c r="N87" i="21"/>
  <c r="M87" i="21"/>
  <c r="M199" i="30"/>
  <c r="M93" i="26"/>
  <c r="E83" i="17"/>
  <c r="E93" i="29"/>
  <c r="F95" i="30"/>
  <c r="G93" i="26"/>
  <c r="G85" i="15"/>
  <c r="G88" i="19"/>
  <c r="M174" i="35"/>
  <c r="M95" i="25"/>
  <c r="G89" i="20"/>
  <c r="M92" i="31"/>
  <c r="F87" i="14"/>
  <c r="G125" i="2"/>
  <c r="E91" i="24"/>
  <c r="M89" i="20"/>
  <c r="F92" i="31"/>
  <c r="E85" i="15"/>
  <c r="G174" i="35"/>
  <c r="F97" i="36"/>
  <c r="M95" i="30"/>
  <c r="E95" i="30"/>
  <c r="G91" i="24"/>
  <c r="M97" i="36"/>
  <c r="N85" i="16"/>
  <c r="G95" i="30"/>
  <c r="G85" i="16"/>
  <c r="N174" i="35"/>
  <c r="N83" i="17"/>
  <c r="G87" i="21"/>
  <c r="F174" i="35"/>
  <c r="M85" i="16"/>
  <c r="E93" i="23"/>
  <c r="E185" i="23"/>
  <c r="E87" i="14"/>
  <c r="M125" i="2"/>
  <c r="F81" i="13"/>
  <c r="N93" i="26"/>
  <c r="F199" i="30"/>
  <c r="E174" i="35"/>
  <c r="M87" i="18"/>
  <c r="E89" i="20"/>
  <c r="E125" i="2"/>
  <c r="E95" i="25"/>
  <c r="N185" i="23"/>
  <c r="N97" i="36"/>
  <c r="M93" i="29"/>
  <c r="M185" i="23"/>
  <c r="E93" i="26"/>
  <c r="F185" i="23"/>
  <c r="G185" i="23"/>
  <c r="E97" i="36"/>
  <c r="G87" i="18"/>
  <c r="F85" i="15"/>
  <c r="F125" i="2"/>
  <c r="F93" i="26"/>
  <c r="M85" i="15"/>
  <c r="E85" i="16"/>
  <c r="E81" i="13"/>
  <c r="F91" i="24"/>
  <c r="M87" i="14"/>
  <c r="G97" i="36"/>
  <c r="E92" i="31"/>
  <c r="M91" i="24"/>
  <c r="J87" i="19" l="1"/>
  <c r="O88" i="19"/>
  <c r="K83" i="15"/>
  <c r="I84" i="15"/>
  <c r="H84" i="15"/>
  <c r="J84" i="15"/>
  <c r="L83" i="15"/>
  <c r="B86" i="15"/>
  <c r="Q125" i="2"/>
  <c r="P125" i="2"/>
  <c r="C87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7" i="20"/>
  <c r="H88" i="20"/>
  <c r="I88" i="20"/>
  <c r="J88" i="20"/>
  <c r="B91" i="20"/>
  <c r="C93" i="20"/>
  <c r="L87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3" i="16"/>
  <c r="J84" i="16"/>
  <c r="H84" i="16"/>
  <c r="I84" i="16"/>
  <c r="B86" i="16"/>
  <c r="L83" i="16"/>
  <c r="C91" i="16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F94" i="26"/>
  <c r="E84" i="17"/>
  <c r="E186" i="23"/>
  <c r="E92" i="24"/>
  <c r="G98" i="36"/>
  <c r="M94" i="26"/>
  <c r="N88" i="14"/>
  <c r="F86" i="16"/>
  <c r="G86" i="15"/>
  <c r="F88" i="14"/>
  <c r="N126" i="2"/>
  <c r="M126" i="2"/>
  <c r="N186" i="23"/>
  <c r="M86" i="16"/>
  <c r="G186" i="23"/>
  <c r="G96" i="30"/>
  <c r="E82" i="13"/>
  <c r="G126" i="2"/>
  <c r="N86" i="15"/>
  <c r="G93" i="31"/>
  <c r="N94" i="26"/>
  <c r="F186" i="23"/>
  <c r="F90" i="20"/>
  <c r="F92" i="24"/>
  <c r="G96" i="25"/>
  <c r="N96" i="25"/>
  <c r="F82" i="13"/>
  <c r="M175" i="35"/>
  <c r="E94" i="26"/>
  <c r="E175" i="35"/>
  <c r="N98" i="36"/>
  <c r="G94" i="23"/>
  <c r="N88" i="21"/>
  <c r="F98" i="36"/>
  <c r="M200" i="30"/>
  <c r="F93" i="31"/>
  <c r="G90" i="20"/>
  <c r="N94" i="29"/>
  <c r="E96" i="25"/>
  <c r="E90" i="20"/>
  <c r="G88" i="14"/>
  <c r="F96" i="25"/>
  <c r="F88" i="21"/>
  <c r="G86" i="16"/>
  <c r="M90" i="20"/>
  <c r="N94" i="23"/>
  <c r="E93" i="31"/>
  <c r="N90" i="20"/>
  <c r="G92" i="24"/>
  <c r="M96" i="25"/>
  <c r="F84" i="17"/>
  <c r="E86" i="16"/>
  <c r="M84" i="17"/>
  <c r="F175" i="35"/>
  <c r="M94" i="29"/>
  <c r="M94" i="23"/>
  <c r="F200" i="30"/>
  <c r="M96" i="30"/>
  <c r="N96" i="30"/>
  <c r="E86" i="15"/>
  <c r="G84" i="17"/>
  <c r="N175" i="35"/>
  <c r="G88" i="21"/>
  <c r="N88" i="18"/>
  <c r="M98" i="36"/>
  <c r="G94" i="29"/>
  <c r="E126" i="2"/>
  <c r="E88" i="21"/>
  <c r="M93" i="31"/>
  <c r="G175" i="35"/>
  <c r="N84" i="17"/>
  <c r="E200" i="30"/>
  <c r="M86" i="15"/>
  <c r="E88" i="14"/>
  <c r="G94" i="26"/>
  <c r="F126" i="2"/>
  <c r="N86" i="16"/>
  <c r="G200" i="30"/>
  <c r="M92" i="24"/>
  <c r="F86" i="15"/>
  <c r="N92" i="24"/>
  <c r="N93" i="31"/>
  <c r="E94" i="29"/>
  <c r="F94" i="23"/>
  <c r="E94" i="23"/>
  <c r="M82" i="13"/>
  <c r="N82" i="13"/>
  <c r="E98" i="36"/>
  <c r="F96" i="30"/>
  <c r="G88" i="18"/>
  <c r="M88" i="14"/>
  <c r="M88" i="21"/>
  <c r="M186" i="23"/>
  <c r="M88" i="18"/>
  <c r="N200" i="30"/>
  <c r="E96" i="30"/>
  <c r="F94" i="29"/>
  <c r="G82" i="13"/>
  <c r="O86" i="19" l="1"/>
  <c r="O87" i="19"/>
  <c r="K84" i="15"/>
  <c r="I85" i="15"/>
  <c r="H85" i="15"/>
  <c r="J85" i="15"/>
  <c r="L84" i="15"/>
  <c r="B87" i="15"/>
  <c r="R125" i="2"/>
  <c r="Q126" i="2"/>
  <c r="P126" i="2"/>
  <c r="C88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8" i="20"/>
  <c r="I89" i="20"/>
  <c r="H89" i="20"/>
  <c r="J89" i="20"/>
  <c r="B92" i="20"/>
  <c r="C94" i="20"/>
  <c r="L88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4" i="16"/>
  <c r="H85" i="16"/>
  <c r="I85" i="16"/>
  <c r="J85" i="16"/>
  <c r="B87" i="16"/>
  <c r="K84" i="16"/>
  <c r="C92" i="16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H125" i="2"/>
  <c r="J125" i="2"/>
  <c r="I125" i="2"/>
  <c r="K124" i="2"/>
  <c r="M93" i="24"/>
  <c r="M83" i="13"/>
  <c r="F95" i="29"/>
  <c r="G93" i="24"/>
  <c r="F89" i="19"/>
  <c r="N85" i="17"/>
  <c r="M95" i="26"/>
  <c r="M89" i="19"/>
  <c r="G91" i="20"/>
  <c r="N89" i="19"/>
  <c r="E187" i="23"/>
  <c r="G87" i="16"/>
  <c r="E176" i="35"/>
  <c r="E95" i="29"/>
  <c r="G176" i="35"/>
  <c r="F95" i="23"/>
  <c r="N97" i="25"/>
  <c r="F201" i="30"/>
  <c r="E89" i="19"/>
  <c r="M95" i="23"/>
  <c r="N89" i="21"/>
  <c r="G89" i="19"/>
  <c r="G201" i="30"/>
  <c r="F97" i="30"/>
  <c r="G89" i="14"/>
  <c r="G95" i="29"/>
  <c r="G97" i="25"/>
  <c r="M87" i="16"/>
  <c r="M97" i="25"/>
  <c r="F99" i="36"/>
  <c r="M85" i="17"/>
  <c r="G97" i="30"/>
  <c r="G95" i="26"/>
  <c r="E89" i="21"/>
  <c r="N176" i="35"/>
  <c r="E94" i="31"/>
  <c r="E99" i="36"/>
  <c r="M176" i="35"/>
  <c r="F95" i="26"/>
  <c r="N87" i="15"/>
  <c r="F187" i="23"/>
  <c r="N99" i="36"/>
  <c r="E87" i="16"/>
  <c r="F127" i="2"/>
  <c r="G86" i="17"/>
  <c r="F89" i="14"/>
  <c r="M201" i="30"/>
  <c r="G127" i="2"/>
  <c r="E85" i="17"/>
  <c r="M89" i="21"/>
  <c r="E97" i="25"/>
  <c r="N95" i="23"/>
  <c r="M127" i="2"/>
  <c r="N95" i="29"/>
  <c r="F176" i="35"/>
  <c r="F85" i="17"/>
  <c r="G94" i="31"/>
  <c r="N97" i="30"/>
  <c r="M99" i="36"/>
  <c r="F87" i="15"/>
  <c r="N91" i="20"/>
  <c r="G95" i="23"/>
  <c r="N187" i="23"/>
  <c r="M187" i="23"/>
  <c r="F91" i="20"/>
  <c r="E127" i="2"/>
  <c r="E95" i="23"/>
  <c r="N94" i="31"/>
  <c r="E93" i="24"/>
  <c r="N89" i="18"/>
  <c r="N83" i="13"/>
  <c r="M97" i="30"/>
  <c r="E87" i="15"/>
  <c r="M91" i="20"/>
  <c r="G89" i="21"/>
  <c r="M89" i="18"/>
  <c r="E97" i="30"/>
  <c r="N93" i="24"/>
  <c r="N201" i="30"/>
  <c r="E201" i="30"/>
  <c r="G83" i="13"/>
  <c r="M87" i="15"/>
  <c r="F89" i="21"/>
  <c r="N95" i="26"/>
  <c r="N127" i="2"/>
  <c r="F97" i="25"/>
  <c r="G99" i="36"/>
  <c r="M89" i="14"/>
  <c r="F83" i="13"/>
  <c r="G187" i="23"/>
  <c r="N89" i="14"/>
  <c r="G87" i="15"/>
  <c r="F94" i="31"/>
  <c r="G89" i="18"/>
  <c r="E95" i="26"/>
  <c r="F93" i="24"/>
  <c r="N87" i="16"/>
  <c r="F87" i="16"/>
  <c r="M94" i="31"/>
  <c r="E83" i="13"/>
  <c r="E89" i="14"/>
  <c r="E91" i="20"/>
  <c r="M95" i="29"/>
  <c r="G85" i="17"/>
  <c r="K85" i="15" l="1"/>
  <c r="I86" i="15"/>
  <c r="H86" i="15"/>
  <c r="J86" i="15"/>
  <c r="L85" i="15"/>
  <c r="B88" i="15"/>
  <c r="R126" i="2"/>
  <c r="P127" i="2"/>
  <c r="Q127" i="2"/>
  <c r="J88" i="19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9" i="20"/>
  <c r="H90" i="20"/>
  <c r="J90" i="20"/>
  <c r="I90" i="20"/>
  <c r="B93" i="20"/>
  <c r="C95" i="20"/>
  <c r="K89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5" i="16"/>
  <c r="J86" i="16"/>
  <c r="I86" i="16"/>
  <c r="H86" i="16"/>
  <c r="B88" i="16"/>
  <c r="K85" i="16"/>
  <c r="C93" i="16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5" i="2"/>
  <c r="K125" i="2"/>
  <c r="B128" i="2"/>
  <c r="H126" i="2"/>
  <c r="J126" i="2"/>
  <c r="I126" i="2"/>
  <c r="G95" i="31"/>
  <c r="G90" i="14"/>
  <c r="E177" i="35"/>
  <c r="N128" i="2"/>
  <c r="E90" i="14"/>
  <c r="G96" i="29"/>
  <c r="E88" i="19"/>
  <c r="F92" i="20"/>
  <c r="F88" i="15"/>
  <c r="F96" i="23"/>
  <c r="F128" i="2"/>
  <c r="G90" i="21"/>
  <c r="N100" i="36"/>
  <c r="G84" i="13"/>
  <c r="G90" i="18"/>
  <c r="F88" i="19"/>
  <c r="M96" i="29"/>
  <c r="F96" i="26"/>
  <c r="F188" i="23"/>
  <c r="N177" i="35"/>
  <c r="N96" i="26"/>
  <c r="G88" i="15"/>
  <c r="F90" i="14"/>
  <c r="E88" i="16"/>
  <c r="M92" i="20"/>
  <c r="N98" i="25"/>
  <c r="F90" i="19"/>
  <c r="F94" i="24"/>
  <c r="M88" i="15"/>
  <c r="M96" i="23"/>
  <c r="F100" i="36"/>
  <c r="E96" i="29"/>
  <c r="G202" i="30"/>
  <c r="M88" i="16"/>
  <c r="F202" i="30"/>
  <c r="N94" i="24"/>
  <c r="G96" i="26"/>
  <c r="N90" i="14"/>
  <c r="N90" i="18"/>
  <c r="M95" i="31"/>
  <c r="E90" i="21"/>
  <c r="E98" i="25"/>
  <c r="F96" i="29"/>
  <c r="M98" i="30"/>
  <c r="M87" i="19"/>
  <c r="G92" i="20"/>
  <c r="M88" i="19"/>
  <c r="E95" i="31"/>
  <c r="N188" i="23"/>
  <c r="M128" i="2"/>
  <c r="E128" i="2"/>
  <c r="M90" i="19"/>
  <c r="F90" i="21"/>
  <c r="N88" i="15"/>
  <c r="M188" i="23"/>
  <c r="M202" i="30"/>
  <c r="E96" i="23"/>
  <c r="N86" i="19"/>
  <c r="N87" i="19"/>
  <c r="E202" i="30"/>
  <c r="E98" i="30"/>
  <c r="N90" i="19"/>
  <c r="N96" i="23"/>
  <c r="N98" i="30"/>
  <c r="F98" i="25"/>
  <c r="G90" i="19"/>
  <c r="F87" i="19"/>
  <c r="F95" i="31"/>
  <c r="E86" i="19"/>
  <c r="G128" i="2"/>
  <c r="M98" i="25"/>
  <c r="M90" i="21"/>
  <c r="F84" i="13"/>
  <c r="F98" i="30"/>
  <c r="M96" i="26"/>
  <c r="E94" i="24"/>
  <c r="E100" i="36"/>
  <c r="E92" i="20"/>
  <c r="G100" i="36"/>
  <c r="N88" i="19"/>
  <c r="E84" i="13"/>
  <c r="G88" i="16"/>
  <c r="N84" i="13"/>
  <c r="M90" i="18"/>
  <c r="G188" i="23"/>
  <c r="M86" i="19"/>
  <c r="M94" i="24"/>
  <c r="G98" i="25"/>
  <c r="G96" i="23"/>
  <c r="N95" i="31"/>
  <c r="E88" i="15"/>
  <c r="G87" i="17"/>
  <c r="E96" i="26"/>
  <c r="F86" i="19"/>
  <c r="N202" i="30"/>
  <c r="N88" i="16"/>
  <c r="G98" i="30"/>
  <c r="E90" i="19"/>
  <c r="E188" i="23"/>
  <c r="F177" i="35"/>
  <c r="G94" i="24"/>
  <c r="M84" i="13"/>
  <c r="N90" i="21"/>
  <c r="N96" i="29"/>
  <c r="M177" i="35"/>
  <c r="G177" i="35"/>
  <c r="M100" i="36"/>
  <c r="F88" i="16"/>
  <c r="N92" i="20"/>
  <c r="M90" i="14"/>
  <c r="E87" i="19"/>
  <c r="J86" i="17" l="1"/>
  <c r="L86" i="15"/>
  <c r="I87" i="15"/>
  <c r="H87" i="15"/>
  <c r="J87" i="15"/>
  <c r="K86" i="15"/>
  <c r="B89" i="15"/>
  <c r="R127" i="2"/>
  <c r="H87" i="19"/>
  <c r="H88" i="19"/>
  <c r="H85" i="19"/>
  <c r="I86" i="19"/>
  <c r="I85" i="19"/>
  <c r="I87" i="19"/>
  <c r="I88" i="19"/>
  <c r="H86" i="19"/>
  <c r="C200" i="17"/>
  <c r="C90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90" i="20"/>
  <c r="I91" i="20"/>
  <c r="H91" i="20"/>
  <c r="J91" i="20"/>
  <c r="C96" i="20"/>
  <c r="B94" i="20"/>
  <c r="L90" i="20"/>
  <c r="J89" i="19"/>
  <c r="H89" i="19"/>
  <c r="I89" i="19"/>
  <c r="C206" i="19"/>
  <c r="B92" i="19"/>
  <c r="J89" i="18"/>
  <c r="B91" i="18"/>
  <c r="C190" i="18"/>
  <c r="K84" i="17"/>
  <c r="J85" i="17"/>
  <c r="B88" i="17"/>
  <c r="L84" i="17"/>
  <c r="K86" i="16"/>
  <c r="J87" i="16"/>
  <c r="I87" i="16"/>
  <c r="H87" i="16"/>
  <c r="B89" i="16"/>
  <c r="L86" i="16"/>
  <c r="C94" i="16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6" i="2"/>
  <c r="K126" i="2"/>
  <c r="B129" i="2"/>
  <c r="H127" i="2"/>
  <c r="J127" i="2"/>
  <c r="I127" i="2"/>
  <c r="M89" i="16"/>
  <c r="N97" i="26"/>
  <c r="G95" i="24"/>
  <c r="M101" i="36"/>
  <c r="F97" i="26"/>
  <c r="G99" i="30"/>
  <c r="N89" i="16"/>
  <c r="M91" i="14"/>
  <c r="E95" i="24"/>
  <c r="E89" i="16"/>
  <c r="E97" i="29"/>
  <c r="E99" i="25"/>
  <c r="F99" i="30"/>
  <c r="N97" i="29"/>
  <c r="G189" i="23"/>
  <c r="N85" i="13"/>
  <c r="G178" i="35"/>
  <c r="N101" i="36"/>
  <c r="F93" i="20"/>
  <c r="G89" i="15"/>
  <c r="M89" i="15"/>
  <c r="M93" i="20"/>
  <c r="F96" i="31"/>
  <c r="F97" i="23"/>
  <c r="M99" i="25"/>
  <c r="G129" i="2"/>
  <c r="M189" i="23"/>
  <c r="F203" i="30"/>
  <c r="G96" i="31"/>
  <c r="G93" i="20"/>
  <c r="M203" i="30"/>
  <c r="N91" i="19"/>
  <c r="N89" i="15"/>
  <c r="G97" i="29"/>
  <c r="E97" i="26"/>
  <c r="N129" i="2"/>
  <c r="E85" i="13"/>
  <c r="E89" i="15"/>
  <c r="F189" i="23"/>
  <c r="E189" i="23"/>
  <c r="G97" i="26"/>
  <c r="N91" i="21"/>
  <c r="G97" i="23"/>
  <c r="M97" i="23"/>
  <c r="F91" i="19"/>
  <c r="G203" i="30"/>
  <c r="G85" i="13"/>
  <c r="G91" i="18"/>
  <c r="E91" i="14"/>
  <c r="M99" i="30"/>
  <c r="E91" i="19"/>
  <c r="E96" i="31"/>
  <c r="F101" i="36"/>
  <c r="E178" i="35"/>
  <c r="E93" i="20"/>
  <c r="N91" i="14"/>
  <c r="M96" i="31"/>
  <c r="N91" i="18"/>
  <c r="E91" i="21"/>
  <c r="M129" i="2"/>
  <c r="F91" i="14"/>
  <c r="F129" i="2"/>
  <c r="M91" i="21"/>
  <c r="N95" i="24"/>
  <c r="N96" i="31"/>
  <c r="M97" i="29"/>
  <c r="N178" i="35"/>
  <c r="E129" i="2"/>
  <c r="N93" i="20"/>
  <c r="E99" i="30"/>
  <c r="G88" i="17"/>
  <c r="M95" i="24"/>
  <c r="F89" i="16"/>
  <c r="N203" i="30"/>
  <c r="N97" i="23"/>
  <c r="M91" i="19"/>
  <c r="F89" i="15"/>
  <c r="M178" i="35"/>
  <c r="G101" i="36"/>
  <c r="M97" i="26"/>
  <c r="N99" i="25"/>
  <c r="F99" i="25"/>
  <c r="F178" i="35"/>
  <c r="F85" i="13"/>
  <c r="E97" i="23"/>
  <c r="N99" i="30"/>
  <c r="N189" i="23"/>
  <c r="F91" i="21"/>
  <c r="M85" i="13"/>
  <c r="F95" i="24"/>
  <c r="G89" i="16"/>
  <c r="G91" i="14"/>
  <c r="G91" i="21"/>
  <c r="G99" i="25"/>
  <c r="G91" i="19"/>
  <c r="E101" i="36"/>
  <c r="E203" i="30"/>
  <c r="M91" i="18"/>
  <c r="F97" i="29"/>
  <c r="J87" i="17" l="1"/>
  <c r="K87" i="15"/>
  <c r="I88" i="15"/>
  <c r="H88" i="15"/>
  <c r="J88" i="15"/>
  <c r="L87" i="15"/>
  <c r="B90" i="15"/>
  <c r="K86" i="19"/>
  <c r="L88" i="19"/>
  <c r="L87" i="19"/>
  <c r="K85" i="19"/>
  <c r="K88" i="19"/>
  <c r="K87" i="19"/>
  <c r="L85" i="19"/>
  <c r="L86" i="19"/>
  <c r="C201" i="17"/>
  <c r="C91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1" i="20"/>
  <c r="J92" i="20"/>
  <c r="I92" i="20"/>
  <c r="H92" i="20"/>
  <c r="C97" i="20"/>
  <c r="B95" i="20"/>
  <c r="K91" i="20"/>
  <c r="L89" i="19"/>
  <c r="I90" i="19"/>
  <c r="J90" i="19"/>
  <c r="H90" i="19"/>
  <c r="C207" i="19"/>
  <c r="B93" i="19"/>
  <c r="K89" i="19"/>
  <c r="J90" i="18"/>
  <c r="B92" i="18"/>
  <c r="C191" i="18"/>
  <c r="B89" i="17"/>
  <c r="K87" i="16"/>
  <c r="H88" i="16"/>
  <c r="I88" i="16"/>
  <c r="J88" i="16"/>
  <c r="B90" i="16"/>
  <c r="L87" i="16"/>
  <c r="C95" i="16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7" i="2"/>
  <c r="K127" i="2"/>
  <c r="B130" i="2"/>
  <c r="H128" i="2"/>
  <c r="J128" i="2"/>
  <c r="I128" i="2"/>
  <c r="G92" i="19"/>
  <c r="E92" i="14"/>
  <c r="E100" i="25"/>
  <c r="M190" i="23"/>
  <c r="G92" i="14"/>
  <c r="E190" i="23"/>
  <c r="F100" i="25"/>
  <c r="N90" i="15"/>
  <c r="G130" i="2"/>
  <c r="N94" i="20"/>
  <c r="M100" i="25"/>
  <c r="N100" i="30"/>
  <c r="M204" i="30"/>
  <c r="G97" i="31"/>
  <c r="N96" i="24"/>
  <c r="M92" i="19"/>
  <c r="M96" i="24"/>
  <c r="M86" i="13"/>
  <c r="G86" i="13"/>
  <c r="F94" i="20"/>
  <c r="N98" i="29"/>
  <c r="M98" i="23"/>
  <c r="F92" i="14"/>
  <c r="M90" i="15"/>
  <c r="F100" i="30"/>
  <c r="M92" i="14"/>
  <c r="F92" i="19"/>
  <c r="E94" i="20"/>
  <c r="E92" i="19"/>
  <c r="F179" i="35"/>
  <c r="F90" i="15"/>
  <c r="N90" i="16"/>
  <c r="G100" i="25"/>
  <c r="G98" i="23"/>
  <c r="F130" i="2"/>
  <c r="N204" i="30"/>
  <c r="E204" i="30"/>
  <c r="F98" i="26"/>
  <c r="F102" i="36"/>
  <c r="E179" i="35"/>
  <c r="N92" i="14"/>
  <c r="M90" i="16"/>
  <c r="N92" i="18"/>
  <c r="G98" i="26"/>
  <c r="N86" i="13"/>
  <c r="M98" i="29"/>
  <c r="G90" i="16"/>
  <c r="N190" i="23"/>
  <c r="F92" i="21"/>
  <c r="N100" i="25"/>
  <c r="N98" i="26"/>
  <c r="N130" i="2"/>
  <c r="F98" i="29"/>
  <c r="G94" i="20"/>
  <c r="E98" i="29"/>
  <c r="F97" i="31"/>
  <c r="M179" i="35"/>
  <c r="E90" i="16"/>
  <c r="G92" i="21"/>
  <c r="E97" i="31"/>
  <c r="G90" i="15"/>
  <c r="E86" i="13"/>
  <c r="M100" i="30"/>
  <c r="M92" i="21"/>
  <c r="F190" i="23"/>
  <c r="M97" i="31"/>
  <c r="M130" i="2"/>
  <c r="F96" i="24"/>
  <c r="M98" i="26"/>
  <c r="N92" i="21"/>
  <c r="E98" i="26"/>
  <c r="N97" i="31"/>
  <c r="M94" i="20"/>
  <c r="E102" i="36"/>
  <c r="N102" i="36"/>
  <c r="M102" i="36"/>
  <c r="G179" i="35"/>
  <c r="E130" i="2"/>
  <c r="E90" i="15"/>
  <c r="G96" i="24"/>
  <c r="F204" i="30"/>
  <c r="N179" i="35"/>
  <c r="G98" i="29"/>
  <c r="G100" i="30"/>
  <c r="G92" i="18"/>
  <c r="F98" i="23"/>
  <c r="G204" i="30"/>
  <c r="G190" i="23"/>
  <c r="F90" i="16"/>
  <c r="N92" i="19"/>
  <c r="E98" i="23"/>
  <c r="N98" i="23"/>
  <c r="E96" i="24"/>
  <c r="F86" i="13"/>
  <c r="E100" i="30"/>
  <c r="M92" i="18"/>
  <c r="E92" i="21"/>
  <c r="G102" i="36"/>
  <c r="O86" i="17" l="1"/>
  <c r="O87" i="17"/>
  <c r="O88" i="17"/>
  <c r="K88" i="15"/>
  <c r="I89" i="15"/>
  <c r="H89" i="15"/>
  <c r="J89" i="15"/>
  <c r="L88" i="15"/>
  <c r="B91" i="15"/>
  <c r="C202" i="17"/>
  <c r="C92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2" i="20"/>
  <c r="H93" i="20"/>
  <c r="J93" i="20"/>
  <c r="I93" i="20"/>
  <c r="C98" i="20"/>
  <c r="B96" i="20"/>
  <c r="L92" i="20"/>
  <c r="K90" i="19"/>
  <c r="I91" i="19"/>
  <c r="J91" i="19"/>
  <c r="H91" i="19"/>
  <c r="C208" i="19"/>
  <c r="B94" i="19"/>
  <c r="L90" i="19"/>
  <c r="J91" i="18"/>
  <c r="B93" i="18"/>
  <c r="C192" i="18"/>
  <c r="B90" i="17"/>
  <c r="L88" i="16"/>
  <c r="I89" i="16"/>
  <c r="J89" i="16"/>
  <c r="H89" i="16"/>
  <c r="B91" i="16"/>
  <c r="K88" i="16"/>
  <c r="C96" i="16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8" i="2"/>
  <c r="K128" i="2"/>
  <c r="B131" i="2"/>
  <c r="H129" i="2"/>
  <c r="J129" i="2"/>
  <c r="I129" i="2"/>
  <c r="G101" i="30"/>
  <c r="G87" i="13"/>
  <c r="M99" i="29"/>
  <c r="M93" i="19"/>
  <c r="F99" i="26"/>
  <c r="F101" i="25"/>
  <c r="G94" i="19"/>
  <c r="F99" i="29"/>
  <c r="M99" i="26"/>
  <c r="N103" i="36"/>
  <c r="F97" i="24"/>
  <c r="G101" i="25"/>
  <c r="N191" i="23"/>
  <c r="N94" i="19"/>
  <c r="G180" i="35"/>
  <c r="M89" i="17"/>
  <c r="G191" i="23"/>
  <c r="F91" i="16"/>
  <c r="N98" i="31"/>
  <c r="F103" i="36"/>
  <c r="G103" i="36"/>
  <c r="E180" i="35"/>
  <c r="G99" i="29"/>
  <c r="F91" i="15"/>
  <c r="G93" i="18"/>
  <c r="N205" i="30"/>
  <c r="E101" i="25"/>
  <c r="N99" i="29"/>
  <c r="E93" i="19"/>
  <c r="F99" i="23"/>
  <c r="G93" i="21"/>
  <c r="M131" i="2"/>
  <c r="G205" i="30"/>
  <c r="N93" i="19"/>
  <c r="E205" i="30"/>
  <c r="N101" i="30"/>
  <c r="E93" i="21"/>
  <c r="M87" i="13"/>
  <c r="E99" i="26"/>
  <c r="N180" i="35"/>
  <c r="F87" i="13"/>
  <c r="F94" i="19"/>
  <c r="N89" i="17"/>
  <c r="M93" i="14"/>
  <c r="E89" i="17"/>
  <c r="N99" i="26"/>
  <c r="F98" i="31"/>
  <c r="N93" i="18"/>
  <c r="E95" i="20"/>
  <c r="M101" i="25"/>
  <c r="G89" i="17"/>
  <c r="F131" i="2"/>
  <c r="F101" i="30"/>
  <c r="E131" i="2"/>
  <c r="M91" i="15"/>
  <c r="G99" i="23"/>
  <c r="N95" i="20"/>
  <c r="E101" i="30"/>
  <c r="G91" i="15"/>
  <c r="M93" i="21"/>
  <c r="E91" i="15"/>
  <c r="N99" i="23"/>
  <c r="F191" i="23"/>
  <c r="E93" i="14"/>
  <c r="G99" i="26"/>
  <c r="E99" i="29"/>
  <c r="M101" i="30"/>
  <c r="M94" i="19"/>
  <c r="F95" i="20"/>
  <c r="N131" i="2"/>
  <c r="E97" i="24"/>
  <c r="F180" i="35"/>
  <c r="M97" i="24"/>
  <c r="M205" i="30"/>
  <c r="F205" i="30"/>
  <c r="N91" i="16"/>
  <c r="N101" i="25"/>
  <c r="F93" i="14"/>
  <c r="E103" i="36"/>
  <c r="M98" i="31"/>
  <c r="M180" i="35"/>
  <c r="M99" i="23"/>
  <c r="G93" i="19"/>
  <c r="E87" i="13"/>
  <c r="N87" i="13"/>
  <c r="M191" i="23"/>
  <c r="G91" i="16"/>
  <c r="N93" i="21"/>
  <c r="G93" i="14"/>
  <c r="M95" i="20"/>
  <c r="G97" i="24"/>
  <c r="F93" i="21"/>
  <c r="N93" i="14"/>
  <c r="E91" i="16"/>
  <c r="M91" i="16"/>
  <c r="G98" i="31"/>
  <c r="G131" i="2"/>
  <c r="M93" i="18"/>
  <c r="F89" i="17"/>
  <c r="E99" i="23"/>
  <c r="G95" i="20"/>
  <c r="E191" i="23"/>
  <c r="E98" i="31"/>
  <c r="M103" i="36"/>
  <c r="N91" i="15"/>
  <c r="E94" i="19"/>
  <c r="F93" i="19"/>
  <c r="N97" i="24"/>
  <c r="J88" i="17" l="1"/>
  <c r="K89" i="15"/>
  <c r="I90" i="15"/>
  <c r="H90" i="15"/>
  <c r="J90" i="15"/>
  <c r="L89" i="15"/>
  <c r="B92" i="15"/>
  <c r="C203" i="17"/>
  <c r="C93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3" i="20"/>
  <c r="H94" i="20"/>
  <c r="J94" i="20"/>
  <c r="I94" i="20"/>
  <c r="C99" i="20"/>
  <c r="L93" i="20"/>
  <c r="B97" i="20"/>
  <c r="L91" i="19"/>
  <c r="J92" i="19"/>
  <c r="I92" i="19"/>
  <c r="H92" i="19"/>
  <c r="C209" i="19"/>
  <c r="K91" i="19"/>
  <c r="B95" i="19"/>
  <c r="J92" i="18"/>
  <c r="B94" i="18"/>
  <c r="C193" i="18"/>
  <c r="K89" i="16"/>
  <c r="B91" i="17"/>
  <c r="I90" i="16"/>
  <c r="J90" i="16"/>
  <c r="H90" i="16"/>
  <c r="B92" i="16"/>
  <c r="L89" i="16"/>
  <c r="C97" i="16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G132" i="2"/>
  <c r="N94" i="18"/>
  <c r="G98" i="24"/>
  <c r="F100" i="23"/>
  <c r="E100" i="26"/>
  <c r="E88" i="17"/>
  <c r="F98" i="24"/>
  <c r="N88" i="13"/>
  <c r="M94" i="18"/>
  <c r="F94" i="14"/>
  <c r="G92" i="16"/>
  <c r="G206" i="30"/>
  <c r="N94" i="21"/>
  <c r="N100" i="23"/>
  <c r="G100" i="23"/>
  <c r="F104" i="36"/>
  <c r="G100" i="29"/>
  <c r="M94" i="14"/>
  <c r="M98" i="24"/>
  <c r="E99" i="31"/>
  <c r="M104" i="36"/>
  <c r="F95" i="19"/>
  <c r="F88" i="17"/>
  <c r="G181" i="35"/>
  <c r="E92" i="15"/>
  <c r="M88" i="13"/>
  <c r="N98" i="24"/>
  <c r="M100" i="29"/>
  <c r="M95" i="19"/>
  <c r="E192" i="23"/>
  <c r="F90" i="17"/>
  <c r="N100" i="26"/>
  <c r="M92" i="16"/>
  <c r="E100" i="29"/>
  <c r="F206" i="30"/>
  <c r="M92" i="15"/>
  <c r="M181" i="35"/>
  <c r="E95" i="19"/>
  <c r="E98" i="24"/>
  <c r="G192" i="23"/>
  <c r="F192" i="23"/>
  <c r="N192" i="23"/>
  <c r="F88" i="13"/>
  <c r="E87" i="17"/>
  <c r="N181" i="35"/>
  <c r="N104" i="36"/>
  <c r="F99" i="31"/>
  <c r="F92" i="15"/>
  <c r="G102" i="25"/>
  <c r="N92" i="16"/>
  <c r="E88" i="13"/>
  <c r="N95" i="19"/>
  <c r="G90" i="17"/>
  <c r="E102" i="30"/>
  <c r="F102" i="25"/>
  <c r="M88" i="17"/>
  <c r="M100" i="23"/>
  <c r="G88" i="13"/>
  <c r="N100" i="29"/>
  <c r="M99" i="31"/>
  <c r="M87" i="17"/>
  <c r="F86" i="17"/>
  <c r="G104" i="36"/>
  <c r="M100" i="26"/>
  <c r="G94" i="18"/>
  <c r="N86" i="17"/>
  <c r="E92" i="16"/>
  <c r="F92" i="16"/>
  <c r="G96" i="20"/>
  <c r="G100" i="26"/>
  <c r="E100" i="23"/>
  <c r="G102" i="30"/>
  <c r="E104" i="36"/>
  <c r="F87" i="17"/>
  <c r="F94" i="21"/>
  <c r="M96" i="20"/>
  <c r="E181" i="35"/>
  <c r="F181" i="35"/>
  <c r="E86" i="17"/>
  <c r="M86" i="17"/>
  <c r="E206" i="30"/>
  <c r="N92" i="15"/>
  <c r="N102" i="25"/>
  <c r="E90" i="17"/>
  <c r="G94" i="21"/>
  <c r="M102" i="30"/>
  <c r="N90" i="17"/>
  <c r="M206" i="30"/>
  <c r="N206" i="30"/>
  <c r="M102" i="25"/>
  <c r="F96" i="20"/>
  <c r="F100" i="26"/>
  <c r="N96" i="20"/>
  <c r="E94" i="21"/>
  <c r="E96" i="20"/>
  <c r="N94" i="14"/>
  <c r="G92" i="15"/>
  <c r="N87" i="17"/>
  <c r="M94" i="21"/>
  <c r="G99" i="31"/>
  <c r="N99" i="31"/>
  <c r="E94" i="14"/>
  <c r="N88" i="17"/>
  <c r="E102" i="25"/>
  <c r="F102" i="30"/>
  <c r="G95" i="19"/>
  <c r="N102" i="30"/>
  <c r="M90" i="17"/>
  <c r="M192" i="23"/>
  <c r="F100" i="29"/>
  <c r="G94" i="14"/>
  <c r="H86" i="17" l="1"/>
  <c r="H85" i="17"/>
  <c r="H87" i="17"/>
  <c r="H88" i="17"/>
  <c r="I85" i="17"/>
  <c r="I87" i="17"/>
  <c r="I88" i="17"/>
  <c r="I86" i="17"/>
  <c r="J94" i="19"/>
  <c r="I94" i="19"/>
  <c r="H94" i="19"/>
  <c r="K90" i="15"/>
  <c r="I91" i="15"/>
  <c r="H91" i="15"/>
  <c r="J91" i="15"/>
  <c r="L90" i="15"/>
  <c r="B93" i="15"/>
  <c r="C204" i="17"/>
  <c r="C94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4" i="20"/>
  <c r="I95" i="20"/>
  <c r="J95" i="20"/>
  <c r="H95" i="20"/>
  <c r="C100" i="20"/>
  <c r="B98" i="20"/>
  <c r="L94" i="20"/>
  <c r="L92" i="19"/>
  <c r="J93" i="19"/>
  <c r="C210" i="19"/>
  <c r="B96" i="19"/>
  <c r="K92" i="19"/>
  <c r="J93" i="18"/>
  <c r="B95" i="18"/>
  <c r="C194" i="18"/>
  <c r="K90" i="16"/>
  <c r="J89" i="17"/>
  <c r="I89" i="17"/>
  <c r="H89" i="17"/>
  <c r="B92" i="17"/>
  <c r="H91" i="16"/>
  <c r="J91" i="16"/>
  <c r="I91" i="16"/>
  <c r="B93" i="16"/>
  <c r="L90" i="16"/>
  <c r="C98" i="16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G133" i="2"/>
  <c r="F93" i="16"/>
  <c r="N95" i="18"/>
  <c r="F95" i="21"/>
  <c r="F97" i="20"/>
  <c r="N105" i="36"/>
  <c r="G99" i="24"/>
  <c r="M101" i="29"/>
  <c r="F101" i="26"/>
  <c r="G182" i="35"/>
  <c r="E95" i="21"/>
  <c r="E101" i="26"/>
  <c r="E100" i="31"/>
  <c r="E95" i="14"/>
  <c r="M89" i="13"/>
  <c r="F103" i="25"/>
  <c r="N91" i="17"/>
  <c r="G95" i="18"/>
  <c r="E99" i="24"/>
  <c r="G103" i="25"/>
  <c r="M99" i="24"/>
  <c r="M105" i="36"/>
  <c r="M93" i="15"/>
  <c r="F101" i="23"/>
  <c r="M193" i="23"/>
  <c r="F182" i="35"/>
  <c r="G105" i="36"/>
  <c r="F207" i="30"/>
  <c r="F100" i="31"/>
  <c r="E101" i="29"/>
  <c r="N99" i="24"/>
  <c r="E101" i="23"/>
  <c r="F93" i="15"/>
  <c r="M91" i="17"/>
  <c r="E97" i="20"/>
  <c r="M103" i="30"/>
  <c r="N101" i="23"/>
  <c r="N193" i="23"/>
  <c r="N95" i="21"/>
  <c r="N207" i="30"/>
  <c r="G95" i="21"/>
  <c r="E91" i="17"/>
  <c r="E207" i="30"/>
  <c r="G96" i="19"/>
  <c r="G193" i="23"/>
  <c r="G95" i="14"/>
  <c r="G89" i="13"/>
  <c r="E93" i="16"/>
  <c r="G91" i="17"/>
  <c r="G97" i="20"/>
  <c r="G101" i="26"/>
  <c r="E193" i="23"/>
  <c r="G93" i="16"/>
  <c r="M97" i="20"/>
  <c r="M95" i="14"/>
  <c r="M182" i="35"/>
  <c r="N103" i="25"/>
  <c r="N93" i="15"/>
  <c r="F89" i="13"/>
  <c r="N100" i="31"/>
  <c r="M101" i="26"/>
  <c r="N103" i="30"/>
  <c r="N101" i="29"/>
  <c r="M100" i="31"/>
  <c r="G101" i="23"/>
  <c r="E96" i="19"/>
  <c r="M95" i="18"/>
  <c r="F96" i="19"/>
  <c r="N97" i="20"/>
  <c r="N96" i="19"/>
  <c r="G207" i="30"/>
  <c r="E93" i="15"/>
  <c r="M95" i="21"/>
  <c r="N95" i="14"/>
  <c r="G101" i="29"/>
  <c r="F193" i="23"/>
  <c r="M93" i="16"/>
  <c r="N101" i="26"/>
  <c r="F95" i="14"/>
  <c r="M103" i="25"/>
  <c r="E105" i="36"/>
  <c r="E182" i="35"/>
  <c r="F105" i="36"/>
  <c r="E89" i="13"/>
  <c r="E103" i="25"/>
  <c r="F103" i="30"/>
  <c r="F91" i="17"/>
  <c r="G103" i="30"/>
  <c r="N182" i="35"/>
  <c r="E103" i="30"/>
  <c r="F99" i="24"/>
  <c r="M101" i="23"/>
  <c r="G100" i="31"/>
  <c r="M207" i="30"/>
  <c r="M96" i="19"/>
  <c r="N89" i="13"/>
  <c r="G93" i="15"/>
  <c r="N93" i="16"/>
  <c r="F101" i="29"/>
  <c r="J132" i="2" l="1"/>
  <c r="L88" i="17"/>
  <c r="K85" i="17"/>
  <c r="K87" i="17"/>
  <c r="L86" i="17"/>
  <c r="L87" i="17"/>
  <c r="L85" i="17"/>
  <c r="K88" i="17"/>
  <c r="K86" i="17"/>
  <c r="K94" i="19"/>
  <c r="J95" i="19"/>
  <c r="I95" i="19"/>
  <c r="H95" i="19"/>
  <c r="L94" i="19"/>
  <c r="K91" i="15"/>
  <c r="I92" i="15"/>
  <c r="H92" i="15"/>
  <c r="J92" i="15"/>
  <c r="L91" i="15"/>
  <c r="B94" i="15"/>
  <c r="C205" i="17"/>
  <c r="C95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5" i="20"/>
  <c r="H96" i="20"/>
  <c r="I96" i="20"/>
  <c r="J96" i="20"/>
  <c r="C101" i="20"/>
  <c r="K95" i="20"/>
  <c r="B99" i="20"/>
  <c r="C211" i="19"/>
  <c r="B97" i="19"/>
  <c r="J94" i="18"/>
  <c r="B96" i="18"/>
  <c r="C195" i="18"/>
  <c r="K89" i="17"/>
  <c r="L91" i="16"/>
  <c r="I90" i="17"/>
  <c r="J90" i="17"/>
  <c r="H90" i="17"/>
  <c r="B93" i="17"/>
  <c r="L89" i="17"/>
  <c r="H92" i="16"/>
  <c r="I92" i="16"/>
  <c r="J92" i="16"/>
  <c r="B94" i="16"/>
  <c r="K91" i="16"/>
  <c r="C99" i="16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G134" i="2"/>
  <c r="N101" i="31"/>
  <c r="N94" i="15"/>
  <c r="N96" i="21"/>
  <c r="N102" i="26"/>
  <c r="N106" i="36"/>
  <c r="E96" i="14"/>
  <c r="M96" i="21"/>
  <c r="N100" i="24"/>
  <c r="E100" i="24"/>
  <c r="F102" i="26"/>
  <c r="M101" i="31"/>
  <c r="M194" i="23"/>
  <c r="G96" i="21"/>
  <c r="M106" i="36"/>
  <c r="F98" i="20"/>
  <c r="M104" i="25"/>
  <c r="M208" i="30"/>
  <c r="N92" i="17"/>
  <c r="F194" i="23"/>
  <c r="M102" i="26"/>
  <c r="F208" i="30"/>
  <c r="N102" i="29"/>
  <c r="N98" i="20"/>
  <c r="F104" i="30"/>
  <c r="N104" i="30"/>
  <c r="M98" i="20"/>
  <c r="F94" i="15"/>
  <c r="M104" i="30"/>
  <c r="G102" i="26"/>
  <c r="F92" i="17"/>
  <c r="M102" i="29"/>
  <c r="F102" i="29"/>
  <c r="G94" i="15"/>
  <c r="F90" i="13"/>
  <c r="M96" i="14"/>
  <c r="F106" i="36"/>
  <c r="G96" i="18"/>
  <c r="N96" i="18"/>
  <c r="E102" i="29"/>
  <c r="E96" i="21"/>
  <c r="G183" i="35"/>
  <c r="E94" i="16"/>
  <c r="N194" i="23"/>
  <c r="M90" i="13"/>
  <c r="E102" i="26"/>
  <c r="M96" i="18"/>
  <c r="F96" i="14"/>
  <c r="E208" i="30"/>
  <c r="G106" i="36"/>
  <c r="F183" i="35"/>
  <c r="G94" i="16"/>
  <c r="G194" i="23"/>
  <c r="E104" i="25"/>
  <c r="E92" i="17"/>
  <c r="N94" i="16"/>
  <c r="G208" i="30"/>
  <c r="M92" i="17"/>
  <c r="M183" i="35"/>
  <c r="F94" i="16"/>
  <c r="G92" i="17"/>
  <c r="E106" i="36"/>
  <c r="N90" i="13"/>
  <c r="F104" i="25"/>
  <c r="G102" i="29"/>
  <c r="N183" i="35"/>
  <c r="G101" i="31"/>
  <c r="N96" i="14"/>
  <c r="E98" i="20"/>
  <c r="F96" i="21"/>
  <c r="G90" i="13"/>
  <c r="M94" i="15"/>
  <c r="G98" i="20"/>
  <c r="G96" i="14"/>
  <c r="E101" i="31"/>
  <c r="E94" i="15"/>
  <c r="F101" i="31"/>
  <c r="F100" i="24"/>
  <c r="G104" i="25"/>
  <c r="G100" i="24"/>
  <c r="M94" i="16"/>
  <c r="N208" i="30"/>
  <c r="M100" i="24"/>
  <c r="E194" i="23"/>
  <c r="E90" i="13"/>
  <c r="E183" i="35"/>
  <c r="E104" i="30"/>
  <c r="N104" i="25"/>
  <c r="G104" i="30"/>
  <c r="J133" i="2" l="1"/>
  <c r="K95" i="19"/>
  <c r="L95" i="19"/>
  <c r="K92" i="15"/>
  <c r="I93" i="15"/>
  <c r="H93" i="15"/>
  <c r="J93" i="15"/>
  <c r="L92" i="15"/>
  <c r="B95" i="15"/>
  <c r="C206" i="17"/>
  <c r="C96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6" i="20"/>
  <c r="J97" i="20"/>
  <c r="H97" i="20"/>
  <c r="I97" i="20"/>
  <c r="K96" i="20"/>
  <c r="C102" i="20"/>
  <c r="B100" i="20"/>
  <c r="C212" i="19"/>
  <c r="B98" i="19"/>
  <c r="J95" i="18"/>
  <c r="B97" i="18"/>
  <c r="C196" i="18"/>
  <c r="L92" i="16"/>
  <c r="K90" i="17"/>
  <c r="H91" i="17"/>
  <c r="I91" i="17"/>
  <c r="J91" i="17"/>
  <c r="B94" i="17"/>
  <c r="L90" i="17"/>
  <c r="H93" i="16"/>
  <c r="I93" i="16"/>
  <c r="J93" i="16"/>
  <c r="B95" i="16"/>
  <c r="K92" i="16"/>
  <c r="C100" i="16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O134" i="2" s="1"/>
  <c r="M105" i="30"/>
  <c r="G184" i="35"/>
  <c r="M97" i="19"/>
  <c r="N105" i="30"/>
  <c r="F105" i="25"/>
  <c r="G91" i="13"/>
  <c r="F101" i="24"/>
  <c r="F91" i="13"/>
  <c r="N97" i="21"/>
  <c r="G105" i="30"/>
  <c r="E102" i="31"/>
  <c r="N97" i="14"/>
  <c r="N95" i="16"/>
  <c r="E97" i="21"/>
  <c r="F93" i="17"/>
  <c r="E91" i="13"/>
  <c r="N91" i="13"/>
  <c r="G97" i="21"/>
  <c r="F103" i="26"/>
  <c r="F107" i="36"/>
  <c r="M103" i="26"/>
  <c r="G107" i="36"/>
  <c r="M107" i="36"/>
  <c r="N97" i="18"/>
  <c r="G103" i="29"/>
  <c r="N95" i="15"/>
  <c r="E97" i="19"/>
  <c r="M91" i="13"/>
  <c r="G102" i="31"/>
  <c r="M184" i="35"/>
  <c r="E107" i="36"/>
  <c r="N103" i="26"/>
  <c r="F95" i="16"/>
  <c r="E105" i="30"/>
  <c r="M93" i="17"/>
  <c r="M135" i="2"/>
  <c r="M105" i="25"/>
  <c r="G105" i="25"/>
  <c r="E95" i="15"/>
  <c r="N135" i="2"/>
  <c r="N93" i="17"/>
  <c r="F97" i="14"/>
  <c r="F97" i="19"/>
  <c r="E195" i="23"/>
  <c r="E103" i="29"/>
  <c r="G209" i="30"/>
  <c r="M97" i="14"/>
  <c r="M99" i="20"/>
  <c r="G97" i="18"/>
  <c r="G95" i="15"/>
  <c r="F135" i="2"/>
  <c r="M97" i="21"/>
  <c r="M209" i="30"/>
  <c r="F95" i="15"/>
  <c r="E105" i="25"/>
  <c r="M103" i="29"/>
  <c r="M95" i="15"/>
  <c r="E209" i="30"/>
  <c r="M195" i="23"/>
  <c r="G97" i="19"/>
  <c r="F97" i="21"/>
  <c r="N195" i="23"/>
  <c r="E103" i="26"/>
  <c r="N101" i="24"/>
  <c r="F184" i="35"/>
  <c r="E97" i="14"/>
  <c r="E93" i="17"/>
  <c r="M95" i="16"/>
  <c r="E99" i="20"/>
  <c r="G95" i="16"/>
  <c r="G103" i="26"/>
  <c r="N184" i="35"/>
  <c r="M102" i="31"/>
  <c r="N107" i="36"/>
  <c r="N99" i="20"/>
  <c r="E184" i="35"/>
  <c r="F103" i="29"/>
  <c r="F102" i="31"/>
  <c r="M101" i="24"/>
  <c r="G99" i="20"/>
  <c r="G195" i="23"/>
  <c r="N105" i="25"/>
  <c r="G97" i="14"/>
  <c r="E95" i="16"/>
  <c r="F105" i="30"/>
  <c r="E135" i="2"/>
  <c r="N103" i="29"/>
  <c r="M97" i="18"/>
  <c r="G93" i="17"/>
  <c r="N97" i="19"/>
  <c r="F195" i="23"/>
  <c r="N209" i="30"/>
  <c r="G135" i="2"/>
  <c r="F209" i="30"/>
  <c r="G101" i="24"/>
  <c r="F99" i="20"/>
  <c r="N102" i="31"/>
  <c r="E101" i="24"/>
  <c r="O132" i="2" l="1"/>
  <c r="O133" i="2"/>
  <c r="K93" i="15"/>
  <c r="L93" i="15"/>
  <c r="H94" i="15"/>
  <c r="J94" i="15"/>
  <c r="I94" i="15"/>
  <c r="B96" i="15"/>
  <c r="Q135" i="2"/>
  <c r="P135" i="2"/>
  <c r="I96" i="19"/>
  <c r="J96" i="19"/>
  <c r="H96" i="19"/>
  <c r="C207" i="17"/>
  <c r="J134" i="2"/>
  <c r="C97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7" i="20"/>
  <c r="H98" i="20"/>
  <c r="I98" i="20"/>
  <c r="J98" i="20"/>
  <c r="C103" i="20"/>
  <c r="B101" i="20"/>
  <c r="L97" i="20"/>
  <c r="C213" i="19"/>
  <c r="B99" i="19"/>
  <c r="J96" i="18"/>
  <c r="B98" i="18"/>
  <c r="C197" i="18"/>
  <c r="L91" i="17"/>
  <c r="L93" i="16"/>
  <c r="I92" i="17"/>
  <c r="J92" i="17"/>
  <c r="H92" i="17"/>
  <c r="B95" i="17"/>
  <c r="K91" i="17"/>
  <c r="I94" i="16"/>
  <c r="J94" i="16"/>
  <c r="H94" i="16"/>
  <c r="B96" i="16"/>
  <c r="K93" i="16"/>
  <c r="C101" i="16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N210" i="30"/>
  <c r="M92" i="13"/>
  <c r="M185" i="35"/>
  <c r="M136" i="2"/>
  <c r="F104" i="29"/>
  <c r="E104" i="29"/>
  <c r="F132" i="2"/>
  <c r="G96" i="15"/>
  <c r="N185" i="35"/>
  <c r="E136" i="2"/>
  <c r="G106" i="25"/>
  <c r="E96" i="16"/>
  <c r="F98" i="14"/>
  <c r="E102" i="24"/>
  <c r="N98" i="14"/>
  <c r="N103" i="31"/>
  <c r="G104" i="29"/>
  <c r="E96" i="15"/>
  <c r="E134" i="2"/>
  <c r="G94" i="17"/>
  <c r="N108" i="36"/>
  <c r="M210" i="30"/>
  <c r="G98" i="21"/>
  <c r="F108" i="36"/>
  <c r="F96" i="15"/>
  <c r="G92" i="13"/>
  <c r="M98" i="19"/>
  <c r="G98" i="19"/>
  <c r="G136" i="2"/>
  <c r="N136" i="2"/>
  <c r="F92" i="13"/>
  <c r="E98" i="14"/>
  <c r="E210" i="30"/>
  <c r="F98" i="19"/>
  <c r="M100" i="20"/>
  <c r="E196" i="23"/>
  <c r="M94" i="17"/>
  <c r="N94" i="17"/>
  <c r="N96" i="15"/>
  <c r="N104" i="26"/>
  <c r="N132" i="2"/>
  <c r="E98" i="19"/>
  <c r="F100" i="20"/>
  <c r="E106" i="25"/>
  <c r="N104" i="29"/>
  <c r="M104" i="26"/>
  <c r="E106" i="30"/>
  <c r="E92" i="13"/>
  <c r="M98" i="14"/>
  <c r="F185" i="35"/>
  <c r="F196" i="23"/>
  <c r="G196" i="23"/>
  <c r="M132" i="2"/>
  <c r="F102" i="24"/>
  <c r="E133" i="2"/>
  <c r="N133" i="2"/>
  <c r="M96" i="15"/>
  <c r="G98" i="14"/>
  <c r="G104" i="26"/>
  <c r="N196" i="23"/>
  <c r="G185" i="35"/>
  <c r="F96" i="16"/>
  <c r="M96" i="16"/>
  <c r="E108" i="36"/>
  <c r="M134" i="2"/>
  <c r="N102" i="24"/>
  <c r="F94" i="17"/>
  <c r="G100" i="20"/>
  <c r="G108" i="36"/>
  <c r="G98" i="18"/>
  <c r="N98" i="21"/>
  <c r="N92" i="13"/>
  <c r="G210" i="30"/>
  <c r="N100" i="20"/>
  <c r="E94" i="17"/>
  <c r="F98" i="21"/>
  <c r="F136" i="2"/>
  <c r="M103" i="31"/>
  <c r="F106" i="25"/>
  <c r="M104" i="29"/>
  <c r="M133" i="2"/>
  <c r="G103" i="31"/>
  <c r="N134" i="2"/>
  <c r="F133" i="2"/>
  <c r="E100" i="20"/>
  <c r="N98" i="19"/>
  <c r="E132" i="2"/>
  <c r="E185" i="35"/>
  <c r="M98" i="21"/>
  <c r="E103" i="31"/>
  <c r="M106" i="30"/>
  <c r="F103" i="31"/>
  <c r="M98" i="18"/>
  <c r="F104" i="26"/>
  <c r="M106" i="25"/>
  <c r="G102" i="24"/>
  <c r="M108" i="36"/>
  <c r="N106" i="25"/>
  <c r="M196" i="23"/>
  <c r="G106" i="30"/>
  <c r="N106" i="30"/>
  <c r="N98" i="18"/>
  <c r="F210" i="30"/>
  <c r="E98" i="21"/>
  <c r="G96" i="16"/>
  <c r="E104" i="26"/>
  <c r="M102" i="24"/>
  <c r="F134" i="2"/>
  <c r="F106" i="30"/>
  <c r="N96" i="16"/>
  <c r="L94" i="15" l="1"/>
  <c r="K94" i="15"/>
  <c r="H95" i="15"/>
  <c r="J95" i="15"/>
  <c r="I95" i="15"/>
  <c r="B97" i="15"/>
  <c r="R135" i="2"/>
  <c r="Q136" i="2"/>
  <c r="P136" i="2"/>
  <c r="K96" i="19"/>
  <c r="L96" i="19"/>
  <c r="I93" i="19"/>
  <c r="H93" i="19"/>
  <c r="C208" i="17"/>
  <c r="H131" i="2"/>
  <c r="H132" i="2"/>
  <c r="I133" i="2"/>
  <c r="I134" i="2"/>
  <c r="I131" i="2"/>
  <c r="I132" i="2"/>
  <c r="H133" i="2"/>
  <c r="H134" i="2"/>
  <c r="C98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8" i="20"/>
  <c r="J99" i="20"/>
  <c r="H99" i="20"/>
  <c r="I99" i="20"/>
  <c r="C104" i="20"/>
  <c r="B102" i="20"/>
  <c r="K98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4" i="16"/>
  <c r="H95" i="16"/>
  <c r="I95" i="16"/>
  <c r="J95" i="16"/>
  <c r="B97" i="16"/>
  <c r="L94" i="16"/>
  <c r="C102" i="16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H135" i="2"/>
  <c r="J135" i="2"/>
  <c r="I135" i="2"/>
  <c r="E107" i="25"/>
  <c r="G211" i="30"/>
  <c r="G186" i="35"/>
  <c r="N109" i="36"/>
  <c r="F100" i="21"/>
  <c r="N99" i="18"/>
  <c r="N107" i="30"/>
  <c r="M105" i="26"/>
  <c r="G197" i="23"/>
  <c r="F104" i="31"/>
  <c r="E97" i="15"/>
  <c r="M97" i="16"/>
  <c r="E104" i="31"/>
  <c r="E109" i="36"/>
  <c r="N211" i="30"/>
  <c r="N105" i="26"/>
  <c r="F105" i="26"/>
  <c r="M99" i="14"/>
  <c r="F97" i="15"/>
  <c r="M107" i="30"/>
  <c r="F211" i="30"/>
  <c r="G97" i="15"/>
  <c r="N93" i="13"/>
  <c r="F101" i="20"/>
  <c r="F105" i="29"/>
  <c r="G99" i="14"/>
  <c r="N197" i="23"/>
  <c r="N95" i="17"/>
  <c r="N103" i="24"/>
  <c r="E107" i="30"/>
  <c r="E97" i="16"/>
  <c r="E211" i="30"/>
  <c r="G105" i="26"/>
  <c r="M137" i="2"/>
  <c r="M101" i="20"/>
  <c r="N105" i="29"/>
  <c r="M95" i="17"/>
  <c r="M99" i="18"/>
  <c r="F93" i="13"/>
  <c r="M105" i="29"/>
  <c r="G103" i="24"/>
  <c r="N99" i="14"/>
  <c r="F99" i="19"/>
  <c r="E103" i="24"/>
  <c r="E186" i="35"/>
  <c r="G99" i="19"/>
  <c r="E100" i="21"/>
  <c r="G97" i="16"/>
  <c r="M107" i="25"/>
  <c r="M109" i="36"/>
  <c r="G101" i="20"/>
  <c r="N97" i="15"/>
  <c r="E95" i="17"/>
  <c r="E105" i="29"/>
  <c r="M211" i="30"/>
  <c r="N97" i="16"/>
  <c r="F109" i="36"/>
  <c r="N137" i="2"/>
  <c r="E99" i="19"/>
  <c r="F97" i="16"/>
  <c r="G105" i="29"/>
  <c r="F107" i="25"/>
  <c r="E99" i="21"/>
  <c r="G107" i="25"/>
  <c r="G137" i="2"/>
  <c r="F186" i="35"/>
  <c r="M104" i="31"/>
  <c r="N99" i="19"/>
  <c r="F99" i="14"/>
  <c r="F107" i="30"/>
  <c r="F137" i="2"/>
  <c r="M186" i="35"/>
  <c r="E93" i="13"/>
  <c r="G93" i="13"/>
  <c r="E105" i="26"/>
  <c r="M93" i="13"/>
  <c r="M197" i="23"/>
  <c r="G104" i="31"/>
  <c r="M100" i="21"/>
  <c r="N100" i="21"/>
  <c r="G99" i="18"/>
  <c r="N107" i="25"/>
  <c r="M99" i="19"/>
  <c r="N101" i="20"/>
  <c r="G109" i="36"/>
  <c r="E99" i="14"/>
  <c r="F103" i="24"/>
  <c r="G100" i="21"/>
  <c r="N104" i="31"/>
  <c r="M103" i="24"/>
  <c r="F197" i="23"/>
  <c r="G107" i="30"/>
  <c r="M99" i="21"/>
  <c r="N99" i="21"/>
  <c r="F95" i="17"/>
  <c r="G99" i="21"/>
  <c r="N186" i="35"/>
  <c r="M97" i="15"/>
  <c r="E101" i="20"/>
  <c r="F99" i="21"/>
  <c r="E137" i="2"/>
  <c r="G95" i="17"/>
  <c r="E197" i="23"/>
  <c r="K95" i="15" l="1"/>
  <c r="L95" i="15"/>
  <c r="H96" i="15"/>
  <c r="J96" i="15"/>
  <c r="I96" i="15"/>
  <c r="B98" i="15"/>
  <c r="R136" i="2"/>
  <c r="K93" i="19"/>
  <c r="L93" i="19"/>
  <c r="K134" i="2"/>
  <c r="C209" i="17"/>
  <c r="K133" i="2"/>
  <c r="L131" i="2"/>
  <c r="L132" i="2"/>
  <c r="L133" i="2"/>
  <c r="K132" i="2"/>
  <c r="K131" i="2"/>
  <c r="L134" i="2"/>
  <c r="C99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9" i="20"/>
  <c r="K99" i="20"/>
  <c r="J100" i="20"/>
  <c r="I100" i="20"/>
  <c r="H100" i="20"/>
  <c r="C105" i="20"/>
  <c r="B103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5" i="16"/>
  <c r="J96" i="16"/>
  <c r="H96" i="16"/>
  <c r="I96" i="16"/>
  <c r="B98" i="16"/>
  <c r="K95" i="16"/>
  <c r="C103" i="16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5" i="2"/>
  <c r="K135" i="2"/>
  <c r="B138" i="2"/>
  <c r="H136" i="2"/>
  <c r="I136" i="2"/>
  <c r="J136" i="2"/>
  <c r="N138" i="2"/>
  <c r="M138" i="2"/>
  <c r="G138" i="2"/>
  <c r="F138" i="2"/>
  <c r="E138" i="2"/>
  <c r="N110" i="36"/>
  <c r="M212" i="30"/>
  <c r="G187" i="35"/>
  <c r="G100" i="18"/>
  <c r="G106" i="29"/>
  <c r="N187" i="35"/>
  <c r="E104" i="24"/>
  <c r="M106" i="26"/>
  <c r="G100" i="19"/>
  <c r="F96" i="17"/>
  <c r="G106" i="26"/>
  <c r="G110" i="36"/>
  <c r="N198" i="23"/>
  <c r="F106" i="29"/>
  <c r="E212" i="30"/>
  <c r="M106" i="29"/>
  <c r="E106" i="29"/>
  <c r="G102" i="20"/>
  <c r="N106" i="29"/>
  <c r="E100" i="14"/>
  <c r="G96" i="17"/>
  <c r="M100" i="14"/>
  <c r="M96" i="17"/>
  <c r="E108" i="25"/>
  <c r="N100" i="18"/>
  <c r="G98" i="15"/>
  <c r="M101" i="21"/>
  <c r="F100" i="14"/>
  <c r="E102" i="20"/>
  <c r="N106" i="26"/>
  <c r="F98" i="16"/>
  <c r="F187" i="35"/>
  <c r="N108" i="30"/>
  <c r="N102" i="20"/>
  <c r="M104" i="24"/>
  <c r="N96" i="17"/>
  <c r="F212" i="30"/>
  <c r="F101" i="21"/>
  <c r="F105" i="31"/>
  <c r="G212" i="30"/>
  <c r="N104" i="24"/>
  <c r="G100" i="14"/>
  <c r="M105" i="31"/>
  <c r="E108" i="30"/>
  <c r="M98" i="15"/>
  <c r="G98" i="16"/>
  <c r="M102" i="20"/>
  <c r="N108" i="25"/>
  <c r="G198" i="23"/>
  <c r="E94" i="13"/>
  <c r="F102" i="20"/>
  <c r="G104" i="24"/>
  <c r="M100" i="19"/>
  <c r="N98" i="15"/>
  <c r="M187" i="35"/>
  <c r="M108" i="30"/>
  <c r="F104" i="24"/>
  <c r="G94" i="13"/>
  <c r="E106" i="26"/>
  <c r="E98" i="15"/>
  <c r="F110" i="36"/>
  <c r="M94" i="13"/>
  <c r="E98" i="16"/>
  <c r="N98" i="16"/>
  <c r="G108" i="25"/>
  <c r="F108" i="30"/>
  <c r="G105" i="31"/>
  <c r="E187" i="35"/>
  <c r="E100" i="19"/>
  <c r="F198" i="23"/>
  <c r="N100" i="19"/>
  <c r="M198" i="23"/>
  <c r="M100" i="18"/>
  <c r="F108" i="25"/>
  <c r="N100" i="14"/>
  <c r="F94" i="13"/>
  <c r="N212" i="30"/>
  <c r="N105" i="31"/>
  <c r="M110" i="36"/>
  <c r="E101" i="21"/>
  <c r="G108" i="30"/>
  <c r="G101" i="21"/>
  <c r="F98" i="15"/>
  <c r="E96" i="17"/>
  <c r="N94" i="13"/>
  <c r="E110" i="36"/>
  <c r="F100" i="19"/>
  <c r="M108" i="25"/>
  <c r="M98" i="16"/>
  <c r="E198" i="23"/>
  <c r="E105" i="31"/>
  <c r="N101" i="21"/>
  <c r="F106" i="26"/>
  <c r="K96" i="15" l="1"/>
  <c r="L96" i="15"/>
  <c r="J97" i="15"/>
  <c r="I97" i="15"/>
  <c r="H97" i="15"/>
  <c r="B99" i="15"/>
  <c r="C100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100" i="20"/>
  <c r="H101" i="20"/>
  <c r="I101" i="20"/>
  <c r="J101" i="20"/>
  <c r="C106" i="20"/>
  <c r="B104" i="20"/>
  <c r="L100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6" i="16"/>
  <c r="B98" i="17"/>
  <c r="K94" i="17"/>
  <c r="J97" i="16"/>
  <c r="I97" i="16"/>
  <c r="H97" i="16"/>
  <c r="B99" i="16"/>
  <c r="K96" i="16"/>
  <c r="C104" i="16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N139" i="2"/>
  <c r="M139" i="2"/>
  <c r="F139" i="2"/>
  <c r="G139" i="2"/>
  <c r="E139" i="2"/>
  <c r="M188" i="35"/>
  <c r="E99" i="15"/>
  <c r="G99" i="15"/>
  <c r="N95" i="13"/>
  <c r="E213" i="30"/>
  <c r="F103" i="20"/>
  <c r="F107" i="26"/>
  <c r="F107" i="29"/>
  <c r="M106" i="31"/>
  <c r="M101" i="19"/>
  <c r="M107" i="26"/>
  <c r="N97" i="17"/>
  <c r="E99" i="16"/>
  <c r="N106" i="31"/>
  <c r="G99" i="16"/>
  <c r="M109" i="30"/>
  <c r="M101" i="14"/>
  <c r="E97" i="17"/>
  <c r="E101" i="14"/>
  <c r="N103" i="20"/>
  <c r="E109" i="25"/>
  <c r="E107" i="26"/>
  <c r="G95" i="13"/>
  <c r="F111" i="36"/>
  <c r="F97" i="17"/>
  <c r="E101" i="19"/>
  <c r="G109" i="30"/>
  <c r="F101" i="19"/>
  <c r="F106" i="31"/>
  <c r="G101" i="14"/>
  <c r="F109" i="30"/>
  <c r="F199" i="23"/>
  <c r="E105" i="24"/>
  <c r="M109" i="25"/>
  <c r="G102" i="21"/>
  <c r="G103" i="20"/>
  <c r="M97" i="17"/>
  <c r="N105" i="24"/>
  <c r="M101" i="18"/>
  <c r="N107" i="26"/>
  <c r="G109" i="25"/>
  <c r="F99" i="15"/>
  <c r="M105" i="24"/>
  <c r="E106" i="31"/>
  <c r="G107" i="26"/>
  <c r="N111" i="36"/>
  <c r="G106" i="31"/>
  <c r="M99" i="15"/>
  <c r="E111" i="36"/>
  <c r="F101" i="14"/>
  <c r="M213" i="30"/>
  <c r="E188" i="35"/>
  <c r="G111" i="36"/>
  <c r="F213" i="30"/>
  <c r="N199" i="23"/>
  <c r="G107" i="29"/>
  <c r="E107" i="29"/>
  <c r="E109" i="30"/>
  <c r="N107" i="29"/>
  <c r="M102" i="21"/>
  <c r="N101" i="18"/>
  <c r="M99" i="16"/>
  <c r="N102" i="21"/>
  <c r="N109" i="25"/>
  <c r="N213" i="30"/>
  <c r="G97" i="17"/>
  <c r="G213" i="30"/>
  <c r="N188" i="35"/>
  <c r="N99" i="15"/>
  <c r="E102" i="21"/>
  <c r="N101" i="19"/>
  <c r="E95" i="13"/>
  <c r="M95" i="13"/>
  <c r="M103" i="20"/>
  <c r="M111" i="36"/>
  <c r="G188" i="35"/>
  <c r="G105" i="24"/>
  <c r="M107" i="29"/>
  <c r="F109" i="25"/>
  <c r="M199" i="23"/>
  <c r="N109" i="30"/>
  <c r="G199" i="23"/>
  <c r="F105" i="24"/>
  <c r="F99" i="16"/>
  <c r="E103" i="20"/>
  <c r="F95" i="13"/>
  <c r="E199" i="23"/>
  <c r="G101" i="18"/>
  <c r="N101" i="14"/>
  <c r="N99" i="16"/>
  <c r="F188" i="35"/>
  <c r="F102" i="21"/>
  <c r="G101" i="19"/>
  <c r="H138" i="2" l="1"/>
  <c r="J138" i="2"/>
  <c r="I138" i="2"/>
  <c r="L97" i="15"/>
  <c r="K97" i="15"/>
  <c r="J98" i="15"/>
  <c r="I98" i="15"/>
  <c r="H98" i="15"/>
  <c r="B100" i="15"/>
  <c r="C101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1" i="20"/>
  <c r="J102" i="20"/>
  <c r="I102" i="20"/>
  <c r="H102" i="20"/>
  <c r="C107" i="20"/>
  <c r="B105" i="20"/>
  <c r="L101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7" i="16"/>
  <c r="I98" i="16"/>
  <c r="J98" i="16"/>
  <c r="H98" i="16"/>
  <c r="B100" i="16"/>
  <c r="L97" i="16"/>
  <c r="C105" i="16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N140" i="2"/>
  <c r="M140" i="2"/>
  <c r="G140" i="2"/>
  <c r="F140" i="2"/>
  <c r="E140" i="2"/>
  <c r="F112" i="36"/>
  <c r="G100" i="15"/>
  <c r="E110" i="25"/>
  <c r="N200" i="23"/>
  <c r="M112" i="36"/>
  <c r="G98" i="17"/>
  <c r="N100" i="16"/>
  <c r="G214" i="30"/>
  <c r="N102" i="19"/>
  <c r="F214" i="30"/>
  <c r="N106" i="24"/>
  <c r="M107" i="31"/>
  <c r="F100" i="16"/>
  <c r="E214" i="30"/>
  <c r="E102" i="19"/>
  <c r="E112" i="36"/>
  <c r="N108" i="26"/>
  <c r="E104" i="20"/>
  <c r="N214" i="30"/>
  <c r="M110" i="30"/>
  <c r="G103" i="21"/>
  <c r="G112" i="36"/>
  <c r="F108" i="26"/>
  <c r="E98" i="17"/>
  <c r="F102" i="19"/>
  <c r="M98" i="17"/>
  <c r="G100" i="16"/>
  <c r="G108" i="29"/>
  <c r="E103" i="21"/>
  <c r="E107" i="31"/>
  <c r="N108" i="29"/>
  <c r="F104" i="20"/>
  <c r="F189" i="35"/>
  <c r="M200" i="23"/>
  <c r="F200" i="23"/>
  <c r="G102" i="18"/>
  <c r="N104" i="20"/>
  <c r="E189" i="35"/>
  <c r="F110" i="30"/>
  <c r="G96" i="13"/>
  <c r="G107" i="31"/>
  <c r="F106" i="24"/>
  <c r="E96" i="13"/>
  <c r="N107" i="31"/>
  <c r="E100" i="16"/>
  <c r="N96" i="13"/>
  <c r="N103" i="21"/>
  <c r="E100" i="15"/>
  <c r="N189" i="35"/>
  <c r="F98" i="17"/>
  <c r="N102" i="18"/>
  <c r="N112" i="36"/>
  <c r="G110" i="30"/>
  <c r="E108" i="26"/>
  <c r="M100" i="16"/>
  <c r="M100" i="15"/>
  <c r="G200" i="23"/>
  <c r="G106" i="24"/>
  <c r="M103" i="21"/>
  <c r="M108" i="26"/>
  <c r="N98" i="17"/>
  <c r="M102" i="18"/>
  <c r="N110" i="25"/>
  <c r="E106" i="24"/>
  <c r="F100" i="15"/>
  <c r="M214" i="30"/>
  <c r="G108" i="26"/>
  <c r="N100" i="15"/>
  <c r="E200" i="23"/>
  <c r="G104" i="20"/>
  <c r="G189" i="35"/>
  <c r="F107" i="31"/>
  <c r="M108" i="29"/>
  <c r="E110" i="30"/>
  <c r="M96" i="13"/>
  <c r="F103" i="21"/>
  <c r="F108" i="29"/>
  <c r="M102" i="19"/>
  <c r="F96" i="13"/>
  <c r="M106" i="24"/>
  <c r="G110" i="25"/>
  <c r="N110" i="30"/>
  <c r="G102" i="19"/>
  <c r="M110" i="25"/>
  <c r="F110" i="25"/>
  <c r="M189" i="35"/>
  <c r="E108" i="29"/>
  <c r="M104" i="20"/>
  <c r="L138" i="2" l="1"/>
  <c r="H139" i="2"/>
  <c r="I139" i="2"/>
  <c r="J139" i="2"/>
  <c r="B141" i="2"/>
  <c r="K138" i="2"/>
  <c r="K98" i="15"/>
  <c r="L98" i="15"/>
  <c r="J99" i="15"/>
  <c r="H99" i="15"/>
  <c r="I99" i="15"/>
  <c r="B101" i="15"/>
  <c r="H102" i="21"/>
  <c r="J102" i="21"/>
  <c r="I102" i="21"/>
  <c r="C102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2" i="20"/>
  <c r="I103" i="20"/>
  <c r="J103" i="20"/>
  <c r="H103" i="20"/>
  <c r="C108" i="20"/>
  <c r="B106" i="20"/>
  <c r="L102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8" i="16"/>
  <c r="H99" i="16"/>
  <c r="J99" i="16"/>
  <c r="I99" i="16"/>
  <c r="B101" i="16"/>
  <c r="L98" i="16"/>
  <c r="C106" i="16"/>
  <c r="K100" i="14"/>
  <c r="J101" i="14"/>
  <c r="B218" i="14"/>
  <c r="L100" i="14"/>
  <c r="L94" i="13"/>
  <c r="J95" i="13"/>
  <c r="I95" i="13"/>
  <c r="H95" i="13"/>
  <c r="B98" i="13"/>
  <c r="C101" i="13"/>
  <c r="K94" i="13"/>
  <c r="N141" i="2"/>
  <c r="M141" i="2"/>
  <c r="G141" i="2"/>
  <c r="F141" i="2"/>
  <c r="E141" i="2"/>
  <c r="E201" i="23"/>
  <c r="G111" i="30"/>
  <c r="E99" i="17"/>
  <c r="F190" i="35"/>
  <c r="F101" i="15"/>
  <c r="E190" i="35"/>
  <c r="N109" i="29"/>
  <c r="F142" i="2"/>
  <c r="N111" i="25"/>
  <c r="N103" i="18"/>
  <c r="E109" i="29"/>
  <c r="M103" i="19"/>
  <c r="G105" i="20"/>
  <c r="M97" i="13"/>
  <c r="F109" i="26"/>
  <c r="N201" i="23"/>
  <c r="G109" i="29"/>
  <c r="E113" i="36"/>
  <c r="G201" i="23"/>
  <c r="N111" i="30"/>
  <c r="E101" i="16"/>
  <c r="G97" i="13"/>
  <c r="G190" i="35"/>
  <c r="E111" i="25"/>
  <c r="N113" i="36"/>
  <c r="F99" i="17"/>
  <c r="F101" i="16"/>
  <c r="G101" i="16"/>
  <c r="M215" i="30"/>
  <c r="N97" i="13"/>
  <c r="N109" i="26"/>
  <c r="E107" i="24"/>
  <c r="N142" i="2"/>
  <c r="G108" i="31"/>
  <c r="M201" i="23"/>
  <c r="N107" i="24"/>
  <c r="M103" i="18"/>
  <c r="M107" i="24"/>
  <c r="F108" i="31"/>
  <c r="E215" i="30"/>
  <c r="M111" i="25"/>
  <c r="E142" i="2"/>
  <c r="E109" i="26"/>
  <c r="F103" i="19"/>
  <c r="M109" i="26"/>
  <c r="N99" i="17"/>
  <c r="G109" i="26"/>
  <c r="G107" i="24"/>
  <c r="G103" i="19"/>
  <c r="F109" i="29"/>
  <c r="N104" i="21"/>
  <c r="E104" i="21"/>
  <c r="N101" i="15"/>
  <c r="E111" i="30"/>
  <c r="F113" i="36"/>
  <c r="N190" i="35"/>
  <c r="E103" i="19"/>
  <c r="M190" i="35"/>
  <c r="E97" i="13"/>
  <c r="M101" i="16"/>
  <c r="G101" i="15"/>
  <c r="N103" i="19"/>
  <c r="M108" i="31"/>
  <c r="G111" i="25"/>
  <c r="F111" i="25"/>
  <c r="F104" i="21"/>
  <c r="F215" i="30"/>
  <c r="M105" i="20"/>
  <c r="N101" i="16"/>
  <c r="E108" i="31"/>
  <c r="E101" i="15"/>
  <c r="G113" i="36"/>
  <c r="F107" i="24"/>
  <c r="M99" i="17"/>
  <c r="N108" i="31"/>
  <c r="M101" i="15"/>
  <c r="M109" i="29"/>
  <c r="M111" i="30"/>
  <c r="N105" i="20"/>
  <c r="N215" i="30"/>
  <c r="M142" i="2"/>
  <c r="F105" i="20"/>
  <c r="F111" i="30"/>
  <c r="G99" i="17"/>
  <c r="G215" i="30"/>
  <c r="M104" i="21"/>
  <c r="F97" i="13"/>
  <c r="E105" i="20"/>
  <c r="G104" i="21"/>
  <c r="G103" i="18"/>
  <c r="M113" i="36"/>
  <c r="G142" i="2"/>
  <c r="F201" i="23"/>
  <c r="L139" i="2" l="1"/>
  <c r="H140" i="2"/>
  <c r="I140" i="2"/>
  <c r="J140" i="2"/>
  <c r="K139" i="2"/>
  <c r="K99" i="15"/>
  <c r="L99" i="15"/>
  <c r="J100" i="15"/>
  <c r="H100" i="15"/>
  <c r="I100" i="15"/>
  <c r="B102" i="15"/>
  <c r="L102" i="21"/>
  <c r="J103" i="21"/>
  <c r="I103" i="21"/>
  <c r="H103" i="21"/>
  <c r="K102" i="21"/>
  <c r="J141" i="2"/>
  <c r="H141" i="2"/>
  <c r="I141" i="2"/>
  <c r="C103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B105" i="21"/>
  <c r="L103" i="20"/>
  <c r="I104" i="20"/>
  <c r="H104" i="20"/>
  <c r="J104" i="20"/>
  <c r="B107" i="20"/>
  <c r="C109" i="20"/>
  <c r="K103" i="20"/>
  <c r="K101" i="19"/>
  <c r="J102" i="19"/>
  <c r="H102" i="19"/>
  <c r="I102" i="19"/>
  <c r="B105" i="19"/>
  <c r="L101" i="19"/>
  <c r="J102" i="18"/>
  <c r="B104" i="18"/>
  <c r="K97" i="17"/>
  <c r="L99" i="16"/>
  <c r="J98" i="17"/>
  <c r="I98" i="17"/>
  <c r="H98" i="17"/>
  <c r="B101" i="17"/>
  <c r="L97" i="17"/>
  <c r="J100" i="16"/>
  <c r="H100" i="16"/>
  <c r="I100" i="16"/>
  <c r="B102" i="16"/>
  <c r="K99" i="16"/>
  <c r="C107" i="16"/>
  <c r="B219" i="14"/>
  <c r="C105" i="14"/>
  <c r="K95" i="13"/>
  <c r="H96" i="13"/>
  <c r="I96" i="13"/>
  <c r="J96" i="13"/>
  <c r="L95" i="13"/>
  <c r="C102" i="13"/>
  <c r="B99" i="13"/>
  <c r="G109" i="31"/>
  <c r="G110" i="26"/>
  <c r="M98" i="13"/>
  <c r="G143" i="2"/>
  <c r="M106" i="20"/>
  <c r="F114" i="36"/>
  <c r="N144" i="2"/>
  <c r="G216" i="30"/>
  <c r="N109" i="31"/>
  <c r="G112" i="30"/>
  <c r="M112" i="30"/>
  <c r="M109" i="31"/>
  <c r="N98" i="13"/>
  <c r="E191" i="35"/>
  <c r="M102" i="15"/>
  <c r="M100" i="17"/>
  <c r="G104" i="18"/>
  <c r="E143" i="2"/>
  <c r="F102" i="16"/>
  <c r="F106" i="20"/>
  <c r="E98" i="13"/>
  <c r="G112" i="25"/>
  <c r="E106" i="20"/>
  <c r="M202" i="23"/>
  <c r="N105" i="21"/>
  <c r="E110" i="26"/>
  <c r="G106" i="20"/>
  <c r="G104" i="19"/>
  <c r="N108" i="24"/>
  <c r="G102" i="16"/>
  <c r="M216" i="30"/>
  <c r="F109" i="31"/>
  <c r="E102" i="15"/>
  <c r="M114" i="36"/>
  <c r="E144" i="2"/>
  <c r="F144" i="2"/>
  <c r="F191" i="35"/>
  <c r="F216" i="30"/>
  <c r="M102" i="16"/>
  <c r="E104" i="19"/>
  <c r="N202" i="23"/>
  <c r="N104" i="19"/>
  <c r="N102" i="15"/>
  <c r="N191" i="35"/>
  <c r="M108" i="24"/>
  <c r="F110" i="26"/>
  <c r="F112" i="30"/>
  <c r="F105" i="21"/>
  <c r="E112" i="30"/>
  <c r="G108" i="24"/>
  <c r="N106" i="20"/>
  <c r="E109" i="31"/>
  <c r="E216" i="30"/>
  <c r="G100" i="17"/>
  <c r="M110" i="26"/>
  <c r="G105" i="21"/>
  <c r="N104" i="18"/>
  <c r="F112" i="25"/>
  <c r="M110" i="29"/>
  <c r="M144" i="2"/>
  <c r="N114" i="36"/>
  <c r="E102" i="16"/>
  <c r="G114" i="36"/>
  <c r="N100" i="17"/>
  <c r="N102" i="16"/>
  <c r="E114" i="36"/>
  <c r="G98" i="13"/>
  <c r="N112" i="30"/>
  <c r="G144" i="2"/>
  <c r="E108" i="24"/>
  <c r="N143" i="2"/>
  <c r="M104" i="19"/>
  <c r="E112" i="25"/>
  <c r="M105" i="21"/>
  <c r="G102" i="15"/>
  <c r="F110" i="29"/>
  <c r="F108" i="24"/>
  <c r="F202" i="23"/>
  <c r="F98" i="13"/>
  <c r="E110" i="29"/>
  <c r="F143" i="2"/>
  <c r="G202" i="23"/>
  <c r="G191" i="35"/>
  <c r="M104" i="18"/>
  <c r="F100" i="17"/>
  <c r="N216" i="30"/>
  <c r="G110" i="29"/>
  <c r="E100" i="17"/>
  <c r="E105" i="21"/>
  <c r="M191" i="35"/>
  <c r="N112" i="25"/>
  <c r="N110" i="29"/>
  <c r="N110" i="26"/>
  <c r="F104" i="19"/>
  <c r="M143" i="2"/>
  <c r="M112" i="25"/>
  <c r="E202" i="23"/>
  <c r="L140" i="2" l="1"/>
  <c r="K140" i="2"/>
  <c r="L100" i="15"/>
  <c r="J101" i="15"/>
  <c r="I101" i="15"/>
  <c r="H101" i="15"/>
  <c r="B103" i="15"/>
  <c r="K100" i="15"/>
  <c r="K103" i="21"/>
  <c r="L103" i="21"/>
  <c r="I104" i="21"/>
  <c r="J104" i="21"/>
  <c r="H104" i="21"/>
  <c r="L141" i="2"/>
  <c r="K141" i="2"/>
  <c r="C104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6" i="21"/>
  <c r="L104" i="20"/>
  <c r="I105" i="20"/>
  <c r="J105" i="20"/>
  <c r="H105" i="20"/>
  <c r="B108" i="20"/>
  <c r="C110" i="20"/>
  <c r="K104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100" i="16"/>
  <c r="H101" i="16"/>
  <c r="I101" i="16"/>
  <c r="J101" i="16"/>
  <c r="B103" i="16"/>
  <c r="K100" i="16"/>
  <c r="C108" i="16"/>
  <c r="C109" i="16" s="1"/>
  <c r="C110" i="16" s="1"/>
  <c r="C111" i="16" s="1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M113" i="30"/>
  <c r="E107" i="20"/>
  <c r="M105" i="19"/>
  <c r="N106" i="21"/>
  <c r="G109" i="24"/>
  <c r="G105" i="14"/>
  <c r="G111" i="26"/>
  <c r="G102" i="17"/>
  <c r="G192" i="35"/>
  <c r="E203" i="23"/>
  <c r="E113" i="30"/>
  <c r="F203" i="23"/>
  <c r="F217" i="30"/>
  <c r="N105" i="14"/>
  <c r="F109" i="24"/>
  <c r="F111" i="26"/>
  <c r="N105" i="18"/>
  <c r="E105" i="14"/>
  <c r="N105" i="19"/>
  <c r="G113" i="25"/>
  <c r="G103" i="15"/>
  <c r="N113" i="25"/>
  <c r="F105" i="14"/>
  <c r="N109" i="24"/>
  <c r="F113" i="30"/>
  <c r="M113" i="25"/>
  <c r="M103" i="15"/>
  <c r="N217" i="30"/>
  <c r="E109" i="24"/>
  <c r="E101" i="17"/>
  <c r="M107" i="20"/>
  <c r="E110" i="31"/>
  <c r="E115" i="36"/>
  <c r="N115" i="36"/>
  <c r="G103" i="16"/>
  <c r="E113" i="25"/>
  <c r="M105" i="14"/>
  <c r="N110" i="31"/>
  <c r="F115" i="36"/>
  <c r="G111" i="29"/>
  <c r="F145" i="2"/>
  <c r="E105" i="19"/>
  <c r="F102" i="17"/>
  <c r="F192" i="35"/>
  <c r="G101" i="17"/>
  <c r="N103" i="16"/>
  <c r="M102" i="17"/>
  <c r="F113" i="25"/>
  <c r="M111" i="26"/>
  <c r="N99" i="13"/>
  <c r="E103" i="15"/>
  <c r="M106" i="21"/>
  <c r="F111" i="29"/>
  <c r="F106" i="21"/>
  <c r="F99" i="13"/>
  <c r="F103" i="16"/>
  <c r="E99" i="13"/>
  <c r="E145" i="2"/>
  <c r="F110" i="31"/>
  <c r="N113" i="30"/>
  <c r="E111" i="29"/>
  <c r="M110" i="31"/>
  <c r="G113" i="30"/>
  <c r="G114" i="30"/>
  <c r="G217" i="30"/>
  <c r="M101" i="17"/>
  <c r="G203" i="23"/>
  <c r="E192" i="35"/>
  <c r="E103" i="16"/>
  <c r="M99" i="13"/>
  <c r="M105" i="18"/>
  <c r="N101" i="17"/>
  <c r="F105" i="19"/>
  <c r="M109" i="24"/>
  <c r="G106" i="21"/>
  <c r="G99" i="13"/>
  <c r="N103" i="15"/>
  <c r="N192" i="35"/>
  <c r="M145" i="2"/>
  <c r="N107" i="20"/>
  <c r="N111" i="29"/>
  <c r="G115" i="36"/>
  <c r="E217" i="30"/>
  <c r="M115" i="36"/>
  <c r="N203" i="23"/>
  <c r="G105" i="19"/>
  <c r="M111" i="29"/>
  <c r="M203" i="23"/>
  <c r="F107" i="20"/>
  <c r="G145" i="2"/>
  <c r="M103" i="16"/>
  <c r="G105" i="18"/>
  <c r="E106" i="21"/>
  <c r="F101" i="17"/>
  <c r="N111" i="26"/>
  <c r="N145" i="2"/>
  <c r="G107" i="20"/>
  <c r="G110" i="31"/>
  <c r="E102" i="17"/>
  <c r="M192" i="35"/>
  <c r="M217" i="30"/>
  <c r="E111" i="26"/>
  <c r="N102" i="17"/>
  <c r="K101" i="15" l="1"/>
  <c r="L101" i="15"/>
  <c r="J102" i="15"/>
  <c r="H102" i="15"/>
  <c r="I102" i="15"/>
  <c r="B104" i="15"/>
  <c r="K104" i="21"/>
  <c r="L104" i="21"/>
  <c r="H104" i="14"/>
  <c r="J104" i="14"/>
  <c r="I104" i="14"/>
  <c r="C105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7" i="21"/>
  <c r="K105" i="20"/>
  <c r="J106" i="20"/>
  <c r="H106" i="20"/>
  <c r="I106" i="20"/>
  <c r="B109" i="20"/>
  <c r="C111" i="20"/>
  <c r="L105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1" i="16"/>
  <c r="J102" i="16"/>
  <c r="H102" i="16"/>
  <c r="I102" i="16"/>
  <c r="B104" i="16"/>
  <c r="K101" i="16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M108" i="20"/>
  <c r="M106" i="19"/>
  <c r="G204" i="23"/>
  <c r="N106" i="18"/>
  <c r="N114" i="25"/>
  <c r="F116" i="36"/>
  <c r="E110" i="24"/>
  <c r="M218" i="30"/>
  <c r="N108" i="20"/>
  <c r="N193" i="35"/>
  <c r="G146" i="2"/>
  <c r="E104" i="15"/>
  <c r="F100" i="13"/>
  <c r="E204" i="23"/>
  <c r="E107" i="21"/>
  <c r="E106" i="14"/>
  <c r="F104" i="16"/>
  <c r="M107" i="21"/>
  <c r="G104" i="15"/>
  <c r="E193" i="35"/>
  <c r="M204" i="23"/>
  <c r="F106" i="14"/>
  <c r="M106" i="14"/>
  <c r="E100" i="13"/>
  <c r="G218" i="30"/>
  <c r="E116" i="30"/>
  <c r="M193" i="35"/>
  <c r="G112" i="29"/>
  <c r="M115" i="30"/>
  <c r="F115" i="30"/>
  <c r="E115" i="30"/>
  <c r="G193" i="35"/>
  <c r="F114" i="25"/>
  <c r="M116" i="36"/>
  <c r="M114" i="25"/>
  <c r="F112" i="29"/>
  <c r="M103" i="17"/>
  <c r="N204" i="23"/>
  <c r="F116" i="30"/>
  <c r="G106" i="14"/>
  <c r="E111" i="31"/>
  <c r="G103" i="17"/>
  <c r="G116" i="36"/>
  <c r="N104" i="16"/>
  <c r="M104" i="16"/>
  <c r="F204" i="23"/>
  <c r="N146" i="2"/>
  <c r="E108" i="20"/>
  <c r="F112" i="26"/>
  <c r="M112" i="26"/>
  <c r="M146" i="2"/>
  <c r="F103" i="17"/>
  <c r="M106" i="18"/>
  <c r="M114" i="30"/>
  <c r="N112" i="29"/>
  <c r="N107" i="21"/>
  <c r="M100" i="13"/>
  <c r="E218" i="30"/>
  <c r="E116" i="36"/>
  <c r="N100" i="13"/>
  <c r="G106" i="18"/>
  <c r="F193" i="35"/>
  <c r="N112" i="26"/>
  <c r="E114" i="25"/>
  <c r="M111" i="31"/>
  <c r="M116" i="30"/>
  <c r="N114" i="30"/>
  <c r="E112" i="26"/>
  <c r="G114" i="25"/>
  <c r="N106" i="14"/>
  <c r="M112" i="29"/>
  <c r="N106" i="19"/>
  <c r="G111" i="31"/>
  <c r="M104" i="15"/>
  <c r="E106" i="19"/>
  <c r="E104" i="16"/>
  <c r="N116" i="36"/>
  <c r="N115" i="30"/>
  <c r="F114" i="30"/>
  <c r="N111" i="31"/>
  <c r="E146" i="2"/>
  <c r="E112" i="29"/>
  <c r="M110" i="24"/>
  <c r="G112" i="26"/>
  <c r="F146" i="2"/>
  <c r="G100" i="13"/>
  <c r="N103" i="17"/>
  <c r="N218" i="30"/>
  <c r="F218" i="30"/>
  <c r="F111" i="31"/>
  <c r="F107" i="21"/>
  <c r="G110" i="24"/>
  <c r="N116" i="30"/>
  <c r="G106" i="19"/>
  <c r="F108" i="20"/>
  <c r="F106" i="19"/>
  <c r="E114" i="30"/>
  <c r="F110" i="24"/>
  <c r="N104" i="15"/>
  <c r="E103" i="17"/>
  <c r="G108" i="20"/>
  <c r="N110" i="24"/>
  <c r="G104" i="16"/>
  <c r="G107" i="21"/>
  <c r="J102" i="17" l="1"/>
  <c r="I102" i="17"/>
  <c r="H102" i="17"/>
  <c r="K102" i="15"/>
  <c r="L102" i="15"/>
  <c r="J103" i="15"/>
  <c r="H103" i="15"/>
  <c r="I103" i="15"/>
  <c r="B105" i="15"/>
  <c r="L104" i="14"/>
  <c r="K104" i="14"/>
  <c r="C106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6" i="20"/>
  <c r="J107" i="20"/>
  <c r="I107" i="20"/>
  <c r="H107" i="20"/>
  <c r="C112" i="20"/>
  <c r="B110" i="20"/>
  <c r="K106" i="20"/>
  <c r="K104" i="19"/>
  <c r="H105" i="19"/>
  <c r="I105" i="19"/>
  <c r="J105" i="19"/>
  <c r="B108" i="19"/>
  <c r="L104" i="19"/>
  <c r="B107" i="18"/>
  <c r="L102" i="16"/>
  <c r="K100" i="17"/>
  <c r="J101" i="17"/>
  <c r="B104" i="17"/>
  <c r="L100" i="17"/>
  <c r="J103" i="16"/>
  <c r="H103" i="16"/>
  <c r="I103" i="16"/>
  <c r="B105" i="16"/>
  <c r="K102" i="16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G117" i="36"/>
  <c r="N101" i="13"/>
  <c r="F107" i="14"/>
  <c r="E105" i="15"/>
  <c r="F147" i="2"/>
  <c r="N109" i="20"/>
  <c r="E113" i="29"/>
  <c r="M108" i="21"/>
  <c r="M104" i="17"/>
  <c r="E107" i="19"/>
  <c r="E205" i="23"/>
  <c r="G115" i="25"/>
  <c r="F107" i="19"/>
  <c r="F194" i="35"/>
  <c r="N147" i="2"/>
  <c r="M113" i="29"/>
  <c r="M205" i="23"/>
  <c r="G194" i="35"/>
  <c r="E117" i="36"/>
  <c r="F111" i="24"/>
  <c r="N107" i="14"/>
  <c r="G112" i="31"/>
  <c r="M117" i="36"/>
  <c r="N113" i="29"/>
  <c r="G108" i="21"/>
  <c r="E107" i="14"/>
  <c r="N111" i="24"/>
  <c r="G205" i="23"/>
  <c r="F104" i="17"/>
  <c r="F115" i="25"/>
  <c r="E101" i="13"/>
  <c r="F113" i="26"/>
  <c r="N219" i="30"/>
  <c r="N108" i="21"/>
  <c r="G219" i="30"/>
  <c r="N205" i="23"/>
  <c r="M115" i="25"/>
  <c r="E109" i="20"/>
  <c r="G105" i="15"/>
  <c r="G101" i="13"/>
  <c r="M147" i="2"/>
  <c r="G104" i="17"/>
  <c r="N115" i="25"/>
  <c r="M105" i="15"/>
  <c r="M107" i="14"/>
  <c r="G105" i="16"/>
  <c r="M107" i="19"/>
  <c r="M111" i="24"/>
  <c r="E112" i="31"/>
  <c r="M113" i="26"/>
  <c r="F113" i="29"/>
  <c r="M107" i="18"/>
  <c r="N104" i="17"/>
  <c r="E105" i="16"/>
  <c r="G113" i="29"/>
  <c r="G147" i="2"/>
  <c r="E104" i="17"/>
  <c r="N107" i="18"/>
  <c r="N107" i="19"/>
  <c r="N105" i="16"/>
  <c r="N112" i="31"/>
  <c r="E194" i="35"/>
  <c r="N194" i="35"/>
  <c r="E219" i="30"/>
  <c r="F205" i="23"/>
  <c r="F101" i="13"/>
  <c r="G113" i="26"/>
  <c r="G109" i="20"/>
  <c r="F117" i="36"/>
  <c r="M109" i="20"/>
  <c r="F105" i="16"/>
  <c r="E108" i="21"/>
  <c r="E113" i="26"/>
  <c r="M112" i="31"/>
  <c r="E111" i="24"/>
  <c r="M105" i="16"/>
  <c r="G107" i="14"/>
  <c r="F219" i="30"/>
  <c r="M219" i="30"/>
  <c r="M194" i="35"/>
  <c r="E115" i="25"/>
  <c r="F112" i="31"/>
  <c r="N117" i="36"/>
  <c r="E147" i="2"/>
  <c r="F108" i="21"/>
  <c r="G111" i="24"/>
  <c r="M101" i="13"/>
  <c r="G107" i="19"/>
  <c r="N113" i="26"/>
  <c r="F109" i="20"/>
  <c r="G107" i="18"/>
  <c r="N105" i="15"/>
  <c r="K102" i="17" l="1"/>
  <c r="J103" i="17"/>
  <c r="I103" i="17"/>
  <c r="H103" i="17"/>
  <c r="L102" i="17"/>
  <c r="L103" i="15"/>
  <c r="J104" i="15"/>
  <c r="I104" i="15"/>
  <c r="H104" i="15"/>
  <c r="B106" i="15"/>
  <c r="K103" i="15"/>
  <c r="C107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7" i="20"/>
  <c r="H108" i="20"/>
  <c r="I108" i="20"/>
  <c r="J108" i="20"/>
  <c r="B111" i="20"/>
  <c r="L107" i="20"/>
  <c r="C113" i="20"/>
  <c r="L105" i="19"/>
  <c r="H106" i="19"/>
  <c r="I106" i="19"/>
  <c r="J106" i="19"/>
  <c r="B109" i="19"/>
  <c r="K105" i="19"/>
  <c r="J106" i="18"/>
  <c r="B108" i="18"/>
  <c r="B105" i="17"/>
  <c r="L103" i="16"/>
  <c r="J104" i="16"/>
  <c r="H104" i="16"/>
  <c r="I104" i="16"/>
  <c r="B106" i="16"/>
  <c r="K103" i="16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M110" i="20"/>
  <c r="G114" i="29"/>
  <c r="E113" i="31"/>
  <c r="F220" i="30"/>
  <c r="G220" i="30"/>
  <c r="E116" i="25"/>
  <c r="G108" i="18"/>
  <c r="E108" i="14"/>
  <c r="N108" i="19"/>
  <c r="E108" i="19"/>
  <c r="G118" i="36"/>
  <c r="M114" i="29"/>
  <c r="F114" i="26"/>
  <c r="N110" i="20"/>
  <c r="M148" i="2"/>
  <c r="G110" i="20"/>
  <c r="N195" i="35"/>
  <c r="E114" i="26"/>
  <c r="F112" i="24"/>
  <c r="M108" i="14"/>
  <c r="N108" i="18"/>
  <c r="M113" i="31"/>
  <c r="G112" i="24"/>
  <c r="N220" i="30"/>
  <c r="E148" i="2"/>
  <c r="E206" i="23"/>
  <c r="N116" i="25"/>
  <c r="M118" i="36"/>
  <c r="F114" i="29"/>
  <c r="M102" i="13"/>
  <c r="G206" i="23"/>
  <c r="N102" i="13"/>
  <c r="F148" i="2"/>
  <c r="N118" i="36"/>
  <c r="F108" i="19"/>
  <c r="F110" i="20"/>
  <c r="M114" i="26"/>
  <c r="G108" i="14"/>
  <c r="N106" i="16"/>
  <c r="F106" i="16"/>
  <c r="N114" i="26"/>
  <c r="G106" i="16"/>
  <c r="M195" i="35"/>
  <c r="E195" i="35"/>
  <c r="G106" i="15"/>
  <c r="F108" i="14"/>
  <c r="N148" i="2"/>
  <c r="G108" i="19"/>
  <c r="N106" i="15"/>
  <c r="M220" i="30"/>
  <c r="G102" i="13"/>
  <c r="N108" i="14"/>
  <c r="G116" i="25"/>
  <c r="M206" i="23"/>
  <c r="F102" i="13"/>
  <c r="E110" i="20"/>
  <c r="E220" i="30"/>
  <c r="N113" i="31"/>
  <c r="G114" i="26"/>
  <c r="F195" i="35"/>
  <c r="M106" i="15"/>
  <c r="E114" i="29"/>
  <c r="M116" i="25"/>
  <c r="N206" i="23"/>
  <c r="M106" i="16"/>
  <c r="E106" i="16"/>
  <c r="E112" i="24"/>
  <c r="G148" i="2"/>
  <c r="M108" i="18"/>
  <c r="E118" i="36"/>
  <c r="F116" i="25"/>
  <c r="N114" i="29"/>
  <c r="E102" i="13"/>
  <c r="F113" i="31"/>
  <c r="F118" i="36"/>
  <c r="E106" i="15"/>
  <c r="M112" i="24"/>
  <c r="F206" i="23"/>
  <c r="G113" i="31"/>
  <c r="N112" i="24"/>
  <c r="M108" i="19"/>
  <c r="G195" i="35"/>
  <c r="K103" i="17" l="1"/>
  <c r="L103" i="17"/>
  <c r="L104" i="15"/>
  <c r="K104" i="15"/>
  <c r="J105" i="15"/>
  <c r="I105" i="15"/>
  <c r="H105" i="15"/>
  <c r="B107" i="15"/>
  <c r="C108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8" i="20"/>
  <c r="I109" i="20"/>
  <c r="H109" i="20"/>
  <c r="J109" i="20"/>
  <c r="C114" i="20"/>
  <c r="B112" i="20"/>
  <c r="L108" i="20"/>
  <c r="K106" i="19"/>
  <c r="I107" i="19"/>
  <c r="J107" i="19"/>
  <c r="H107" i="19"/>
  <c r="B110" i="19"/>
  <c r="L106" i="19"/>
  <c r="J107" i="18"/>
  <c r="B109" i="18"/>
  <c r="L104" i="16"/>
  <c r="B106" i="17"/>
  <c r="J105" i="16"/>
  <c r="I105" i="16"/>
  <c r="H105" i="16"/>
  <c r="B107" i="16"/>
  <c r="K104" i="16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F103" i="13"/>
  <c r="N115" i="29"/>
  <c r="E107" i="16"/>
  <c r="E105" i="17"/>
  <c r="F149" i="2"/>
  <c r="N109" i="19"/>
  <c r="F105" i="17"/>
  <c r="F221" i="30"/>
  <c r="G117" i="25"/>
  <c r="M107" i="15"/>
  <c r="M107" i="16"/>
  <c r="G119" i="36"/>
  <c r="F115" i="26"/>
  <c r="E207" i="23"/>
  <c r="M113" i="24"/>
  <c r="E115" i="29"/>
  <c r="N117" i="25"/>
  <c r="E115" i="26"/>
  <c r="F114" i="31"/>
  <c r="G109" i="19"/>
  <c r="F113" i="24"/>
  <c r="N106" i="17"/>
  <c r="E149" i="2"/>
  <c r="M115" i="29"/>
  <c r="G106" i="17"/>
  <c r="F119" i="36"/>
  <c r="M109" i="14"/>
  <c r="E117" i="25"/>
  <c r="M119" i="36"/>
  <c r="N221" i="30"/>
  <c r="M111" i="20"/>
  <c r="E114" i="31"/>
  <c r="G109" i="18"/>
  <c r="N207" i="23"/>
  <c r="N149" i="2"/>
  <c r="N115" i="26"/>
  <c r="F106" i="17"/>
  <c r="E107" i="15"/>
  <c r="N103" i="13"/>
  <c r="F109" i="21"/>
  <c r="G113" i="24"/>
  <c r="E111" i="20"/>
  <c r="M115" i="26"/>
  <c r="G196" i="35"/>
  <c r="E109" i="19"/>
  <c r="E221" i="30"/>
  <c r="F207" i="23"/>
  <c r="E109" i="21"/>
  <c r="M103" i="13"/>
  <c r="E106" i="17"/>
  <c r="G109" i="21"/>
  <c r="E113" i="24"/>
  <c r="M105" i="17"/>
  <c r="G103" i="13"/>
  <c r="F107" i="16"/>
  <c r="M109" i="18"/>
  <c r="E109" i="14"/>
  <c r="G115" i="26"/>
  <c r="M196" i="35"/>
  <c r="N109" i="18"/>
  <c r="G149" i="2"/>
  <c r="G221" i="30"/>
  <c r="N109" i="21"/>
  <c r="N107" i="16"/>
  <c r="N196" i="35"/>
  <c r="G105" i="17"/>
  <c r="G114" i="31"/>
  <c r="F109" i="19"/>
  <c r="F109" i="14"/>
  <c r="G109" i="14"/>
  <c r="F115" i="29"/>
  <c r="G111" i="20"/>
  <c r="G107" i="16"/>
  <c r="F117" i="25"/>
  <c r="M207" i="23"/>
  <c r="N113" i="24"/>
  <c r="E119" i="36"/>
  <c r="N111" i="20"/>
  <c r="F111" i="20"/>
  <c r="E103" i="13"/>
  <c r="M109" i="19"/>
  <c r="M221" i="30"/>
  <c r="N114" i="31"/>
  <c r="G207" i="23"/>
  <c r="G107" i="15"/>
  <c r="M106" i="17"/>
  <c r="G115" i="29"/>
  <c r="N107" i="15"/>
  <c r="M117" i="25"/>
  <c r="M109" i="21"/>
  <c r="N109" i="14"/>
  <c r="M114" i="31"/>
  <c r="N119" i="36"/>
  <c r="M149" i="2"/>
  <c r="F196" i="35"/>
  <c r="E196" i="35"/>
  <c r="N105" i="17"/>
  <c r="L105" i="15" l="1"/>
  <c r="K105" i="15"/>
  <c r="J106" i="15"/>
  <c r="H106" i="15"/>
  <c r="I106" i="15"/>
  <c r="B108" i="15"/>
  <c r="I104" i="17"/>
  <c r="J104" i="17"/>
  <c r="H104" i="17"/>
  <c r="C109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9" i="20"/>
  <c r="H110" i="20"/>
  <c r="J110" i="20"/>
  <c r="I110" i="20"/>
  <c r="C115" i="20"/>
  <c r="B113" i="20"/>
  <c r="K109" i="20"/>
  <c r="L107" i="19"/>
  <c r="J108" i="19"/>
  <c r="H108" i="19"/>
  <c r="I108" i="19"/>
  <c r="B111" i="19"/>
  <c r="K107" i="19"/>
  <c r="J108" i="18"/>
  <c r="B110" i="18"/>
  <c r="B107" i="17"/>
  <c r="K105" i="16"/>
  <c r="I106" i="16"/>
  <c r="H106" i="16"/>
  <c r="J106" i="16"/>
  <c r="B108" i="16"/>
  <c r="L105" i="16"/>
  <c r="C113" i="16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F107" i="17"/>
  <c r="N120" i="36"/>
  <c r="F104" i="13"/>
  <c r="M114" i="24"/>
  <c r="G108" i="15"/>
  <c r="G120" i="36"/>
  <c r="E111" i="21"/>
  <c r="G110" i="18"/>
  <c r="G222" i="30"/>
  <c r="N111" i="21"/>
  <c r="N108" i="15"/>
  <c r="E108" i="16"/>
  <c r="G208" i="23"/>
  <c r="M110" i="21"/>
  <c r="M110" i="14"/>
  <c r="F112" i="21"/>
  <c r="N110" i="21"/>
  <c r="G150" i="2"/>
  <c r="E118" i="25"/>
  <c r="M112" i="20"/>
  <c r="F118" i="25"/>
  <c r="E110" i="19"/>
  <c r="E112" i="20"/>
  <c r="F110" i="14"/>
  <c r="M116" i="29"/>
  <c r="E104" i="13"/>
  <c r="N116" i="29"/>
  <c r="E110" i="21"/>
  <c r="G107" i="17"/>
  <c r="M108" i="15"/>
  <c r="F108" i="16"/>
  <c r="F116" i="29"/>
  <c r="G112" i="20"/>
  <c r="M150" i="2"/>
  <c r="N104" i="13"/>
  <c r="M116" i="26"/>
  <c r="F197" i="35"/>
  <c r="E208" i="23"/>
  <c r="E112" i="21"/>
  <c r="M197" i="35"/>
  <c r="G110" i="19"/>
  <c r="N110" i="18"/>
  <c r="M110" i="18"/>
  <c r="M111" i="21"/>
  <c r="N112" i="20"/>
  <c r="N115" i="31"/>
  <c r="G116" i="26"/>
  <c r="E108" i="15"/>
  <c r="G116" i="29"/>
  <c r="M110" i="19"/>
  <c r="G115" i="31"/>
  <c r="E107" i="17"/>
  <c r="N108" i="16"/>
  <c r="N208" i="23"/>
  <c r="F150" i="2"/>
  <c r="M222" i="30"/>
  <c r="E110" i="14"/>
  <c r="M208" i="23"/>
  <c r="F116" i="26"/>
  <c r="F110" i="19"/>
  <c r="N197" i="35"/>
  <c r="N110" i="19"/>
  <c r="G108" i="16"/>
  <c r="F111" i="21"/>
  <c r="F114" i="24"/>
  <c r="G118" i="25"/>
  <c r="F112" i="20"/>
  <c r="F120" i="36"/>
  <c r="G110" i="14"/>
  <c r="M118" i="25"/>
  <c r="E150" i="2"/>
  <c r="N118" i="25"/>
  <c r="N114" i="24"/>
  <c r="G197" i="35"/>
  <c r="G114" i="24"/>
  <c r="N112" i="21"/>
  <c r="M112" i="21"/>
  <c r="E116" i="29"/>
  <c r="E222" i="30"/>
  <c r="E120" i="36"/>
  <c r="M107" i="17"/>
  <c r="N222" i="30"/>
  <c r="E116" i="26"/>
  <c r="F115" i="31"/>
  <c r="N107" i="17"/>
  <c r="F208" i="23"/>
  <c r="N110" i="14"/>
  <c r="F110" i="21"/>
  <c r="E197" i="35"/>
  <c r="M115" i="31"/>
  <c r="M104" i="13"/>
  <c r="F222" i="30"/>
  <c r="M120" i="36"/>
  <c r="N116" i="26"/>
  <c r="M108" i="16"/>
  <c r="E114" i="24"/>
  <c r="E115" i="31"/>
  <c r="N150" i="2"/>
  <c r="G104" i="13"/>
  <c r="I110" i="21" l="1"/>
  <c r="H111" i="21"/>
  <c r="H112" i="21"/>
  <c r="I111" i="21"/>
  <c r="I112" i="21"/>
  <c r="H110" i="21"/>
  <c r="H106" i="17"/>
  <c r="I106" i="17"/>
  <c r="J106" i="17"/>
  <c r="K106" i="15"/>
  <c r="L106" i="15"/>
  <c r="J107" i="15"/>
  <c r="I107" i="15"/>
  <c r="H107" i="15"/>
  <c r="B109" i="15"/>
  <c r="K104" i="17"/>
  <c r="L104" i="17"/>
  <c r="C110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J109" i="21"/>
  <c r="C175" i="21"/>
  <c r="B112" i="21"/>
  <c r="L110" i="20"/>
  <c r="J111" i="20"/>
  <c r="H111" i="20"/>
  <c r="I111" i="20"/>
  <c r="C116" i="20"/>
  <c r="B114" i="20"/>
  <c r="K110" i="20"/>
  <c r="L108" i="19"/>
  <c r="J109" i="19"/>
  <c r="I109" i="19"/>
  <c r="H109" i="19"/>
  <c r="B112" i="19"/>
  <c r="K108" i="19"/>
  <c r="J109" i="18"/>
  <c r="B111" i="18"/>
  <c r="H101" i="17"/>
  <c r="I101" i="17"/>
  <c r="K106" i="16"/>
  <c r="J105" i="17"/>
  <c r="B108" i="17"/>
  <c r="H107" i="16"/>
  <c r="I107" i="16"/>
  <c r="J107" i="16"/>
  <c r="B109" i="16"/>
  <c r="L106" i="16"/>
  <c r="C114" i="16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G109" i="16"/>
  <c r="F105" i="13"/>
  <c r="N151" i="2"/>
  <c r="G111" i="14"/>
  <c r="F119" i="25"/>
  <c r="E113" i="20"/>
  <c r="N117" i="26"/>
  <c r="G111" i="18"/>
  <c r="M223" i="30"/>
  <c r="F117" i="29"/>
  <c r="N223" i="30"/>
  <c r="E198" i="35"/>
  <c r="M105" i="13"/>
  <c r="E111" i="14"/>
  <c r="E117" i="26"/>
  <c r="M111" i="18"/>
  <c r="G119" i="25"/>
  <c r="N105" i="13"/>
  <c r="F108" i="17"/>
  <c r="E116" i="31"/>
  <c r="G108" i="17"/>
  <c r="M116" i="31"/>
  <c r="M121" i="36"/>
  <c r="M117" i="26"/>
  <c r="N113" i="20"/>
  <c r="G209" i="23"/>
  <c r="F116" i="31"/>
  <c r="M109" i="16"/>
  <c r="N209" i="23"/>
  <c r="N117" i="29"/>
  <c r="E121" i="36"/>
  <c r="F117" i="26"/>
  <c r="N115" i="24"/>
  <c r="G117" i="29"/>
  <c r="F121" i="36"/>
  <c r="M115" i="24"/>
  <c r="E111" i="19"/>
  <c r="E209" i="23"/>
  <c r="G113" i="20"/>
  <c r="M119" i="25"/>
  <c r="N198" i="35"/>
  <c r="N109" i="16"/>
  <c r="M198" i="35"/>
  <c r="E105" i="13"/>
  <c r="M151" i="2"/>
  <c r="F115" i="24"/>
  <c r="N121" i="36"/>
  <c r="M111" i="19"/>
  <c r="G116" i="31"/>
  <c r="N109" i="15"/>
  <c r="E115" i="24"/>
  <c r="G105" i="13"/>
  <c r="E109" i="16"/>
  <c r="N108" i="17"/>
  <c r="G121" i="36"/>
  <c r="E223" i="30"/>
  <c r="F151" i="2"/>
  <c r="E109" i="15"/>
  <c r="N116" i="31"/>
  <c r="G223" i="30"/>
  <c r="N119" i="25"/>
  <c r="F113" i="20"/>
  <c r="M113" i="20"/>
  <c r="G111" i="19"/>
  <c r="M111" i="14"/>
  <c r="M109" i="15"/>
  <c r="F223" i="30"/>
  <c r="G117" i="26"/>
  <c r="G115" i="24"/>
  <c r="G198" i="35"/>
  <c r="F198" i="35"/>
  <c r="N111" i="18"/>
  <c r="F109" i="16"/>
  <c r="G109" i="15"/>
  <c r="G151" i="2"/>
  <c r="M117" i="29"/>
  <c r="F111" i="19"/>
  <c r="E108" i="17"/>
  <c r="N111" i="19"/>
  <c r="E117" i="29"/>
  <c r="F209" i="23"/>
  <c r="M108" i="17"/>
  <c r="E151" i="2"/>
  <c r="N111" i="14"/>
  <c r="E119" i="25"/>
  <c r="M209" i="23"/>
  <c r="F111" i="14"/>
  <c r="K111" i="21" l="1"/>
  <c r="K110" i="21"/>
  <c r="L112" i="21"/>
  <c r="L111" i="21"/>
  <c r="K112" i="21"/>
  <c r="L110" i="21"/>
  <c r="K106" i="17"/>
  <c r="J107" i="17"/>
  <c r="H107" i="17"/>
  <c r="I107" i="17"/>
  <c r="L106" i="17"/>
  <c r="L107" i="15"/>
  <c r="K107" i="15"/>
  <c r="J108" i="15"/>
  <c r="I108" i="15"/>
  <c r="H108" i="15"/>
  <c r="B110" i="15"/>
  <c r="C111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C176" i="21"/>
  <c r="B113" i="21"/>
  <c r="L111" i="20"/>
  <c r="I112" i="20"/>
  <c r="H112" i="20"/>
  <c r="J112" i="20"/>
  <c r="C117" i="20"/>
  <c r="B115" i="20"/>
  <c r="K111" i="20"/>
  <c r="K109" i="19"/>
  <c r="H110" i="19"/>
  <c r="J110" i="19"/>
  <c r="I110" i="19"/>
  <c r="B113" i="19"/>
  <c r="L109" i="19"/>
  <c r="J110" i="18"/>
  <c r="B112" i="18"/>
  <c r="L101" i="17"/>
  <c r="K101" i="17"/>
  <c r="L107" i="16"/>
  <c r="B109" i="17"/>
  <c r="J108" i="16"/>
  <c r="B110" i="16"/>
  <c r="K107" i="16"/>
  <c r="C115" i="16"/>
  <c r="C116" i="16" s="1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G152" i="2"/>
  <c r="N116" i="24"/>
  <c r="G199" i="35"/>
  <c r="E106" i="13"/>
  <c r="F199" i="35"/>
  <c r="G118" i="26"/>
  <c r="M210" i="23"/>
  <c r="G117" i="31"/>
  <c r="M117" i="31"/>
  <c r="E110" i="15"/>
  <c r="N199" i="35"/>
  <c r="F116" i="24"/>
  <c r="E122" i="36"/>
  <c r="E210" i="23"/>
  <c r="N122" i="36"/>
  <c r="M112" i="19"/>
  <c r="N112" i="19"/>
  <c r="N112" i="18"/>
  <c r="E199" i="35"/>
  <c r="M224" i="30"/>
  <c r="F114" i="20"/>
  <c r="F122" i="36"/>
  <c r="E118" i="29"/>
  <c r="E112" i="19"/>
  <c r="F112" i="19"/>
  <c r="F106" i="13"/>
  <c r="F117" i="31"/>
  <c r="G122" i="36"/>
  <c r="G112" i="19"/>
  <c r="E112" i="14"/>
  <c r="G106" i="13"/>
  <c r="N152" i="2"/>
  <c r="F152" i="2"/>
  <c r="E118" i="26"/>
  <c r="G116" i="24"/>
  <c r="M106" i="13"/>
  <c r="E116" i="24"/>
  <c r="E152" i="2"/>
  <c r="M118" i="26"/>
  <c r="E110" i="16"/>
  <c r="M118" i="29"/>
  <c r="F110" i="16"/>
  <c r="G224" i="30"/>
  <c r="G210" i="23"/>
  <c r="F210" i="23"/>
  <c r="E114" i="20"/>
  <c r="N118" i="26"/>
  <c r="M110" i="15"/>
  <c r="N106" i="13"/>
  <c r="G114" i="20"/>
  <c r="G112" i="18"/>
  <c r="F118" i="29"/>
  <c r="N117" i="31"/>
  <c r="G118" i="29"/>
  <c r="E117" i="31"/>
  <c r="G120" i="25"/>
  <c r="G110" i="15"/>
  <c r="G110" i="16"/>
  <c r="F224" i="30"/>
  <c r="E224" i="30"/>
  <c r="F112" i="14"/>
  <c r="M112" i="18"/>
  <c r="N114" i="20"/>
  <c r="M120" i="25"/>
  <c r="N120" i="25"/>
  <c r="N210" i="23"/>
  <c r="N224" i="30"/>
  <c r="N112" i="14"/>
  <c r="M122" i="36"/>
  <c r="N110" i="16"/>
  <c r="G112" i="14"/>
  <c r="N110" i="15"/>
  <c r="F118" i="26"/>
  <c r="M199" i="35"/>
  <c r="E120" i="25"/>
  <c r="M114" i="20"/>
  <c r="F120" i="25"/>
  <c r="M152" i="2"/>
  <c r="M110" i="16"/>
  <c r="N118" i="29"/>
  <c r="M116" i="24"/>
  <c r="M112" i="14"/>
  <c r="K107" i="17" l="1"/>
  <c r="L107" i="17"/>
  <c r="L108" i="15"/>
  <c r="K108" i="15"/>
  <c r="H109" i="15"/>
  <c r="J109" i="15"/>
  <c r="I109" i="15"/>
  <c r="B111" i="15"/>
  <c r="J109" i="16"/>
  <c r="I109" i="16"/>
  <c r="H109" i="16"/>
  <c r="C112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2" i="20"/>
  <c r="H113" i="20"/>
  <c r="J113" i="20"/>
  <c r="I113" i="20"/>
  <c r="C118" i="20"/>
  <c r="B116" i="20"/>
  <c r="L112" i="20"/>
  <c r="L110" i="19"/>
  <c r="H111" i="19"/>
  <c r="I111" i="19"/>
  <c r="J111" i="19"/>
  <c r="B114" i="19"/>
  <c r="K110" i="19"/>
  <c r="J111" i="18"/>
  <c r="B113" i="18"/>
  <c r="B110" i="17"/>
  <c r="B111" i="16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F114" i="19"/>
  <c r="M109" i="17"/>
  <c r="N200" i="35"/>
  <c r="F113" i="14"/>
  <c r="G119" i="26"/>
  <c r="M111" i="15"/>
  <c r="M123" i="36"/>
  <c r="F153" i="2"/>
  <c r="N211" i="23"/>
  <c r="M119" i="26"/>
  <c r="N117" i="24"/>
  <c r="F115" i="20"/>
  <c r="E118" i="31"/>
  <c r="M107" i="13"/>
  <c r="G111" i="15"/>
  <c r="E107" i="13"/>
  <c r="E111" i="15"/>
  <c r="N113" i="19"/>
  <c r="F117" i="24"/>
  <c r="N107" i="13"/>
  <c r="F107" i="13"/>
  <c r="G111" i="16"/>
  <c r="N113" i="14"/>
  <c r="G113" i="18"/>
  <c r="N118" i="31"/>
  <c r="N115" i="20"/>
  <c r="F113" i="19"/>
  <c r="N113" i="18"/>
  <c r="G225" i="30"/>
  <c r="F211" i="23"/>
  <c r="N119" i="29"/>
  <c r="G119" i="29"/>
  <c r="E117" i="24"/>
  <c r="G117" i="24"/>
  <c r="G107" i="13"/>
  <c r="E225" i="30"/>
  <c r="F121" i="25"/>
  <c r="N121" i="25"/>
  <c r="M117" i="24"/>
  <c r="E115" i="20"/>
  <c r="M121" i="25"/>
  <c r="G123" i="36"/>
  <c r="E123" i="36"/>
  <c r="E200" i="35"/>
  <c r="G113" i="19"/>
  <c r="F119" i="26"/>
  <c r="F109" i="17"/>
  <c r="M113" i="18"/>
  <c r="G211" i="23"/>
  <c r="N111" i="15"/>
  <c r="N109" i="17"/>
  <c r="F225" i="30"/>
  <c r="G113" i="14"/>
  <c r="E109" i="17"/>
  <c r="M200" i="35"/>
  <c r="N119" i="26"/>
  <c r="F200" i="35"/>
  <c r="E211" i="23"/>
  <c r="N225" i="30"/>
  <c r="G200" i="35"/>
  <c r="M225" i="30"/>
  <c r="E121" i="25"/>
  <c r="E113" i="14"/>
  <c r="E153" i="2"/>
  <c r="E113" i="19"/>
  <c r="G109" i="17"/>
  <c r="N153" i="2"/>
  <c r="E119" i="29"/>
  <c r="G114" i="19"/>
  <c r="E119" i="26"/>
  <c r="M118" i="31"/>
  <c r="M119" i="29"/>
  <c r="M211" i="23"/>
  <c r="F119" i="29"/>
  <c r="G153" i="2"/>
  <c r="F118" i="31"/>
  <c r="E114" i="19"/>
  <c r="M153" i="2"/>
  <c r="M114" i="19"/>
  <c r="G115" i="20"/>
  <c r="G121" i="25"/>
  <c r="F123" i="36"/>
  <c r="M113" i="19"/>
  <c r="M115" i="20"/>
  <c r="N114" i="19"/>
  <c r="N123" i="36"/>
  <c r="G118" i="31"/>
  <c r="M113" i="14"/>
  <c r="J108" i="17" l="1"/>
  <c r="H108" i="17"/>
  <c r="I108" i="17"/>
  <c r="L109" i="15"/>
  <c r="K109" i="15"/>
  <c r="J110" i="15"/>
  <c r="I110" i="15"/>
  <c r="H110" i="15"/>
  <c r="B112" i="15"/>
  <c r="K109" i="16"/>
  <c r="J110" i="16"/>
  <c r="L109" i="16"/>
  <c r="C113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3" i="20"/>
  <c r="I114" i="20"/>
  <c r="J114" i="20"/>
  <c r="H114" i="20"/>
  <c r="C119" i="20"/>
  <c r="L113" i="20"/>
  <c r="B117" i="20"/>
  <c r="L111" i="19"/>
  <c r="J112" i="19"/>
  <c r="H112" i="19"/>
  <c r="I112" i="19"/>
  <c r="B115" i="19"/>
  <c r="K111" i="19"/>
  <c r="J112" i="18"/>
  <c r="B114" i="18"/>
  <c r="B111" i="17"/>
  <c r="B112" i="16"/>
  <c r="C117" i="16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N118" i="24"/>
  <c r="F115" i="19"/>
  <c r="G120" i="29"/>
  <c r="F154" i="2"/>
  <c r="M154" i="2"/>
  <c r="N115" i="19"/>
  <c r="G118" i="24"/>
  <c r="G114" i="14"/>
  <c r="M108" i="13"/>
  <c r="F110" i="17"/>
  <c r="N114" i="14"/>
  <c r="N124" i="36"/>
  <c r="M120" i="26"/>
  <c r="N212" i="23"/>
  <c r="N201" i="35"/>
  <c r="F212" i="23"/>
  <c r="N122" i="25"/>
  <c r="E122" i="25"/>
  <c r="N110" i="17"/>
  <c r="G115" i="19"/>
  <c r="N154" i="2"/>
  <c r="F226" i="30"/>
  <c r="E212" i="23"/>
  <c r="E120" i="29"/>
  <c r="E110" i="17"/>
  <c r="E124" i="36"/>
  <c r="G110" i="17"/>
  <c r="M114" i="14"/>
  <c r="G119" i="31"/>
  <c r="N108" i="13"/>
  <c r="M112" i="15"/>
  <c r="G212" i="23"/>
  <c r="F112" i="15"/>
  <c r="E201" i="35"/>
  <c r="F120" i="29"/>
  <c r="E226" i="30"/>
  <c r="N112" i="15"/>
  <c r="F120" i="26"/>
  <c r="M120" i="29"/>
  <c r="F122" i="25"/>
  <c r="N120" i="29"/>
  <c r="N120" i="26"/>
  <c r="F119" i="31"/>
  <c r="E115" i="19"/>
  <c r="M119" i="31"/>
  <c r="E114" i="14"/>
  <c r="M122" i="25"/>
  <c r="E108" i="13"/>
  <c r="G201" i="35"/>
  <c r="M116" i="20"/>
  <c r="M114" i="18"/>
  <c r="G154" i="2"/>
  <c r="G108" i="13"/>
  <c r="E112" i="15"/>
  <c r="N226" i="30"/>
  <c r="E118" i="24"/>
  <c r="M118" i="24"/>
  <c r="M115" i="19"/>
  <c r="G116" i="20"/>
  <c r="M110" i="17"/>
  <c r="G114" i="18"/>
  <c r="F116" i="20"/>
  <c r="F108" i="13"/>
  <c r="F124" i="36"/>
  <c r="N114" i="18"/>
  <c r="N119" i="31"/>
  <c r="G226" i="30"/>
  <c r="F118" i="24"/>
  <c r="N116" i="20"/>
  <c r="M226" i="30"/>
  <c r="E120" i="26"/>
  <c r="M124" i="36"/>
  <c r="G112" i="15"/>
  <c r="M201" i="35"/>
  <c r="F114" i="14"/>
  <c r="G122" i="25"/>
  <c r="G124" i="36"/>
  <c r="E116" i="20"/>
  <c r="E119" i="31"/>
  <c r="G120" i="26"/>
  <c r="G112" i="16"/>
  <c r="M212" i="23"/>
  <c r="E154" i="2"/>
  <c r="F201" i="35"/>
  <c r="P101" i="21" l="1"/>
  <c r="Q101" i="21"/>
  <c r="J111" i="16"/>
  <c r="L108" i="17"/>
  <c r="K108" i="17"/>
  <c r="L110" i="15"/>
  <c r="K110" i="15"/>
  <c r="J111" i="15"/>
  <c r="I111" i="15"/>
  <c r="H111" i="15"/>
  <c r="B113" i="15"/>
  <c r="H105" i="17"/>
  <c r="I105" i="17"/>
  <c r="C114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C180" i="21" s="1"/>
  <c r="C181" i="21" s="1"/>
  <c r="C182" i="21" s="1"/>
  <c r="B116" i="21"/>
  <c r="K114" i="20"/>
  <c r="H115" i="20"/>
  <c r="I115" i="20"/>
  <c r="J115" i="20"/>
  <c r="C120" i="20"/>
  <c r="B118" i="20"/>
  <c r="L114" i="20"/>
  <c r="L112" i="19"/>
  <c r="J113" i="19"/>
  <c r="B116" i="19"/>
  <c r="K112" i="19"/>
  <c r="J113" i="18"/>
  <c r="B115" i="18"/>
  <c r="H109" i="17"/>
  <c r="J109" i="17"/>
  <c r="I109" i="17"/>
  <c r="B112" i="17"/>
  <c r="B113" i="16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E109" i="13"/>
  <c r="E123" i="25"/>
  <c r="N123" i="25"/>
  <c r="M125" i="36"/>
  <c r="N125" i="36"/>
  <c r="F113" i="15"/>
  <c r="N213" i="23"/>
  <c r="F109" i="13"/>
  <c r="N113" i="15"/>
  <c r="M109" i="13"/>
  <c r="G121" i="26"/>
  <c r="M202" i="35"/>
  <c r="G119" i="24"/>
  <c r="M120" i="31"/>
  <c r="M115" i="18"/>
  <c r="M117" i="20"/>
  <c r="N155" i="2"/>
  <c r="G121" i="29"/>
  <c r="M119" i="24"/>
  <c r="G155" i="2"/>
  <c r="G111" i="17"/>
  <c r="G113" i="15"/>
  <c r="N117" i="20"/>
  <c r="N115" i="21"/>
  <c r="G123" i="25"/>
  <c r="G227" i="30"/>
  <c r="G202" i="35"/>
  <c r="E113" i="15"/>
  <c r="E125" i="36"/>
  <c r="E227" i="30"/>
  <c r="N115" i="18"/>
  <c r="M123" i="25"/>
  <c r="F213" i="23"/>
  <c r="M115" i="14"/>
  <c r="N116" i="19"/>
  <c r="E121" i="29"/>
  <c r="M213" i="23"/>
  <c r="N115" i="14"/>
  <c r="E121" i="26"/>
  <c r="N121" i="29"/>
  <c r="N120" i="31"/>
  <c r="N202" i="35"/>
  <c r="G125" i="36"/>
  <c r="M115" i="21"/>
  <c r="F121" i="29"/>
  <c r="F115" i="14"/>
  <c r="N121" i="26"/>
  <c r="E117" i="20"/>
  <c r="N109" i="13"/>
  <c r="G115" i="14"/>
  <c r="G115" i="21"/>
  <c r="N119" i="24"/>
  <c r="M121" i="26"/>
  <c r="G109" i="13"/>
  <c r="F117" i="20"/>
  <c r="G213" i="23"/>
  <c r="M227" i="30"/>
  <c r="E202" i="35"/>
  <c r="F227" i="30"/>
  <c r="M113" i="15"/>
  <c r="F125" i="36"/>
  <c r="M116" i="19"/>
  <c r="E116" i="19"/>
  <c r="F123" i="25"/>
  <c r="F111" i="17"/>
  <c r="E115" i="14"/>
  <c r="E120" i="31"/>
  <c r="F116" i="19"/>
  <c r="M121" i="29"/>
  <c r="E119" i="24"/>
  <c r="G115" i="18"/>
  <c r="M111" i="17"/>
  <c r="E111" i="17"/>
  <c r="G116" i="19"/>
  <c r="G120" i="31"/>
  <c r="N111" i="17"/>
  <c r="G113" i="16"/>
  <c r="F119" i="24"/>
  <c r="N227" i="30"/>
  <c r="F121" i="26"/>
  <c r="F120" i="31"/>
  <c r="E155" i="2"/>
  <c r="G117" i="20"/>
  <c r="F155" i="2"/>
  <c r="E213" i="23"/>
  <c r="M155" i="2"/>
  <c r="F202" i="35"/>
  <c r="R101" i="21" l="1"/>
  <c r="Q102" i="21"/>
  <c r="P102" i="21"/>
  <c r="J114" i="21"/>
  <c r="J112" i="16"/>
  <c r="K111" i="15"/>
  <c r="L111" i="15"/>
  <c r="J112" i="15"/>
  <c r="I112" i="15"/>
  <c r="H112" i="15"/>
  <c r="B114" i="15"/>
  <c r="K105" i="17"/>
  <c r="L105" i="17"/>
  <c r="C115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7" i="21"/>
  <c r="L115" i="20"/>
  <c r="H116" i="20"/>
  <c r="I116" i="20"/>
  <c r="J116" i="20"/>
  <c r="C121" i="20"/>
  <c r="B119" i="20"/>
  <c r="K115" i="20"/>
  <c r="B117" i="19"/>
  <c r="J114" i="18"/>
  <c r="B116" i="18"/>
  <c r="H108" i="16"/>
  <c r="I108" i="16"/>
  <c r="L109" i="17"/>
  <c r="I110" i="17"/>
  <c r="H110" i="17"/>
  <c r="J110" i="17"/>
  <c r="B113" i="17"/>
  <c r="K109" i="17"/>
  <c r="B114" i="16"/>
  <c r="O113" i="16" s="1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E114" i="16"/>
  <c r="F117" i="19"/>
  <c r="F122" i="29"/>
  <c r="N112" i="17"/>
  <c r="G110" i="13"/>
  <c r="N124" i="25"/>
  <c r="G116" i="14"/>
  <c r="E112" i="17"/>
  <c r="M114" i="15"/>
  <c r="M117" i="19"/>
  <c r="M114" i="16"/>
  <c r="F228" i="30"/>
  <c r="G120" i="24"/>
  <c r="N203" i="35"/>
  <c r="G118" i="20"/>
  <c r="E156" i="2"/>
  <c r="M122" i="26"/>
  <c r="G117" i="19"/>
  <c r="M126" i="36"/>
  <c r="E118" i="20"/>
  <c r="N120" i="24"/>
  <c r="M116" i="18"/>
  <c r="G114" i="15"/>
  <c r="M116" i="21"/>
  <c r="N116" i="14"/>
  <c r="F118" i="20"/>
  <c r="F120" i="24"/>
  <c r="N122" i="29"/>
  <c r="E114" i="15"/>
  <c r="E228" i="30"/>
  <c r="F126" i="36"/>
  <c r="G114" i="16"/>
  <c r="G126" i="36"/>
  <c r="M121" i="31"/>
  <c r="N121" i="31"/>
  <c r="F110" i="13"/>
  <c r="N116" i="21"/>
  <c r="F156" i="2"/>
  <c r="F214" i="23"/>
  <c r="F116" i="14"/>
  <c r="G228" i="30"/>
  <c r="G203" i="35"/>
  <c r="M228" i="30"/>
  <c r="E126" i="36"/>
  <c r="E124" i="25"/>
  <c r="F203" i="35"/>
  <c r="F122" i="26"/>
  <c r="F112" i="17"/>
  <c r="G116" i="18"/>
  <c r="M122" i="29"/>
  <c r="E121" i="31"/>
  <c r="F124" i="25"/>
  <c r="M214" i="23"/>
  <c r="E117" i="19"/>
  <c r="M124" i="25"/>
  <c r="G112" i="17"/>
  <c r="G122" i="29"/>
  <c r="M110" i="13"/>
  <c r="G214" i="23"/>
  <c r="E110" i="13"/>
  <c r="N122" i="26"/>
  <c r="M203" i="35"/>
  <c r="F121" i="31"/>
  <c r="N114" i="15"/>
  <c r="E122" i="29"/>
  <c r="E203" i="35"/>
  <c r="N156" i="2"/>
  <c r="F114" i="15"/>
  <c r="M120" i="24"/>
  <c r="N118" i="20"/>
  <c r="N116" i="18"/>
  <c r="M118" i="20"/>
  <c r="M116" i="14"/>
  <c r="N117" i="19"/>
  <c r="G116" i="21"/>
  <c r="G124" i="25"/>
  <c r="N228" i="30"/>
  <c r="E214" i="23"/>
  <c r="E122" i="26"/>
  <c r="N126" i="36"/>
  <c r="N110" i="13"/>
  <c r="E116" i="14"/>
  <c r="N114" i="16"/>
  <c r="G121" i="31"/>
  <c r="G122" i="26"/>
  <c r="E120" i="24"/>
  <c r="N214" i="23"/>
  <c r="M156" i="2"/>
  <c r="M112" i="17"/>
  <c r="F114" i="16"/>
  <c r="G156" i="2"/>
  <c r="R102" i="21" l="1"/>
  <c r="P103" i="21"/>
  <c r="Q103" i="21"/>
  <c r="O111" i="16"/>
  <c r="O112" i="16"/>
  <c r="J115" i="18"/>
  <c r="J113" i="16"/>
  <c r="K112" i="15"/>
  <c r="H113" i="15"/>
  <c r="J113" i="15"/>
  <c r="I113" i="15"/>
  <c r="B115" i="15"/>
  <c r="L112" i="15"/>
  <c r="C116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J115" i="21"/>
  <c r="B118" i="21"/>
  <c r="L116" i="20"/>
  <c r="I117" i="20"/>
  <c r="H117" i="20"/>
  <c r="J117" i="20"/>
  <c r="C122" i="20"/>
  <c r="B120" i="20"/>
  <c r="K116" i="20"/>
  <c r="B118" i="19"/>
  <c r="B117" i="18"/>
  <c r="L108" i="16"/>
  <c r="K108" i="16"/>
  <c r="K110" i="17"/>
  <c r="H111" i="17"/>
  <c r="I111" i="17"/>
  <c r="J111" i="17"/>
  <c r="B114" i="17"/>
  <c r="L110" i="17"/>
  <c r="B115" i="16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F123" i="26"/>
  <c r="G113" i="17"/>
  <c r="G119" i="20"/>
  <c r="F114" i="17"/>
  <c r="F119" i="20"/>
  <c r="G114" i="17"/>
  <c r="F204" i="35"/>
  <c r="G125" i="25"/>
  <c r="E113" i="16"/>
  <c r="E111" i="13"/>
  <c r="N157" i="2"/>
  <c r="M114" i="17"/>
  <c r="G157" i="2"/>
  <c r="M157" i="2"/>
  <c r="M122" i="31"/>
  <c r="M215" i="23"/>
  <c r="E114" i="17"/>
  <c r="N127" i="36"/>
  <c r="F111" i="13"/>
  <c r="G123" i="26"/>
  <c r="E121" i="24"/>
  <c r="M121" i="24"/>
  <c r="F115" i="15"/>
  <c r="M111" i="13"/>
  <c r="M127" i="36"/>
  <c r="M111" i="16"/>
  <c r="M115" i="16"/>
  <c r="M113" i="17"/>
  <c r="F113" i="17"/>
  <c r="E115" i="15"/>
  <c r="N113" i="16"/>
  <c r="N123" i="26"/>
  <c r="G204" i="35"/>
  <c r="F111" i="16"/>
  <c r="N114" i="17"/>
  <c r="E115" i="16"/>
  <c r="G229" i="30"/>
  <c r="F115" i="16"/>
  <c r="M112" i="16"/>
  <c r="F125" i="25"/>
  <c r="N111" i="13"/>
  <c r="M125" i="25"/>
  <c r="F127" i="36"/>
  <c r="E119" i="20"/>
  <c r="N115" i="15"/>
  <c r="G121" i="24"/>
  <c r="M117" i="18"/>
  <c r="N229" i="30"/>
  <c r="G127" i="36"/>
  <c r="E123" i="26"/>
  <c r="N215" i="23"/>
  <c r="F215" i="23"/>
  <c r="N121" i="24"/>
  <c r="M123" i="29"/>
  <c r="N111" i="16"/>
  <c r="F121" i="24"/>
  <c r="G115" i="16"/>
  <c r="F123" i="29"/>
  <c r="M123" i="26"/>
  <c r="G117" i="21"/>
  <c r="N113" i="17"/>
  <c r="M115" i="15"/>
  <c r="E125" i="25"/>
  <c r="F229" i="30"/>
  <c r="M117" i="21"/>
  <c r="G117" i="18"/>
  <c r="G215" i="23"/>
  <c r="G122" i="31"/>
  <c r="N125" i="25"/>
  <c r="G111" i="13"/>
  <c r="N122" i="31"/>
  <c r="E112" i="16"/>
  <c r="N117" i="18"/>
  <c r="E122" i="31"/>
  <c r="F122" i="31"/>
  <c r="G123" i="29"/>
  <c r="G117" i="14"/>
  <c r="N112" i="16"/>
  <c r="N204" i="35"/>
  <c r="N117" i="14"/>
  <c r="N115" i="16"/>
  <c r="E117" i="14"/>
  <c r="F117" i="14"/>
  <c r="E113" i="17"/>
  <c r="E157" i="2"/>
  <c r="F157" i="2"/>
  <c r="E123" i="29"/>
  <c r="M204" i="35"/>
  <c r="M117" i="14"/>
  <c r="N123" i="29"/>
  <c r="E215" i="23"/>
  <c r="F112" i="16"/>
  <c r="E204" i="35"/>
  <c r="M113" i="16"/>
  <c r="G115" i="15"/>
  <c r="F113" i="16"/>
  <c r="M119" i="20"/>
  <c r="E127" i="36"/>
  <c r="M229" i="30"/>
  <c r="N117" i="21"/>
  <c r="E229" i="30"/>
  <c r="E111" i="16"/>
  <c r="N119" i="20"/>
  <c r="Q104" i="21" l="1"/>
  <c r="P104" i="21"/>
  <c r="R103" i="21"/>
  <c r="J116" i="18"/>
  <c r="I112" i="16"/>
  <c r="I113" i="16"/>
  <c r="H112" i="16"/>
  <c r="H113" i="16"/>
  <c r="H111" i="16"/>
  <c r="H110" i="16"/>
  <c r="I111" i="16"/>
  <c r="I110" i="16"/>
  <c r="L113" i="15"/>
  <c r="K113" i="15"/>
  <c r="J114" i="15"/>
  <c r="I114" i="15"/>
  <c r="H114" i="15"/>
  <c r="B116" i="15"/>
  <c r="C117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J116" i="21"/>
  <c r="B119" i="21"/>
  <c r="K117" i="20"/>
  <c r="J118" i="20"/>
  <c r="H118" i="20"/>
  <c r="I118" i="20"/>
  <c r="L117" i="20"/>
  <c r="B121" i="20"/>
  <c r="C123" i="20"/>
  <c r="B119" i="19"/>
  <c r="B118" i="18"/>
  <c r="K111" i="17"/>
  <c r="H112" i="17"/>
  <c r="J112" i="17"/>
  <c r="I112" i="17"/>
  <c r="B115" i="17"/>
  <c r="L111" i="17"/>
  <c r="J114" i="16"/>
  <c r="B116" i="16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N230" i="30"/>
  <c r="N128" i="36"/>
  <c r="M205" i="35"/>
  <c r="N124" i="29"/>
  <c r="G124" i="26"/>
  <c r="M112" i="13"/>
  <c r="M128" i="36"/>
  <c r="N124" i="26"/>
  <c r="G116" i="15"/>
  <c r="F123" i="31"/>
  <c r="F205" i="35"/>
  <c r="E116" i="15"/>
  <c r="M126" i="25"/>
  <c r="F122" i="24"/>
  <c r="N118" i="21"/>
  <c r="E118" i="19"/>
  <c r="G120" i="20"/>
  <c r="E124" i="26"/>
  <c r="G216" i="23"/>
  <c r="G115" i="17"/>
  <c r="E112" i="13"/>
  <c r="G158" i="2"/>
  <c r="G124" i="29"/>
  <c r="F120" i="20"/>
  <c r="N123" i="31"/>
  <c r="N118" i="18"/>
  <c r="M124" i="29"/>
  <c r="F118" i="19"/>
  <c r="F126" i="25"/>
  <c r="N158" i="2"/>
  <c r="E116" i="16"/>
  <c r="E216" i="23"/>
  <c r="M116" i="16"/>
  <c r="M120" i="20"/>
  <c r="E122" i="24"/>
  <c r="F124" i="26"/>
  <c r="E230" i="30"/>
  <c r="E118" i="14"/>
  <c r="M216" i="23"/>
  <c r="N120" i="20"/>
  <c r="G123" i="31"/>
  <c r="M158" i="2"/>
  <c r="F230" i="30"/>
  <c r="G128" i="36"/>
  <c r="F158" i="2"/>
  <c r="M116" i="15"/>
  <c r="F116" i="16"/>
  <c r="F216" i="23"/>
  <c r="N116" i="16"/>
  <c r="M115" i="17"/>
  <c r="N116" i="15"/>
  <c r="N115" i="17"/>
  <c r="N118" i="19"/>
  <c r="E123" i="31"/>
  <c r="G118" i="14"/>
  <c r="F128" i="36"/>
  <c r="E158" i="2"/>
  <c r="G126" i="25"/>
  <c r="G118" i="21"/>
  <c r="G116" i="16"/>
  <c r="G230" i="30"/>
  <c r="N216" i="23"/>
  <c r="M118" i="21"/>
  <c r="M118" i="14"/>
  <c r="G205" i="35"/>
  <c r="M122" i="24"/>
  <c r="N205" i="35"/>
  <c r="E120" i="20"/>
  <c r="N112" i="13"/>
  <c r="N126" i="25"/>
  <c r="G122" i="24"/>
  <c r="M118" i="18"/>
  <c r="F112" i="13"/>
  <c r="E126" i="25"/>
  <c r="E128" i="36"/>
  <c r="E205" i="35"/>
  <c r="F116" i="15"/>
  <c r="M123" i="31"/>
  <c r="F115" i="17"/>
  <c r="E115" i="17"/>
  <c r="N122" i="24"/>
  <c r="G112" i="13"/>
  <c r="F118" i="14"/>
  <c r="E124" i="29"/>
  <c r="N118" i="14"/>
  <c r="G118" i="19"/>
  <c r="M124" i="26"/>
  <c r="M230" i="30"/>
  <c r="M118" i="19"/>
  <c r="F124" i="29"/>
  <c r="G118" i="18"/>
  <c r="R104" i="21" l="1"/>
  <c r="Q105" i="21"/>
  <c r="P105" i="21"/>
  <c r="L111" i="16"/>
  <c r="L113" i="16"/>
  <c r="K110" i="16"/>
  <c r="L112" i="16"/>
  <c r="L110" i="16"/>
  <c r="K113" i="16"/>
  <c r="K111" i="16"/>
  <c r="K112" i="16"/>
  <c r="L114" i="15"/>
  <c r="K114" i="15"/>
  <c r="H115" i="15"/>
  <c r="J115" i="15"/>
  <c r="I115" i="15"/>
  <c r="B117" i="15"/>
  <c r="J117" i="18"/>
  <c r="C118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5" i="16"/>
  <c r="I115" i="16"/>
  <c r="H115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J117" i="21"/>
  <c r="C183" i="21"/>
  <c r="B120" i="21"/>
  <c r="K118" i="20"/>
  <c r="I119" i="20"/>
  <c r="H119" i="20"/>
  <c r="J119" i="20"/>
  <c r="C124" i="20"/>
  <c r="B122" i="20"/>
  <c r="L118" i="20"/>
  <c r="H117" i="19"/>
  <c r="I117" i="19"/>
  <c r="J117" i="19"/>
  <c r="H113" i="19"/>
  <c r="I113" i="19"/>
  <c r="B120" i="19"/>
  <c r="B119" i="18"/>
  <c r="L112" i="17"/>
  <c r="J113" i="17"/>
  <c r="B116" i="17"/>
  <c r="K112" i="17"/>
  <c r="B117" i="16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M119" i="21"/>
  <c r="N206" i="35"/>
  <c r="E231" i="30"/>
  <c r="F217" i="23"/>
  <c r="G217" i="23"/>
  <c r="F123" i="24"/>
  <c r="F117" i="16"/>
  <c r="M117" i="16"/>
  <c r="E116" i="17"/>
  <c r="G127" i="25"/>
  <c r="M159" i="2"/>
  <c r="G129" i="36"/>
  <c r="G113" i="13"/>
  <c r="M121" i="20"/>
  <c r="E113" i="13"/>
  <c r="N124" i="31"/>
  <c r="N125" i="26"/>
  <c r="G125" i="29"/>
  <c r="M116" i="17"/>
  <c r="N119" i="18"/>
  <c r="E121" i="20"/>
  <c r="M231" i="30"/>
  <c r="N159" i="2"/>
  <c r="E125" i="26"/>
  <c r="F125" i="26"/>
  <c r="M206" i="35"/>
  <c r="N117" i="15"/>
  <c r="M119" i="18"/>
  <c r="F231" i="30"/>
  <c r="E125" i="29"/>
  <c r="N217" i="23"/>
  <c r="G159" i="2"/>
  <c r="G117" i="16"/>
  <c r="G123" i="24"/>
  <c r="F119" i="14"/>
  <c r="M129" i="36"/>
  <c r="N116" i="17"/>
  <c r="E119" i="14"/>
  <c r="F129" i="36"/>
  <c r="N129" i="36"/>
  <c r="E124" i="31"/>
  <c r="G119" i="19"/>
  <c r="N121" i="20"/>
  <c r="G125" i="26"/>
  <c r="F124" i="31"/>
  <c r="G119" i="21"/>
  <c r="G117" i="15"/>
  <c r="N119" i="21"/>
  <c r="E217" i="23"/>
  <c r="M119" i="19"/>
  <c r="G124" i="31"/>
  <c r="G231" i="30"/>
  <c r="E159" i="2"/>
  <c r="F125" i="29"/>
  <c r="F121" i="20"/>
  <c r="M117" i="15"/>
  <c r="E206" i="35"/>
  <c r="F119" i="19"/>
  <c r="F113" i="13"/>
  <c r="G119" i="14"/>
  <c r="G119" i="18"/>
  <c r="N113" i="13"/>
  <c r="F127" i="25"/>
  <c r="M119" i="14"/>
  <c r="N127" i="25"/>
  <c r="E123" i="24"/>
  <c r="G116" i="17"/>
  <c r="F159" i="2"/>
  <c r="M113" i="13"/>
  <c r="N125" i="29"/>
  <c r="E127" i="25"/>
  <c r="N231" i="30"/>
  <c r="G121" i="20"/>
  <c r="M217" i="23"/>
  <c r="E119" i="19"/>
  <c r="M127" i="25"/>
  <c r="N123" i="24"/>
  <c r="F206" i="35"/>
  <c r="E117" i="16"/>
  <c r="M125" i="29"/>
  <c r="M125" i="26"/>
  <c r="N119" i="14"/>
  <c r="M124" i="31"/>
  <c r="N117" i="16"/>
  <c r="E129" i="36"/>
  <c r="M123" i="24"/>
  <c r="G206" i="35"/>
  <c r="F116" i="17"/>
  <c r="N119" i="19"/>
  <c r="F117" i="15"/>
  <c r="E117" i="15"/>
  <c r="R105" i="21" l="1"/>
  <c r="P106" i="21"/>
  <c r="Q106" i="21"/>
  <c r="K115" i="15"/>
  <c r="L115" i="15"/>
  <c r="J116" i="15"/>
  <c r="I116" i="15"/>
  <c r="H116" i="15"/>
  <c r="B118" i="15"/>
  <c r="P123" i="2"/>
  <c r="Q123" i="2"/>
  <c r="C119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5" i="16"/>
  <c r="J116" i="16"/>
  <c r="I116" i="16"/>
  <c r="H116" i="16"/>
  <c r="H115" i="17"/>
  <c r="I115" i="17"/>
  <c r="J115" i="17"/>
  <c r="K115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J118" i="21"/>
  <c r="C184" i="21"/>
  <c r="B121" i="21"/>
  <c r="K119" i="20"/>
  <c r="H120" i="20"/>
  <c r="I120" i="20"/>
  <c r="J120" i="20"/>
  <c r="B123" i="20"/>
  <c r="C125" i="20"/>
  <c r="L119" i="20"/>
  <c r="L117" i="19"/>
  <c r="K117" i="19"/>
  <c r="K113" i="19"/>
  <c r="J118" i="19"/>
  <c r="I118" i="19"/>
  <c r="H118" i="19"/>
  <c r="B121" i="19"/>
  <c r="L113" i="19"/>
  <c r="J118" i="18"/>
  <c r="B120" i="18"/>
  <c r="B117" i="17"/>
  <c r="B118" i="16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F126" i="26"/>
  <c r="M130" i="36"/>
  <c r="M124" i="24"/>
  <c r="E120" i="19"/>
  <c r="G120" i="14"/>
  <c r="F126" i="29"/>
  <c r="F118" i="16"/>
  <c r="N130" i="36"/>
  <c r="N118" i="15"/>
  <c r="N124" i="24"/>
  <c r="F118" i="15"/>
  <c r="G120" i="18"/>
  <c r="M120" i="21"/>
  <c r="F207" i="35"/>
  <c r="E232" i="30"/>
  <c r="G207" i="35"/>
  <c r="M120" i="19"/>
  <c r="G126" i="29"/>
  <c r="E114" i="13"/>
  <c r="E218" i="23"/>
  <c r="E126" i="26"/>
  <c r="M118" i="15"/>
  <c r="G124" i="24"/>
  <c r="M160" i="2"/>
  <c r="M218" i="23"/>
  <c r="E128" i="25"/>
  <c r="F160" i="2"/>
  <c r="M120" i="18"/>
  <c r="G126" i="26"/>
  <c r="M126" i="29"/>
  <c r="F218" i="23"/>
  <c r="G117" i="17"/>
  <c r="G128" i="25"/>
  <c r="G122" i="20"/>
  <c r="G118" i="16"/>
  <c r="E118" i="16"/>
  <c r="N207" i="35"/>
  <c r="F114" i="13"/>
  <c r="M126" i="26"/>
  <c r="N232" i="30"/>
  <c r="M118" i="16"/>
  <c r="G160" i="2"/>
  <c r="E124" i="24"/>
  <c r="G120" i="19"/>
  <c r="E160" i="2"/>
  <c r="F120" i="14"/>
  <c r="M128" i="25"/>
  <c r="F125" i="31"/>
  <c r="M232" i="30"/>
  <c r="F124" i="24"/>
  <c r="N120" i="14"/>
  <c r="G120" i="21"/>
  <c r="E207" i="35"/>
  <c r="F117" i="17"/>
  <c r="E126" i="29"/>
  <c r="F120" i="19"/>
  <c r="E130" i="36"/>
  <c r="N120" i="21"/>
  <c r="G218" i="23"/>
  <c r="N120" i="18"/>
  <c r="N117" i="17"/>
  <c r="N126" i="26"/>
  <c r="G130" i="36"/>
  <c r="N118" i="16"/>
  <c r="M117" i="17"/>
  <c r="M207" i="35"/>
  <c r="F232" i="30"/>
  <c r="G232" i="30"/>
  <c r="M125" i="31"/>
  <c r="N218" i="23"/>
  <c r="E122" i="20"/>
  <c r="F122" i="20"/>
  <c r="E120" i="14"/>
  <c r="E117" i="17"/>
  <c r="M114" i="13"/>
  <c r="N126" i="29"/>
  <c r="E118" i="15"/>
  <c r="F128" i="25"/>
  <c r="N128" i="25"/>
  <c r="M122" i="20"/>
  <c r="N120" i="19"/>
  <c r="N125" i="31"/>
  <c r="M120" i="14"/>
  <c r="G125" i="31"/>
  <c r="N114" i="13"/>
  <c r="E125" i="31"/>
  <c r="G118" i="15"/>
  <c r="N160" i="2"/>
  <c r="G114" i="13"/>
  <c r="N122" i="20"/>
  <c r="F130" i="36"/>
  <c r="R106" i="21" l="1"/>
  <c r="Q107" i="21"/>
  <c r="P107" i="21"/>
  <c r="L116" i="15"/>
  <c r="K116" i="15"/>
  <c r="H117" i="15"/>
  <c r="J117" i="15"/>
  <c r="I117" i="15"/>
  <c r="B119" i="15"/>
  <c r="Q124" i="2"/>
  <c r="P124" i="2"/>
  <c r="R123" i="2"/>
  <c r="C120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6" i="16"/>
  <c r="J117" i="16"/>
  <c r="J116" i="17"/>
  <c r="H116" i="17"/>
  <c r="I116" i="17"/>
  <c r="L115" i="17"/>
  <c r="K116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J119" i="21"/>
  <c r="C185" i="21"/>
  <c r="B122" i="21"/>
  <c r="K120" i="20"/>
  <c r="H121" i="20"/>
  <c r="I121" i="20"/>
  <c r="J121" i="20"/>
  <c r="B124" i="20"/>
  <c r="L120" i="20"/>
  <c r="K118" i="19"/>
  <c r="H119" i="19"/>
  <c r="J119" i="19"/>
  <c r="I119" i="19"/>
  <c r="B122" i="19"/>
  <c r="L118" i="19"/>
  <c r="J119" i="18"/>
  <c r="B121" i="18"/>
  <c r="B118" i="17"/>
  <c r="B119" i="16"/>
  <c r="C124" i="16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G127" i="26"/>
  <c r="G127" i="29"/>
  <c r="G219" i="23"/>
  <c r="G131" i="36"/>
  <c r="E233" i="30"/>
  <c r="G126" i="31"/>
  <c r="M123" i="20"/>
  <c r="M208" i="35"/>
  <c r="F121" i="19"/>
  <c r="G233" i="30"/>
  <c r="F219" i="23"/>
  <c r="E127" i="26"/>
  <c r="F121" i="14"/>
  <c r="E121" i="14"/>
  <c r="E121" i="19"/>
  <c r="N161" i="2"/>
  <c r="F119" i="16"/>
  <c r="G161" i="2"/>
  <c r="E126" i="31"/>
  <c r="E123" i="20"/>
  <c r="G121" i="14"/>
  <c r="M121" i="18"/>
  <c r="N121" i="18"/>
  <c r="M126" i="31"/>
  <c r="M121" i="21"/>
  <c r="F127" i="26"/>
  <c r="F161" i="2"/>
  <c r="N126" i="31"/>
  <c r="N131" i="36"/>
  <c r="M127" i="29"/>
  <c r="E131" i="36"/>
  <c r="M219" i="23"/>
  <c r="M131" i="36"/>
  <c r="F125" i="24"/>
  <c r="M119" i="16"/>
  <c r="N233" i="30"/>
  <c r="M121" i="14"/>
  <c r="E127" i="29"/>
  <c r="G119" i="15"/>
  <c r="G129" i="25"/>
  <c r="N127" i="26"/>
  <c r="E219" i="23"/>
  <c r="F233" i="30"/>
  <c r="M119" i="15"/>
  <c r="G121" i="19"/>
  <c r="M125" i="24"/>
  <c r="F208" i="35"/>
  <c r="F119" i="15"/>
  <c r="G121" i="18"/>
  <c r="N219" i="23"/>
  <c r="N119" i="15"/>
  <c r="G119" i="16"/>
  <c r="N127" i="29"/>
  <c r="E125" i="24"/>
  <c r="M129" i="25"/>
  <c r="F127" i="29"/>
  <c r="E119" i="16"/>
  <c r="E129" i="25"/>
  <c r="F131" i="36"/>
  <c r="M233" i="30"/>
  <c r="N119" i="16"/>
  <c r="N121" i="14"/>
  <c r="N129" i="25"/>
  <c r="N123" i="20"/>
  <c r="G208" i="35"/>
  <c r="M127" i="26"/>
  <c r="F129" i="25"/>
  <c r="E119" i="15"/>
  <c r="G125" i="24"/>
  <c r="E208" i="35"/>
  <c r="N125" i="24"/>
  <c r="N208" i="35"/>
  <c r="N121" i="21"/>
  <c r="E161" i="2"/>
  <c r="M161" i="2"/>
  <c r="M121" i="19"/>
  <c r="F123" i="20"/>
  <c r="G123" i="20"/>
  <c r="N121" i="19"/>
  <c r="F126" i="31"/>
  <c r="G121" i="21"/>
  <c r="R107" i="21" l="1"/>
  <c r="P108" i="21"/>
  <c r="Q108" i="21"/>
  <c r="I118" i="16"/>
  <c r="J118" i="16"/>
  <c r="H118" i="16"/>
  <c r="L117" i="15"/>
  <c r="K117" i="15"/>
  <c r="J118" i="15"/>
  <c r="I118" i="15"/>
  <c r="H118" i="15"/>
  <c r="B120" i="15"/>
  <c r="R124" i="2"/>
  <c r="C121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L116" i="17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J120" i="21"/>
  <c r="C186" i="21"/>
  <c r="B123" i="21"/>
  <c r="L121" i="20"/>
  <c r="H122" i="20"/>
  <c r="I122" i="20"/>
  <c r="J122" i="20"/>
  <c r="K121" i="20"/>
  <c r="C127" i="20"/>
  <c r="B125" i="20"/>
  <c r="K119" i="19"/>
  <c r="I120" i="19"/>
  <c r="J120" i="19"/>
  <c r="H120" i="19"/>
  <c r="B123" i="19"/>
  <c r="L119" i="19"/>
  <c r="J120" i="18"/>
  <c r="B122" i="18"/>
  <c r="B119" i="17"/>
  <c r="H114" i="16"/>
  <c r="I114" i="16"/>
  <c r="B120" i="16"/>
  <c r="C125" i="16"/>
  <c r="C126" i="16" s="1"/>
  <c r="C127" i="16" s="1"/>
  <c r="C128" i="16" s="1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N128" i="26"/>
  <c r="M118" i="17"/>
  <c r="F234" i="30"/>
  <c r="F120" i="15"/>
  <c r="E122" i="14"/>
  <c r="M122" i="21"/>
  <c r="M132" i="36"/>
  <c r="G130" i="25"/>
  <c r="N132" i="36"/>
  <c r="G122" i="19"/>
  <c r="F122" i="19"/>
  <c r="G118" i="17"/>
  <c r="M122" i="14"/>
  <c r="M122" i="18"/>
  <c r="N118" i="17"/>
  <c r="M128" i="26"/>
  <c r="F132" i="36"/>
  <c r="G162" i="2"/>
  <c r="N122" i="14"/>
  <c r="E120" i="16"/>
  <c r="G122" i="18"/>
  <c r="N127" i="31"/>
  <c r="E128" i="26"/>
  <c r="M120" i="16"/>
  <c r="F130" i="25"/>
  <c r="F124" i="20"/>
  <c r="G132" i="36"/>
  <c r="N122" i="18"/>
  <c r="G127" i="20"/>
  <c r="G120" i="15"/>
  <c r="M124" i="20"/>
  <c r="N128" i="29"/>
  <c r="N220" i="23"/>
  <c r="E127" i="31"/>
  <c r="M130" i="25"/>
  <c r="G122" i="14"/>
  <c r="M209" i="35"/>
  <c r="N120" i="15"/>
  <c r="E162" i="2"/>
  <c r="M234" i="30"/>
  <c r="F220" i="23"/>
  <c r="F127" i="31"/>
  <c r="M220" i="23"/>
  <c r="M126" i="24"/>
  <c r="E120" i="15"/>
  <c r="G128" i="26"/>
  <c r="F128" i="29"/>
  <c r="F162" i="2"/>
  <c r="M162" i="2"/>
  <c r="E122" i="19"/>
  <c r="N120" i="16"/>
  <c r="F120" i="16"/>
  <c r="M128" i="29"/>
  <c r="E220" i="23"/>
  <c r="E132" i="36"/>
  <c r="F118" i="17"/>
  <c r="G126" i="24"/>
  <c r="G128" i="29"/>
  <c r="G127" i="31"/>
  <c r="G209" i="35"/>
  <c r="G220" i="23"/>
  <c r="F126" i="24"/>
  <c r="E234" i="30"/>
  <c r="F128" i="26"/>
  <c r="F122" i="14"/>
  <c r="G124" i="14"/>
  <c r="G124" i="20"/>
  <c r="N124" i="20"/>
  <c r="F209" i="35"/>
  <c r="M120" i="15"/>
  <c r="E128" i="29"/>
  <c r="N162" i="2"/>
  <c r="G234" i="30"/>
  <c r="E126" i="24"/>
  <c r="N130" i="25"/>
  <c r="N126" i="24"/>
  <c r="M127" i="31"/>
  <c r="N122" i="19"/>
  <c r="N234" i="30"/>
  <c r="M122" i="19"/>
  <c r="E130" i="25"/>
  <c r="G120" i="16"/>
  <c r="G122" i="21"/>
  <c r="E124" i="20"/>
  <c r="E118" i="17"/>
  <c r="N209" i="35"/>
  <c r="N122" i="21"/>
  <c r="E209" i="35"/>
  <c r="Q109" i="21" l="1"/>
  <c r="P109" i="21"/>
  <c r="R108" i="21"/>
  <c r="J126" i="20"/>
  <c r="K118" i="16"/>
  <c r="H119" i="16"/>
  <c r="I119" i="16"/>
  <c r="J119" i="16"/>
  <c r="L118" i="16"/>
  <c r="K118" i="15"/>
  <c r="L118" i="15"/>
  <c r="H119" i="15"/>
  <c r="J119" i="15"/>
  <c r="I119" i="15"/>
  <c r="B121" i="15"/>
  <c r="J124" i="14"/>
  <c r="C122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J121" i="21"/>
  <c r="C187" i="21"/>
  <c r="B124" i="21"/>
  <c r="L122" i="20"/>
  <c r="I123" i="20"/>
  <c r="H123" i="20"/>
  <c r="J123" i="20"/>
  <c r="B126" i="20"/>
  <c r="C128" i="20"/>
  <c r="K122" i="20"/>
  <c r="K120" i="19"/>
  <c r="I121" i="19"/>
  <c r="J121" i="19"/>
  <c r="H121" i="19"/>
  <c r="B124" i="19"/>
  <c r="L120" i="19"/>
  <c r="J121" i="18"/>
  <c r="B123" i="18"/>
  <c r="J117" i="17"/>
  <c r="I117" i="17"/>
  <c r="H117" i="17"/>
  <c r="K114" i="16"/>
  <c r="H113" i="17"/>
  <c r="I113" i="17"/>
  <c r="B120" i="17"/>
  <c r="L114" i="16"/>
  <c r="B121" i="16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M163" i="2"/>
  <c r="E119" i="17"/>
  <c r="M119" i="17"/>
  <c r="G133" i="36"/>
  <c r="N123" i="21"/>
  <c r="M133" i="36"/>
  <c r="E131" i="25"/>
  <c r="F123" i="14"/>
  <c r="N123" i="18"/>
  <c r="N121" i="15"/>
  <c r="F128" i="31"/>
  <c r="E133" i="36"/>
  <c r="G163" i="2"/>
  <c r="N119" i="17"/>
  <c r="N221" i="23"/>
  <c r="E221" i="23"/>
  <c r="M123" i="21"/>
  <c r="N163" i="2"/>
  <c r="N210" i="35"/>
  <c r="F123" i="19"/>
  <c r="E121" i="15"/>
  <c r="N121" i="16"/>
  <c r="N123" i="19"/>
  <c r="E129" i="26"/>
  <c r="F131" i="25"/>
  <c r="N128" i="31"/>
  <c r="N123" i="14"/>
  <c r="M221" i="23"/>
  <c r="M129" i="26"/>
  <c r="F121" i="15"/>
  <c r="F129" i="29"/>
  <c r="G129" i="26"/>
  <c r="E121" i="16"/>
  <c r="M123" i="14"/>
  <c r="F133" i="36"/>
  <c r="F127" i="24"/>
  <c r="E123" i="14"/>
  <c r="G121" i="15"/>
  <c r="G121" i="16"/>
  <c r="E210" i="35"/>
  <c r="N127" i="24"/>
  <c r="E128" i="31"/>
  <c r="G123" i="21"/>
  <c r="E123" i="19"/>
  <c r="N131" i="25"/>
  <c r="E129" i="29"/>
  <c r="G122" i="13"/>
  <c r="M123" i="18"/>
  <c r="G123" i="14"/>
  <c r="M210" i="35"/>
  <c r="G123" i="18"/>
  <c r="G127" i="24"/>
  <c r="G131" i="25"/>
  <c r="N129" i="26"/>
  <c r="F119" i="17"/>
  <c r="F163" i="2"/>
  <c r="F121" i="16"/>
  <c r="G123" i="19"/>
  <c r="M121" i="15"/>
  <c r="G221" i="23"/>
  <c r="M121" i="16"/>
  <c r="E163" i="2"/>
  <c r="M123" i="19"/>
  <c r="N129" i="29"/>
  <c r="F129" i="26"/>
  <c r="F221" i="23"/>
  <c r="G128" i="31"/>
  <c r="G129" i="29"/>
  <c r="M127" i="24"/>
  <c r="M128" i="31"/>
  <c r="E127" i="24"/>
  <c r="M131" i="25"/>
  <c r="N133" i="36"/>
  <c r="M129" i="29"/>
  <c r="G210" i="35"/>
  <c r="G119" i="17"/>
  <c r="F210" i="35"/>
  <c r="R109" i="21" l="1"/>
  <c r="L119" i="16"/>
  <c r="J120" i="16"/>
  <c r="H120" i="16"/>
  <c r="I120" i="16"/>
  <c r="K119" i="16"/>
  <c r="K119" i="15"/>
  <c r="L119" i="15"/>
  <c r="J120" i="15"/>
  <c r="I120" i="15"/>
  <c r="H120" i="15"/>
  <c r="B122" i="15"/>
  <c r="J122" i="13"/>
  <c r="C123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J122" i="21"/>
  <c r="C188" i="21"/>
  <c r="B125" i="21"/>
  <c r="K123" i="20"/>
  <c r="J124" i="20"/>
  <c r="L123" i="20"/>
  <c r="C129" i="20"/>
  <c r="B127" i="20"/>
  <c r="L121" i="19"/>
  <c r="J122" i="19"/>
  <c r="H122" i="19"/>
  <c r="I122" i="19"/>
  <c r="B125" i="19"/>
  <c r="K121" i="19"/>
  <c r="J122" i="18"/>
  <c r="B124" i="18"/>
  <c r="K117" i="17"/>
  <c r="L117" i="17"/>
  <c r="L113" i="17"/>
  <c r="H118" i="17"/>
  <c r="J118" i="17"/>
  <c r="I118" i="17"/>
  <c r="B121" i="17"/>
  <c r="K113" i="17"/>
  <c r="B122" i="16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F118" i="13"/>
  <c r="G124" i="18"/>
  <c r="F130" i="26"/>
  <c r="E118" i="13"/>
  <c r="M124" i="21"/>
  <c r="E122" i="16"/>
  <c r="F211" i="35"/>
  <c r="N124" i="18"/>
  <c r="F134" i="36"/>
  <c r="M132" i="25"/>
  <c r="E120" i="17"/>
  <c r="M130" i="29"/>
  <c r="G222" i="23"/>
  <c r="N122" i="16"/>
  <c r="N222" i="23"/>
  <c r="N118" i="13"/>
  <c r="E134" i="36"/>
  <c r="F164" i="2"/>
  <c r="E164" i="2"/>
  <c r="G124" i="19"/>
  <c r="F132" i="25"/>
  <c r="G164" i="2"/>
  <c r="G211" i="35"/>
  <c r="N129" i="31"/>
  <c r="M122" i="16"/>
  <c r="N164" i="2"/>
  <c r="N122" i="15"/>
  <c r="E211" i="35"/>
  <c r="G122" i="16"/>
  <c r="F222" i="23"/>
  <c r="E122" i="15"/>
  <c r="N124" i="21"/>
  <c r="G134" i="36"/>
  <c r="F129" i="31"/>
  <c r="N120" i="17"/>
  <c r="G120" i="17"/>
  <c r="G122" i="15"/>
  <c r="F128" i="24"/>
  <c r="G132" i="25"/>
  <c r="F130" i="29"/>
  <c r="E130" i="29"/>
  <c r="M128" i="24"/>
  <c r="M124" i="18"/>
  <c r="M129" i="31"/>
  <c r="E128" i="24"/>
  <c r="N130" i="26"/>
  <c r="F122" i="15"/>
  <c r="M164" i="2"/>
  <c r="E129" i="31"/>
  <c r="N124" i="19"/>
  <c r="M222" i="23"/>
  <c r="N128" i="24"/>
  <c r="E132" i="25"/>
  <c r="M120" i="17"/>
  <c r="M134" i="36"/>
  <c r="G130" i="26"/>
  <c r="N134" i="36"/>
  <c r="N130" i="29"/>
  <c r="G130" i="29"/>
  <c r="F120" i="17"/>
  <c r="N132" i="25"/>
  <c r="M130" i="26"/>
  <c r="E124" i="19"/>
  <c r="E222" i="23"/>
  <c r="F122" i="16"/>
  <c r="M122" i="15"/>
  <c r="G128" i="24"/>
  <c r="M118" i="13"/>
  <c r="N211" i="35"/>
  <c r="G129" i="31"/>
  <c r="F124" i="19"/>
  <c r="G124" i="21"/>
  <c r="M124" i="19"/>
  <c r="M211" i="35"/>
  <c r="G118" i="13"/>
  <c r="E130" i="26"/>
  <c r="K120" i="16" l="1"/>
  <c r="L120" i="16"/>
  <c r="J121" i="16"/>
  <c r="I121" i="16"/>
  <c r="H121" i="16"/>
  <c r="H117" i="16"/>
  <c r="I117" i="16"/>
  <c r="K120" i="15"/>
  <c r="L120" i="15"/>
  <c r="H121" i="15"/>
  <c r="J121" i="15"/>
  <c r="I121" i="15"/>
  <c r="B123" i="15"/>
  <c r="Q128" i="2"/>
  <c r="P128" i="2"/>
  <c r="I117" i="13"/>
  <c r="J117" i="13"/>
  <c r="H117" i="13"/>
  <c r="C124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J123" i="21"/>
  <c r="C189" i="21"/>
  <c r="B126" i="21"/>
  <c r="B128" i="20"/>
  <c r="C130" i="20"/>
  <c r="L122" i="19"/>
  <c r="I123" i="19"/>
  <c r="J123" i="19"/>
  <c r="H123" i="19"/>
  <c r="K122" i="19"/>
  <c r="B126" i="19"/>
  <c r="J123" i="18"/>
  <c r="B125" i="18"/>
  <c r="L118" i="17"/>
  <c r="H119" i="17"/>
  <c r="I119" i="17"/>
  <c r="J119" i="17"/>
  <c r="B122" i="17"/>
  <c r="K118" i="17"/>
  <c r="B123" i="16"/>
  <c r="K122" i="14"/>
  <c r="L122" i="14"/>
  <c r="J123" i="14"/>
  <c r="K162" i="2"/>
  <c r="B120" i="13"/>
  <c r="I163" i="2"/>
  <c r="J163" i="2"/>
  <c r="H163" i="2"/>
  <c r="L162" i="2"/>
  <c r="B165" i="2"/>
  <c r="N130" i="31"/>
  <c r="M123" i="16"/>
  <c r="E123" i="16"/>
  <c r="N165" i="2"/>
  <c r="G135" i="36"/>
  <c r="F131" i="29"/>
  <c r="M133" i="25"/>
  <c r="F121" i="17"/>
  <c r="M165" i="2"/>
  <c r="N125" i="21"/>
  <c r="E131" i="29"/>
  <c r="E125" i="19"/>
  <c r="F123" i="15"/>
  <c r="E123" i="15"/>
  <c r="G165" i="2"/>
  <c r="G131" i="29"/>
  <c r="G121" i="17"/>
  <c r="M212" i="35"/>
  <c r="E165" i="2"/>
  <c r="F131" i="26"/>
  <c r="M131" i="26"/>
  <c r="N135" i="36"/>
  <c r="N129" i="24"/>
  <c r="G130" i="31"/>
  <c r="G129" i="24"/>
  <c r="F212" i="35"/>
  <c r="M119" i="13"/>
  <c r="M130" i="31"/>
  <c r="G212" i="35"/>
  <c r="G125" i="21"/>
  <c r="N223" i="23"/>
  <c r="G133" i="25"/>
  <c r="F133" i="25"/>
  <c r="E133" i="25"/>
  <c r="M123" i="15"/>
  <c r="G125" i="19"/>
  <c r="N121" i="17"/>
  <c r="G119" i="13"/>
  <c r="F130" i="31"/>
  <c r="G123" i="15"/>
  <c r="M129" i="24"/>
  <c r="E135" i="36"/>
  <c r="N133" i="25"/>
  <c r="F125" i="19"/>
  <c r="E223" i="23"/>
  <c r="F129" i="24"/>
  <c r="M223" i="23"/>
  <c r="E212" i="35"/>
  <c r="N125" i="19"/>
  <c r="F123" i="16"/>
  <c r="E129" i="24"/>
  <c r="M125" i="21"/>
  <c r="G131" i="26"/>
  <c r="E131" i="26"/>
  <c r="F165" i="2"/>
  <c r="N212" i="35"/>
  <c r="N123" i="16"/>
  <c r="E130" i="31"/>
  <c r="F119" i="13"/>
  <c r="F223" i="23"/>
  <c r="G123" i="16"/>
  <c r="M135" i="36"/>
  <c r="M121" i="17"/>
  <c r="N123" i="15"/>
  <c r="N119" i="13"/>
  <c r="F135" i="36"/>
  <c r="N131" i="29"/>
  <c r="E119" i="13"/>
  <c r="M131" i="29"/>
  <c r="M125" i="19"/>
  <c r="G223" i="23"/>
  <c r="N131" i="26"/>
  <c r="E121" i="17"/>
  <c r="G125" i="18"/>
  <c r="K121" i="16" l="1"/>
  <c r="L121" i="16"/>
  <c r="L117" i="16"/>
  <c r="J122" i="16"/>
  <c r="H122" i="16"/>
  <c r="I122" i="16"/>
  <c r="K117" i="16"/>
  <c r="L121" i="15"/>
  <c r="K121" i="15"/>
  <c r="J122" i="15"/>
  <c r="I122" i="15"/>
  <c r="H122" i="15"/>
  <c r="B124" i="15"/>
  <c r="R128" i="2"/>
  <c r="P129" i="2"/>
  <c r="Q129" i="2"/>
  <c r="K117" i="13"/>
  <c r="L117" i="13"/>
  <c r="I114" i="13"/>
  <c r="H114" i="13"/>
  <c r="C125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J124" i="21"/>
  <c r="C190" i="21"/>
  <c r="B127" i="21"/>
  <c r="C131" i="20"/>
  <c r="B129" i="20"/>
  <c r="K123" i="19"/>
  <c r="H124" i="19"/>
  <c r="I124" i="19"/>
  <c r="J124" i="19"/>
  <c r="L123" i="19"/>
  <c r="B127" i="19"/>
  <c r="J124" i="18"/>
  <c r="B126" i="18"/>
  <c r="L119" i="17"/>
  <c r="J120" i="17"/>
  <c r="I120" i="17"/>
  <c r="H120" i="17"/>
  <c r="B123" i="17"/>
  <c r="K119" i="17"/>
  <c r="B124" i="16"/>
  <c r="C129" i="16"/>
  <c r="C127" i="14"/>
  <c r="J118" i="13"/>
  <c r="H118" i="13"/>
  <c r="I118" i="13"/>
  <c r="B121" i="13"/>
  <c r="K163" i="2"/>
  <c r="H164" i="2"/>
  <c r="J164" i="2"/>
  <c r="I164" i="2"/>
  <c r="L163" i="2"/>
  <c r="B166" i="2"/>
  <c r="F213" i="35"/>
  <c r="G124" i="15"/>
  <c r="G124" i="16"/>
  <c r="F131" i="31"/>
  <c r="E224" i="23"/>
  <c r="M120" i="13"/>
  <c r="E122" i="17"/>
  <c r="E124" i="16"/>
  <c r="G134" i="25"/>
  <c r="G122" i="17"/>
  <c r="M128" i="20"/>
  <c r="M130" i="24"/>
  <c r="E166" i="2"/>
  <c r="M132" i="29"/>
  <c r="N126" i="19"/>
  <c r="F132" i="26"/>
  <c r="N132" i="29"/>
  <c r="F136" i="36"/>
  <c r="M224" i="23"/>
  <c r="M132" i="26"/>
  <c r="E132" i="26"/>
  <c r="F120" i="13"/>
  <c r="N120" i="13"/>
  <c r="E213" i="35"/>
  <c r="E134" i="25"/>
  <c r="G132" i="26"/>
  <c r="G126" i="18"/>
  <c r="M127" i="14"/>
  <c r="F224" i="23"/>
  <c r="E124" i="15"/>
  <c r="N130" i="24"/>
  <c r="M134" i="25"/>
  <c r="M166" i="2"/>
  <c r="F166" i="2"/>
  <c r="N127" i="14"/>
  <c r="M136" i="36"/>
  <c r="G127" i="14"/>
  <c r="G132" i="29"/>
  <c r="E131" i="31"/>
  <c r="E128" i="20"/>
  <c r="F126" i="19"/>
  <c r="G213" i="35"/>
  <c r="M124" i="15"/>
  <c r="F128" i="20"/>
  <c r="N128" i="20"/>
  <c r="N136" i="36"/>
  <c r="E130" i="24"/>
  <c r="F134" i="25"/>
  <c r="G224" i="23"/>
  <c r="G128" i="20"/>
  <c r="E120" i="13"/>
  <c r="F132" i="29"/>
  <c r="F122" i="17"/>
  <c r="M126" i="19"/>
  <c r="E132" i="29"/>
  <c r="G136" i="36"/>
  <c r="N213" i="35"/>
  <c r="N124" i="16"/>
  <c r="F127" i="14"/>
  <c r="G131" i="31"/>
  <c r="N122" i="17"/>
  <c r="M124" i="16"/>
  <c r="N126" i="21"/>
  <c r="M122" i="17"/>
  <c r="G166" i="2"/>
  <c r="E136" i="36"/>
  <c r="E127" i="14"/>
  <c r="N131" i="31"/>
  <c r="N124" i="15"/>
  <c r="F130" i="24"/>
  <c r="E126" i="19"/>
  <c r="G130" i="24"/>
  <c r="N166" i="2"/>
  <c r="M213" i="35"/>
  <c r="N224" i="23"/>
  <c r="G126" i="19"/>
  <c r="G126" i="21"/>
  <c r="F124" i="15"/>
  <c r="M126" i="21"/>
  <c r="M131" i="31"/>
  <c r="G120" i="13"/>
  <c r="F124" i="16"/>
  <c r="N132" i="26"/>
  <c r="N134" i="25"/>
  <c r="P113" i="21" l="1"/>
  <c r="Q113" i="21"/>
  <c r="J127" i="20"/>
  <c r="J125" i="18"/>
  <c r="L122" i="16"/>
  <c r="K122" i="16"/>
  <c r="L122" i="15"/>
  <c r="K122" i="15"/>
  <c r="H123" i="15"/>
  <c r="J123" i="15"/>
  <c r="I123" i="15"/>
  <c r="B125" i="15"/>
  <c r="P130" i="2"/>
  <c r="Q130" i="2"/>
  <c r="R129" i="2"/>
  <c r="J123" i="16"/>
  <c r="H123" i="16"/>
  <c r="I123" i="16"/>
  <c r="J126" i="14"/>
  <c r="L114" i="13"/>
  <c r="K114" i="13"/>
  <c r="C126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J125" i="21"/>
  <c r="C191" i="21"/>
  <c r="C192" i="21" s="1"/>
  <c r="C193" i="21" s="1"/>
  <c r="C194" i="21" s="1"/>
  <c r="C195" i="21" s="1"/>
  <c r="B128" i="21"/>
  <c r="B130" i="20"/>
  <c r="C132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5" i="16"/>
  <c r="C130" i="16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M127" i="20"/>
  <c r="E123" i="17"/>
  <c r="M125" i="14"/>
  <c r="N133" i="26"/>
  <c r="F128" i="14"/>
  <c r="N135" i="25"/>
  <c r="F125" i="14"/>
  <c r="G125" i="16"/>
  <c r="F131" i="24"/>
  <c r="F132" i="31"/>
  <c r="M127" i="19"/>
  <c r="E129" i="20"/>
  <c r="G131" i="24"/>
  <c r="F125" i="20"/>
  <c r="G167" i="2"/>
  <c r="G225" i="23"/>
  <c r="N126" i="20"/>
  <c r="G135" i="25"/>
  <c r="N225" i="23"/>
  <c r="M132" i="31"/>
  <c r="G125" i="15"/>
  <c r="M126" i="14"/>
  <c r="E124" i="14"/>
  <c r="N128" i="14"/>
  <c r="N137" i="36"/>
  <c r="G127" i="18"/>
  <c r="E135" i="25"/>
  <c r="E121" i="13"/>
  <c r="M129" i="20"/>
  <c r="G129" i="20"/>
  <c r="F225" i="23"/>
  <c r="F124" i="14"/>
  <c r="M135" i="25"/>
  <c r="M126" i="20"/>
  <c r="N125" i="15"/>
  <c r="M131" i="24"/>
  <c r="N123" i="17"/>
  <c r="N167" i="2"/>
  <c r="F167" i="2"/>
  <c r="G132" i="31"/>
  <c r="E132" i="31"/>
  <c r="N125" i="16"/>
  <c r="N132" i="31"/>
  <c r="E125" i="16"/>
  <c r="N125" i="14"/>
  <c r="M125" i="16"/>
  <c r="F214" i="35"/>
  <c r="N214" i="35"/>
  <c r="M128" i="14"/>
  <c r="M127" i="21"/>
  <c r="N121" i="13"/>
  <c r="F133" i="26"/>
  <c r="N127" i="19"/>
  <c r="F126" i="14"/>
  <c r="M214" i="35"/>
  <c r="G133" i="26"/>
  <c r="F133" i="29"/>
  <c r="E125" i="15"/>
  <c r="F129" i="20"/>
  <c r="M123" i="17"/>
  <c r="N127" i="20"/>
  <c r="G127" i="21"/>
  <c r="F137" i="36"/>
  <c r="F121" i="13"/>
  <c r="E137" i="36"/>
  <c r="E127" i="19"/>
  <c r="G133" i="29"/>
  <c r="E128" i="14"/>
  <c r="F127" i="19"/>
  <c r="M225" i="23"/>
  <c r="F125" i="16"/>
  <c r="E131" i="24"/>
  <c r="G214" i="35"/>
  <c r="E125" i="20"/>
  <c r="E127" i="20"/>
  <c r="M133" i="29"/>
  <c r="M121" i="13"/>
  <c r="M133" i="26"/>
  <c r="F135" i="25"/>
  <c r="G123" i="17"/>
  <c r="F126" i="20"/>
  <c r="E167" i="2"/>
  <c r="G127" i="19"/>
  <c r="M137" i="36"/>
  <c r="F123" i="17"/>
  <c r="E133" i="29"/>
  <c r="M125" i="20"/>
  <c r="E126" i="20"/>
  <c r="N129" i="20"/>
  <c r="E214" i="35"/>
  <c r="F125" i="15"/>
  <c r="G121" i="13"/>
  <c r="N131" i="24"/>
  <c r="E225" i="23"/>
  <c r="G128" i="14"/>
  <c r="M125" i="15"/>
  <c r="G137" i="36"/>
  <c r="N127" i="21"/>
  <c r="M167" i="2"/>
  <c r="M124" i="14"/>
  <c r="N125" i="20"/>
  <c r="F127" i="20"/>
  <c r="N133" i="29"/>
  <c r="E125" i="14"/>
  <c r="N126" i="14"/>
  <c r="E133" i="26"/>
  <c r="E126" i="14"/>
  <c r="N124" i="14"/>
  <c r="P114" i="21" l="1"/>
  <c r="Q114" i="21"/>
  <c r="Q112" i="21"/>
  <c r="P112" i="21"/>
  <c r="R113" i="21"/>
  <c r="Q110" i="21"/>
  <c r="P110" i="21"/>
  <c r="Q111" i="21"/>
  <c r="P111" i="21"/>
  <c r="I126" i="20"/>
  <c r="I127" i="20"/>
  <c r="H125" i="20"/>
  <c r="I125" i="20"/>
  <c r="H126" i="20"/>
  <c r="H127" i="20"/>
  <c r="I124" i="20"/>
  <c r="H124" i="20"/>
  <c r="C196" i="21"/>
  <c r="J126" i="18"/>
  <c r="L123" i="15"/>
  <c r="K123" i="15"/>
  <c r="I124" i="15"/>
  <c r="J124" i="15"/>
  <c r="H124" i="15"/>
  <c r="B126" i="15"/>
  <c r="Q131" i="2"/>
  <c r="P131" i="2"/>
  <c r="R130" i="2"/>
  <c r="L123" i="16"/>
  <c r="K123" i="16"/>
  <c r="H124" i="14"/>
  <c r="H125" i="14"/>
  <c r="H126" i="14"/>
  <c r="I125" i="14"/>
  <c r="I126" i="14"/>
  <c r="I123" i="14"/>
  <c r="I124" i="14"/>
  <c r="H123" i="14"/>
  <c r="C127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J126" i="21"/>
  <c r="B129" i="21"/>
  <c r="I128" i="20"/>
  <c r="H128" i="20"/>
  <c r="J128" i="20"/>
  <c r="C133" i="20"/>
  <c r="B131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4" i="16"/>
  <c r="J124" i="16"/>
  <c r="I124" i="16"/>
  <c r="B126" i="16"/>
  <c r="C131" i="16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E168" i="2"/>
  <c r="N123" i="13"/>
  <c r="M134" i="26"/>
  <c r="N128" i="19"/>
  <c r="E128" i="18"/>
  <c r="N134" i="29"/>
  <c r="N126" i="15"/>
  <c r="N128" i="21"/>
  <c r="F128" i="19"/>
  <c r="F132" i="24"/>
  <c r="E128" i="19"/>
  <c r="E134" i="29"/>
  <c r="G215" i="35"/>
  <c r="N226" i="23"/>
  <c r="N126" i="16"/>
  <c r="F124" i="17"/>
  <c r="E226" i="23"/>
  <c r="F123" i="13"/>
  <c r="N215" i="35"/>
  <c r="G128" i="21"/>
  <c r="E132" i="24"/>
  <c r="N129" i="14"/>
  <c r="G128" i="18"/>
  <c r="M123" i="13"/>
  <c r="N124" i="13"/>
  <c r="E126" i="16"/>
  <c r="F129" i="14"/>
  <c r="F134" i="26"/>
  <c r="M168" i="2"/>
  <c r="M138" i="36"/>
  <c r="M226" i="23"/>
  <c r="N138" i="36"/>
  <c r="F138" i="36"/>
  <c r="E134" i="26"/>
  <c r="F122" i="13"/>
  <c r="E124" i="17"/>
  <c r="M133" i="31"/>
  <c r="E123" i="13"/>
  <c r="G132" i="24"/>
  <c r="N128" i="18"/>
  <c r="F126" i="16"/>
  <c r="G168" i="2"/>
  <c r="E215" i="35"/>
  <c r="F136" i="25"/>
  <c r="M122" i="13"/>
  <c r="F128" i="18"/>
  <c r="M124" i="13"/>
  <c r="E126" i="15"/>
  <c r="G126" i="16"/>
  <c r="N134" i="26"/>
  <c r="F215" i="35"/>
  <c r="F130" i="20"/>
  <c r="E124" i="13"/>
  <c r="M134" i="29"/>
  <c r="M132" i="24"/>
  <c r="E133" i="31"/>
  <c r="G136" i="25"/>
  <c r="G226" i="23"/>
  <c r="E138" i="36"/>
  <c r="M130" i="20"/>
  <c r="E129" i="14"/>
  <c r="M126" i="16"/>
  <c r="N136" i="25"/>
  <c r="G133" i="31"/>
  <c r="N124" i="17"/>
  <c r="G134" i="29"/>
  <c r="G128" i="19"/>
  <c r="F134" i="29"/>
  <c r="M129" i="14"/>
  <c r="F124" i="13"/>
  <c r="F168" i="2"/>
  <c r="E136" i="25"/>
  <c r="G124" i="17"/>
  <c r="N132" i="24"/>
  <c r="F133" i="31"/>
  <c r="M128" i="18"/>
  <c r="G129" i="14"/>
  <c r="E122" i="13"/>
  <c r="E130" i="20"/>
  <c r="G126" i="15"/>
  <c r="G134" i="26"/>
  <c r="G130" i="20"/>
  <c r="M215" i="35"/>
  <c r="N130" i="20"/>
  <c r="N122" i="13"/>
  <c r="G138" i="36"/>
  <c r="M136" i="25"/>
  <c r="M124" i="17"/>
  <c r="F226" i="23"/>
  <c r="M128" i="21"/>
  <c r="M128" i="19"/>
  <c r="F126" i="15"/>
  <c r="N168" i="2"/>
  <c r="M126" i="15"/>
  <c r="N133" i="31"/>
  <c r="R112" i="21" l="1"/>
  <c r="R110" i="21"/>
  <c r="R114" i="21"/>
  <c r="R111" i="21"/>
  <c r="K126" i="20"/>
  <c r="K125" i="20"/>
  <c r="K124" i="20"/>
  <c r="K127" i="20"/>
  <c r="L125" i="20"/>
  <c r="L124" i="20"/>
  <c r="L127" i="20"/>
  <c r="L126" i="20"/>
  <c r="C197" i="21"/>
  <c r="O125" i="18"/>
  <c r="O126" i="18"/>
  <c r="O127" i="18"/>
  <c r="K124" i="15"/>
  <c r="L124" i="15"/>
  <c r="H125" i="15"/>
  <c r="J125" i="15"/>
  <c r="I125" i="15"/>
  <c r="B127" i="15"/>
  <c r="R131" i="2"/>
  <c r="Q133" i="2"/>
  <c r="P133" i="2"/>
  <c r="P134" i="2"/>
  <c r="Q134" i="2"/>
  <c r="P132" i="2"/>
  <c r="Q132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8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J127" i="21"/>
  <c r="B130" i="21"/>
  <c r="K128" i="20"/>
  <c r="H129" i="20"/>
  <c r="J129" i="20"/>
  <c r="I129" i="20"/>
  <c r="B132" i="20"/>
  <c r="L128" i="20"/>
  <c r="C134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4" i="16"/>
  <c r="J125" i="16"/>
  <c r="B127" i="16"/>
  <c r="K124" i="16"/>
  <c r="C132" i="16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M131" i="20"/>
  <c r="G131" i="20"/>
  <c r="F133" i="24"/>
  <c r="N227" i="23"/>
  <c r="E129" i="18"/>
  <c r="F129" i="18"/>
  <c r="M125" i="17"/>
  <c r="G127" i="15"/>
  <c r="G137" i="25"/>
  <c r="N129" i="19"/>
  <c r="E127" i="16"/>
  <c r="E135" i="29"/>
  <c r="F137" i="25"/>
  <c r="F127" i="16"/>
  <c r="F125" i="17"/>
  <c r="E216" i="35"/>
  <c r="G129" i="19"/>
  <c r="F127" i="15"/>
  <c r="F216" i="35"/>
  <c r="E130" i="14"/>
  <c r="M134" i="31"/>
  <c r="G139" i="36"/>
  <c r="E135" i="26"/>
  <c r="N129" i="21"/>
  <c r="M127" i="18"/>
  <c r="E134" i="31"/>
  <c r="N135" i="29"/>
  <c r="M169" i="2"/>
  <c r="N139" i="36"/>
  <c r="G125" i="17"/>
  <c r="M129" i="21"/>
  <c r="M127" i="15"/>
  <c r="E131" i="20"/>
  <c r="G133" i="24"/>
  <c r="M227" i="23"/>
  <c r="G135" i="29"/>
  <c r="N135" i="26"/>
  <c r="M133" i="24"/>
  <c r="G134" i="31"/>
  <c r="N125" i="18"/>
  <c r="N134" i="31"/>
  <c r="N130" i="14"/>
  <c r="E227" i="23"/>
  <c r="F129" i="19"/>
  <c r="G169" i="2"/>
  <c r="N126" i="18"/>
  <c r="F139" i="36"/>
  <c r="N125" i="17"/>
  <c r="N127" i="16"/>
  <c r="M126" i="18"/>
  <c r="M130" i="14"/>
  <c r="F131" i="20"/>
  <c r="E139" i="36"/>
  <c r="G129" i="18"/>
  <c r="E127" i="15"/>
  <c r="G129" i="21"/>
  <c r="G135" i="26"/>
  <c r="G227" i="23"/>
  <c r="M125" i="18"/>
  <c r="F227" i="23"/>
  <c r="N137" i="25"/>
  <c r="F130" i="14"/>
  <c r="E137" i="25"/>
  <c r="N133" i="24"/>
  <c r="E129" i="19"/>
  <c r="F135" i="26"/>
  <c r="M139" i="36"/>
  <c r="N131" i="20"/>
  <c r="G216" i="35"/>
  <c r="F169" i="2"/>
  <c r="N129" i="18"/>
  <c r="N127" i="15"/>
  <c r="E133" i="24"/>
  <c r="M216" i="35"/>
  <c r="M129" i="18"/>
  <c r="G130" i="14"/>
  <c r="F134" i="31"/>
  <c r="M135" i="26"/>
  <c r="N169" i="2"/>
  <c r="E169" i="2"/>
  <c r="N127" i="18"/>
  <c r="F135" i="29"/>
  <c r="M129" i="19"/>
  <c r="M127" i="16"/>
  <c r="N216" i="35"/>
  <c r="M135" i="29"/>
  <c r="M137" i="25"/>
  <c r="E125" i="17"/>
  <c r="G127" i="16"/>
  <c r="J126" i="16" l="1"/>
  <c r="I126" i="16"/>
  <c r="H126" i="16"/>
  <c r="L125" i="15"/>
  <c r="K125" i="15"/>
  <c r="J126" i="15"/>
  <c r="I126" i="15"/>
  <c r="H126" i="15"/>
  <c r="B128" i="15"/>
  <c r="R133" i="2"/>
  <c r="R134" i="2"/>
  <c r="R132" i="2"/>
  <c r="K123" i="13"/>
  <c r="K124" i="13"/>
  <c r="K122" i="13"/>
  <c r="L124" i="13"/>
  <c r="L123" i="13"/>
  <c r="L122" i="13"/>
  <c r="C129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J128" i="21"/>
  <c r="B131" i="21"/>
  <c r="K129" i="20"/>
  <c r="H130" i="20"/>
  <c r="I130" i="20"/>
  <c r="J130" i="20"/>
  <c r="C135" i="20"/>
  <c r="B133" i="20"/>
  <c r="L129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8" i="16"/>
  <c r="C133" i="16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F170" i="2"/>
  <c r="E128" i="15"/>
  <c r="M136" i="29"/>
  <c r="M130" i="18"/>
  <c r="E132" i="20"/>
  <c r="N131" i="14"/>
  <c r="F132" i="20"/>
  <c r="N128" i="16"/>
  <c r="N136" i="29"/>
  <c r="E217" i="35"/>
  <c r="M136" i="26"/>
  <c r="M128" i="15"/>
  <c r="E135" i="31"/>
  <c r="M170" i="2"/>
  <c r="G134" i="24"/>
  <c r="F128" i="15"/>
  <c r="M135" i="31"/>
  <c r="F130" i="19"/>
  <c r="G128" i="15"/>
  <c r="N140" i="36"/>
  <c r="G136" i="26"/>
  <c r="G217" i="35"/>
  <c r="N134" i="24"/>
  <c r="F135" i="31"/>
  <c r="M138" i="25"/>
  <c r="F228" i="23"/>
  <c r="M131" i="14"/>
  <c r="E128" i="16"/>
  <c r="N128" i="15"/>
  <c r="M126" i="17"/>
  <c r="N217" i="35"/>
  <c r="N228" i="23"/>
  <c r="M134" i="24"/>
  <c r="G140" i="36"/>
  <c r="E126" i="17"/>
  <c r="M140" i="36"/>
  <c r="E136" i="26"/>
  <c r="F131" i="14"/>
  <c r="N136" i="26"/>
  <c r="G135" i="31"/>
  <c r="F136" i="26"/>
  <c r="G128" i="16"/>
  <c r="N170" i="2"/>
  <c r="N130" i="19"/>
  <c r="G130" i="19"/>
  <c r="F126" i="17"/>
  <c r="F134" i="24"/>
  <c r="E170" i="2"/>
  <c r="E131" i="14"/>
  <c r="M132" i="20"/>
  <c r="G170" i="2"/>
  <c r="M130" i="21"/>
  <c r="M217" i="35"/>
  <c r="G228" i="23"/>
  <c r="F128" i="16"/>
  <c r="G130" i="18"/>
  <c r="N132" i="20"/>
  <c r="M128" i="16"/>
  <c r="F136" i="29"/>
  <c r="E130" i="19"/>
  <c r="G130" i="21"/>
  <c r="N138" i="25"/>
  <c r="M130" i="19"/>
  <c r="N130" i="21"/>
  <c r="E228" i="23"/>
  <c r="E130" i="18"/>
  <c r="G138" i="25"/>
  <c r="F130" i="18"/>
  <c r="F138" i="25"/>
  <c r="E134" i="24"/>
  <c r="E138" i="25"/>
  <c r="E136" i="29"/>
  <c r="N130" i="18"/>
  <c r="G132" i="20"/>
  <c r="N135" i="31"/>
  <c r="F217" i="35"/>
  <c r="M228" i="23"/>
  <c r="F140" i="36"/>
  <c r="G126" i="17"/>
  <c r="E140" i="36"/>
  <c r="G131" i="14"/>
  <c r="G136" i="29"/>
  <c r="N126" i="17"/>
  <c r="K126" i="16" l="1"/>
  <c r="J127" i="16"/>
  <c r="H127" i="16"/>
  <c r="I127" i="16"/>
  <c r="L126" i="16"/>
  <c r="K126" i="15"/>
  <c r="L126" i="15"/>
  <c r="H127" i="15"/>
  <c r="J127" i="15"/>
  <c r="I127" i="15"/>
  <c r="B129" i="15"/>
  <c r="C236" i="23"/>
  <c r="C130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J129" i="21"/>
  <c r="B132" i="21"/>
  <c r="L130" i="20"/>
  <c r="I131" i="20"/>
  <c r="J131" i="20"/>
  <c r="H131" i="20"/>
  <c r="C136" i="20"/>
  <c r="B134" i="20"/>
  <c r="K130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9" i="16"/>
  <c r="C134" i="16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N131" i="19"/>
  <c r="N141" i="36"/>
  <c r="G132" i="14"/>
  <c r="G137" i="26"/>
  <c r="E131" i="19"/>
  <c r="E131" i="18"/>
  <c r="N136" i="31"/>
  <c r="M229" i="23"/>
  <c r="G133" i="20"/>
  <c r="M131" i="19"/>
  <c r="M129" i="16"/>
  <c r="M132" i="14"/>
  <c r="E218" i="35"/>
  <c r="E129" i="16"/>
  <c r="E171" i="2"/>
  <c r="M129" i="15"/>
  <c r="N135" i="24"/>
  <c r="F132" i="14"/>
  <c r="M171" i="2"/>
  <c r="G229" i="23"/>
  <c r="E141" i="36"/>
  <c r="M136" i="31"/>
  <c r="M139" i="25"/>
  <c r="F131" i="18"/>
  <c r="M131" i="21"/>
  <c r="E137" i="29"/>
  <c r="G218" i="35"/>
  <c r="M137" i="26"/>
  <c r="F218" i="35"/>
  <c r="N171" i="2"/>
  <c r="M127" i="17"/>
  <c r="F135" i="24"/>
  <c r="G129" i="15"/>
  <c r="F137" i="29"/>
  <c r="G131" i="21"/>
  <c r="E229" i="23"/>
  <c r="G139" i="25"/>
  <c r="G137" i="29"/>
  <c r="N131" i="18"/>
  <c r="E135" i="24"/>
  <c r="N132" i="14"/>
  <c r="F127" i="17"/>
  <c r="F139" i="25"/>
  <c r="F229" i="23"/>
  <c r="E136" i="31"/>
  <c r="F129" i="15"/>
  <c r="G129" i="16"/>
  <c r="N133" i="20"/>
  <c r="E139" i="25"/>
  <c r="G141" i="36"/>
  <c r="M137" i="29"/>
  <c r="N139" i="25"/>
  <c r="E137" i="26"/>
  <c r="G127" i="17"/>
  <c r="E133" i="20"/>
  <c r="M133" i="20"/>
  <c r="N229" i="23"/>
  <c r="F136" i="31"/>
  <c r="E132" i="14"/>
  <c r="N131" i="21"/>
  <c r="F171" i="2"/>
  <c r="N127" i="17"/>
  <c r="G131" i="18"/>
  <c r="G136" i="31"/>
  <c r="F141" i="36"/>
  <c r="M141" i="36"/>
  <c r="F129" i="16"/>
  <c r="M135" i="24"/>
  <c r="F131" i="19"/>
  <c r="M218" i="35"/>
  <c r="N137" i="29"/>
  <c r="G135" i="24"/>
  <c r="N137" i="26"/>
  <c r="M131" i="18"/>
  <c r="F137" i="26"/>
  <c r="N218" i="35"/>
  <c r="G171" i="2"/>
  <c r="G131" i="19"/>
  <c r="E127" i="17"/>
  <c r="N129" i="15"/>
  <c r="E129" i="15"/>
  <c r="F133" i="20"/>
  <c r="N129" i="16"/>
  <c r="L127" i="16" l="1"/>
  <c r="K127" i="16"/>
  <c r="L127" i="15"/>
  <c r="K127" i="15"/>
  <c r="I128" i="15"/>
  <c r="J128" i="15"/>
  <c r="H128" i="15"/>
  <c r="B130" i="15"/>
  <c r="I128" i="16"/>
  <c r="H128" i="16"/>
  <c r="J128" i="16"/>
  <c r="C237" i="23"/>
  <c r="C131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J130" i="21"/>
  <c r="B133" i="21"/>
  <c r="K131" i="20"/>
  <c r="H132" i="20"/>
  <c r="J132" i="20"/>
  <c r="I132" i="20"/>
  <c r="C137" i="20"/>
  <c r="B135" i="20"/>
  <c r="L131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30" i="16"/>
  <c r="C135" i="16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F137" i="31"/>
  <c r="N132" i="19"/>
  <c r="E140" i="25"/>
  <c r="F136" i="24"/>
  <c r="N172" i="2"/>
  <c r="G142" i="36"/>
  <c r="G172" i="2"/>
  <c r="N133" i="14"/>
  <c r="F172" i="2"/>
  <c r="F132" i="18"/>
  <c r="E134" i="20"/>
  <c r="E132" i="18"/>
  <c r="F134" i="20"/>
  <c r="M136" i="24"/>
  <c r="N132" i="18"/>
  <c r="G138" i="26"/>
  <c r="F142" i="36"/>
  <c r="G128" i="17"/>
  <c r="G136" i="24"/>
  <c r="F133" i="14"/>
  <c r="G133" i="14"/>
  <c r="F130" i="15"/>
  <c r="M172" i="2"/>
  <c r="M130" i="15"/>
  <c r="M142" i="36"/>
  <c r="E132" i="19"/>
  <c r="M133" i="14"/>
  <c r="M132" i="21"/>
  <c r="M140" i="25"/>
  <c r="E230" i="23"/>
  <c r="G230" i="23"/>
  <c r="M128" i="17"/>
  <c r="G132" i="19"/>
  <c r="G130" i="16"/>
  <c r="F138" i="29"/>
  <c r="M230" i="23"/>
  <c r="M132" i="18"/>
  <c r="N128" i="17"/>
  <c r="G132" i="18"/>
  <c r="N138" i="26"/>
  <c r="E130" i="15"/>
  <c r="F132" i="19"/>
  <c r="G140" i="25"/>
  <c r="F140" i="25"/>
  <c r="E136" i="24"/>
  <c r="E138" i="26"/>
  <c r="E142" i="36"/>
  <c r="E133" i="14"/>
  <c r="F130" i="16"/>
  <c r="G132" i="21"/>
  <c r="G130" i="15"/>
  <c r="F128" i="17"/>
  <c r="N130" i="15"/>
  <c r="E137" i="31"/>
  <c r="E130" i="16"/>
  <c r="G134" i="20"/>
  <c r="M130" i="16"/>
  <c r="M137" i="31"/>
  <c r="M134" i="20"/>
  <c r="N134" i="20"/>
  <c r="N140" i="25"/>
  <c r="M138" i="26"/>
  <c r="N230" i="23"/>
  <c r="N138" i="29"/>
  <c r="G137" i="31"/>
  <c r="N136" i="24"/>
  <c r="N142" i="36"/>
  <c r="N130" i="16"/>
  <c r="E172" i="2"/>
  <c r="G138" i="29"/>
  <c r="F230" i="23"/>
  <c r="E128" i="17"/>
  <c r="M132" i="19"/>
  <c r="M138" i="29"/>
  <c r="N132" i="21"/>
  <c r="N137" i="31"/>
  <c r="F138" i="26"/>
  <c r="E138" i="29"/>
  <c r="L128" i="15" l="1"/>
  <c r="K128" i="15"/>
  <c r="H129" i="15"/>
  <c r="J129" i="15"/>
  <c r="I129" i="15"/>
  <c r="B131" i="15"/>
  <c r="K128" i="16"/>
  <c r="L128" i="16"/>
  <c r="I125" i="16"/>
  <c r="H125" i="16"/>
  <c r="C238" i="23"/>
  <c r="C132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J131" i="21"/>
  <c r="C198" i="21"/>
  <c r="B134" i="21"/>
  <c r="L132" i="20"/>
  <c r="H133" i="20"/>
  <c r="I133" i="20"/>
  <c r="J133" i="20"/>
  <c r="C138" i="20"/>
  <c r="B136" i="20"/>
  <c r="K132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9" i="16"/>
  <c r="I129" i="16"/>
  <c r="H129" i="16"/>
  <c r="B131" i="16"/>
  <c r="C136" i="16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N133" i="19"/>
  <c r="E133" i="18"/>
  <c r="F143" i="36"/>
  <c r="N141" i="25"/>
  <c r="E139" i="26"/>
  <c r="G139" i="26"/>
  <c r="N131" i="16"/>
  <c r="M135" i="20"/>
  <c r="N231" i="23"/>
  <c r="M173" i="2"/>
  <c r="G133" i="19"/>
  <c r="G135" i="20"/>
  <c r="G133" i="21"/>
  <c r="G173" i="2"/>
  <c r="M143" i="36"/>
  <c r="N143" i="36"/>
  <c r="M231" i="23"/>
  <c r="F231" i="23"/>
  <c r="E173" i="2"/>
  <c r="M139" i="29"/>
  <c r="M139" i="26"/>
  <c r="E129" i="17"/>
  <c r="F129" i="17"/>
  <c r="M131" i="16"/>
  <c r="G141" i="25"/>
  <c r="G139" i="29"/>
  <c r="F133" i="18"/>
  <c r="E138" i="31"/>
  <c r="N139" i="29"/>
  <c r="E133" i="19"/>
  <c r="F133" i="19"/>
  <c r="G138" i="31"/>
  <c r="E143" i="36"/>
  <c r="N138" i="31"/>
  <c r="F138" i="31"/>
  <c r="N131" i="15"/>
  <c r="G134" i="14"/>
  <c r="F135" i="20"/>
  <c r="F131" i="16"/>
  <c r="N129" i="17"/>
  <c r="M129" i="17"/>
  <c r="G129" i="17"/>
  <c r="E139" i="29"/>
  <c r="M133" i="21"/>
  <c r="G231" i="23"/>
  <c r="M133" i="18"/>
  <c r="M137" i="24"/>
  <c r="F137" i="24"/>
  <c r="E131" i="16"/>
  <c r="F139" i="29"/>
  <c r="F173" i="2"/>
  <c r="E135" i="20"/>
  <c r="N173" i="2"/>
  <c r="N139" i="26"/>
  <c r="M134" i="14"/>
  <c r="G133" i="18"/>
  <c r="E134" i="14"/>
  <c r="G131" i="16"/>
  <c r="N137" i="24"/>
  <c r="E131" i="15"/>
  <c r="F131" i="15"/>
  <c r="F134" i="14"/>
  <c r="G137" i="24"/>
  <c r="N133" i="18"/>
  <c r="G131" i="15"/>
  <c r="F139" i="26"/>
  <c r="G143" i="36"/>
  <c r="M133" i="19"/>
  <c r="F141" i="25"/>
  <c r="M141" i="25"/>
  <c r="E231" i="23"/>
  <c r="N134" i="14"/>
  <c r="M138" i="31"/>
  <c r="E141" i="25"/>
  <c r="E137" i="24"/>
  <c r="N135" i="20"/>
  <c r="N133" i="21"/>
  <c r="M131" i="15"/>
  <c r="P94" i="15" l="1"/>
  <c r="Q94" i="15"/>
  <c r="K129" i="15"/>
  <c r="L129" i="15"/>
  <c r="J130" i="15"/>
  <c r="I130" i="15"/>
  <c r="H130" i="15"/>
  <c r="B132" i="15"/>
  <c r="L125" i="16"/>
  <c r="K125" i="16"/>
  <c r="C199" i="21"/>
  <c r="C133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J132" i="21"/>
  <c r="B135" i="21"/>
  <c r="L133" i="20"/>
  <c r="I134" i="20"/>
  <c r="J134" i="20"/>
  <c r="H134" i="20"/>
  <c r="C139" i="20"/>
  <c r="B137" i="20"/>
  <c r="K133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9" i="16"/>
  <c r="K127" i="17"/>
  <c r="H128" i="17"/>
  <c r="J128" i="17"/>
  <c r="I128" i="17"/>
  <c r="B131" i="17"/>
  <c r="L127" i="17"/>
  <c r="J130" i="16"/>
  <c r="H130" i="16"/>
  <c r="I130" i="16"/>
  <c r="B132" i="16"/>
  <c r="L129" i="16"/>
  <c r="C137" i="16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M130" i="17"/>
  <c r="N132" i="15"/>
  <c r="G132" i="16"/>
  <c r="E139" i="31"/>
  <c r="N134" i="18"/>
  <c r="E128" i="13"/>
  <c r="G130" i="17"/>
  <c r="M174" i="2"/>
  <c r="G136" i="20"/>
  <c r="G128" i="13"/>
  <c r="N134" i="19"/>
  <c r="G142" i="25"/>
  <c r="G138" i="24"/>
  <c r="M132" i="16"/>
  <c r="F140" i="26"/>
  <c r="F232" i="23"/>
  <c r="M142" i="25"/>
  <c r="E132" i="16"/>
  <c r="F144" i="36"/>
  <c r="E232" i="23"/>
  <c r="M138" i="24"/>
  <c r="N139" i="31"/>
  <c r="F140" i="29"/>
  <c r="N134" i="21"/>
  <c r="F134" i="19"/>
  <c r="E140" i="29"/>
  <c r="N132" i="16"/>
  <c r="N174" i="2"/>
  <c r="M134" i="19"/>
  <c r="N142" i="25"/>
  <c r="E134" i="19"/>
  <c r="F132" i="15"/>
  <c r="G139" i="31"/>
  <c r="E174" i="2"/>
  <c r="F130" i="17"/>
  <c r="M140" i="26"/>
  <c r="M134" i="18"/>
  <c r="G132" i="15"/>
  <c r="E144" i="36"/>
  <c r="M144" i="36"/>
  <c r="N232" i="23"/>
  <c r="N130" i="17"/>
  <c r="G135" i="14"/>
  <c r="M128" i="13"/>
  <c r="M139" i="31"/>
  <c r="G134" i="21"/>
  <c r="E136" i="20"/>
  <c r="N144" i="36"/>
  <c r="G140" i="26"/>
  <c r="F138" i="24"/>
  <c r="F134" i="18"/>
  <c r="E142" i="25"/>
  <c r="M135" i="14"/>
  <c r="F174" i="2"/>
  <c r="E135" i="14"/>
  <c r="N140" i="29"/>
  <c r="G140" i="29"/>
  <c r="E140" i="26"/>
  <c r="G144" i="36"/>
  <c r="F139" i="31"/>
  <c r="E130" i="17"/>
  <c r="N128" i="13"/>
  <c r="F132" i="16"/>
  <c r="G134" i="18"/>
  <c r="G232" i="23"/>
  <c r="G174" i="2"/>
  <c r="N138" i="24"/>
  <c r="F128" i="13"/>
  <c r="N136" i="20"/>
  <c r="F135" i="14"/>
  <c r="E134" i="18"/>
  <c r="E138" i="24"/>
  <c r="F136" i="20"/>
  <c r="F142" i="25"/>
  <c r="E132" i="15"/>
  <c r="N140" i="26"/>
  <c r="M134" i="21"/>
  <c r="G134" i="19"/>
  <c r="M132" i="15"/>
  <c r="M232" i="23"/>
  <c r="N135" i="14"/>
  <c r="M136" i="20"/>
  <c r="M140" i="29"/>
  <c r="P95" i="15" l="1"/>
  <c r="Q95" i="15"/>
  <c r="R94" i="15"/>
  <c r="L130" i="15"/>
  <c r="K130" i="15"/>
  <c r="H131" i="15"/>
  <c r="J131" i="15"/>
  <c r="I131" i="15"/>
  <c r="B133" i="15"/>
  <c r="C200" i="21"/>
  <c r="H127" i="13"/>
  <c r="J127" i="13"/>
  <c r="I127" i="13"/>
  <c r="C134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J133" i="21"/>
  <c r="B136" i="21"/>
  <c r="L134" i="20"/>
  <c r="I135" i="20"/>
  <c r="H135" i="20"/>
  <c r="J135" i="20"/>
  <c r="K134" i="20"/>
  <c r="C140" i="20"/>
  <c r="B138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30" i="16"/>
  <c r="L128" i="17"/>
  <c r="J129" i="17"/>
  <c r="H129" i="17"/>
  <c r="I129" i="17"/>
  <c r="B132" i="17"/>
  <c r="K128" i="17"/>
  <c r="I131" i="16"/>
  <c r="J131" i="16"/>
  <c r="H131" i="16"/>
  <c r="B133" i="16"/>
  <c r="K130" i="16"/>
  <c r="C138" i="16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F175" i="2"/>
  <c r="G145" i="36"/>
  <c r="N131" i="17"/>
  <c r="G137" i="20"/>
  <c r="N235" i="23"/>
  <c r="G135" i="19"/>
  <c r="E135" i="18"/>
  <c r="F233" i="23"/>
  <c r="M131" i="17"/>
  <c r="E131" i="17"/>
  <c r="G135" i="18"/>
  <c r="G139" i="24"/>
  <c r="F133" i="15"/>
  <c r="G136" i="14"/>
  <c r="E235" i="23"/>
  <c r="F143" i="25"/>
  <c r="E136" i="14"/>
  <c r="F145" i="36"/>
  <c r="N143" i="25"/>
  <c r="M135" i="19"/>
  <c r="N233" i="23"/>
  <c r="N141" i="29"/>
  <c r="N141" i="26"/>
  <c r="E129" i="13"/>
  <c r="N133" i="15"/>
  <c r="F133" i="16"/>
  <c r="M135" i="18"/>
  <c r="E139" i="24"/>
  <c r="N135" i="19"/>
  <c r="N129" i="13"/>
  <c r="E137" i="20"/>
  <c r="F141" i="29"/>
  <c r="G143" i="25"/>
  <c r="F139" i="24"/>
  <c r="E135" i="19"/>
  <c r="E140" i="31"/>
  <c r="E145" i="36"/>
  <c r="G133" i="16"/>
  <c r="F135" i="18"/>
  <c r="N135" i="18"/>
  <c r="E143" i="25"/>
  <c r="M129" i="13"/>
  <c r="M141" i="26"/>
  <c r="E141" i="26"/>
  <c r="F137" i="20"/>
  <c r="G140" i="31"/>
  <c r="F129" i="13"/>
  <c r="M145" i="36"/>
  <c r="N140" i="31"/>
  <c r="G141" i="29"/>
  <c r="M133" i="16"/>
  <c r="M175" i="2"/>
  <c r="M137" i="20"/>
  <c r="G235" i="23"/>
  <c r="M135" i="21"/>
  <c r="G131" i="17"/>
  <c r="G135" i="21"/>
  <c r="N139" i="24"/>
  <c r="M139" i="24"/>
  <c r="E133" i="15"/>
  <c r="F131" i="17"/>
  <c r="M143" i="25"/>
  <c r="M140" i="31"/>
  <c r="N136" i="14"/>
  <c r="G175" i="2"/>
  <c r="E233" i="23"/>
  <c r="N135" i="21"/>
  <c r="M141" i="29"/>
  <c r="M235" i="23"/>
  <c r="N145" i="36"/>
  <c r="M233" i="23"/>
  <c r="E141" i="29"/>
  <c r="G233" i="23"/>
  <c r="E133" i="16"/>
  <c r="G129" i="13"/>
  <c r="N175" i="2"/>
  <c r="F140" i="31"/>
  <c r="N137" i="20"/>
  <c r="G141" i="26"/>
  <c r="G133" i="15"/>
  <c r="F136" i="14"/>
  <c r="M136" i="14"/>
  <c r="M133" i="15"/>
  <c r="N133" i="16"/>
  <c r="F235" i="23"/>
  <c r="F141" i="26"/>
  <c r="F135" i="19"/>
  <c r="E175" i="2"/>
  <c r="P96" i="15" l="1"/>
  <c r="Q96" i="15"/>
  <c r="R95" i="15"/>
  <c r="L131" i="15"/>
  <c r="K131" i="15"/>
  <c r="I132" i="15"/>
  <c r="J132" i="15"/>
  <c r="H132" i="15"/>
  <c r="B134" i="15"/>
  <c r="B236" i="23"/>
  <c r="L127" i="13"/>
  <c r="K127" i="13"/>
  <c r="C135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J134" i="21"/>
  <c r="B137" i="21"/>
  <c r="K135" i="20"/>
  <c r="I136" i="20"/>
  <c r="J136" i="20"/>
  <c r="H136" i="20"/>
  <c r="C141" i="20"/>
  <c r="B139" i="20"/>
  <c r="L135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1" i="16"/>
  <c r="B133" i="17"/>
  <c r="K129" i="17"/>
  <c r="I132" i="16"/>
  <c r="J132" i="16"/>
  <c r="H132" i="16"/>
  <c r="B134" i="16"/>
  <c r="L131" i="16"/>
  <c r="C139" i="16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E136" i="18"/>
  <c r="F136" i="18"/>
  <c r="N136" i="19"/>
  <c r="G136" i="19"/>
  <c r="M136" i="19"/>
  <c r="F142" i="26"/>
  <c r="N136" i="21"/>
  <c r="N142" i="29"/>
  <c r="M176" i="2"/>
  <c r="M132" i="17"/>
  <c r="E142" i="26"/>
  <c r="E134" i="15"/>
  <c r="E138" i="20"/>
  <c r="M236" i="23"/>
  <c r="N134" i="16"/>
  <c r="G136" i="18"/>
  <c r="N132" i="17"/>
  <c r="E146" i="36"/>
  <c r="G146" i="36"/>
  <c r="F176" i="2"/>
  <c r="F142" i="29"/>
  <c r="E137" i="14"/>
  <c r="N138" i="20"/>
  <c r="M130" i="13"/>
  <c r="N144" i="25"/>
  <c r="N176" i="2"/>
  <c r="N137" i="14"/>
  <c r="E134" i="16"/>
  <c r="G176" i="2"/>
  <c r="M136" i="18"/>
  <c r="G130" i="13"/>
  <c r="F146" i="36"/>
  <c r="G134" i="16"/>
  <c r="F130" i="13"/>
  <c r="G142" i="26"/>
  <c r="M144" i="25"/>
  <c r="M134" i="16"/>
  <c r="F134" i="15"/>
  <c r="G137" i="14"/>
  <c r="E136" i="19"/>
  <c r="G142" i="29"/>
  <c r="F138" i="20"/>
  <c r="F137" i="14"/>
  <c r="F234" i="23"/>
  <c r="G141" i="31"/>
  <c r="E144" i="25"/>
  <c r="N146" i="36"/>
  <c r="N140" i="24"/>
  <c r="M142" i="29"/>
  <c r="F140" i="24"/>
  <c r="N236" i="23"/>
  <c r="M234" i="23"/>
  <c r="N130" i="13"/>
  <c r="M146" i="36"/>
  <c r="M137" i="14"/>
  <c r="G132" i="17"/>
  <c r="E142" i="29"/>
  <c r="G236" i="23"/>
  <c r="E234" i="23"/>
  <c r="G140" i="24"/>
  <c r="F144" i="25"/>
  <c r="E176" i="2"/>
  <c r="E141" i="31"/>
  <c r="N142" i="26"/>
  <c r="F134" i="16"/>
  <c r="G138" i="20"/>
  <c r="M136" i="21"/>
  <c r="E132" i="17"/>
  <c r="N234" i="23"/>
  <c r="N141" i="31"/>
  <c r="M138" i="20"/>
  <c r="E236" i="23"/>
  <c r="F236" i="23"/>
  <c r="N136" i="18"/>
  <c r="M140" i="24"/>
  <c r="E140" i="24"/>
  <c r="F132" i="17"/>
  <c r="G134" i="15"/>
  <c r="F141" i="31"/>
  <c r="M134" i="15"/>
  <c r="G136" i="21"/>
  <c r="E130" i="13"/>
  <c r="G144" i="25"/>
  <c r="N134" i="15"/>
  <c r="G234" i="23"/>
  <c r="M142" i="26"/>
  <c r="F136" i="19"/>
  <c r="M141" i="31"/>
  <c r="Q97" i="15" l="1"/>
  <c r="P97" i="15"/>
  <c r="R96" i="15"/>
  <c r="L132" i="15"/>
  <c r="K132" i="15"/>
  <c r="H133" i="15"/>
  <c r="J133" i="15"/>
  <c r="I133" i="15"/>
  <c r="B135" i="15"/>
  <c r="J235" i="23"/>
  <c r="I235" i="23"/>
  <c r="H235" i="23"/>
  <c r="B237" i="23"/>
  <c r="C136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J135" i="21"/>
  <c r="B138" i="21"/>
  <c r="C201" i="21"/>
  <c r="K136" i="20"/>
  <c r="L136" i="20"/>
  <c r="I137" i="20"/>
  <c r="H137" i="20"/>
  <c r="J137" i="20"/>
  <c r="C142" i="20"/>
  <c r="B140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2" i="16"/>
  <c r="H131" i="17"/>
  <c r="I131" i="17"/>
  <c r="J131" i="17"/>
  <c r="B134" i="17"/>
  <c r="L130" i="17"/>
  <c r="I133" i="16"/>
  <c r="H133" i="16"/>
  <c r="J133" i="16"/>
  <c r="B135" i="16"/>
  <c r="L132" i="16"/>
  <c r="C140" i="16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N131" i="13"/>
  <c r="M145" i="25"/>
  <c r="F143" i="29"/>
  <c r="G137" i="21"/>
  <c r="G135" i="15"/>
  <c r="N145" i="25"/>
  <c r="E138" i="14"/>
  <c r="E131" i="13"/>
  <c r="M139" i="20"/>
  <c r="N147" i="36"/>
  <c r="G142" i="31"/>
  <c r="M177" i="2"/>
  <c r="N139" i="20"/>
  <c r="G177" i="2"/>
  <c r="G133" i="17"/>
  <c r="E135" i="16"/>
  <c r="N143" i="29"/>
  <c r="E141" i="24"/>
  <c r="G131" i="13"/>
  <c r="E135" i="15"/>
  <c r="N141" i="24"/>
  <c r="G137" i="18"/>
  <c r="F143" i="26"/>
  <c r="F131" i="13"/>
  <c r="M143" i="29"/>
  <c r="F135" i="15"/>
  <c r="M237" i="23"/>
  <c r="M138" i="14"/>
  <c r="E147" i="36"/>
  <c r="M137" i="19"/>
  <c r="G138" i="14"/>
  <c r="M142" i="31"/>
  <c r="M135" i="16"/>
  <c r="N133" i="17"/>
  <c r="G135" i="16"/>
  <c r="M147" i="36"/>
  <c r="E142" i="31"/>
  <c r="N143" i="26"/>
  <c r="M143" i="26"/>
  <c r="E137" i="19"/>
  <c r="G147" i="36"/>
  <c r="N137" i="21"/>
  <c r="F145" i="25"/>
  <c r="M137" i="18"/>
  <c r="G237" i="23"/>
  <c r="G141" i="24"/>
  <c r="G143" i="26"/>
  <c r="F139" i="20"/>
  <c r="M131" i="13"/>
  <c r="G145" i="25"/>
  <c r="N177" i="2"/>
  <c r="F141" i="24"/>
  <c r="E139" i="20"/>
  <c r="M135" i="15"/>
  <c r="E237" i="23"/>
  <c r="N138" i="14"/>
  <c r="G139" i="20"/>
  <c r="F147" i="36"/>
  <c r="N237" i="23"/>
  <c r="N135" i="15"/>
  <c r="F138" i="14"/>
  <c r="M137" i="21"/>
  <c r="F137" i="18"/>
  <c r="F135" i="16"/>
  <c r="E143" i="29"/>
  <c r="G143" i="29"/>
  <c r="E145" i="25"/>
  <c r="N137" i="19"/>
  <c r="M141" i="24"/>
  <c r="N137" i="18"/>
  <c r="E133" i="17"/>
  <c r="E177" i="2"/>
  <c r="E143" i="26"/>
  <c r="F237" i="23"/>
  <c r="N142" i="31"/>
  <c r="G137" i="19"/>
  <c r="F177" i="2"/>
  <c r="F137" i="19"/>
  <c r="F133" i="17"/>
  <c r="F142" i="31"/>
  <c r="N135" i="16"/>
  <c r="M133" i="17"/>
  <c r="E137" i="18"/>
  <c r="R97" i="15" l="1"/>
  <c r="P98" i="15"/>
  <c r="Q98" i="15"/>
  <c r="L133" i="15"/>
  <c r="K133" i="15"/>
  <c r="J134" i="15"/>
  <c r="I134" i="15"/>
  <c r="H134" i="15"/>
  <c r="B136" i="15"/>
  <c r="K235" i="23"/>
  <c r="I236" i="23"/>
  <c r="H236" i="23"/>
  <c r="J236" i="23"/>
  <c r="L235" i="23"/>
  <c r="B238" i="23"/>
  <c r="C137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J136" i="21"/>
  <c r="C202" i="21"/>
  <c r="B139" i="21"/>
  <c r="K137" i="20"/>
  <c r="I138" i="20"/>
  <c r="J138" i="20"/>
  <c r="H138" i="20"/>
  <c r="L137" i="20"/>
  <c r="C143" i="20"/>
  <c r="B141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3" i="16"/>
  <c r="H132" i="17"/>
  <c r="I132" i="17"/>
  <c r="J132" i="17"/>
  <c r="B135" i="17"/>
  <c r="K131" i="17"/>
  <c r="I134" i="16"/>
  <c r="J134" i="16"/>
  <c r="H134" i="16"/>
  <c r="B136" i="16"/>
  <c r="L133" i="16"/>
  <c r="C141" i="16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G139" i="14"/>
  <c r="F139" i="14"/>
  <c r="E138" i="19"/>
  <c r="E132" i="13"/>
  <c r="M136" i="16"/>
  <c r="E144" i="29"/>
  <c r="N144" i="26"/>
  <c r="G144" i="26"/>
  <c r="F136" i="16"/>
  <c r="E136" i="16"/>
  <c r="G138" i="21"/>
  <c r="M178" i="2"/>
  <c r="N238" i="23"/>
  <c r="F143" i="31"/>
  <c r="F178" i="2"/>
  <c r="M138" i="21"/>
  <c r="F148" i="36"/>
  <c r="N134" i="17"/>
  <c r="E238" i="23"/>
  <c r="F138" i="19"/>
  <c r="F146" i="25"/>
  <c r="F138" i="18"/>
  <c r="M148" i="36"/>
  <c r="N138" i="18"/>
  <c r="M132" i="13"/>
  <c r="G134" i="17"/>
  <c r="G138" i="19"/>
  <c r="G142" i="24"/>
  <c r="E140" i="20"/>
  <c r="N148" i="36"/>
  <c r="M142" i="24"/>
  <c r="N144" i="29"/>
  <c r="E136" i="15"/>
  <c r="E146" i="25"/>
  <c r="E142" i="24"/>
  <c r="G144" i="29"/>
  <c r="G143" i="31"/>
  <c r="N138" i="21"/>
  <c r="M134" i="17"/>
  <c r="M143" i="31"/>
  <c r="G178" i="2"/>
  <c r="N136" i="15"/>
  <c r="F134" i="17"/>
  <c r="N140" i="20"/>
  <c r="G136" i="15"/>
  <c r="N142" i="24"/>
  <c r="G138" i="18"/>
  <c r="F144" i="29"/>
  <c r="E138" i="18"/>
  <c r="N178" i="2"/>
  <c r="G132" i="13"/>
  <c r="F136" i="15"/>
  <c r="M238" i="23"/>
  <c r="M144" i="29"/>
  <c r="M138" i="18"/>
  <c r="N132" i="13"/>
  <c r="E139" i="14"/>
  <c r="M144" i="26"/>
  <c r="F238" i="23"/>
  <c r="F132" i="13"/>
  <c r="E178" i="2"/>
  <c r="G238" i="23"/>
  <c r="M140" i="20"/>
  <c r="F140" i="20"/>
  <c r="E143" i="31"/>
  <c r="N136" i="16"/>
  <c r="M139" i="14"/>
  <c r="G146" i="25"/>
  <c r="M146" i="25"/>
  <c r="N139" i="14"/>
  <c r="F144" i="26"/>
  <c r="E144" i="26"/>
  <c r="G148" i="36"/>
  <c r="N143" i="31"/>
  <c r="E134" i="17"/>
  <c r="M136" i="15"/>
  <c r="N138" i="19"/>
  <c r="E148" i="36"/>
  <c r="F142" i="24"/>
  <c r="G136" i="16"/>
  <c r="M138" i="19"/>
  <c r="N146" i="25"/>
  <c r="G140" i="20"/>
  <c r="Q99" i="15" l="1"/>
  <c r="P99" i="15"/>
  <c r="R98" i="15"/>
  <c r="L134" i="15"/>
  <c r="K134" i="15"/>
  <c r="H135" i="15"/>
  <c r="J135" i="15"/>
  <c r="I135" i="15"/>
  <c r="B137" i="15"/>
  <c r="L236" i="23"/>
  <c r="H237" i="23"/>
  <c r="J237" i="23"/>
  <c r="J238" i="23" s="1"/>
  <c r="I237" i="23"/>
  <c r="K236" i="23"/>
  <c r="C138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J137" i="21"/>
  <c r="B140" i="21"/>
  <c r="C203" i="21"/>
  <c r="L138" i="20"/>
  <c r="J139" i="20"/>
  <c r="H139" i="20"/>
  <c r="I139" i="20"/>
  <c r="C144" i="20"/>
  <c r="B142" i="20"/>
  <c r="K138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4" i="16"/>
  <c r="L132" i="17"/>
  <c r="J133" i="17"/>
  <c r="I133" i="17"/>
  <c r="H133" i="17"/>
  <c r="B136" i="17"/>
  <c r="K132" i="17"/>
  <c r="I135" i="16"/>
  <c r="J135" i="16"/>
  <c r="H135" i="16"/>
  <c r="B137" i="16"/>
  <c r="L134" i="16"/>
  <c r="C142" i="16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E137" i="15"/>
  <c r="N137" i="15"/>
  <c r="F145" i="26"/>
  <c r="M139" i="18"/>
  <c r="E144" i="31"/>
  <c r="F143" i="24"/>
  <c r="G133" i="13"/>
  <c r="E141" i="20"/>
  <c r="M139" i="19"/>
  <c r="E139" i="19"/>
  <c r="N135" i="17"/>
  <c r="F179" i="2"/>
  <c r="F137" i="16"/>
  <c r="F144" i="31"/>
  <c r="E143" i="24"/>
  <c r="N145" i="26"/>
  <c r="G139" i="19"/>
  <c r="M137" i="15"/>
  <c r="M137" i="16"/>
  <c r="M144" i="31"/>
  <c r="N139" i="19"/>
  <c r="G139" i="21"/>
  <c r="E145" i="29"/>
  <c r="G179" i="2"/>
  <c r="N147" i="25"/>
  <c r="G143" i="24"/>
  <c r="N133" i="13"/>
  <c r="G147" i="25"/>
  <c r="E135" i="17"/>
  <c r="G141" i="20"/>
  <c r="E137" i="16"/>
  <c r="F139" i="19"/>
  <c r="F141" i="20"/>
  <c r="F149" i="36"/>
  <c r="G137" i="15"/>
  <c r="N149" i="36"/>
  <c r="N141" i="20"/>
  <c r="M145" i="26"/>
  <c r="G144" i="31"/>
  <c r="E139" i="18"/>
  <c r="N139" i="21"/>
  <c r="M149" i="36"/>
  <c r="F145" i="29"/>
  <c r="M145" i="29"/>
  <c r="N179" i="2"/>
  <c r="G149" i="36"/>
  <c r="F135" i="17"/>
  <c r="M179" i="2"/>
  <c r="M135" i="17"/>
  <c r="M140" i="14"/>
  <c r="G145" i="29"/>
  <c r="G135" i="17"/>
  <c r="F140" i="14"/>
  <c r="G137" i="16"/>
  <c r="M141" i="20"/>
  <c r="E140" i="14"/>
  <c r="E133" i="13"/>
  <c r="E179" i="2"/>
  <c r="G145" i="26"/>
  <c r="G140" i="14"/>
  <c r="N140" i="14"/>
  <c r="N137" i="16"/>
  <c r="N143" i="24"/>
  <c r="F137" i="15"/>
  <c r="E147" i="25"/>
  <c r="N139" i="18"/>
  <c r="F133" i="13"/>
  <c r="E149" i="36"/>
  <c r="N144" i="31"/>
  <c r="N145" i="29"/>
  <c r="G139" i="18"/>
  <c r="F147" i="25"/>
  <c r="E145" i="26"/>
  <c r="M143" i="24"/>
  <c r="M133" i="13"/>
  <c r="M147" i="25"/>
  <c r="F139" i="18"/>
  <c r="M139" i="21"/>
  <c r="R99" i="15" l="1"/>
  <c r="Q100" i="15"/>
  <c r="P100" i="15"/>
  <c r="K135" i="15"/>
  <c r="L135" i="15"/>
  <c r="I136" i="15"/>
  <c r="J136" i="15"/>
  <c r="H136" i="15"/>
  <c r="B138" i="15"/>
  <c r="P141" i="20"/>
  <c r="Q141" i="20"/>
  <c r="L237" i="23"/>
  <c r="I238" i="23"/>
  <c r="H238" i="23"/>
  <c r="K237" i="23"/>
  <c r="C139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J138" i="21"/>
  <c r="B141" i="21"/>
  <c r="C204" i="21"/>
  <c r="L139" i="20"/>
  <c r="H140" i="20"/>
  <c r="I140" i="20"/>
  <c r="J140" i="20"/>
  <c r="C145" i="20"/>
  <c r="B143" i="20"/>
  <c r="K139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5" i="16"/>
  <c r="H136" i="16"/>
  <c r="I136" i="16"/>
  <c r="J136" i="16"/>
  <c r="B138" i="16"/>
  <c r="L135" i="16"/>
  <c r="C143" i="16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F148" i="25"/>
  <c r="M144" i="24"/>
  <c r="F146" i="26"/>
  <c r="G145" i="31"/>
  <c r="E138" i="15"/>
  <c r="G138" i="16"/>
  <c r="M140" i="19"/>
  <c r="G146" i="29"/>
  <c r="F144" i="24"/>
  <c r="M141" i="14"/>
  <c r="E148" i="25"/>
  <c r="F146" i="29"/>
  <c r="N180" i="2"/>
  <c r="F142" i="20"/>
  <c r="N146" i="26"/>
  <c r="E150" i="36"/>
  <c r="F134" i="13"/>
  <c r="N140" i="18"/>
  <c r="N142" i="20"/>
  <c r="G150" i="36"/>
  <c r="F138" i="15"/>
  <c r="F150" i="36"/>
  <c r="F140" i="19"/>
  <c r="M148" i="25"/>
  <c r="N136" i="17"/>
  <c r="F140" i="18"/>
  <c r="G138" i="15"/>
  <c r="E140" i="19"/>
  <c r="F145" i="31"/>
  <c r="E145" i="31"/>
  <c r="G140" i="21"/>
  <c r="G146" i="26"/>
  <c r="E142" i="20"/>
  <c r="N138" i="15"/>
  <c r="G180" i="2"/>
  <c r="F136" i="17"/>
  <c r="N134" i="13"/>
  <c r="M142" i="20"/>
  <c r="G141" i="14"/>
  <c r="N150" i="36"/>
  <c r="G144" i="24"/>
  <c r="E140" i="18"/>
  <c r="M150" i="36"/>
  <c r="N148" i="25"/>
  <c r="M134" i="13"/>
  <c r="M140" i="21"/>
  <c r="G142" i="20"/>
  <c r="E146" i="26"/>
  <c r="M146" i="26"/>
  <c r="N140" i="19"/>
  <c r="M146" i="29"/>
  <c r="E144" i="24"/>
  <c r="N140" i="21"/>
  <c r="G140" i="18"/>
  <c r="N144" i="24"/>
  <c r="E138" i="16"/>
  <c r="E146" i="29"/>
  <c r="E136" i="17"/>
  <c r="E180" i="2"/>
  <c r="M138" i="16"/>
  <c r="G136" i="17"/>
  <c r="N141" i="14"/>
  <c r="N138" i="16"/>
  <c r="G134" i="13"/>
  <c r="F138" i="16"/>
  <c r="M180" i="2"/>
  <c r="N146" i="29"/>
  <c r="E134" i="13"/>
  <c r="M145" i="31"/>
  <c r="M140" i="18"/>
  <c r="N145" i="31"/>
  <c r="F141" i="14"/>
  <c r="M138" i="15"/>
  <c r="F180" i="2"/>
  <c r="M136" i="17"/>
  <c r="G148" i="25"/>
  <c r="E141" i="14"/>
  <c r="G140" i="19"/>
  <c r="R100" i="15" l="1"/>
  <c r="P101" i="15"/>
  <c r="Q101" i="15"/>
  <c r="L136" i="15"/>
  <c r="K136" i="15"/>
  <c r="H137" i="15"/>
  <c r="J137" i="15"/>
  <c r="I137" i="15"/>
  <c r="B139" i="15"/>
  <c r="P142" i="20"/>
  <c r="Q142" i="20"/>
  <c r="R141" i="20"/>
  <c r="K238" i="23"/>
  <c r="L238" i="23"/>
  <c r="C140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J139" i="21"/>
  <c r="C205" i="21"/>
  <c r="B142" i="21"/>
  <c r="K140" i="20"/>
  <c r="J141" i="20"/>
  <c r="H141" i="20"/>
  <c r="I141" i="20"/>
  <c r="C146" i="20"/>
  <c r="B144" i="20"/>
  <c r="L140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6" i="16"/>
  <c r="H137" i="16"/>
  <c r="I137" i="16"/>
  <c r="J137" i="16"/>
  <c r="B139" i="16"/>
  <c r="K136" i="16"/>
  <c r="C144" i="16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N147" i="26"/>
  <c r="G151" i="36"/>
  <c r="N143" i="20"/>
  <c r="M139" i="16"/>
  <c r="M142" i="14"/>
  <c r="M181" i="2"/>
  <c r="G139" i="15"/>
  <c r="G142" i="14"/>
  <c r="F137" i="17"/>
  <c r="E146" i="31"/>
  <c r="F147" i="26"/>
  <c r="M141" i="19"/>
  <c r="G139" i="16"/>
  <c r="N181" i="2"/>
  <c r="F146" i="31"/>
  <c r="N147" i="29"/>
  <c r="E139" i="16"/>
  <c r="G137" i="17"/>
  <c r="F135" i="13"/>
  <c r="M145" i="24"/>
  <c r="F181" i="2"/>
  <c r="F147" i="29"/>
  <c r="G135" i="13"/>
  <c r="E141" i="19"/>
  <c r="G143" i="20"/>
  <c r="F142" i="14"/>
  <c r="G147" i="29"/>
  <c r="M147" i="26"/>
  <c r="F149" i="25"/>
  <c r="E136" i="13"/>
  <c r="G141" i="19"/>
  <c r="M136" i="13"/>
  <c r="G146" i="31"/>
  <c r="N139" i="16"/>
  <c r="N139" i="15"/>
  <c r="F141" i="18"/>
  <c r="M151" i="36"/>
  <c r="N149" i="25"/>
  <c r="E135" i="13"/>
  <c r="E151" i="36"/>
  <c r="F139" i="15"/>
  <c r="N141" i="19"/>
  <c r="E141" i="18"/>
  <c r="E137" i="17"/>
  <c r="N145" i="24"/>
  <c r="F139" i="16"/>
  <c r="N135" i="13"/>
  <c r="F145" i="24"/>
  <c r="E147" i="29"/>
  <c r="M141" i="18"/>
  <c r="G145" i="24"/>
  <c r="F141" i="19"/>
  <c r="N141" i="18"/>
  <c r="M137" i="17"/>
  <c r="E139" i="15"/>
  <c r="F136" i="13"/>
  <c r="M139" i="15"/>
  <c r="E145" i="24"/>
  <c r="E143" i="20"/>
  <c r="G136" i="13"/>
  <c r="M149" i="25"/>
  <c r="M143" i="20"/>
  <c r="E147" i="26"/>
  <c r="E142" i="14"/>
  <c r="G141" i="18"/>
  <c r="G147" i="26"/>
  <c r="M146" i="31"/>
  <c r="N151" i="36"/>
  <c r="F151" i="36"/>
  <c r="M135" i="13"/>
  <c r="E181" i="2"/>
  <c r="M147" i="29"/>
  <c r="N136" i="13"/>
  <c r="E149" i="25"/>
  <c r="N146" i="31"/>
  <c r="N142" i="14"/>
  <c r="F143" i="20"/>
  <c r="G181" i="2"/>
  <c r="G149" i="25"/>
  <c r="N137" i="17"/>
  <c r="P132" i="17" l="1"/>
  <c r="Q132" i="17"/>
  <c r="R101" i="15"/>
  <c r="Q102" i="15"/>
  <c r="P102" i="15"/>
  <c r="K137" i="15"/>
  <c r="L137" i="15"/>
  <c r="J138" i="15"/>
  <c r="I138" i="15"/>
  <c r="H138" i="15"/>
  <c r="B140" i="15"/>
  <c r="R142" i="20"/>
  <c r="Q143" i="20"/>
  <c r="P143" i="20"/>
  <c r="C141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J140" i="21"/>
  <c r="C206" i="21"/>
  <c r="B143" i="21"/>
  <c r="K141" i="20"/>
  <c r="I142" i="20"/>
  <c r="J142" i="20"/>
  <c r="H142" i="20"/>
  <c r="B145" i="20"/>
  <c r="C147" i="20"/>
  <c r="C148" i="20" s="1"/>
  <c r="L141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7" i="16"/>
  <c r="H138" i="16"/>
  <c r="I138" i="16"/>
  <c r="J138" i="16"/>
  <c r="B140" i="16"/>
  <c r="K137" i="16"/>
  <c r="C145" i="16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E140" i="16"/>
  <c r="E148" i="26"/>
  <c r="N150" i="25"/>
  <c r="E182" i="2"/>
  <c r="F142" i="18"/>
  <c r="E144" i="20"/>
  <c r="F140" i="15"/>
  <c r="F140" i="16"/>
  <c r="M148" i="26"/>
  <c r="G150" i="25"/>
  <c r="N144" i="20"/>
  <c r="G147" i="31"/>
  <c r="F138" i="17"/>
  <c r="M138" i="17"/>
  <c r="N182" i="2"/>
  <c r="M144" i="20"/>
  <c r="N147" i="31"/>
  <c r="G144" i="20"/>
  <c r="E148" i="29"/>
  <c r="N143" i="14"/>
  <c r="F148" i="29"/>
  <c r="G182" i="2"/>
  <c r="G148" i="26"/>
  <c r="N146" i="24"/>
  <c r="E142" i="19"/>
  <c r="N137" i="13"/>
  <c r="M152" i="36"/>
  <c r="N142" i="19"/>
  <c r="E138" i="17"/>
  <c r="E142" i="18"/>
  <c r="N148" i="29"/>
  <c r="M182" i="2"/>
  <c r="F148" i="26"/>
  <c r="F142" i="19"/>
  <c r="G140" i="16"/>
  <c r="N142" i="18"/>
  <c r="M143" i="14"/>
  <c r="N140" i="16"/>
  <c r="M150" i="25"/>
  <c r="E137" i="13"/>
  <c r="M142" i="18"/>
  <c r="G143" i="14"/>
  <c r="F147" i="31"/>
  <c r="G148" i="29"/>
  <c r="M137" i="13"/>
  <c r="M140" i="16"/>
  <c r="F182" i="2"/>
  <c r="G146" i="24"/>
  <c r="F137" i="13"/>
  <c r="G142" i="19"/>
  <c r="M142" i="19"/>
  <c r="G152" i="36"/>
  <c r="G142" i="18"/>
  <c r="E152" i="36"/>
  <c r="M147" i="31"/>
  <c r="M146" i="24"/>
  <c r="G140" i="15"/>
  <c r="F146" i="24"/>
  <c r="M140" i="15"/>
  <c r="N140" i="15"/>
  <c r="N148" i="26"/>
  <c r="F150" i="25"/>
  <c r="F152" i="36"/>
  <c r="F143" i="14"/>
  <c r="E143" i="14"/>
  <c r="G137" i="13"/>
  <c r="F144" i="20"/>
  <c r="N152" i="36"/>
  <c r="E150" i="25"/>
  <c r="M148" i="29"/>
  <c r="E147" i="31"/>
  <c r="E140" i="15"/>
  <c r="G138" i="17"/>
  <c r="E146" i="24"/>
  <c r="N138" i="17"/>
  <c r="Q133" i="17" l="1"/>
  <c r="P133" i="17"/>
  <c r="R132" i="17"/>
  <c r="R102" i="15"/>
  <c r="P103" i="15"/>
  <c r="Q103" i="15"/>
  <c r="K138" i="15"/>
  <c r="L138" i="15"/>
  <c r="H139" i="15"/>
  <c r="J139" i="15"/>
  <c r="I139" i="15"/>
  <c r="B141" i="15"/>
  <c r="R143" i="20"/>
  <c r="Q144" i="20"/>
  <c r="P144" i="20"/>
  <c r="C142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B144" i="21"/>
  <c r="C207" i="21"/>
  <c r="L142" i="20"/>
  <c r="H143" i="20"/>
  <c r="I143" i="20"/>
  <c r="J143" i="20"/>
  <c r="B146" i="20"/>
  <c r="K142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8" i="16"/>
  <c r="J139" i="16"/>
  <c r="I139" i="16"/>
  <c r="H139" i="16"/>
  <c r="B141" i="16"/>
  <c r="K138" i="16"/>
  <c r="C146" i="16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F145" i="20"/>
  <c r="E153" i="36"/>
  <c r="E139" i="17"/>
  <c r="G144" i="14"/>
  <c r="G149" i="26"/>
  <c r="G143" i="18"/>
  <c r="M149" i="26"/>
  <c r="N145" i="20"/>
  <c r="M147" i="24"/>
  <c r="N138" i="13"/>
  <c r="F143" i="19"/>
  <c r="M183" i="2"/>
  <c r="E183" i="2"/>
  <c r="M149" i="29"/>
  <c r="F144" i="14"/>
  <c r="N149" i="29"/>
  <c r="G148" i="31"/>
  <c r="N149" i="26"/>
  <c r="N183" i="2"/>
  <c r="G145" i="20"/>
  <c r="G139" i="17"/>
  <c r="F153" i="36"/>
  <c r="E143" i="19"/>
  <c r="N139" i="17"/>
  <c r="G143" i="19"/>
  <c r="F141" i="16"/>
  <c r="G147" i="24"/>
  <c r="G151" i="25"/>
  <c r="N147" i="24"/>
  <c r="G183" i="2"/>
  <c r="F141" i="15"/>
  <c r="E141" i="16"/>
  <c r="G153" i="36"/>
  <c r="M138" i="13"/>
  <c r="E144" i="14"/>
  <c r="F149" i="26"/>
  <c r="N148" i="31"/>
  <c r="M144" i="14"/>
  <c r="N151" i="25"/>
  <c r="N143" i="18"/>
  <c r="M143" i="18"/>
  <c r="M141" i="15"/>
  <c r="F139" i="17"/>
  <c r="M143" i="19"/>
  <c r="E149" i="26"/>
  <c r="N141" i="15"/>
  <c r="G138" i="13"/>
  <c r="F149" i="29"/>
  <c r="E145" i="20"/>
  <c r="M139" i="17"/>
  <c r="F183" i="2"/>
  <c r="E148" i="31"/>
  <c r="E138" i="13"/>
  <c r="F148" i="31"/>
  <c r="F138" i="13"/>
  <c r="N143" i="19"/>
  <c r="F151" i="25"/>
  <c r="E149" i="29"/>
  <c r="N144" i="14"/>
  <c r="E143" i="18"/>
  <c r="M145" i="20"/>
  <c r="G141" i="15"/>
  <c r="E141" i="15"/>
  <c r="M153" i="36"/>
  <c r="N153" i="36"/>
  <c r="F147" i="24"/>
  <c r="G149" i="29"/>
  <c r="M148" i="31"/>
  <c r="E151" i="25"/>
  <c r="F143" i="18"/>
  <c r="N141" i="16"/>
  <c r="M151" i="25"/>
  <c r="M141" i="16"/>
  <c r="G141" i="16"/>
  <c r="E147" i="24"/>
  <c r="R133" i="17" l="1"/>
  <c r="P134" i="17"/>
  <c r="Q134" i="17"/>
  <c r="Q104" i="15"/>
  <c r="P104" i="15"/>
  <c r="R103" i="15"/>
  <c r="K139" i="15"/>
  <c r="L139" i="15"/>
  <c r="I140" i="15"/>
  <c r="J140" i="15"/>
  <c r="H140" i="15"/>
  <c r="B142" i="15"/>
  <c r="R144" i="20"/>
  <c r="Q145" i="20"/>
  <c r="P145" i="20"/>
  <c r="C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B145" i="21"/>
  <c r="C208" i="21"/>
  <c r="K143" i="20"/>
  <c r="H144" i="20"/>
  <c r="J144" i="20"/>
  <c r="I144" i="20"/>
  <c r="B147" i="20"/>
  <c r="L143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9" i="16"/>
  <c r="H140" i="16"/>
  <c r="I140" i="16"/>
  <c r="J140" i="16"/>
  <c r="B142" i="16"/>
  <c r="L139" i="16"/>
  <c r="C147" i="16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E142" i="16"/>
  <c r="M144" i="21"/>
  <c r="N144" i="18"/>
  <c r="M149" i="31"/>
  <c r="F146" i="20"/>
  <c r="N152" i="25"/>
  <c r="G150" i="29"/>
  <c r="F154" i="36"/>
  <c r="G140" i="17"/>
  <c r="F152" i="25"/>
  <c r="N184" i="2"/>
  <c r="N150" i="29"/>
  <c r="M145" i="14"/>
  <c r="E142" i="15"/>
  <c r="F184" i="2"/>
  <c r="G144" i="19"/>
  <c r="N144" i="21"/>
  <c r="E150" i="26"/>
  <c r="E152" i="25"/>
  <c r="F150" i="29"/>
  <c r="G144" i="21"/>
  <c r="N149" i="31"/>
  <c r="N140" i="17"/>
  <c r="M146" i="20"/>
  <c r="E145" i="14"/>
  <c r="M140" i="17"/>
  <c r="F142" i="15"/>
  <c r="G146" i="20"/>
  <c r="M144" i="19"/>
  <c r="F144" i="18"/>
  <c r="M150" i="26"/>
  <c r="N142" i="16"/>
  <c r="E150" i="29"/>
  <c r="E146" i="20"/>
  <c r="F140" i="17"/>
  <c r="N144" i="19"/>
  <c r="E154" i="36"/>
  <c r="M184" i="2"/>
  <c r="M148" i="24"/>
  <c r="M152" i="25"/>
  <c r="G152" i="25"/>
  <c r="F144" i="19"/>
  <c r="G142" i="16"/>
  <c r="F145" i="14"/>
  <c r="M139" i="13"/>
  <c r="M144" i="18"/>
  <c r="F149" i="31"/>
  <c r="N146" i="20"/>
  <c r="N145" i="14"/>
  <c r="E184" i="2"/>
  <c r="E140" i="17"/>
  <c r="M142" i="16"/>
  <c r="G149" i="31"/>
  <c r="M154" i="36"/>
  <c r="F139" i="13"/>
  <c r="G184" i="2"/>
  <c r="N150" i="26"/>
  <c r="G139" i="13"/>
  <c r="F148" i="24"/>
  <c r="N154" i="36"/>
  <c r="N142" i="15"/>
  <c r="F150" i="26"/>
  <c r="E148" i="24"/>
  <c r="G154" i="36"/>
  <c r="G144" i="18"/>
  <c r="N148" i="24"/>
  <c r="G150" i="26"/>
  <c r="E149" i="31"/>
  <c r="N139" i="13"/>
  <c r="M142" i="15"/>
  <c r="G142" i="15"/>
  <c r="F142" i="16"/>
  <c r="E144" i="19"/>
  <c r="E139" i="13"/>
  <c r="G145" i="14"/>
  <c r="M150" i="29"/>
  <c r="E144" i="18"/>
  <c r="G148" i="24"/>
  <c r="J143" i="21" l="1"/>
  <c r="R134" i="17"/>
  <c r="Q135" i="17"/>
  <c r="P135" i="17"/>
  <c r="R104" i="15"/>
  <c r="Q105" i="15"/>
  <c r="P105" i="15"/>
  <c r="K140" i="15"/>
  <c r="H141" i="15"/>
  <c r="J141" i="15"/>
  <c r="I141" i="15"/>
  <c r="L140" i="15"/>
  <c r="B143" i="15"/>
  <c r="R145" i="20"/>
  <c r="Q146" i="20"/>
  <c r="P146" i="20"/>
  <c r="C144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B146" i="21"/>
  <c r="C209" i="21"/>
  <c r="K144" i="20"/>
  <c r="H145" i="20"/>
  <c r="I145" i="20"/>
  <c r="J145" i="20"/>
  <c r="B148" i="20"/>
  <c r="L144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40" i="16"/>
  <c r="J139" i="17"/>
  <c r="I139" i="17"/>
  <c r="H139" i="17"/>
  <c r="B142" i="17"/>
  <c r="L138" i="17"/>
  <c r="H141" i="16"/>
  <c r="J141" i="16"/>
  <c r="I141" i="16"/>
  <c r="B143" i="16"/>
  <c r="K140" i="16"/>
  <c r="C148" i="16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M157" i="36"/>
  <c r="M140" i="13"/>
  <c r="E156" i="36"/>
  <c r="E149" i="24"/>
  <c r="F147" i="20"/>
  <c r="M146" i="14"/>
  <c r="G141" i="17"/>
  <c r="E140" i="13"/>
  <c r="G146" i="14"/>
  <c r="G151" i="26"/>
  <c r="E143" i="15"/>
  <c r="F143" i="16"/>
  <c r="F151" i="29"/>
  <c r="M156" i="36"/>
  <c r="E145" i="18"/>
  <c r="N151" i="29"/>
  <c r="G150" i="31"/>
  <c r="M151" i="26"/>
  <c r="G151" i="29"/>
  <c r="N143" i="16"/>
  <c r="G149" i="24"/>
  <c r="M155" i="36"/>
  <c r="F151" i="26"/>
  <c r="E151" i="29"/>
  <c r="M143" i="15"/>
  <c r="M143" i="21"/>
  <c r="M145" i="18"/>
  <c r="E151" i="26"/>
  <c r="E146" i="14"/>
  <c r="F141" i="17"/>
  <c r="N145" i="19"/>
  <c r="E141" i="17"/>
  <c r="M145" i="21"/>
  <c r="M145" i="19"/>
  <c r="G153" i="25"/>
  <c r="G140" i="13"/>
  <c r="N185" i="2"/>
  <c r="N143" i="21"/>
  <c r="G143" i="16"/>
  <c r="G143" i="15"/>
  <c r="N141" i="17"/>
  <c r="G145" i="21"/>
  <c r="N142" i="21"/>
  <c r="M153" i="25"/>
  <c r="G145" i="19"/>
  <c r="F155" i="36"/>
  <c r="M151" i="29"/>
  <c r="F146" i="14"/>
  <c r="N145" i="18"/>
  <c r="F140" i="13"/>
  <c r="N147" i="20"/>
  <c r="N157" i="36"/>
  <c r="N151" i="26"/>
  <c r="F145" i="18"/>
  <c r="E145" i="19"/>
  <c r="N155" i="36"/>
  <c r="E157" i="36"/>
  <c r="F143" i="15"/>
  <c r="F153" i="25"/>
  <c r="N145" i="21"/>
  <c r="N140" i="13"/>
  <c r="E155" i="36"/>
  <c r="M185" i="2"/>
  <c r="N143" i="15"/>
  <c r="M149" i="24"/>
  <c r="M147" i="20"/>
  <c r="E143" i="16"/>
  <c r="N141" i="21"/>
  <c r="N149" i="24"/>
  <c r="F150" i="31"/>
  <c r="F157" i="36"/>
  <c r="N153" i="25"/>
  <c r="N146" i="14"/>
  <c r="F185" i="2"/>
  <c r="N150" i="31"/>
  <c r="M143" i="16"/>
  <c r="E147" i="20"/>
  <c r="G145" i="18"/>
  <c r="G148" i="20"/>
  <c r="M150" i="31"/>
  <c r="N156" i="36"/>
  <c r="F156" i="36"/>
  <c r="F145" i="19"/>
  <c r="G185" i="2"/>
  <c r="F149" i="24"/>
  <c r="E185" i="2"/>
  <c r="G147" i="20"/>
  <c r="M142" i="21"/>
  <c r="M141" i="17"/>
  <c r="M141" i="21"/>
  <c r="E150" i="31"/>
  <c r="E153" i="25"/>
  <c r="P136" i="17" l="1"/>
  <c r="Q136" i="17"/>
  <c r="R135" i="17"/>
  <c r="R105" i="15"/>
  <c r="P106" i="15"/>
  <c r="Q106" i="15"/>
  <c r="K141" i="15"/>
  <c r="J142" i="15"/>
  <c r="I142" i="15"/>
  <c r="H142" i="15"/>
  <c r="L141" i="15"/>
  <c r="B144" i="15"/>
  <c r="P147" i="20"/>
  <c r="Q147" i="20"/>
  <c r="R146" i="20"/>
  <c r="C145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J144" i="21"/>
  <c r="B147" i="21"/>
  <c r="C210" i="21"/>
  <c r="L145" i="20"/>
  <c r="I146" i="20"/>
  <c r="J146" i="20"/>
  <c r="H146" i="20"/>
  <c r="K145" i="20"/>
  <c r="C151" i="20"/>
  <c r="B149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1" i="16"/>
  <c r="J142" i="16"/>
  <c r="H142" i="16"/>
  <c r="I142" i="16"/>
  <c r="B144" i="16"/>
  <c r="K141" i="16"/>
  <c r="C149" i="16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M154" i="25"/>
  <c r="G152" i="26"/>
  <c r="M151" i="31"/>
  <c r="N146" i="19"/>
  <c r="M146" i="21"/>
  <c r="M147" i="14"/>
  <c r="N146" i="18"/>
  <c r="M144" i="16"/>
  <c r="G144" i="15"/>
  <c r="E144" i="16"/>
  <c r="F144" i="16"/>
  <c r="F146" i="18"/>
  <c r="N152" i="26"/>
  <c r="M144" i="15"/>
  <c r="M152" i="26"/>
  <c r="F154" i="25"/>
  <c r="G146" i="19"/>
  <c r="N150" i="24"/>
  <c r="N154" i="25"/>
  <c r="N146" i="21"/>
  <c r="E186" i="2"/>
  <c r="N186" i="2"/>
  <c r="M152" i="29"/>
  <c r="F151" i="31"/>
  <c r="M142" i="17"/>
  <c r="G146" i="18"/>
  <c r="N144" i="15"/>
  <c r="F146" i="19"/>
  <c r="E154" i="25"/>
  <c r="G152" i="29"/>
  <c r="E150" i="24"/>
  <c r="N144" i="16"/>
  <c r="G144" i="16"/>
  <c r="M186" i="2"/>
  <c r="G142" i="17"/>
  <c r="F144" i="15"/>
  <c r="F142" i="17"/>
  <c r="G147" i="14"/>
  <c r="F147" i="14"/>
  <c r="F152" i="29"/>
  <c r="G150" i="24"/>
  <c r="E147" i="14"/>
  <c r="N147" i="14"/>
  <c r="E152" i="26"/>
  <c r="E152" i="29"/>
  <c r="M146" i="19"/>
  <c r="E146" i="19"/>
  <c r="G149" i="20"/>
  <c r="M146" i="18"/>
  <c r="G151" i="31"/>
  <c r="G186" i="2"/>
  <c r="F152" i="26"/>
  <c r="E151" i="31"/>
  <c r="F150" i="24"/>
  <c r="N152" i="29"/>
  <c r="E146" i="18"/>
  <c r="F186" i="2"/>
  <c r="M150" i="24"/>
  <c r="E142" i="17"/>
  <c r="G154" i="25"/>
  <c r="G146" i="21"/>
  <c r="E144" i="15"/>
  <c r="N142" i="17"/>
  <c r="N151" i="31"/>
  <c r="J148" i="20" l="1"/>
  <c r="Q137" i="17"/>
  <c r="P137" i="17"/>
  <c r="R136" i="17"/>
  <c r="R106" i="15"/>
  <c r="K142" i="15"/>
  <c r="H143" i="15"/>
  <c r="J143" i="15"/>
  <c r="I143" i="15"/>
  <c r="L142" i="15"/>
  <c r="B145" i="15"/>
  <c r="R147" i="20"/>
  <c r="C146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J145" i="21"/>
  <c r="C211" i="21"/>
  <c r="B148" i="21"/>
  <c r="L146" i="20"/>
  <c r="J147" i="20"/>
  <c r="C152" i="20"/>
  <c r="B150" i="20"/>
  <c r="K146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2" i="16"/>
  <c r="I141" i="17"/>
  <c r="H141" i="17"/>
  <c r="J141" i="17"/>
  <c r="B144" i="17"/>
  <c r="L140" i="17"/>
  <c r="I143" i="16"/>
  <c r="J143" i="16"/>
  <c r="H143" i="16"/>
  <c r="K142" i="16"/>
  <c r="B145" i="16"/>
  <c r="C150" i="16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M145" i="16"/>
  <c r="E147" i="19"/>
  <c r="M147" i="18"/>
  <c r="M143" i="17"/>
  <c r="F152" i="31"/>
  <c r="N141" i="13"/>
  <c r="F153" i="29"/>
  <c r="E153" i="29"/>
  <c r="M153" i="26"/>
  <c r="M151" i="24"/>
  <c r="G153" i="29"/>
  <c r="M152" i="31"/>
  <c r="E155" i="25"/>
  <c r="F145" i="15"/>
  <c r="M145" i="15"/>
  <c r="M141" i="13"/>
  <c r="N147" i="19"/>
  <c r="E147" i="18"/>
  <c r="E145" i="16"/>
  <c r="G145" i="16"/>
  <c r="N151" i="24"/>
  <c r="E145" i="15"/>
  <c r="M147" i="19"/>
  <c r="N148" i="14"/>
  <c r="G152" i="31"/>
  <c r="F147" i="19"/>
  <c r="N153" i="26"/>
  <c r="G143" i="17"/>
  <c r="E187" i="2"/>
  <c r="F141" i="13"/>
  <c r="E141" i="13"/>
  <c r="M148" i="14"/>
  <c r="G151" i="24"/>
  <c r="G148" i="14"/>
  <c r="E153" i="26"/>
  <c r="F155" i="25"/>
  <c r="M153" i="29"/>
  <c r="N145" i="16"/>
  <c r="F153" i="26"/>
  <c r="E151" i="24"/>
  <c r="N147" i="21"/>
  <c r="M147" i="21"/>
  <c r="G150" i="20"/>
  <c r="F143" i="17"/>
  <c r="M187" i="2"/>
  <c r="F151" i="24"/>
  <c r="G187" i="2"/>
  <c r="F145" i="16"/>
  <c r="F148" i="14"/>
  <c r="F187" i="2"/>
  <c r="G145" i="15"/>
  <c r="G155" i="25"/>
  <c r="G141" i="13"/>
  <c r="G147" i="19"/>
  <c r="G147" i="18"/>
  <c r="E152" i="31"/>
  <c r="N153" i="29"/>
  <c r="N152" i="31"/>
  <c r="N145" i="15"/>
  <c r="M155" i="25"/>
  <c r="E148" i="14"/>
  <c r="F147" i="18"/>
  <c r="G147" i="21"/>
  <c r="N187" i="2"/>
  <c r="N143" i="17"/>
  <c r="N155" i="25"/>
  <c r="G153" i="26"/>
  <c r="E143" i="17"/>
  <c r="N147" i="18"/>
  <c r="J149" i="20" l="1"/>
  <c r="R137" i="17"/>
  <c r="P138" i="17"/>
  <c r="Q138" i="17"/>
  <c r="L143" i="15"/>
  <c r="I144" i="15"/>
  <c r="J144" i="15"/>
  <c r="H144" i="15"/>
  <c r="K143" i="15"/>
  <c r="B146" i="15"/>
  <c r="C147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J146" i="21"/>
  <c r="C212" i="21"/>
  <c r="B149" i="21"/>
  <c r="B151" i="20"/>
  <c r="C153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3" i="16"/>
  <c r="K141" i="17"/>
  <c r="I142" i="17"/>
  <c r="J142" i="17"/>
  <c r="H142" i="17"/>
  <c r="B145" i="17"/>
  <c r="L141" i="17"/>
  <c r="H144" i="16"/>
  <c r="J144" i="16"/>
  <c r="I144" i="16"/>
  <c r="B146" i="16"/>
  <c r="L143" i="16"/>
  <c r="C151" i="16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E146" i="15"/>
  <c r="E146" i="16"/>
  <c r="G153" i="31"/>
  <c r="M148" i="19"/>
  <c r="M142" i="13"/>
  <c r="N148" i="19"/>
  <c r="M148" i="18"/>
  <c r="F154" i="26"/>
  <c r="M153" i="31"/>
  <c r="G148" i="19"/>
  <c r="M144" i="17"/>
  <c r="F152" i="24"/>
  <c r="G146" i="16"/>
  <c r="E154" i="26"/>
  <c r="F148" i="18"/>
  <c r="E149" i="14"/>
  <c r="M149" i="14"/>
  <c r="N148" i="18"/>
  <c r="N188" i="2"/>
  <c r="G142" i="13"/>
  <c r="G148" i="21"/>
  <c r="F154" i="29"/>
  <c r="E154" i="29"/>
  <c r="F146" i="16"/>
  <c r="M154" i="29"/>
  <c r="M146" i="15"/>
  <c r="M154" i="26"/>
  <c r="F153" i="31"/>
  <c r="N149" i="14"/>
  <c r="E153" i="31"/>
  <c r="F142" i="13"/>
  <c r="N156" i="25"/>
  <c r="G148" i="18"/>
  <c r="E142" i="13"/>
  <c r="N154" i="26"/>
  <c r="N153" i="31"/>
  <c r="F149" i="14"/>
  <c r="N144" i="17"/>
  <c r="G144" i="17"/>
  <c r="G154" i="29"/>
  <c r="N152" i="24"/>
  <c r="N146" i="16"/>
  <c r="G188" i="2"/>
  <c r="E144" i="17"/>
  <c r="N142" i="13"/>
  <c r="E156" i="25"/>
  <c r="E148" i="18"/>
  <c r="M188" i="2"/>
  <c r="G154" i="26"/>
  <c r="M152" i="24"/>
  <c r="M148" i="21"/>
  <c r="F188" i="2"/>
  <c r="G152" i="24"/>
  <c r="E148" i="19"/>
  <c r="G149" i="14"/>
  <c r="F148" i="19"/>
  <c r="N148" i="21"/>
  <c r="G156" i="25"/>
  <c r="F156" i="25"/>
  <c r="E188" i="2"/>
  <c r="M156" i="25"/>
  <c r="G146" i="15"/>
  <c r="E152" i="24"/>
  <c r="M146" i="16"/>
  <c r="N146" i="15"/>
  <c r="N154" i="29"/>
  <c r="F146" i="15"/>
  <c r="F144" i="17"/>
  <c r="O148" i="20" l="1"/>
  <c r="O149" i="20"/>
  <c r="O150" i="20"/>
  <c r="P139" i="17"/>
  <c r="Q139" i="17"/>
  <c r="R138" i="17"/>
  <c r="K144" i="15"/>
  <c r="H145" i="15"/>
  <c r="J145" i="15"/>
  <c r="I145" i="15"/>
  <c r="L144" i="15"/>
  <c r="B147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J147" i="21"/>
  <c r="C213" i="21"/>
  <c r="B150" i="21"/>
  <c r="B152" i="20"/>
  <c r="C154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4" i="16"/>
  <c r="I145" i="16"/>
  <c r="H145" i="16"/>
  <c r="J145" i="16"/>
  <c r="B147" i="16"/>
  <c r="K144" i="16"/>
  <c r="C152" i="16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E154" i="31"/>
  <c r="N147" i="15"/>
  <c r="G155" i="26"/>
  <c r="G151" i="20"/>
  <c r="N150" i="14"/>
  <c r="E149" i="18"/>
  <c r="F149" i="19"/>
  <c r="N155" i="26"/>
  <c r="F153" i="24"/>
  <c r="F145" i="17"/>
  <c r="F189" i="2"/>
  <c r="M147" i="16"/>
  <c r="N149" i="19"/>
  <c r="N145" i="17"/>
  <c r="M143" i="13"/>
  <c r="N157" i="25"/>
  <c r="G145" i="17"/>
  <c r="E149" i="19"/>
  <c r="N155" i="29"/>
  <c r="M189" i="2"/>
  <c r="M149" i="18"/>
  <c r="G189" i="2"/>
  <c r="M147" i="15"/>
  <c r="M155" i="29"/>
  <c r="N151" i="20"/>
  <c r="F147" i="15"/>
  <c r="M154" i="31"/>
  <c r="G153" i="24"/>
  <c r="F143" i="13"/>
  <c r="F151" i="20"/>
  <c r="F157" i="25"/>
  <c r="N149" i="21"/>
  <c r="E145" i="17"/>
  <c r="M151" i="20"/>
  <c r="E189" i="2"/>
  <c r="F150" i="14"/>
  <c r="E143" i="13"/>
  <c r="G149" i="18"/>
  <c r="F147" i="16"/>
  <c r="E155" i="26"/>
  <c r="N153" i="24"/>
  <c r="M149" i="21"/>
  <c r="G155" i="29"/>
  <c r="N154" i="31"/>
  <c r="E151" i="20"/>
  <c r="G147" i="16"/>
  <c r="G157" i="25"/>
  <c r="E147" i="15"/>
  <c r="F155" i="29"/>
  <c r="E147" i="16"/>
  <c r="M149" i="19"/>
  <c r="E155" i="29"/>
  <c r="N147" i="16"/>
  <c r="G147" i="15"/>
  <c r="M155" i="26"/>
  <c r="E157" i="25"/>
  <c r="N189" i="2"/>
  <c r="N149" i="18"/>
  <c r="G143" i="13"/>
  <c r="G149" i="21"/>
  <c r="G154" i="31"/>
  <c r="G150" i="14"/>
  <c r="N143" i="13"/>
  <c r="G149" i="19"/>
  <c r="M145" i="17"/>
  <c r="M150" i="14"/>
  <c r="E150" i="14"/>
  <c r="F149" i="18"/>
  <c r="E153" i="24"/>
  <c r="M153" i="24"/>
  <c r="F155" i="26"/>
  <c r="F154" i="31"/>
  <c r="M157" i="25"/>
  <c r="P140" i="17" l="1"/>
  <c r="Q140" i="17"/>
  <c r="R139" i="17"/>
  <c r="L145" i="15"/>
  <c r="K145" i="15"/>
  <c r="J146" i="15"/>
  <c r="B148" i="15"/>
  <c r="Q151" i="20"/>
  <c r="P151" i="20"/>
  <c r="J150" i="20"/>
  <c r="C149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J148" i="21"/>
  <c r="C214" i="21"/>
  <c r="B151" i="21"/>
  <c r="C155" i="20"/>
  <c r="B153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5" i="16"/>
  <c r="I144" i="17"/>
  <c r="H144" i="17"/>
  <c r="J144" i="17"/>
  <c r="B147" i="17"/>
  <c r="K143" i="17"/>
  <c r="H146" i="16"/>
  <c r="I146" i="16"/>
  <c r="J146" i="16"/>
  <c r="B148" i="16"/>
  <c r="L145" i="16"/>
  <c r="C153" i="16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M149" i="20"/>
  <c r="M151" i="14"/>
  <c r="E148" i="16"/>
  <c r="N150" i="18"/>
  <c r="G156" i="26"/>
  <c r="G148" i="15"/>
  <c r="F155" i="31"/>
  <c r="M150" i="18"/>
  <c r="G152" i="20"/>
  <c r="M190" i="2"/>
  <c r="F150" i="18"/>
  <c r="M156" i="26"/>
  <c r="G144" i="13"/>
  <c r="F190" i="2"/>
  <c r="E150" i="19"/>
  <c r="M158" i="25"/>
  <c r="E149" i="20"/>
  <c r="E160" i="36"/>
  <c r="F148" i="16"/>
  <c r="G150" i="18"/>
  <c r="F144" i="13"/>
  <c r="N150" i="20"/>
  <c r="M150" i="19"/>
  <c r="N149" i="20"/>
  <c r="E156" i="26"/>
  <c r="M146" i="17"/>
  <c r="G155" i="31"/>
  <c r="N190" i="2"/>
  <c r="E155" i="31"/>
  <c r="G156" i="29"/>
  <c r="M150" i="21"/>
  <c r="F150" i="20"/>
  <c r="N156" i="29"/>
  <c r="G150" i="21"/>
  <c r="F160" i="36"/>
  <c r="F156" i="29"/>
  <c r="M148" i="16"/>
  <c r="F156" i="26"/>
  <c r="M156" i="29"/>
  <c r="E156" i="29"/>
  <c r="N148" i="16"/>
  <c r="E146" i="17"/>
  <c r="E148" i="15"/>
  <c r="G150" i="19"/>
  <c r="G154" i="24"/>
  <c r="M150" i="20"/>
  <c r="F148" i="15"/>
  <c r="M148" i="20"/>
  <c r="E151" i="14"/>
  <c r="N154" i="24"/>
  <c r="N150" i="21"/>
  <c r="N150" i="19"/>
  <c r="E148" i="20"/>
  <c r="E152" i="20"/>
  <c r="N155" i="31"/>
  <c r="G148" i="16"/>
  <c r="G190" i="2"/>
  <c r="E154" i="24"/>
  <c r="E190" i="2"/>
  <c r="M155" i="31"/>
  <c r="N160" i="36"/>
  <c r="E158" i="25"/>
  <c r="F151" i="14"/>
  <c r="M148" i="15"/>
  <c r="F154" i="24"/>
  <c r="N151" i="14"/>
  <c r="M152" i="20"/>
  <c r="E144" i="13"/>
  <c r="M160" i="36"/>
  <c r="F149" i="20"/>
  <c r="F146" i="17"/>
  <c r="N156" i="26"/>
  <c r="N148" i="15"/>
  <c r="M144" i="13"/>
  <c r="F158" i="25"/>
  <c r="F152" i="20"/>
  <c r="G158" i="25"/>
  <c r="G160" i="36"/>
  <c r="N144" i="13"/>
  <c r="F150" i="19"/>
  <c r="N146" i="17"/>
  <c r="G151" i="14"/>
  <c r="E150" i="18"/>
  <c r="N152" i="20"/>
  <c r="N148" i="20"/>
  <c r="F148" i="20"/>
  <c r="E150" i="20"/>
  <c r="G146" i="17"/>
  <c r="M154" i="24"/>
  <c r="N158" i="25"/>
  <c r="P141" i="17" l="1"/>
  <c r="Q141" i="17"/>
  <c r="R140" i="17"/>
  <c r="I147" i="15"/>
  <c r="H147" i="15"/>
  <c r="J147" i="15"/>
  <c r="B149" i="15"/>
  <c r="P149" i="20"/>
  <c r="P150" i="20"/>
  <c r="Q148" i="20"/>
  <c r="Q150" i="20"/>
  <c r="Q152" i="20"/>
  <c r="Q149" i="20"/>
  <c r="P152" i="20"/>
  <c r="P148" i="20"/>
  <c r="R151" i="20"/>
  <c r="I147" i="20"/>
  <c r="I149" i="20"/>
  <c r="I150" i="20"/>
  <c r="H147" i="20"/>
  <c r="H148" i="20"/>
  <c r="H149" i="20"/>
  <c r="H150" i="20"/>
  <c r="I148" i="20"/>
  <c r="C150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J149" i="21"/>
  <c r="B152" i="21"/>
  <c r="C215" i="21"/>
  <c r="J151" i="20"/>
  <c r="H151" i="20"/>
  <c r="I151" i="20"/>
  <c r="C156" i="20"/>
  <c r="B154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6" i="16"/>
  <c r="H147" i="16"/>
  <c r="I147" i="16"/>
  <c r="J147" i="16"/>
  <c r="B149" i="16"/>
  <c r="K146" i="16"/>
  <c r="C154" i="16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G159" i="25"/>
  <c r="G152" i="14"/>
  <c r="F156" i="31"/>
  <c r="M147" i="17"/>
  <c r="G151" i="21"/>
  <c r="F147" i="17"/>
  <c r="F152" i="14"/>
  <c r="F159" i="25"/>
  <c r="N145" i="13"/>
  <c r="E149" i="16"/>
  <c r="E159" i="25"/>
  <c r="N147" i="17"/>
  <c r="E161" i="36"/>
  <c r="M156" i="31"/>
  <c r="M151" i="21"/>
  <c r="G156" i="31"/>
  <c r="M149" i="16"/>
  <c r="M161" i="36"/>
  <c r="N159" i="25"/>
  <c r="G145" i="13"/>
  <c r="F145" i="13"/>
  <c r="F161" i="36"/>
  <c r="N152" i="14"/>
  <c r="G161" i="36"/>
  <c r="M153" i="20"/>
  <c r="E152" i="14"/>
  <c r="M157" i="26"/>
  <c r="E157" i="26"/>
  <c r="E155" i="24"/>
  <c r="G147" i="17"/>
  <c r="N157" i="26"/>
  <c r="E149" i="15"/>
  <c r="M152" i="14"/>
  <c r="E151" i="18"/>
  <c r="G151" i="18"/>
  <c r="F157" i="29"/>
  <c r="E147" i="17"/>
  <c r="F149" i="15"/>
  <c r="N161" i="36"/>
  <c r="N191" i="2"/>
  <c r="M191" i="2"/>
  <c r="E191" i="2"/>
  <c r="F155" i="24"/>
  <c r="N149" i="16"/>
  <c r="E157" i="29"/>
  <c r="M145" i="13"/>
  <c r="G149" i="15"/>
  <c r="N155" i="24"/>
  <c r="G157" i="29"/>
  <c r="N153" i="20"/>
  <c r="M157" i="29"/>
  <c r="E156" i="31"/>
  <c r="N157" i="29"/>
  <c r="G157" i="26"/>
  <c r="F149" i="16"/>
  <c r="N149" i="15"/>
  <c r="F191" i="2"/>
  <c r="N151" i="19"/>
  <c r="G149" i="16"/>
  <c r="N151" i="21"/>
  <c r="F157" i="26"/>
  <c r="M159" i="25"/>
  <c r="F151" i="19"/>
  <c r="M149" i="15"/>
  <c r="E145" i="13"/>
  <c r="F153" i="20"/>
  <c r="G153" i="20"/>
  <c r="M151" i="18"/>
  <c r="N151" i="18"/>
  <c r="E151" i="19"/>
  <c r="E153" i="20"/>
  <c r="G155" i="24"/>
  <c r="N156" i="31"/>
  <c r="M155" i="24"/>
  <c r="G151" i="19"/>
  <c r="M151" i="19"/>
  <c r="F151" i="18"/>
  <c r="G191" i="2"/>
  <c r="R141" i="17" l="1"/>
  <c r="P142" i="17"/>
  <c r="Q142" i="17"/>
  <c r="K147" i="15"/>
  <c r="I148" i="15"/>
  <c r="H148" i="15"/>
  <c r="J148" i="15"/>
  <c r="L147" i="15"/>
  <c r="B150" i="15"/>
  <c r="P153" i="20"/>
  <c r="Q153" i="20"/>
  <c r="R149" i="20"/>
  <c r="R152" i="20"/>
  <c r="R148" i="20"/>
  <c r="R150" i="20"/>
  <c r="K148" i="20"/>
  <c r="L147" i="20"/>
  <c r="L149" i="20"/>
  <c r="K150" i="20"/>
  <c r="L150" i="20"/>
  <c r="L148" i="20"/>
  <c r="K149" i="20"/>
  <c r="K147" i="20"/>
  <c r="C151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J150" i="21"/>
  <c r="B153" i="21"/>
  <c r="C216" i="21"/>
  <c r="L151" i="20"/>
  <c r="J152" i="20"/>
  <c r="H152" i="20"/>
  <c r="I152" i="20"/>
  <c r="C157" i="20"/>
  <c r="B155" i="20"/>
  <c r="K151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7" i="16"/>
  <c r="I148" i="16"/>
  <c r="J148" i="16"/>
  <c r="H148" i="16"/>
  <c r="B150" i="16"/>
  <c r="K147" i="16"/>
  <c r="C155" i="16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G150" i="15"/>
  <c r="N146" i="13"/>
  <c r="E153" i="14"/>
  <c r="F150" i="15"/>
  <c r="E192" i="2"/>
  <c r="F192" i="2"/>
  <c r="N150" i="16"/>
  <c r="E146" i="13"/>
  <c r="G150" i="16"/>
  <c r="G158" i="26"/>
  <c r="G156" i="24"/>
  <c r="M150" i="15"/>
  <c r="G152" i="18"/>
  <c r="M158" i="26"/>
  <c r="N158" i="29"/>
  <c r="F157" i="31"/>
  <c r="M150" i="16"/>
  <c r="E158" i="26"/>
  <c r="F158" i="26"/>
  <c r="E160" i="25"/>
  <c r="N154" i="20"/>
  <c r="E154" i="20"/>
  <c r="M153" i="14"/>
  <c r="M152" i="21"/>
  <c r="E152" i="19"/>
  <c r="E148" i="17"/>
  <c r="N152" i="19"/>
  <c r="G157" i="31"/>
  <c r="N148" i="17"/>
  <c r="F154" i="20"/>
  <c r="G160" i="25"/>
  <c r="F156" i="24"/>
  <c r="M154" i="20"/>
  <c r="N192" i="2"/>
  <c r="F152" i="18"/>
  <c r="M192" i="2"/>
  <c r="F152" i="19"/>
  <c r="N158" i="26"/>
  <c r="G162" i="36"/>
  <c r="M162" i="36"/>
  <c r="N162" i="36"/>
  <c r="G154" i="20"/>
  <c r="G152" i="19"/>
  <c r="E157" i="31"/>
  <c r="M152" i="19"/>
  <c r="F148" i="17"/>
  <c r="F160" i="25"/>
  <c r="M157" i="31"/>
  <c r="N150" i="15"/>
  <c r="E156" i="24"/>
  <c r="N152" i="18"/>
  <c r="M148" i="17"/>
  <c r="M158" i="29"/>
  <c r="E150" i="15"/>
  <c r="N153" i="14"/>
  <c r="E162" i="36"/>
  <c r="N152" i="21"/>
  <c r="G153" i="14"/>
  <c r="M160" i="25"/>
  <c r="M146" i="13"/>
  <c r="F153" i="14"/>
  <c r="F150" i="16"/>
  <c r="E158" i="29"/>
  <c r="F158" i="29"/>
  <c r="F146" i="13"/>
  <c r="G158" i="29"/>
  <c r="N157" i="31"/>
  <c r="N160" i="25"/>
  <c r="G192" i="2"/>
  <c r="F162" i="36"/>
  <c r="N156" i="24"/>
  <c r="M152" i="18"/>
  <c r="G152" i="21"/>
  <c r="M156" i="24"/>
  <c r="G148" i="17"/>
  <c r="G146" i="13"/>
  <c r="E152" i="18"/>
  <c r="E150" i="16"/>
  <c r="R142" i="17" l="1"/>
  <c r="P143" i="17"/>
  <c r="Q143" i="17"/>
  <c r="K148" i="15"/>
  <c r="L148" i="15"/>
  <c r="H149" i="15"/>
  <c r="J149" i="15"/>
  <c r="I149" i="15"/>
  <c r="B151" i="15"/>
  <c r="R153" i="20"/>
  <c r="C152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J151" i="21"/>
  <c r="B154" i="21"/>
  <c r="C217" i="21"/>
  <c r="K152" i="20"/>
  <c r="I153" i="20"/>
  <c r="J153" i="20"/>
  <c r="H153" i="20"/>
  <c r="C158" i="20"/>
  <c r="C159" i="20" s="1"/>
  <c r="C160" i="20" s="1"/>
  <c r="C161" i="20" s="1"/>
  <c r="L152" i="20"/>
  <c r="B156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8" i="16"/>
  <c r="I147" i="17"/>
  <c r="H147" i="17"/>
  <c r="J147" i="17"/>
  <c r="B150" i="17"/>
  <c r="L146" i="17"/>
  <c r="J149" i="16"/>
  <c r="I149" i="16"/>
  <c r="H149" i="16"/>
  <c r="B151" i="16"/>
  <c r="L148" i="16"/>
  <c r="C156" i="16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M147" i="13"/>
  <c r="M153" i="21"/>
  <c r="N163" i="36"/>
  <c r="M159" i="29"/>
  <c r="F155" i="20"/>
  <c r="N153" i="21"/>
  <c r="F147" i="13"/>
  <c r="M155" i="20"/>
  <c r="G157" i="24"/>
  <c r="E155" i="20"/>
  <c r="M157" i="24"/>
  <c r="E161" i="25"/>
  <c r="N155" i="20"/>
  <c r="E153" i="18"/>
  <c r="E149" i="17"/>
  <c r="M158" i="31"/>
  <c r="F153" i="19"/>
  <c r="F151" i="15"/>
  <c r="E163" i="36"/>
  <c r="G147" i="13"/>
  <c r="F157" i="24"/>
  <c r="M151" i="15"/>
  <c r="N151" i="15"/>
  <c r="E159" i="29"/>
  <c r="G154" i="14"/>
  <c r="N147" i="13"/>
  <c r="M151" i="16"/>
  <c r="G159" i="26"/>
  <c r="G155" i="20"/>
  <c r="F149" i="17"/>
  <c r="E151" i="16"/>
  <c r="N153" i="18"/>
  <c r="M153" i="19"/>
  <c r="E193" i="2"/>
  <c r="F154" i="14"/>
  <c r="G153" i="19"/>
  <c r="M159" i="26"/>
  <c r="N151" i="16"/>
  <c r="F153" i="18"/>
  <c r="N157" i="24"/>
  <c r="M149" i="17"/>
  <c r="G159" i="29"/>
  <c r="N159" i="29"/>
  <c r="N158" i="31"/>
  <c r="M154" i="14"/>
  <c r="M193" i="2"/>
  <c r="G153" i="18"/>
  <c r="M153" i="18"/>
  <c r="E147" i="13"/>
  <c r="N154" i="14"/>
  <c r="F151" i="16"/>
  <c r="G193" i="2"/>
  <c r="E153" i="19"/>
  <c r="N161" i="25"/>
  <c r="G163" i="36"/>
  <c r="E157" i="24"/>
  <c r="E151" i="15"/>
  <c r="M161" i="25"/>
  <c r="F161" i="25"/>
  <c r="E154" i="14"/>
  <c r="E159" i="26"/>
  <c r="F193" i="2"/>
  <c r="F158" i="31"/>
  <c r="F159" i="26"/>
  <c r="M163" i="36"/>
  <c r="G151" i="16"/>
  <c r="G161" i="25"/>
  <c r="G149" i="17"/>
  <c r="G153" i="21"/>
  <c r="G158" i="31"/>
  <c r="F163" i="36"/>
  <c r="N193" i="2"/>
  <c r="F159" i="29"/>
  <c r="N149" i="17"/>
  <c r="N153" i="19"/>
  <c r="E158" i="31"/>
  <c r="G151" i="15"/>
  <c r="N159" i="26"/>
  <c r="R143" i="17" l="1"/>
  <c r="P144" i="17"/>
  <c r="Q144" i="17"/>
  <c r="L149" i="15"/>
  <c r="K149" i="15"/>
  <c r="J150" i="15"/>
  <c r="I150" i="15"/>
  <c r="H150" i="15"/>
  <c r="I146" i="15"/>
  <c r="H146" i="15"/>
  <c r="B152" i="15"/>
  <c r="C153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J152" i="21"/>
  <c r="C218" i="21"/>
  <c r="B155" i="21"/>
  <c r="K153" i="20"/>
  <c r="H154" i="20"/>
  <c r="I154" i="20"/>
  <c r="J154" i="20"/>
  <c r="B157" i="20"/>
  <c r="L153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9" i="16"/>
  <c r="H150" i="16"/>
  <c r="I150" i="16"/>
  <c r="J150" i="16"/>
  <c r="B152" i="16"/>
  <c r="L149" i="16"/>
  <c r="C157" i="16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E160" i="26"/>
  <c r="E162" i="25"/>
  <c r="E152" i="16"/>
  <c r="F148" i="13"/>
  <c r="E160" i="29"/>
  <c r="F162" i="25"/>
  <c r="N164" i="36"/>
  <c r="E154" i="19"/>
  <c r="G164" i="36"/>
  <c r="E148" i="13"/>
  <c r="G148" i="13"/>
  <c r="N154" i="21"/>
  <c r="F159" i="31"/>
  <c r="F152" i="15"/>
  <c r="N194" i="2"/>
  <c r="G194" i="2"/>
  <c r="N150" i="17"/>
  <c r="F150" i="17"/>
  <c r="N152" i="15"/>
  <c r="E155" i="14"/>
  <c r="M158" i="24"/>
  <c r="M150" i="17"/>
  <c r="F164" i="36"/>
  <c r="N148" i="13"/>
  <c r="F155" i="14"/>
  <c r="N162" i="25"/>
  <c r="F154" i="18"/>
  <c r="G158" i="24"/>
  <c r="F160" i="26"/>
  <c r="F152" i="16"/>
  <c r="G159" i="31"/>
  <c r="E154" i="18"/>
  <c r="N156" i="20"/>
  <c r="M155" i="14"/>
  <c r="G152" i="16"/>
  <c r="N155" i="14"/>
  <c r="G154" i="21"/>
  <c r="G154" i="19"/>
  <c r="G160" i="29"/>
  <c r="M152" i="15"/>
  <c r="G162" i="25"/>
  <c r="M162" i="25"/>
  <c r="F158" i="24"/>
  <c r="N159" i="31"/>
  <c r="F156" i="20"/>
  <c r="M154" i="18"/>
  <c r="M156" i="20"/>
  <c r="G160" i="26"/>
  <c r="M194" i="2"/>
  <c r="G150" i="17"/>
  <c r="E159" i="31"/>
  <c r="G154" i="18"/>
  <c r="M164" i="36"/>
  <c r="M154" i="21"/>
  <c r="N158" i="24"/>
  <c r="M152" i="16"/>
  <c r="N160" i="26"/>
  <c r="F160" i="29"/>
  <c r="N154" i="19"/>
  <c r="E156" i="20"/>
  <c r="E158" i="24"/>
  <c r="M154" i="19"/>
  <c r="E194" i="2"/>
  <c r="E150" i="17"/>
  <c r="G155" i="14"/>
  <c r="M160" i="29"/>
  <c r="M148" i="13"/>
  <c r="N154" i="18"/>
  <c r="N152" i="16"/>
  <c r="M159" i="31"/>
  <c r="G152" i="15"/>
  <c r="E152" i="15"/>
  <c r="M160" i="26"/>
  <c r="G156" i="20"/>
  <c r="F154" i="19"/>
  <c r="N160" i="29"/>
  <c r="F194" i="2"/>
  <c r="E164" i="36"/>
  <c r="R144" i="17" l="1"/>
  <c r="Q145" i="17"/>
  <c r="P145" i="17"/>
  <c r="K150" i="15"/>
  <c r="K146" i="15"/>
  <c r="H151" i="15"/>
  <c r="J151" i="15"/>
  <c r="I151" i="15"/>
  <c r="L150" i="15"/>
  <c r="L146" i="15"/>
  <c r="B153" i="15"/>
  <c r="C154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J153" i="21"/>
  <c r="B156" i="21"/>
  <c r="C219" i="21"/>
  <c r="L154" i="20"/>
  <c r="I155" i="20"/>
  <c r="J155" i="20"/>
  <c r="H155" i="20"/>
  <c r="B158" i="20"/>
  <c r="K154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50" i="16"/>
  <c r="I151" i="16"/>
  <c r="J151" i="16"/>
  <c r="H151" i="16"/>
  <c r="B153" i="16"/>
  <c r="K150" i="16"/>
  <c r="C158" i="16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M156" i="14"/>
  <c r="G155" i="21"/>
  <c r="E165" i="36"/>
  <c r="F165" i="36"/>
  <c r="M155" i="21"/>
  <c r="N155" i="21"/>
  <c r="E161" i="26"/>
  <c r="G149" i="13"/>
  <c r="N160" i="31"/>
  <c r="M160" i="31"/>
  <c r="F161" i="26"/>
  <c r="E157" i="20"/>
  <c r="N153" i="15"/>
  <c r="E156" i="14"/>
  <c r="G165" i="36"/>
  <c r="N165" i="36"/>
  <c r="F156" i="14"/>
  <c r="G195" i="2"/>
  <c r="M149" i="13"/>
  <c r="N153" i="16"/>
  <c r="F195" i="2"/>
  <c r="E159" i="24"/>
  <c r="G161" i="29"/>
  <c r="N163" i="25"/>
  <c r="F153" i="16"/>
  <c r="N161" i="26"/>
  <c r="F160" i="31"/>
  <c r="G156" i="14"/>
  <c r="F159" i="24"/>
  <c r="F163" i="25"/>
  <c r="M155" i="19"/>
  <c r="M157" i="20"/>
  <c r="G160" i="31"/>
  <c r="F157" i="20"/>
  <c r="M195" i="2"/>
  <c r="M153" i="16"/>
  <c r="F155" i="19"/>
  <c r="E149" i="13"/>
  <c r="G163" i="25"/>
  <c r="N156" i="14"/>
  <c r="N157" i="20"/>
  <c r="E153" i="16"/>
  <c r="M165" i="36"/>
  <c r="F149" i="13"/>
  <c r="G161" i="26"/>
  <c r="F155" i="18"/>
  <c r="N161" i="29"/>
  <c r="E163" i="25"/>
  <c r="N155" i="19"/>
  <c r="M161" i="26"/>
  <c r="G153" i="16"/>
  <c r="F151" i="17"/>
  <c r="M155" i="18"/>
  <c r="E161" i="29"/>
  <c r="G155" i="19"/>
  <c r="G159" i="24"/>
  <c r="G157" i="20"/>
  <c r="N149" i="13"/>
  <c r="N195" i="2"/>
  <c r="G155" i="18"/>
  <c r="N155" i="18"/>
  <c r="M159" i="24"/>
  <c r="M163" i="25"/>
  <c r="E155" i="18"/>
  <c r="E153" i="15"/>
  <c r="M151" i="17"/>
  <c r="E151" i="17"/>
  <c r="E160" i="31"/>
  <c r="G151" i="17"/>
  <c r="N151" i="17"/>
  <c r="G153" i="15"/>
  <c r="F153" i="15"/>
  <c r="E195" i="2"/>
  <c r="N159" i="24"/>
  <c r="E155" i="19"/>
  <c r="M153" i="15"/>
  <c r="M161" i="29"/>
  <c r="F161" i="29"/>
  <c r="R145" i="17" l="1"/>
  <c r="P146" i="17"/>
  <c r="Q146" i="17"/>
  <c r="K151" i="15"/>
  <c r="L151" i="15"/>
  <c r="I152" i="15"/>
  <c r="J152" i="15"/>
  <c r="H152" i="15"/>
  <c r="B154" i="15"/>
  <c r="C155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J154" i="21"/>
  <c r="B157" i="21"/>
  <c r="C220" i="21"/>
  <c r="K155" i="20"/>
  <c r="I156" i="20"/>
  <c r="J156" i="20"/>
  <c r="H156" i="20"/>
  <c r="B159" i="20"/>
  <c r="L155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1" i="16"/>
  <c r="I150" i="17"/>
  <c r="J150" i="17"/>
  <c r="H150" i="17"/>
  <c r="B153" i="17"/>
  <c r="L149" i="17"/>
  <c r="H152" i="16"/>
  <c r="I152" i="16"/>
  <c r="J152" i="16"/>
  <c r="B154" i="16"/>
  <c r="L151" i="16"/>
  <c r="C159" i="16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G159" i="20"/>
  <c r="F162" i="26"/>
  <c r="N196" i="2"/>
  <c r="M157" i="14"/>
  <c r="G156" i="21"/>
  <c r="E164" i="25"/>
  <c r="G162" i="26"/>
  <c r="N156" i="18"/>
  <c r="F152" i="17"/>
  <c r="N152" i="17"/>
  <c r="G154" i="16"/>
  <c r="N156" i="21"/>
  <c r="F156" i="18"/>
  <c r="M162" i="29"/>
  <c r="F164" i="25"/>
  <c r="M156" i="18"/>
  <c r="N160" i="24"/>
  <c r="G154" i="15"/>
  <c r="N166" i="36"/>
  <c r="M162" i="26"/>
  <c r="N162" i="29"/>
  <c r="E154" i="15"/>
  <c r="E162" i="29"/>
  <c r="G157" i="14"/>
  <c r="G166" i="36"/>
  <c r="F196" i="2"/>
  <c r="G158" i="20"/>
  <c r="E156" i="19"/>
  <c r="E160" i="24"/>
  <c r="F158" i="20"/>
  <c r="F166" i="36"/>
  <c r="G156" i="18"/>
  <c r="E162" i="26"/>
  <c r="M161" i="31"/>
  <c r="N150" i="13"/>
  <c r="M166" i="36"/>
  <c r="E157" i="14"/>
  <c r="E154" i="16"/>
  <c r="N161" i="31"/>
  <c r="G162" i="29"/>
  <c r="E150" i="13"/>
  <c r="F154" i="15"/>
  <c r="E158" i="20"/>
  <c r="N162" i="26"/>
  <c r="F156" i="19"/>
  <c r="G160" i="24"/>
  <c r="G164" i="25"/>
  <c r="M158" i="20"/>
  <c r="N157" i="14"/>
  <c r="M156" i="19"/>
  <c r="N154" i="15"/>
  <c r="E159" i="20"/>
  <c r="N164" i="25"/>
  <c r="M154" i="16"/>
  <c r="G150" i="13"/>
  <c r="N159" i="20"/>
  <c r="G161" i="31"/>
  <c r="G196" i="2"/>
  <c r="M154" i="15"/>
  <c r="F160" i="24"/>
  <c r="N158" i="20"/>
  <c r="N156" i="19"/>
  <c r="E161" i="31"/>
  <c r="M150" i="13"/>
  <c r="E156" i="18"/>
  <c r="M156" i="21"/>
  <c r="N154" i="16"/>
  <c r="E152" i="17"/>
  <c r="M196" i="2"/>
  <c r="M159" i="20"/>
  <c r="G152" i="17"/>
  <c r="F162" i="29"/>
  <c r="G156" i="19"/>
  <c r="M164" i="25"/>
  <c r="E166" i="36"/>
  <c r="F154" i="16"/>
  <c r="E196" i="2"/>
  <c r="F161" i="31"/>
  <c r="F150" i="13"/>
  <c r="M160" i="24"/>
  <c r="F159" i="20"/>
  <c r="F157" i="14"/>
  <c r="M152" i="17"/>
  <c r="R146" i="17" l="1"/>
  <c r="P147" i="17"/>
  <c r="Q147" i="17"/>
  <c r="L152" i="15"/>
  <c r="K152" i="15"/>
  <c r="I153" i="15"/>
  <c r="H153" i="15"/>
  <c r="J153" i="15"/>
  <c r="B155" i="15"/>
  <c r="C156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J155" i="21"/>
  <c r="B158" i="21"/>
  <c r="C221" i="21"/>
  <c r="K156" i="20"/>
  <c r="H157" i="20"/>
  <c r="J157" i="20"/>
  <c r="I157" i="20"/>
  <c r="C162" i="20"/>
  <c r="B160" i="20"/>
  <c r="L156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2" i="16"/>
  <c r="B154" i="17"/>
  <c r="L150" i="17"/>
  <c r="H153" i="16"/>
  <c r="I153" i="16"/>
  <c r="J153" i="16"/>
  <c r="B155" i="16"/>
  <c r="K152" i="16"/>
  <c r="C160" i="16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N160" i="20"/>
  <c r="M167" i="36"/>
  <c r="N161" i="24"/>
  <c r="F157" i="19"/>
  <c r="M197" i="2"/>
  <c r="N197" i="2"/>
  <c r="M158" i="14"/>
  <c r="G163" i="29"/>
  <c r="G197" i="2"/>
  <c r="M163" i="26"/>
  <c r="M165" i="25"/>
  <c r="G167" i="36"/>
  <c r="E167" i="36"/>
  <c r="N157" i="19"/>
  <c r="G162" i="31"/>
  <c r="N155" i="16"/>
  <c r="F157" i="18"/>
  <c r="G160" i="20"/>
  <c r="F163" i="29"/>
  <c r="N151" i="13"/>
  <c r="G163" i="26"/>
  <c r="M157" i="19"/>
  <c r="G158" i="14"/>
  <c r="M155" i="15"/>
  <c r="F167" i="36"/>
  <c r="N167" i="36"/>
  <c r="E165" i="25"/>
  <c r="N163" i="29"/>
  <c r="M157" i="21"/>
  <c r="N162" i="31"/>
  <c r="M155" i="16"/>
  <c r="G153" i="17"/>
  <c r="G155" i="16"/>
  <c r="E151" i="13"/>
  <c r="G155" i="15"/>
  <c r="N157" i="18"/>
  <c r="G165" i="25"/>
  <c r="M151" i="13"/>
  <c r="N155" i="15"/>
  <c r="E163" i="26"/>
  <c r="F161" i="24"/>
  <c r="F155" i="15"/>
  <c r="F162" i="31"/>
  <c r="E157" i="18"/>
  <c r="G157" i="21"/>
  <c r="F197" i="2"/>
  <c r="G161" i="24"/>
  <c r="M161" i="24"/>
  <c r="E162" i="31"/>
  <c r="G157" i="18"/>
  <c r="E158" i="14"/>
  <c r="F165" i="25"/>
  <c r="E155" i="15"/>
  <c r="E163" i="29"/>
  <c r="E153" i="17"/>
  <c r="F151" i="13"/>
  <c r="E155" i="16"/>
  <c r="M163" i="29"/>
  <c r="N165" i="25"/>
  <c r="G151" i="13"/>
  <c r="N163" i="26"/>
  <c r="M160" i="20"/>
  <c r="F153" i="17"/>
  <c r="E160" i="20"/>
  <c r="G157" i="19"/>
  <c r="M157" i="18"/>
  <c r="M162" i="31"/>
  <c r="N158" i="14"/>
  <c r="F158" i="14"/>
  <c r="E197" i="2"/>
  <c r="F163" i="26"/>
  <c r="F155" i="16"/>
  <c r="E157" i="19"/>
  <c r="F160" i="20"/>
  <c r="M153" i="17"/>
  <c r="N157" i="21"/>
  <c r="E161" i="24"/>
  <c r="N153" i="17"/>
  <c r="J159" i="20" l="1"/>
  <c r="I159" i="20"/>
  <c r="H159" i="20"/>
  <c r="P148" i="17"/>
  <c r="Q148" i="17"/>
  <c r="R147" i="17"/>
  <c r="K153" i="15"/>
  <c r="L153" i="15"/>
  <c r="J154" i="15"/>
  <c r="I154" i="15"/>
  <c r="H154" i="15"/>
  <c r="B156" i="15"/>
  <c r="C157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J156" i="21"/>
  <c r="C222" i="21"/>
  <c r="C223" i="21" s="1"/>
  <c r="B159" i="21"/>
  <c r="K157" i="20"/>
  <c r="J158" i="20"/>
  <c r="C163" i="20"/>
  <c r="L157" i="20"/>
  <c r="B161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3" i="16"/>
  <c r="H154" i="16"/>
  <c r="I154" i="16"/>
  <c r="J154" i="16"/>
  <c r="B156" i="16"/>
  <c r="K153" i="16"/>
  <c r="C161" i="16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E223" i="21"/>
  <c r="F158" i="18"/>
  <c r="E158" i="19"/>
  <c r="E164" i="26"/>
  <c r="M158" i="18"/>
  <c r="F223" i="21"/>
  <c r="G164" i="29"/>
  <c r="G164" i="26"/>
  <c r="F154" i="17"/>
  <c r="E166" i="25"/>
  <c r="M158" i="19"/>
  <c r="M156" i="15"/>
  <c r="E164" i="29"/>
  <c r="E198" i="2"/>
  <c r="M163" i="31"/>
  <c r="M164" i="29"/>
  <c r="G152" i="13"/>
  <c r="M168" i="36"/>
  <c r="N164" i="26"/>
  <c r="G223" i="21"/>
  <c r="G158" i="18"/>
  <c r="M162" i="24"/>
  <c r="E154" i="17"/>
  <c r="G162" i="24"/>
  <c r="G168" i="36"/>
  <c r="N158" i="19"/>
  <c r="E156" i="15"/>
  <c r="G158" i="21"/>
  <c r="F164" i="26"/>
  <c r="M152" i="13"/>
  <c r="F152" i="13"/>
  <c r="M154" i="17"/>
  <c r="M159" i="14"/>
  <c r="N162" i="24"/>
  <c r="F198" i="2"/>
  <c r="F166" i="25"/>
  <c r="M156" i="16"/>
  <c r="F161" i="20"/>
  <c r="M158" i="21"/>
  <c r="G154" i="17"/>
  <c r="N159" i="14"/>
  <c r="E163" i="31"/>
  <c r="M161" i="20"/>
  <c r="F159" i="14"/>
  <c r="E162" i="24"/>
  <c r="N166" i="25"/>
  <c r="E168" i="36"/>
  <c r="M166" i="25"/>
  <c r="N163" i="31"/>
  <c r="N152" i="13"/>
  <c r="N158" i="21"/>
  <c r="N156" i="16"/>
  <c r="E159" i="14"/>
  <c r="N161" i="20"/>
  <c r="F156" i="15"/>
  <c r="G158" i="19"/>
  <c r="F164" i="29"/>
  <c r="G156" i="15"/>
  <c r="N156" i="15"/>
  <c r="G198" i="2"/>
  <c r="N154" i="17"/>
  <c r="M164" i="26"/>
  <c r="F168" i="36"/>
  <c r="F156" i="16"/>
  <c r="N223" i="21"/>
  <c r="E161" i="20"/>
  <c r="N164" i="29"/>
  <c r="F163" i="31"/>
  <c r="E158" i="18"/>
  <c r="M198" i="2"/>
  <c r="E156" i="16"/>
  <c r="G163" i="31"/>
  <c r="G166" i="25"/>
  <c r="F162" i="24"/>
  <c r="E152" i="13"/>
  <c r="M223" i="21"/>
  <c r="G161" i="20"/>
  <c r="G159" i="14"/>
  <c r="F158" i="19"/>
  <c r="N198" i="2"/>
  <c r="G156" i="16"/>
  <c r="N168" i="36"/>
  <c r="N158" i="18"/>
  <c r="L159" i="20" l="1"/>
  <c r="J160" i="20"/>
  <c r="H160" i="20"/>
  <c r="I160" i="20"/>
  <c r="K159" i="20"/>
  <c r="Q149" i="17"/>
  <c r="P149" i="17"/>
  <c r="R148" i="17"/>
  <c r="L154" i="15"/>
  <c r="K154" i="15"/>
  <c r="H155" i="15"/>
  <c r="J155" i="15"/>
  <c r="I155" i="15"/>
  <c r="B157" i="15"/>
  <c r="C158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J157" i="21"/>
  <c r="B160" i="21"/>
  <c r="C164" i="20"/>
  <c r="B162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4" i="16"/>
  <c r="L152" i="17"/>
  <c r="J153" i="17"/>
  <c r="H153" i="17"/>
  <c r="I153" i="17"/>
  <c r="B156" i="17"/>
  <c r="K152" i="17"/>
  <c r="I155" i="16"/>
  <c r="J155" i="16"/>
  <c r="H155" i="16"/>
  <c r="B157" i="16"/>
  <c r="K154" i="16"/>
  <c r="C162" i="16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F157" i="16"/>
  <c r="G157" i="16"/>
  <c r="F155" i="17"/>
  <c r="E199" i="2"/>
  <c r="E159" i="19"/>
  <c r="N159" i="19"/>
  <c r="E167" i="25"/>
  <c r="M155" i="17"/>
  <c r="M157" i="15"/>
  <c r="M159" i="21"/>
  <c r="G199" i="2"/>
  <c r="M167" i="25"/>
  <c r="G153" i="13"/>
  <c r="N199" i="2"/>
  <c r="M157" i="16"/>
  <c r="M160" i="14"/>
  <c r="N164" i="31"/>
  <c r="N167" i="25"/>
  <c r="G157" i="15"/>
  <c r="N153" i="13"/>
  <c r="G159" i="18"/>
  <c r="M165" i="26"/>
  <c r="E155" i="17"/>
  <c r="N159" i="21"/>
  <c r="M169" i="36"/>
  <c r="N163" i="24"/>
  <c r="N155" i="17"/>
  <c r="N157" i="15"/>
  <c r="G163" i="24"/>
  <c r="G159" i="21"/>
  <c r="E163" i="24"/>
  <c r="N165" i="29"/>
  <c r="G169" i="36"/>
  <c r="E165" i="29"/>
  <c r="E153" i="13"/>
  <c r="N157" i="16"/>
  <c r="F164" i="31"/>
  <c r="E164" i="31"/>
  <c r="G164" i="31"/>
  <c r="G159" i="19"/>
  <c r="E157" i="16"/>
  <c r="E165" i="26"/>
  <c r="M162" i="20"/>
  <c r="F167" i="25"/>
  <c r="N169" i="36"/>
  <c r="F199" i="2"/>
  <c r="G167" i="25"/>
  <c r="M153" i="13"/>
  <c r="F169" i="36"/>
  <c r="E157" i="15"/>
  <c r="M165" i="29"/>
  <c r="E169" i="36"/>
  <c r="N162" i="20"/>
  <c r="M199" i="2"/>
  <c r="M159" i="18"/>
  <c r="F153" i="13"/>
  <c r="F159" i="19"/>
  <c r="N159" i="18"/>
  <c r="M163" i="24"/>
  <c r="F165" i="29"/>
  <c r="G165" i="29"/>
  <c r="F160" i="14"/>
  <c r="E159" i="18"/>
  <c r="F163" i="24"/>
  <c r="F157" i="15"/>
  <c r="N165" i="26"/>
  <c r="G155" i="17"/>
  <c r="F165" i="26"/>
  <c r="G165" i="26"/>
  <c r="E160" i="14"/>
  <c r="N160" i="14"/>
  <c r="M164" i="31"/>
  <c r="G160" i="14"/>
  <c r="M159" i="19"/>
  <c r="F159" i="18"/>
  <c r="L160" i="20" l="1"/>
  <c r="K160" i="20"/>
  <c r="R149" i="17"/>
  <c r="Q150" i="17"/>
  <c r="P150" i="17"/>
  <c r="L155" i="15"/>
  <c r="K155" i="15"/>
  <c r="J156" i="15"/>
  <c r="I156" i="15"/>
  <c r="H156" i="15"/>
  <c r="B158" i="15"/>
  <c r="C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J158" i="21"/>
  <c r="B161" i="21"/>
  <c r="C165" i="20"/>
  <c r="B163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5" i="16"/>
  <c r="H156" i="16"/>
  <c r="J156" i="16"/>
  <c r="I156" i="16"/>
  <c r="B158" i="16"/>
  <c r="L155" i="16"/>
  <c r="C163" i="16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G158" i="16"/>
  <c r="G166" i="29"/>
  <c r="G162" i="20"/>
  <c r="E162" i="20"/>
  <c r="M160" i="19"/>
  <c r="F165" i="31"/>
  <c r="E165" i="31"/>
  <c r="E156" i="17"/>
  <c r="M168" i="25"/>
  <c r="M154" i="13"/>
  <c r="N158" i="15"/>
  <c r="N160" i="18"/>
  <c r="G154" i="13"/>
  <c r="F166" i="29"/>
  <c r="F158" i="16"/>
  <c r="E158" i="16"/>
  <c r="M158" i="16"/>
  <c r="N200" i="2"/>
  <c r="E154" i="13"/>
  <c r="M160" i="21"/>
  <c r="E161" i="14"/>
  <c r="F160" i="19"/>
  <c r="M200" i="2"/>
  <c r="M160" i="18"/>
  <c r="M161" i="14"/>
  <c r="F166" i="26"/>
  <c r="G160" i="19"/>
  <c r="E158" i="15"/>
  <c r="N154" i="13"/>
  <c r="M166" i="29"/>
  <c r="E200" i="2"/>
  <c r="M164" i="24"/>
  <c r="G160" i="18"/>
  <c r="G168" i="25"/>
  <c r="N168" i="25"/>
  <c r="N158" i="16"/>
  <c r="N161" i="14"/>
  <c r="N165" i="31"/>
  <c r="F164" i="24"/>
  <c r="M165" i="31"/>
  <c r="G166" i="26"/>
  <c r="N166" i="26"/>
  <c r="N156" i="17"/>
  <c r="G165" i="31"/>
  <c r="M156" i="17"/>
  <c r="E168" i="25"/>
  <c r="G156" i="17"/>
  <c r="F170" i="36"/>
  <c r="N160" i="21"/>
  <c r="E166" i="26"/>
  <c r="N160" i="19"/>
  <c r="G164" i="24"/>
  <c r="F160" i="18"/>
  <c r="E170" i="36"/>
  <c r="F158" i="15"/>
  <c r="N164" i="24"/>
  <c r="E166" i="29"/>
  <c r="E160" i="19"/>
  <c r="F156" i="17"/>
  <c r="M166" i="26"/>
  <c r="G161" i="14"/>
  <c r="F162" i="20"/>
  <c r="N166" i="29"/>
  <c r="M158" i="15"/>
  <c r="E160" i="18"/>
  <c r="F154" i="13"/>
  <c r="G158" i="15"/>
  <c r="G170" i="36"/>
  <c r="E164" i="24"/>
  <c r="F168" i="25"/>
  <c r="G160" i="21"/>
  <c r="N170" i="36"/>
  <c r="G200" i="2"/>
  <c r="M170" i="36"/>
  <c r="F161" i="14"/>
  <c r="F200" i="2"/>
  <c r="R150" i="17" l="1"/>
  <c r="Q151" i="17"/>
  <c r="P151" i="17"/>
  <c r="K156" i="15"/>
  <c r="L156" i="15"/>
  <c r="I157" i="15"/>
  <c r="H157" i="15"/>
  <c r="J157" i="15"/>
  <c r="B159" i="15"/>
  <c r="I161" i="20"/>
  <c r="H161" i="20"/>
  <c r="J161" i="20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J159" i="21"/>
  <c r="B162" i="21"/>
  <c r="C166" i="20"/>
  <c r="B164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6" i="16"/>
  <c r="J155" i="17"/>
  <c r="H155" i="17"/>
  <c r="I155" i="17"/>
  <c r="B158" i="17"/>
  <c r="L154" i="17"/>
  <c r="I157" i="16"/>
  <c r="J157" i="16"/>
  <c r="H157" i="16"/>
  <c r="B159" i="16"/>
  <c r="K156" i="16"/>
  <c r="C164" i="16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E165" i="24"/>
  <c r="M165" i="24"/>
  <c r="M171" i="36"/>
  <c r="N159" i="16"/>
  <c r="M161" i="21"/>
  <c r="F163" i="20"/>
  <c r="G161" i="19"/>
  <c r="F167" i="29"/>
  <c r="E157" i="17"/>
  <c r="G162" i="14"/>
  <c r="M166" i="31"/>
  <c r="M161" i="18"/>
  <c r="F159" i="16"/>
  <c r="E201" i="2"/>
  <c r="F165" i="24"/>
  <c r="G157" i="17"/>
  <c r="E171" i="36"/>
  <c r="G155" i="13"/>
  <c r="G169" i="25"/>
  <c r="F161" i="19"/>
  <c r="G165" i="24"/>
  <c r="M157" i="17"/>
  <c r="E161" i="18"/>
  <c r="N167" i="26"/>
  <c r="M155" i="13"/>
  <c r="M201" i="2"/>
  <c r="N161" i="19"/>
  <c r="E163" i="20"/>
  <c r="N163" i="20"/>
  <c r="N157" i="17"/>
  <c r="G171" i="36"/>
  <c r="E162" i="14"/>
  <c r="N169" i="25"/>
  <c r="F167" i="26"/>
  <c r="E155" i="13"/>
  <c r="N167" i="29"/>
  <c r="E159" i="16"/>
  <c r="G163" i="20"/>
  <c r="E167" i="29"/>
  <c r="F161" i="18"/>
  <c r="N166" i="31"/>
  <c r="N161" i="21"/>
  <c r="M167" i="26"/>
  <c r="G167" i="29"/>
  <c r="G159" i="15"/>
  <c r="N165" i="24"/>
  <c r="N171" i="36"/>
  <c r="N161" i="18"/>
  <c r="E166" i="31"/>
  <c r="M162" i="14"/>
  <c r="M161" i="19"/>
  <c r="F171" i="36"/>
  <c r="G161" i="21"/>
  <c r="N162" i="14"/>
  <c r="G166" i="31"/>
  <c r="F169" i="25"/>
  <c r="G159" i="16"/>
  <c r="F155" i="13"/>
  <c r="M167" i="29"/>
  <c r="F157" i="17"/>
  <c r="F166" i="31"/>
  <c r="M163" i="20"/>
  <c r="G167" i="26"/>
  <c r="G201" i="2"/>
  <c r="E161" i="19"/>
  <c r="E169" i="25"/>
  <c r="G161" i="18"/>
  <c r="N155" i="13"/>
  <c r="M169" i="25"/>
  <c r="F201" i="2"/>
  <c r="M159" i="16"/>
  <c r="F162" i="14"/>
  <c r="N201" i="2"/>
  <c r="G158" i="17"/>
  <c r="E167" i="26"/>
  <c r="R151" i="17" l="1"/>
  <c r="P152" i="17"/>
  <c r="Q152" i="17"/>
  <c r="K157" i="15"/>
  <c r="L157" i="15"/>
  <c r="J158" i="15"/>
  <c r="B160" i="15"/>
  <c r="K161" i="20"/>
  <c r="L161" i="20"/>
  <c r="C161" i="15"/>
  <c r="L169" i="36"/>
  <c r="K169" i="36"/>
  <c r="J170" i="36"/>
  <c r="I170" i="36"/>
  <c r="H170" i="36"/>
  <c r="B173" i="36"/>
  <c r="I158" i="20"/>
  <c r="H158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J160" i="21"/>
  <c r="B163" i="21"/>
  <c r="I162" i="20"/>
  <c r="J162" i="20"/>
  <c r="H162" i="20"/>
  <c r="C167" i="20"/>
  <c r="B165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7" i="16"/>
  <c r="J158" i="16"/>
  <c r="I158" i="16"/>
  <c r="H158" i="16"/>
  <c r="B160" i="16"/>
  <c r="L157" i="16"/>
  <c r="C165" i="16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E202" i="2"/>
  <c r="M163" i="14"/>
  <c r="N170" i="25"/>
  <c r="E172" i="36"/>
  <c r="F168" i="26"/>
  <c r="M162" i="19"/>
  <c r="M168" i="29"/>
  <c r="M170" i="25"/>
  <c r="G167" i="31"/>
  <c r="E168" i="29"/>
  <c r="G162" i="18"/>
  <c r="M168" i="26"/>
  <c r="E166" i="24"/>
  <c r="N202" i="2"/>
  <c r="F163" i="14"/>
  <c r="G156" i="13"/>
  <c r="M167" i="31"/>
  <c r="F162" i="18"/>
  <c r="F167" i="31"/>
  <c r="E162" i="19"/>
  <c r="N162" i="19"/>
  <c r="N163" i="14"/>
  <c r="N162" i="21"/>
  <c r="G160" i="16"/>
  <c r="M164" i="20"/>
  <c r="M166" i="24"/>
  <c r="E168" i="26"/>
  <c r="E163" i="14"/>
  <c r="M172" i="36"/>
  <c r="G168" i="29"/>
  <c r="N156" i="13"/>
  <c r="G164" i="20"/>
  <c r="E164" i="20"/>
  <c r="N164" i="20"/>
  <c r="M156" i="13"/>
  <c r="F172" i="36"/>
  <c r="N167" i="31"/>
  <c r="M202" i="2"/>
  <c r="E170" i="25"/>
  <c r="N168" i="26"/>
  <c r="G202" i="2"/>
  <c r="G159" i="17"/>
  <c r="G168" i="26"/>
  <c r="E167" i="31"/>
  <c r="G172" i="36"/>
  <c r="G160" i="15"/>
  <c r="E162" i="18"/>
  <c r="G170" i="25"/>
  <c r="F156" i="13"/>
  <c r="F170" i="25"/>
  <c r="G166" i="24"/>
  <c r="G162" i="21"/>
  <c r="F166" i="24"/>
  <c r="N162" i="18"/>
  <c r="F168" i="29"/>
  <c r="E156" i="13"/>
  <c r="N160" i="16"/>
  <c r="F160" i="16"/>
  <c r="N166" i="24"/>
  <c r="M162" i="18"/>
  <c r="G162" i="19"/>
  <c r="F162" i="19"/>
  <c r="N172" i="36"/>
  <c r="E160" i="16"/>
  <c r="M160" i="16"/>
  <c r="N168" i="29"/>
  <c r="G163" i="14"/>
  <c r="M162" i="21"/>
  <c r="F202" i="2"/>
  <c r="F164" i="20"/>
  <c r="J158" i="17" l="1"/>
  <c r="R152" i="17"/>
  <c r="P153" i="17"/>
  <c r="Q153" i="17"/>
  <c r="J159" i="15"/>
  <c r="B161" i="15"/>
  <c r="C162" i="15"/>
  <c r="K170" i="36"/>
  <c r="H171" i="36"/>
  <c r="J171" i="36"/>
  <c r="I171" i="36"/>
  <c r="B174" i="36"/>
  <c r="L170" i="36"/>
  <c r="K158" i="20"/>
  <c r="L158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J161" i="21"/>
  <c r="B164" i="21"/>
  <c r="K162" i="20"/>
  <c r="J163" i="20"/>
  <c r="I163" i="20"/>
  <c r="H163" i="20"/>
  <c r="C168" i="20"/>
  <c r="B166" i="20"/>
  <c r="L162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J157" i="17"/>
  <c r="B160" i="17"/>
  <c r="L156" i="17"/>
  <c r="K158" i="16"/>
  <c r="I159" i="16"/>
  <c r="J159" i="16"/>
  <c r="H159" i="16"/>
  <c r="L158" i="16"/>
  <c r="B161" i="16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M157" i="13"/>
  <c r="F163" i="18"/>
  <c r="M161" i="16"/>
  <c r="G161" i="16"/>
  <c r="F157" i="13"/>
  <c r="G161" i="15"/>
  <c r="G157" i="13"/>
  <c r="G203" i="2"/>
  <c r="G167" i="24"/>
  <c r="G163" i="21"/>
  <c r="M169" i="29"/>
  <c r="N171" i="25"/>
  <c r="E169" i="26"/>
  <c r="G160" i="17"/>
  <c r="F169" i="26"/>
  <c r="E173" i="36"/>
  <c r="M203" i="2"/>
  <c r="F161" i="16"/>
  <c r="M173" i="36"/>
  <c r="F171" i="25"/>
  <c r="F164" i="14"/>
  <c r="M168" i="31"/>
  <c r="E163" i="18"/>
  <c r="M163" i="21"/>
  <c r="N169" i="26"/>
  <c r="E171" i="25"/>
  <c r="F167" i="24"/>
  <c r="N163" i="19"/>
  <c r="G173" i="36"/>
  <c r="F163" i="19"/>
  <c r="N165" i="20"/>
  <c r="G169" i="29"/>
  <c r="G168" i="31"/>
  <c r="N157" i="13"/>
  <c r="E203" i="2"/>
  <c r="N163" i="18"/>
  <c r="F168" i="31"/>
  <c r="E161" i="16"/>
  <c r="M164" i="14"/>
  <c r="M171" i="25"/>
  <c r="N169" i="29"/>
  <c r="N161" i="16"/>
  <c r="N203" i="2"/>
  <c r="E165" i="20"/>
  <c r="G163" i="18"/>
  <c r="G171" i="25"/>
  <c r="F165" i="20"/>
  <c r="M165" i="20"/>
  <c r="E168" i="31"/>
  <c r="N163" i="21"/>
  <c r="N168" i="31"/>
  <c r="N173" i="36"/>
  <c r="N167" i="24"/>
  <c r="E169" i="29"/>
  <c r="E164" i="14"/>
  <c r="G169" i="26"/>
  <c r="M169" i="26"/>
  <c r="G164" i="14"/>
  <c r="M163" i="19"/>
  <c r="M167" i="24"/>
  <c r="E167" i="24"/>
  <c r="F169" i="29"/>
  <c r="G165" i="20"/>
  <c r="F203" i="2"/>
  <c r="F173" i="36"/>
  <c r="N164" i="14"/>
  <c r="E163" i="19"/>
  <c r="M163" i="18"/>
  <c r="G163" i="19"/>
  <c r="E157" i="13"/>
  <c r="J159" i="17" l="1"/>
  <c r="Q154" i="17"/>
  <c r="P154" i="17"/>
  <c r="R153" i="17"/>
  <c r="J160" i="15"/>
  <c r="O161" i="15"/>
  <c r="B162" i="15"/>
  <c r="C163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J162" i="21"/>
  <c r="B165" i="21"/>
  <c r="K163" i="20"/>
  <c r="L163" i="20"/>
  <c r="H164" i="20"/>
  <c r="J164" i="20"/>
  <c r="I164" i="20"/>
  <c r="C169" i="20"/>
  <c r="B167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9" i="16"/>
  <c r="B161" i="17"/>
  <c r="O160" i="17" s="1"/>
  <c r="H160" i="16"/>
  <c r="J160" i="16"/>
  <c r="I160" i="16"/>
  <c r="B162" i="16"/>
  <c r="L159" i="16"/>
  <c r="C167" i="16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N168" i="24"/>
  <c r="G158" i="13"/>
  <c r="G162" i="16"/>
  <c r="F169" i="31"/>
  <c r="G164" i="21"/>
  <c r="N170" i="26"/>
  <c r="M174" i="36"/>
  <c r="E164" i="19"/>
  <c r="E166" i="20"/>
  <c r="N174" i="36"/>
  <c r="F166" i="20"/>
  <c r="G172" i="25"/>
  <c r="G164" i="18"/>
  <c r="E158" i="13"/>
  <c r="F204" i="2"/>
  <c r="N170" i="29"/>
  <c r="F165" i="14"/>
  <c r="G164" i="19"/>
  <c r="M158" i="13"/>
  <c r="F170" i="26"/>
  <c r="M169" i="31"/>
  <c r="N166" i="20"/>
  <c r="F162" i="15"/>
  <c r="F172" i="25"/>
  <c r="M170" i="26"/>
  <c r="F158" i="13"/>
  <c r="G170" i="29"/>
  <c r="M164" i="21"/>
  <c r="M164" i="18"/>
  <c r="G170" i="26"/>
  <c r="M162" i="16"/>
  <c r="E204" i="2"/>
  <c r="N162" i="16"/>
  <c r="G165" i="14"/>
  <c r="G169" i="31"/>
  <c r="N158" i="13"/>
  <c r="N164" i="18"/>
  <c r="E170" i="29"/>
  <c r="E162" i="16"/>
  <c r="E174" i="36"/>
  <c r="N165" i="14"/>
  <c r="N164" i="21"/>
  <c r="M204" i="2"/>
  <c r="M165" i="14"/>
  <c r="G174" i="36"/>
  <c r="M166" i="20"/>
  <c r="G166" i="20"/>
  <c r="E170" i="26"/>
  <c r="G204" i="2"/>
  <c r="F162" i="16"/>
  <c r="N162" i="15"/>
  <c r="N204" i="2"/>
  <c r="G168" i="24"/>
  <c r="E164" i="18"/>
  <c r="G162" i="15"/>
  <c r="F170" i="29"/>
  <c r="E168" i="24"/>
  <c r="M162" i="15"/>
  <c r="M168" i="24"/>
  <c r="F174" i="36"/>
  <c r="N164" i="19"/>
  <c r="F168" i="24"/>
  <c r="E169" i="31"/>
  <c r="M172" i="25"/>
  <c r="E162" i="15"/>
  <c r="N169" i="31"/>
  <c r="F164" i="19"/>
  <c r="E172" i="25"/>
  <c r="F164" i="18"/>
  <c r="N172" i="25"/>
  <c r="M164" i="19"/>
  <c r="M170" i="29"/>
  <c r="E165" i="14"/>
  <c r="O158" i="17" l="1"/>
  <c r="O159" i="17"/>
  <c r="R154" i="17"/>
  <c r="Q155" i="17"/>
  <c r="P155" i="17"/>
  <c r="O159" i="15"/>
  <c r="O160" i="15"/>
  <c r="J161" i="15"/>
  <c r="B163" i="15"/>
  <c r="C164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J163" i="21"/>
  <c r="B166" i="21"/>
  <c r="L164" i="20"/>
  <c r="J165" i="20"/>
  <c r="H165" i="20"/>
  <c r="I165" i="20"/>
  <c r="C170" i="20"/>
  <c r="B168" i="20"/>
  <c r="K164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B162" i="17"/>
  <c r="L160" i="16"/>
  <c r="H161" i="16"/>
  <c r="I161" i="16"/>
  <c r="J161" i="16"/>
  <c r="B163" i="16"/>
  <c r="K160" i="16"/>
  <c r="C168" i="16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N171" i="29"/>
  <c r="E161" i="17"/>
  <c r="F167" i="20"/>
  <c r="E169" i="24"/>
  <c r="E173" i="25"/>
  <c r="G165" i="19"/>
  <c r="E160" i="15"/>
  <c r="N205" i="2"/>
  <c r="M163" i="15"/>
  <c r="M173" i="25"/>
  <c r="M171" i="29"/>
  <c r="G171" i="29"/>
  <c r="G165" i="18"/>
  <c r="N169" i="24"/>
  <c r="M169" i="24"/>
  <c r="F165" i="19"/>
  <c r="F159" i="15"/>
  <c r="F171" i="26"/>
  <c r="E163" i="16"/>
  <c r="N166" i="14"/>
  <c r="F175" i="36"/>
  <c r="F163" i="16"/>
  <c r="F161" i="15"/>
  <c r="E170" i="31"/>
  <c r="G159" i="13"/>
  <c r="M163" i="16"/>
  <c r="M166" i="14"/>
  <c r="G163" i="15"/>
  <c r="M170" i="31"/>
  <c r="E167" i="20"/>
  <c r="E175" i="36"/>
  <c r="N173" i="25"/>
  <c r="F159" i="13"/>
  <c r="N165" i="19"/>
  <c r="F205" i="2"/>
  <c r="M175" i="36"/>
  <c r="E166" i="14"/>
  <c r="G167" i="20"/>
  <c r="F166" i="14"/>
  <c r="N161" i="15"/>
  <c r="G166" i="14"/>
  <c r="N160" i="15"/>
  <c r="F160" i="15"/>
  <c r="E205" i="2"/>
  <c r="M159" i="13"/>
  <c r="G165" i="21"/>
  <c r="N170" i="31"/>
  <c r="N167" i="20"/>
  <c r="F173" i="25"/>
  <c r="M161" i="15"/>
  <c r="E171" i="26"/>
  <c r="F169" i="24"/>
  <c r="N159" i="13"/>
  <c r="E159" i="15"/>
  <c r="N163" i="15"/>
  <c r="N171" i="26"/>
  <c r="F163" i="15"/>
  <c r="M167" i="20"/>
  <c r="M159" i="15"/>
  <c r="E165" i="18"/>
  <c r="M161" i="17"/>
  <c r="N175" i="36"/>
  <c r="N161" i="17"/>
  <c r="F171" i="29"/>
  <c r="F161" i="17"/>
  <c r="M165" i="18"/>
  <c r="G171" i="26"/>
  <c r="G205" i="2"/>
  <c r="M205" i="2"/>
  <c r="G170" i="31"/>
  <c r="G169" i="24"/>
  <c r="E161" i="15"/>
  <c r="M165" i="21"/>
  <c r="G175" i="36"/>
  <c r="E171" i="29"/>
  <c r="G173" i="25"/>
  <c r="N165" i="18"/>
  <c r="M160" i="15"/>
  <c r="E159" i="13"/>
  <c r="E165" i="19"/>
  <c r="G161" i="17"/>
  <c r="E163" i="15"/>
  <c r="N163" i="16"/>
  <c r="N165" i="21"/>
  <c r="M171" i="26"/>
  <c r="M165" i="19"/>
  <c r="F165" i="18"/>
  <c r="F170" i="31"/>
  <c r="G163" i="16"/>
  <c r="N159" i="15"/>
  <c r="R155" i="17" l="1"/>
  <c r="P156" i="17"/>
  <c r="Q156" i="17"/>
  <c r="J160" i="17"/>
  <c r="H158" i="15"/>
  <c r="H160" i="15"/>
  <c r="H161" i="15"/>
  <c r="I158" i="15"/>
  <c r="I159" i="15"/>
  <c r="I160" i="15"/>
  <c r="I161" i="15"/>
  <c r="H159" i="15"/>
  <c r="J162" i="15"/>
  <c r="I162" i="15"/>
  <c r="H162" i="15"/>
  <c r="B164" i="15"/>
  <c r="P159" i="13"/>
  <c r="C165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J164" i="21"/>
  <c r="B167" i="21"/>
  <c r="L165" i="20"/>
  <c r="H166" i="20"/>
  <c r="J166" i="20"/>
  <c r="I166" i="20"/>
  <c r="C171" i="20"/>
  <c r="B169" i="20"/>
  <c r="K165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L161" i="16"/>
  <c r="B163" i="17"/>
  <c r="H162" i="16"/>
  <c r="I162" i="16"/>
  <c r="J162" i="16"/>
  <c r="B164" i="16"/>
  <c r="K161" i="16"/>
  <c r="C169" i="16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N171" i="31"/>
  <c r="N159" i="17"/>
  <c r="E164" i="16"/>
  <c r="G168" i="20"/>
  <c r="M164" i="15"/>
  <c r="N158" i="17"/>
  <c r="E176" i="36"/>
  <c r="N166" i="21"/>
  <c r="E160" i="17"/>
  <c r="N172" i="29"/>
  <c r="M166" i="18"/>
  <c r="M167" i="14"/>
  <c r="F176" i="36"/>
  <c r="F162" i="17"/>
  <c r="E170" i="24"/>
  <c r="N176" i="36"/>
  <c r="G164" i="15"/>
  <c r="M166" i="19"/>
  <c r="F164" i="15"/>
  <c r="M162" i="17"/>
  <c r="F166" i="19"/>
  <c r="E162" i="17"/>
  <c r="E160" i="13"/>
  <c r="F174" i="25"/>
  <c r="F160" i="17"/>
  <c r="F158" i="17"/>
  <c r="G171" i="31"/>
  <c r="F171" i="31"/>
  <c r="G166" i="19"/>
  <c r="M172" i="29"/>
  <c r="N160" i="13"/>
  <c r="G170" i="24"/>
  <c r="M168" i="20"/>
  <c r="N160" i="17"/>
  <c r="G172" i="26"/>
  <c r="G206" i="2"/>
  <c r="G172" i="29"/>
  <c r="G174" i="25"/>
  <c r="F172" i="29"/>
  <c r="M206" i="2"/>
  <c r="N164" i="16"/>
  <c r="E167" i="14"/>
  <c r="N164" i="15"/>
  <c r="M170" i="24"/>
  <c r="M176" i="36"/>
  <c r="M160" i="17"/>
  <c r="F166" i="18"/>
  <c r="E171" i="31"/>
  <c r="M164" i="16"/>
  <c r="N166" i="18"/>
  <c r="F172" i="26"/>
  <c r="E166" i="19"/>
  <c r="N162" i="17"/>
  <c r="F159" i="17"/>
  <c r="E168" i="20"/>
  <c r="E166" i="18"/>
  <c r="G164" i="16"/>
  <c r="E172" i="26"/>
  <c r="E174" i="25"/>
  <c r="E158" i="17"/>
  <c r="F168" i="20"/>
  <c r="F206" i="2"/>
  <c r="E164" i="15"/>
  <c r="G176" i="36"/>
  <c r="F160" i="13"/>
  <c r="N167" i="14"/>
  <c r="M171" i="31"/>
  <c r="M160" i="13"/>
  <c r="F170" i="24"/>
  <c r="N168" i="20"/>
  <c r="M159" i="17"/>
  <c r="F167" i="14"/>
  <c r="G167" i="14"/>
  <c r="G162" i="17"/>
  <c r="M166" i="21"/>
  <c r="G160" i="13"/>
  <c r="E206" i="2"/>
  <c r="M174" i="25"/>
  <c r="N172" i="26"/>
  <c r="G166" i="21"/>
  <c r="G166" i="18"/>
  <c r="N166" i="19"/>
  <c r="E172" i="29"/>
  <c r="N170" i="24"/>
  <c r="M172" i="26"/>
  <c r="N206" i="2"/>
  <c r="E159" i="17"/>
  <c r="F164" i="16"/>
  <c r="M158" i="17"/>
  <c r="N174" i="25"/>
  <c r="R156" i="17" l="1"/>
  <c r="Q157" i="17"/>
  <c r="P157" i="17"/>
  <c r="I157" i="17"/>
  <c r="H157" i="17"/>
  <c r="I159" i="17"/>
  <c r="I160" i="17"/>
  <c r="H158" i="17"/>
  <c r="I158" i="17"/>
  <c r="H159" i="17"/>
  <c r="H160" i="17"/>
  <c r="L160" i="15"/>
  <c r="L161" i="15"/>
  <c r="K158" i="15"/>
  <c r="L159" i="15"/>
  <c r="K161" i="15"/>
  <c r="K160" i="15"/>
  <c r="K159" i="15"/>
  <c r="L158" i="15"/>
  <c r="K162" i="15"/>
  <c r="H163" i="15"/>
  <c r="J163" i="15"/>
  <c r="I163" i="15"/>
  <c r="B165" i="15"/>
  <c r="L162" i="15"/>
  <c r="C166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J165" i="21"/>
  <c r="B168" i="21"/>
  <c r="L166" i="20"/>
  <c r="H167" i="20"/>
  <c r="J167" i="20"/>
  <c r="I167" i="20"/>
  <c r="C172" i="20"/>
  <c r="B170" i="20"/>
  <c r="K166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I161" i="17"/>
  <c r="J161" i="17"/>
  <c r="H161" i="17"/>
  <c r="B164" i="17"/>
  <c r="L162" i="16"/>
  <c r="J163" i="16"/>
  <c r="I163" i="16"/>
  <c r="H163" i="16"/>
  <c r="B165" i="16"/>
  <c r="K162" i="16"/>
  <c r="C170" i="16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F175" i="25"/>
  <c r="F168" i="14"/>
  <c r="F207" i="2"/>
  <c r="N167" i="19"/>
  <c r="E168" i="14"/>
  <c r="M173" i="29"/>
  <c r="M173" i="26"/>
  <c r="E173" i="26"/>
  <c r="N165" i="15"/>
  <c r="M207" i="2"/>
  <c r="F171" i="24"/>
  <c r="N175" i="25"/>
  <c r="N177" i="36"/>
  <c r="M172" i="31"/>
  <c r="N173" i="29"/>
  <c r="G207" i="2"/>
  <c r="G163" i="17"/>
  <c r="F161" i="13"/>
  <c r="E177" i="36"/>
  <c r="E165" i="15"/>
  <c r="F167" i="18"/>
  <c r="M167" i="18"/>
  <c r="F165" i="15"/>
  <c r="M163" i="17"/>
  <c r="N207" i="2"/>
  <c r="E171" i="24"/>
  <c r="G167" i="18"/>
  <c r="G165" i="15"/>
  <c r="G165" i="16"/>
  <c r="G169" i="20"/>
  <c r="E169" i="20"/>
  <c r="G168" i="14"/>
  <c r="F167" i="19"/>
  <c r="F177" i="36"/>
  <c r="E161" i="13"/>
  <c r="N167" i="18"/>
  <c r="E167" i="19"/>
  <c r="G173" i="29"/>
  <c r="E163" i="17"/>
  <c r="E167" i="18"/>
  <c r="E173" i="29"/>
  <c r="G177" i="36"/>
  <c r="N172" i="31"/>
  <c r="N169" i="20"/>
  <c r="M168" i="14"/>
  <c r="N173" i="26"/>
  <c r="F169" i="20"/>
  <c r="M177" i="36"/>
  <c r="M161" i="13"/>
  <c r="G173" i="26"/>
  <c r="F163" i="17"/>
  <c r="F173" i="26"/>
  <c r="E175" i="25"/>
  <c r="N163" i="17"/>
  <c r="N167" i="21"/>
  <c r="G167" i="21"/>
  <c r="M169" i="20"/>
  <c r="F173" i="29"/>
  <c r="M167" i="19"/>
  <c r="M171" i="24"/>
  <c r="M165" i="15"/>
  <c r="G167" i="19"/>
  <c r="G161" i="13"/>
  <c r="N168" i="14"/>
  <c r="M167" i="21"/>
  <c r="G171" i="24"/>
  <c r="F172" i="31"/>
  <c r="E207" i="2"/>
  <c r="E172" i="31"/>
  <c r="G175" i="25"/>
  <c r="N161" i="13"/>
  <c r="M175" i="25"/>
  <c r="N171" i="24"/>
  <c r="G172" i="31"/>
  <c r="Q67" i="17" l="1"/>
  <c r="P67" i="17"/>
  <c r="R157" i="17"/>
  <c r="K157" i="17"/>
  <c r="K160" i="17"/>
  <c r="K159" i="17"/>
  <c r="L158" i="17"/>
  <c r="L159" i="17"/>
  <c r="L157" i="17"/>
  <c r="K158" i="17"/>
  <c r="L160" i="17"/>
  <c r="L163" i="15"/>
  <c r="K163" i="15"/>
  <c r="H164" i="15"/>
  <c r="J164" i="15"/>
  <c r="I164" i="15"/>
  <c r="B166" i="15"/>
  <c r="C167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J166" i="21"/>
  <c r="B169" i="21"/>
  <c r="L167" i="20"/>
  <c r="H168" i="20"/>
  <c r="J168" i="20"/>
  <c r="I168" i="20"/>
  <c r="C173" i="20"/>
  <c r="B171" i="20"/>
  <c r="K167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3" i="16"/>
  <c r="I162" i="17"/>
  <c r="H162" i="17"/>
  <c r="J162" i="17"/>
  <c r="B165" i="17"/>
  <c r="L161" i="17"/>
  <c r="J164" i="16"/>
  <c r="B166" i="16"/>
  <c r="L163" i="16"/>
  <c r="C171" i="16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F174" i="26"/>
  <c r="F169" i="14"/>
  <c r="M162" i="13"/>
  <c r="M176" i="25"/>
  <c r="N162" i="13"/>
  <c r="M172" i="24"/>
  <c r="M169" i="14"/>
  <c r="E169" i="14"/>
  <c r="M173" i="31"/>
  <c r="F173" i="31"/>
  <c r="F174" i="29"/>
  <c r="N174" i="29"/>
  <c r="F170" i="20"/>
  <c r="F208" i="2"/>
  <c r="G164" i="17"/>
  <c r="M208" i="2"/>
  <c r="G170" i="20"/>
  <c r="G169" i="14"/>
  <c r="N168" i="18"/>
  <c r="G166" i="16"/>
  <c r="N169" i="14"/>
  <c r="G174" i="29"/>
  <c r="F166" i="15"/>
  <c r="G208" i="2"/>
  <c r="N170" i="20"/>
  <c r="E173" i="31"/>
  <c r="F168" i="18"/>
  <c r="M174" i="29"/>
  <c r="M164" i="17"/>
  <c r="N172" i="24"/>
  <c r="E162" i="13"/>
  <c r="M170" i="20"/>
  <c r="F172" i="24"/>
  <c r="G174" i="26"/>
  <c r="M168" i="18"/>
  <c r="E168" i="19"/>
  <c r="E178" i="36"/>
  <c r="N168" i="19"/>
  <c r="N178" i="36"/>
  <c r="G168" i="18"/>
  <c r="E164" i="17"/>
  <c r="E208" i="2"/>
  <c r="G173" i="31"/>
  <c r="E172" i="24"/>
  <c r="E168" i="18"/>
  <c r="E170" i="20"/>
  <c r="N164" i="17"/>
  <c r="F164" i="17"/>
  <c r="F168" i="19"/>
  <c r="N176" i="25"/>
  <c r="E166" i="15"/>
  <c r="E174" i="26"/>
  <c r="M168" i="19"/>
  <c r="N174" i="26"/>
  <c r="F176" i="25"/>
  <c r="M178" i="36"/>
  <c r="M174" i="26"/>
  <c r="G172" i="24"/>
  <c r="E176" i="25"/>
  <c r="G162" i="13"/>
  <c r="N166" i="15"/>
  <c r="F178" i="36"/>
  <c r="F162" i="13"/>
  <c r="G176" i="25"/>
  <c r="G166" i="15"/>
  <c r="N173" i="31"/>
  <c r="M166" i="15"/>
  <c r="E174" i="29"/>
  <c r="G178" i="36"/>
  <c r="N208" i="2"/>
  <c r="G168" i="19"/>
  <c r="R67" i="17" l="1"/>
  <c r="J165" i="16"/>
  <c r="Q68" i="17"/>
  <c r="P68" i="17"/>
  <c r="K164" i="15"/>
  <c r="L164" i="15"/>
  <c r="J165" i="15"/>
  <c r="I165" i="15"/>
  <c r="H165" i="15"/>
  <c r="B167" i="15"/>
  <c r="C168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J167" i="21"/>
  <c r="B170" i="21"/>
  <c r="L168" i="20"/>
  <c r="H169" i="20"/>
  <c r="I169" i="20"/>
  <c r="J169" i="20"/>
  <c r="B172" i="20"/>
  <c r="C174" i="20"/>
  <c r="K168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B167" i="16"/>
  <c r="C172" i="16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G165" i="17"/>
  <c r="M175" i="26"/>
  <c r="N174" i="31"/>
  <c r="M167" i="15"/>
  <c r="G174" i="31"/>
  <c r="G171" i="20"/>
  <c r="M179" i="36"/>
  <c r="E209" i="2"/>
  <c r="F167" i="15"/>
  <c r="M169" i="18"/>
  <c r="G175" i="26"/>
  <c r="F177" i="25"/>
  <c r="F165" i="17"/>
  <c r="N169" i="19"/>
  <c r="N173" i="24"/>
  <c r="M163" i="13"/>
  <c r="G167" i="15"/>
  <c r="N177" i="25"/>
  <c r="N209" i="2"/>
  <c r="F174" i="31"/>
  <c r="E169" i="18"/>
  <c r="N163" i="13"/>
  <c r="E174" i="31"/>
  <c r="G169" i="19"/>
  <c r="M170" i="14"/>
  <c r="F209" i="2"/>
  <c r="N165" i="17"/>
  <c r="M175" i="29"/>
  <c r="G167" i="16"/>
  <c r="G175" i="29"/>
  <c r="M209" i="2"/>
  <c r="N167" i="15"/>
  <c r="F170" i="14"/>
  <c r="M174" i="31"/>
  <c r="F179" i="36"/>
  <c r="G163" i="13"/>
  <c r="F175" i="29"/>
  <c r="E175" i="29"/>
  <c r="F169" i="18"/>
  <c r="N179" i="36"/>
  <c r="G179" i="36"/>
  <c r="M173" i="24"/>
  <c r="E173" i="24"/>
  <c r="E171" i="20"/>
  <c r="E175" i="26"/>
  <c r="E165" i="17"/>
  <c r="G170" i="14"/>
  <c r="N169" i="18"/>
  <c r="G173" i="24"/>
  <c r="E169" i="19"/>
  <c r="E177" i="25"/>
  <c r="M169" i="19"/>
  <c r="F173" i="24"/>
  <c r="E170" i="14"/>
  <c r="N171" i="20"/>
  <c r="E167" i="15"/>
  <c r="F163" i="13"/>
  <c r="E163" i="13"/>
  <c r="N175" i="29"/>
  <c r="G169" i="18"/>
  <c r="G177" i="25"/>
  <c r="M165" i="17"/>
  <c r="M171" i="20"/>
  <c r="F175" i="26"/>
  <c r="F169" i="19"/>
  <c r="E179" i="36"/>
  <c r="M177" i="25"/>
  <c r="F171" i="20"/>
  <c r="N175" i="26"/>
  <c r="N170" i="14"/>
  <c r="G209" i="2"/>
  <c r="R68" i="17" l="1"/>
  <c r="J166" i="16"/>
  <c r="Q69" i="17"/>
  <c r="P69" i="17"/>
  <c r="K165" i="15"/>
  <c r="L165" i="15"/>
  <c r="J166" i="15"/>
  <c r="I166" i="15"/>
  <c r="H166" i="15"/>
  <c r="B168" i="15"/>
  <c r="C169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B171" i="21"/>
  <c r="L169" i="20"/>
  <c r="J170" i="20"/>
  <c r="H170" i="20"/>
  <c r="I170" i="20"/>
  <c r="B173" i="20"/>
  <c r="C175" i="20"/>
  <c r="K169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H164" i="17"/>
  <c r="J164" i="17"/>
  <c r="I164" i="17"/>
  <c r="B167" i="17"/>
  <c r="L163" i="17"/>
  <c r="B168" i="16"/>
  <c r="O167" i="16" s="1"/>
  <c r="C173" i="16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M172" i="20"/>
  <c r="F168" i="16"/>
  <c r="F180" i="36"/>
  <c r="M170" i="18"/>
  <c r="G174" i="24"/>
  <c r="G164" i="13"/>
  <c r="N176" i="26"/>
  <c r="E174" i="24"/>
  <c r="N168" i="16"/>
  <c r="G172" i="20"/>
  <c r="G170" i="19"/>
  <c r="G180" i="36"/>
  <c r="E171" i="14"/>
  <c r="M175" i="31"/>
  <c r="E180" i="36"/>
  <c r="E178" i="25"/>
  <c r="N174" i="24"/>
  <c r="M168" i="15"/>
  <c r="N171" i="14"/>
  <c r="G171" i="14"/>
  <c r="G176" i="29"/>
  <c r="N170" i="19"/>
  <c r="N180" i="36"/>
  <c r="F175" i="31"/>
  <c r="G168" i="16"/>
  <c r="F174" i="24"/>
  <c r="E168" i="16"/>
  <c r="F171" i="14"/>
  <c r="F168" i="15"/>
  <c r="M166" i="17"/>
  <c r="G175" i="31"/>
  <c r="F164" i="13"/>
  <c r="M176" i="29"/>
  <c r="E176" i="26"/>
  <c r="F170" i="18"/>
  <c r="E170" i="18"/>
  <c r="F172" i="20"/>
  <c r="N176" i="29"/>
  <c r="F166" i="17"/>
  <c r="N178" i="25"/>
  <c r="M168" i="16"/>
  <c r="F178" i="25"/>
  <c r="N210" i="2"/>
  <c r="N166" i="17"/>
  <c r="N164" i="13"/>
  <c r="M176" i="26"/>
  <c r="E175" i="31"/>
  <c r="M174" i="24"/>
  <c r="G168" i="15"/>
  <c r="E168" i="15"/>
  <c r="E164" i="13"/>
  <c r="N168" i="15"/>
  <c r="G166" i="17"/>
  <c r="G210" i="2"/>
  <c r="E176" i="29"/>
  <c r="F170" i="19"/>
  <c r="M164" i="13"/>
  <c r="M210" i="2"/>
  <c r="E172" i="20"/>
  <c r="F176" i="26"/>
  <c r="M170" i="19"/>
  <c r="G176" i="26"/>
  <c r="E166" i="17"/>
  <c r="F210" i="2"/>
  <c r="G170" i="18"/>
  <c r="N175" i="31"/>
  <c r="F176" i="29"/>
  <c r="E170" i="19"/>
  <c r="N172" i="20"/>
  <c r="M178" i="25"/>
  <c r="E210" i="2"/>
  <c r="M180" i="36"/>
  <c r="N170" i="18"/>
  <c r="M171" i="14"/>
  <c r="G178" i="25"/>
  <c r="O165" i="16" l="1"/>
  <c r="O166" i="16"/>
  <c r="R69" i="17"/>
  <c r="Q70" i="17"/>
  <c r="P70" i="17"/>
  <c r="P161" i="17"/>
  <c r="Q161" i="17"/>
  <c r="J167" i="16"/>
  <c r="L166" i="15"/>
  <c r="K166" i="15"/>
  <c r="J167" i="15"/>
  <c r="H167" i="15"/>
  <c r="I167" i="15"/>
  <c r="B169" i="15"/>
  <c r="C170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B172" i="21"/>
  <c r="L170" i="20"/>
  <c r="H171" i="20"/>
  <c r="J171" i="20"/>
  <c r="I171" i="20"/>
  <c r="B174" i="20"/>
  <c r="C176" i="20"/>
  <c r="K170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B169" i="16"/>
  <c r="C174" i="16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G211" i="2"/>
  <c r="N171" i="19"/>
  <c r="E167" i="16"/>
  <c r="E167" i="17"/>
  <c r="M167" i="16"/>
  <c r="M171" i="21"/>
  <c r="G167" i="17"/>
  <c r="F167" i="17"/>
  <c r="E177" i="26"/>
  <c r="F165" i="13"/>
  <c r="G171" i="21"/>
  <c r="N177" i="29"/>
  <c r="M166" i="16"/>
  <c r="F181" i="36"/>
  <c r="N179" i="25"/>
  <c r="F167" i="16"/>
  <c r="G169" i="15"/>
  <c r="G177" i="26"/>
  <c r="N171" i="21"/>
  <c r="N181" i="36"/>
  <c r="M175" i="24"/>
  <c r="G171" i="18"/>
  <c r="N211" i="2"/>
  <c r="G169" i="16"/>
  <c r="E169" i="16"/>
  <c r="N167" i="16"/>
  <c r="E181" i="36"/>
  <c r="M171" i="18"/>
  <c r="M181" i="36"/>
  <c r="N165" i="16"/>
  <c r="G173" i="20"/>
  <c r="M177" i="29"/>
  <c r="E175" i="24"/>
  <c r="M173" i="20"/>
  <c r="G165" i="13"/>
  <c r="F211" i="2"/>
  <c r="E171" i="19"/>
  <c r="N176" i="31"/>
  <c r="E169" i="15"/>
  <c r="M176" i="31"/>
  <c r="M211" i="2"/>
  <c r="F171" i="19"/>
  <c r="M179" i="25"/>
  <c r="M172" i="14"/>
  <c r="E166" i="16"/>
  <c r="E176" i="31"/>
  <c r="M169" i="15"/>
  <c r="F179" i="25"/>
  <c r="N172" i="14"/>
  <c r="F175" i="24"/>
  <c r="E171" i="18"/>
  <c r="E172" i="14"/>
  <c r="E177" i="29"/>
  <c r="F172" i="14"/>
  <c r="F169" i="15"/>
  <c r="G177" i="29"/>
  <c r="G179" i="25"/>
  <c r="M171" i="19"/>
  <c r="E165" i="16"/>
  <c r="N171" i="18"/>
  <c r="F165" i="16"/>
  <c r="F171" i="18"/>
  <c r="G175" i="24"/>
  <c r="E173" i="20"/>
  <c r="E179" i="25"/>
  <c r="F177" i="26"/>
  <c r="G171" i="19"/>
  <c r="N177" i="26"/>
  <c r="N169" i="16"/>
  <c r="E165" i="13"/>
  <c r="F169" i="16"/>
  <c r="F173" i="20"/>
  <c r="M169" i="16"/>
  <c r="M165" i="13"/>
  <c r="N173" i="20"/>
  <c r="M177" i="26"/>
  <c r="N175" i="24"/>
  <c r="G172" i="14"/>
  <c r="F166" i="16"/>
  <c r="G176" i="31"/>
  <c r="F177" i="29"/>
  <c r="N169" i="15"/>
  <c r="F176" i="31"/>
  <c r="M167" i="17"/>
  <c r="N166" i="16"/>
  <c r="E211" i="2"/>
  <c r="N165" i="13"/>
  <c r="M165" i="16"/>
  <c r="N167" i="17"/>
  <c r="G181" i="36"/>
  <c r="J170" i="21" l="1"/>
  <c r="R70" i="17"/>
  <c r="P71" i="17"/>
  <c r="Q71" i="17"/>
  <c r="P158" i="17"/>
  <c r="Q158" i="17"/>
  <c r="P162" i="17"/>
  <c r="Q162" i="17"/>
  <c r="P160" i="17"/>
  <c r="Q160" i="17"/>
  <c r="R161" i="17"/>
  <c r="Q159" i="17"/>
  <c r="P159" i="17"/>
  <c r="H165" i="16"/>
  <c r="I165" i="16"/>
  <c r="H164" i="16"/>
  <c r="I164" i="16"/>
  <c r="H166" i="16"/>
  <c r="H167" i="16"/>
  <c r="I166" i="16"/>
  <c r="I167" i="16"/>
  <c r="K167" i="15"/>
  <c r="L167" i="15"/>
  <c r="J168" i="15"/>
  <c r="I168" i="15"/>
  <c r="H168" i="15"/>
  <c r="B170" i="15"/>
  <c r="C171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B173" i="21"/>
  <c r="L171" i="20"/>
  <c r="H172" i="20"/>
  <c r="I172" i="20"/>
  <c r="J172" i="20"/>
  <c r="C177" i="20"/>
  <c r="B175" i="20"/>
  <c r="K171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I168" i="16"/>
  <c r="J168" i="16"/>
  <c r="H168" i="16"/>
  <c r="B170" i="16"/>
  <c r="C175" i="16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E180" i="25"/>
  <c r="E170" i="16"/>
  <c r="N166" i="13"/>
  <c r="N168" i="17"/>
  <c r="F182" i="36"/>
  <c r="M177" i="31"/>
  <c r="F172" i="19"/>
  <c r="G176" i="24"/>
  <c r="N212" i="2"/>
  <c r="E173" i="14"/>
  <c r="F173" i="14"/>
  <c r="M172" i="18"/>
  <c r="N172" i="21"/>
  <c r="F170" i="15"/>
  <c r="F168" i="17"/>
  <c r="M173" i="14"/>
  <c r="M212" i="2"/>
  <c r="N177" i="31"/>
  <c r="E166" i="13"/>
  <c r="G178" i="29"/>
  <c r="G170" i="16"/>
  <c r="G172" i="21"/>
  <c r="F174" i="20"/>
  <c r="E212" i="2"/>
  <c r="N178" i="29"/>
  <c r="G172" i="19"/>
  <c r="F170" i="16"/>
  <c r="F178" i="26"/>
  <c r="M182" i="36"/>
  <c r="F212" i="2"/>
  <c r="N180" i="25"/>
  <c r="M178" i="29"/>
  <c r="F166" i="13"/>
  <c r="E172" i="19"/>
  <c r="G172" i="18"/>
  <c r="N172" i="18"/>
  <c r="N182" i="36"/>
  <c r="M178" i="26"/>
  <c r="G170" i="15"/>
  <c r="F178" i="29"/>
  <c r="G212" i="2"/>
  <c r="M180" i="25"/>
  <c r="F172" i="18"/>
  <c r="G182" i="36"/>
  <c r="M172" i="21"/>
  <c r="N170" i="16"/>
  <c r="F177" i="31"/>
  <c r="M168" i="17"/>
  <c r="M174" i="20"/>
  <c r="M166" i="13"/>
  <c r="M172" i="19"/>
  <c r="G178" i="26"/>
  <c r="N172" i="19"/>
  <c r="F180" i="25"/>
  <c r="E172" i="18"/>
  <c r="M176" i="24"/>
  <c r="E176" i="24"/>
  <c r="N174" i="20"/>
  <c r="E178" i="26"/>
  <c r="G177" i="31"/>
  <c r="G168" i="17"/>
  <c r="E168" i="17"/>
  <c r="G174" i="20"/>
  <c r="E177" i="31"/>
  <c r="G173" i="14"/>
  <c r="M170" i="16"/>
  <c r="N178" i="26"/>
  <c r="M170" i="15"/>
  <c r="G166" i="13"/>
  <c r="N176" i="24"/>
  <c r="N173" i="14"/>
  <c r="N170" i="15"/>
  <c r="F176" i="24"/>
  <c r="E182" i="36"/>
  <c r="E178" i="29"/>
  <c r="G180" i="25"/>
  <c r="E170" i="15"/>
  <c r="E174" i="20"/>
  <c r="P72" i="17" l="1"/>
  <c r="Q72" i="17"/>
  <c r="R71" i="17"/>
  <c r="R159" i="17"/>
  <c r="R158" i="17"/>
  <c r="R160" i="17"/>
  <c r="P163" i="17"/>
  <c r="Q163" i="17"/>
  <c r="R162" i="17"/>
  <c r="L165" i="16"/>
  <c r="K167" i="16"/>
  <c r="K166" i="16"/>
  <c r="L164" i="16"/>
  <c r="L167" i="16"/>
  <c r="L166" i="16"/>
  <c r="K164" i="16"/>
  <c r="K165" i="16"/>
  <c r="K168" i="15"/>
  <c r="J169" i="15"/>
  <c r="I169" i="15"/>
  <c r="H169" i="15"/>
  <c r="B171" i="15"/>
  <c r="L168" i="15"/>
  <c r="C172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J171" i="21"/>
  <c r="B174" i="21"/>
  <c r="L172" i="20"/>
  <c r="I173" i="20"/>
  <c r="H173" i="20"/>
  <c r="J173" i="20"/>
  <c r="C178" i="20"/>
  <c r="B176" i="20"/>
  <c r="K172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8" i="16"/>
  <c r="I169" i="16"/>
  <c r="H169" i="16"/>
  <c r="J169" i="16"/>
  <c r="B171" i="16"/>
  <c r="L168" i="16"/>
  <c r="C176" i="16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E173" i="19"/>
  <c r="G183" i="36"/>
  <c r="M179" i="26"/>
  <c r="G175" i="20"/>
  <c r="G213" i="2"/>
  <c r="G171" i="16"/>
  <c r="N179" i="26"/>
  <c r="M169" i="17"/>
  <c r="E174" i="14"/>
  <c r="F181" i="25"/>
  <c r="M181" i="25"/>
  <c r="N169" i="17"/>
  <c r="N175" i="20"/>
  <c r="E175" i="20"/>
  <c r="F213" i="2"/>
  <c r="E171" i="15"/>
  <c r="F178" i="31"/>
  <c r="M179" i="29"/>
  <c r="G173" i="19"/>
  <c r="E213" i="2"/>
  <c r="M177" i="24"/>
  <c r="E183" i="36"/>
  <c r="F177" i="24"/>
  <c r="N183" i="36"/>
  <c r="F169" i="17"/>
  <c r="M173" i="18"/>
  <c r="E171" i="16"/>
  <c r="N178" i="31"/>
  <c r="G173" i="21"/>
  <c r="G181" i="25"/>
  <c r="N177" i="24"/>
  <c r="M178" i="31"/>
  <c r="G169" i="17"/>
  <c r="E179" i="26"/>
  <c r="F173" i="19"/>
  <c r="M175" i="20"/>
  <c r="N179" i="29"/>
  <c r="M183" i="36"/>
  <c r="N173" i="18"/>
  <c r="E167" i="13"/>
  <c r="N213" i="2"/>
  <c r="F173" i="18"/>
  <c r="N181" i="25"/>
  <c r="N167" i="13"/>
  <c r="N171" i="16"/>
  <c r="M174" i="14"/>
  <c r="F171" i="16"/>
  <c r="G174" i="14"/>
  <c r="E169" i="17"/>
  <c r="F174" i="14"/>
  <c r="G179" i="26"/>
  <c r="F183" i="36"/>
  <c r="G178" i="31"/>
  <c r="N173" i="19"/>
  <c r="E173" i="18"/>
  <c r="N174" i="14"/>
  <c r="N171" i="15"/>
  <c r="M173" i="19"/>
  <c r="E179" i="29"/>
  <c r="E177" i="24"/>
  <c r="M173" i="21"/>
  <c r="M171" i="16"/>
  <c r="E181" i="25"/>
  <c r="G167" i="13"/>
  <c r="G177" i="24"/>
  <c r="F175" i="20"/>
  <c r="M213" i="2"/>
  <c r="G171" i="15"/>
  <c r="F171" i="15"/>
  <c r="F179" i="26"/>
  <c r="N173" i="21"/>
  <c r="G173" i="18"/>
  <c r="F179" i="29"/>
  <c r="F167" i="13"/>
  <c r="M167" i="13"/>
  <c r="G179" i="29"/>
  <c r="M171" i="15"/>
  <c r="E178" i="31"/>
  <c r="Q73" i="17" l="1"/>
  <c r="P73" i="17"/>
  <c r="R72" i="17"/>
  <c r="Q164" i="17"/>
  <c r="P164" i="17"/>
  <c r="R163" i="17"/>
  <c r="K169" i="15"/>
  <c r="L169" i="15"/>
  <c r="J170" i="15"/>
  <c r="I170" i="15"/>
  <c r="H170" i="15"/>
  <c r="B172" i="15"/>
  <c r="C173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J172" i="21"/>
  <c r="B175" i="21"/>
  <c r="K173" i="20"/>
  <c r="J174" i="20"/>
  <c r="H174" i="20"/>
  <c r="I174" i="20"/>
  <c r="C179" i="20"/>
  <c r="B177" i="20"/>
  <c r="L173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9" i="16"/>
  <c r="J170" i="16"/>
  <c r="I170" i="16"/>
  <c r="H170" i="16"/>
  <c r="B172" i="16"/>
  <c r="L169" i="16"/>
  <c r="C177" i="16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M184" i="36"/>
  <c r="G170" i="17"/>
  <c r="G184" i="36"/>
  <c r="F174" i="18"/>
  <c r="E182" i="25"/>
  <c r="F175" i="14"/>
  <c r="F180" i="26"/>
  <c r="E176" i="20"/>
  <c r="N184" i="36"/>
  <c r="G175" i="14"/>
  <c r="E175" i="14"/>
  <c r="E184" i="36"/>
  <c r="N182" i="25"/>
  <c r="F172" i="16"/>
  <c r="F174" i="19"/>
  <c r="N168" i="13"/>
  <c r="E180" i="29"/>
  <c r="G168" i="13"/>
  <c r="N172" i="15"/>
  <c r="G174" i="18"/>
  <c r="N172" i="16"/>
  <c r="N180" i="29"/>
  <c r="E172" i="15"/>
  <c r="E214" i="2"/>
  <c r="E168" i="13"/>
  <c r="F179" i="31"/>
  <c r="M174" i="19"/>
  <c r="F184" i="36"/>
  <c r="N178" i="24"/>
  <c r="M176" i="20"/>
  <c r="G180" i="29"/>
  <c r="N176" i="20"/>
  <c r="G179" i="31"/>
  <c r="G182" i="25"/>
  <c r="G172" i="15"/>
  <c r="N175" i="14"/>
  <c r="G174" i="19"/>
  <c r="N174" i="21"/>
  <c r="N179" i="31"/>
  <c r="G172" i="16"/>
  <c r="N180" i="26"/>
  <c r="M170" i="17"/>
  <c r="M180" i="29"/>
  <c r="F176" i="20"/>
  <c r="F180" i="29"/>
  <c r="G178" i="24"/>
  <c r="M175" i="14"/>
  <c r="F214" i="2"/>
  <c r="G176" i="20"/>
  <c r="M182" i="25"/>
  <c r="M172" i="16"/>
  <c r="G214" i="2"/>
  <c r="E180" i="26"/>
  <c r="M174" i="18"/>
  <c r="N214" i="2"/>
  <c r="F172" i="15"/>
  <c r="G180" i="26"/>
  <c r="M178" i="24"/>
  <c r="E172" i="16"/>
  <c r="F168" i="13"/>
  <c r="E174" i="19"/>
  <c r="E170" i="17"/>
  <c r="M174" i="21"/>
  <c r="M180" i="26"/>
  <c r="F170" i="17"/>
  <c r="M214" i="2"/>
  <c r="E174" i="18"/>
  <c r="N170" i="17"/>
  <c r="E179" i="31"/>
  <c r="M179" i="31"/>
  <c r="M168" i="13"/>
  <c r="F182" i="25"/>
  <c r="F178" i="24"/>
  <c r="G174" i="21"/>
  <c r="N174" i="18"/>
  <c r="M172" i="15"/>
  <c r="N174" i="19"/>
  <c r="E178" i="24"/>
  <c r="R73" i="17" l="1"/>
  <c r="P74" i="17"/>
  <c r="Q74" i="17"/>
  <c r="R164" i="17"/>
  <c r="K170" i="15"/>
  <c r="L170" i="15"/>
  <c r="H171" i="15"/>
  <c r="J171" i="15"/>
  <c r="I171" i="15"/>
  <c r="B173" i="15"/>
  <c r="C174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J173" i="21"/>
  <c r="B176" i="21"/>
  <c r="L174" i="20"/>
  <c r="H175" i="20"/>
  <c r="J175" i="20"/>
  <c r="I175" i="20"/>
  <c r="C180" i="20"/>
  <c r="B178" i="20"/>
  <c r="K174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70" i="16"/>
  <c r="B172" i="17"/>
  <c r="L168" i="17"/>
  <c r="J171" i="16"/>
  <c r="H171" i="16"/>
  <c r="I171" i="16"/>
  <c r="B173" i="16"/>
  <c r="L170" i="16"/>
  <c r="C178" i="16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E215" i="2"/>
  <c r="M173" i="15"/>
  <c r="G169" i="13"/>
  <c r="M177" i="20"/>
  <c r="G180" i="31"/>
  <c r="E177" i="20"/>
  <c r="F173" i="15"/>
  <c r="F169" i="13"/>
  <c r="F181" i="26"/>
  <c r="M181" i="29"/>
  <c r="F176" i="14"/>
  <c r="M175" i="19"/>
  <c r="F181" i="29"/>
  <c r="E175" i="19"/>
  <c r="F185" i="36"/>
  <c r="F183" i="25"/>
  <c r="N175" i="18"/>
  <c r="F180" i="31"/>
  <c r="M169" i="13"/>
  <c r="M215" i="2"/>
  <c r="G176" i="14"/>
  <c r="E173" i="15"/>
  <c r="G181" i="29"/>
  <c r="N185" i="36"/>
  <c r="N183" i="25"/>
  <c r="M175" i="21"/>
  <c r="G175" i="19"/>
  <c r="G183" i="25"/>
  <c r="E175" i="18"/>
  <c r="N173" i="15"/>
  <c r="G177" i="20"/>
  <c r="N180" i="31"/>
  <c r="E185" i="36"/>
  <c r="N171" i="17"/>
  <c r="G175" i="21"/>
  <c r="E176" i="14"/>
  <c r="M185" i="36"/>
  <c r="E181" i="29"/>
  <c r="F179" i="24"/>
  <c r="E179" i="24"/>
  <c r="M176" i="14"/>
  <c r="G179" i="24"/>
  <c r="G181" i="26"/>
  <c r="N181" i="26"/>
  <c r="E180" i="31"/>
  <c r="F173" i="16"/>
  <c r="M180" i="31"/>
  <c r="E171" i="17"/>
  <c r="N181" i="29"/>
  <c r="M181" i="26"/>
  <c r="G175" i="18"/>
  <c r="N175" i="21"/>
  <c r="F175" i="18"/>
  <c r="G185" i="36"/>
  <c r="F215" i="2"/>
  <c r="F171" i="17"/>
  <c r="M171" i="17"/>
  <c r="E183" i="25"/>
  <c r="E169" i="13"/>
  <c r="M175" i="18"/>
  <c r="F175" i="19"/>
  <c r="E181" i="26"/>
  <c r="N175" i="19"/>
  <c r="G171" i="17"/>
  <c r="G215" i="2"/>
  <c r="G173" i="16"/>
  <c r="F177" i="20"/>
  <c r="M173" i="16"/>
  <c r="N177" i="20"/>
  <c r="M183" i="25"/>
  <c r="N215" i="2"/>
  <c r="N179" i="24"/>
  <c r="N173" i="16"/>
  <c r="N176" i="14"/>
  <c r="M179" i="24"/>
  <c r="N169" i="13"/>
  <c r="E173" i="16"/>
  <c r="G173" i="15"/>
  <c r="P75" i="17" l="1"/>
  <c r="Q75" i="17"/>
  <c r="R74" i="17"/>
  <c r="L171" i="15"/>
  <c r="K171" i="15"/>
  <c r="J172" i="15"/>
  <c r="I172" i="15"/>
  <c r="H172" i="15"/>
  <c r="B174" i="15"/>
  <c r="C175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J174" i="21"/>
  <c r="B177" i="21"/>
  <c r="L175" i="20"/>
  <c r="J176" i="20"/>
  <c r="I176" i="20"/>
  <c r="H176" i="20"/>
  <c r="C181" i="20"/>
  <c r="B179" i="20"/>
  <c r="K175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1" i="16"/>
  <c r="J172" i="16"/>
  <c r="I172" i="16"/>
  <c r="H172" i="16"/>
  <c r="B174" i="16"/>
  <c r="K171" i="16"/>
  <c r="C179" i="16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E182" i="26"/>
  <c r="G180" i="24"/>
  <c r="E181" i="31"/>
  <c r="M178" i="20"/>
  <c r="G182" i="29"/>
  <c r="M176" i="18"/>
  <c r="F181" i="31"/>
  <c r="F184" i="25"/>
  <c r="G174" i="16"/>
  <c r="M186" i="36"/>
  <c r="F216" i="2"/>
  <c r="N174" i="15"/>
  <c r="G216" i="2"/>
  <c r="E174" i="15"/>
  <c r="G176" i="18"/>
  <c r="M182" i="29"/>
  <c r="M177" i="14"/>
  <c r="F182" i="26"/>
  <c r="E172" i="17"/>
  <c r="G170" i="13"/>
  <c r="F174" i="15"/>
  <c r="N181" i="31"/>
  <c r="N176" i="21"/>
  <c r="F176" i="19"/>
  <c r="N186" i="36"/>
  <c r="E182" i="29"/>
  <c r="N176" i="19"/>
  <c r="N174" i="16"/>
  <c r="E216" i="2"/>
  <c r="N180" i="24"/>
  <c r="M174" i="16"/>
  <c r="M170" i="13"/>
  <c r="G172" i="17"/>
  <c r="F182" i="29"/>
  <c r="F180" i="24"/>
  <c r="G186" i="36"/>
  <c r="E174" i="16"/>
  <c r="N178" i="20"/>
  <c r="E186" i="36"/>
  <c r="M176" i="21"/>
  <c r="G177" i="14"/>
  <c r="E176" i="18"/>
  <c r="E180" i="24"/>
  <c r="G182" i="26"/>
  <c r="F176" i="18"/>
  <c r="N177" i="14"/>
  <c r="N216" i="2"/>
  <c r="N184" i="25"/>
  <c r="N182" i="29"/>
  <c r="M172" i="17"/>
  <c r="M184" i="25"/>
  <c r="E176" i="19"/>
  <c r="F178" i="20"/>
  <c r="G181" i="31"/>
  <c r="G174" i="15"/>
  <c r="F170" i="13"/>
  <c r="N172" i="17"/>
  <c r="E170" i="13"/>
  <c r="F186" i="36"/>
  <c r="M182" i="26"/>
  <c r="G176" i="19"/>
  <c r="G184" i="25"/>
  <c r="N182" i="26"/>
  <c r="N170" i="13"/>
  <c r="N176" i="18"/>
  <c r="M216" i="2"/>
  <c r="G176" i="21"/>
  <c r="E184" i="25"/>
  <c r="E178" i="20"/>
  <c r="M176" i="19"/>
  <c r="G178" i="20"/>
  <c r="E177" i="14"/>
  <c r="M174" i="15"/>
  <c r="M181" i="31"/>
  <c r="M180" i="24"/>
  <c r="F177" i="14"/>
  <c r="F172" i="17"/>
  <c r="F174" i="16"/>
  <c r="Q76" i="17" l="1"/>
  <c r="P76" i="17"/>
  <c r="R75" i="17"/>
  <c r="K172" i="15"/>
  <c r="L172" i="15"/>
  <c r="J173" i="15"/>
  <c r="I173" i="15"/>
  <c r="H173" i="15"/>
  <c r="B175" i="15"/>
  <c r="C176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J175" i="21"/>
  <c r="B178" i="21"/>
  <c r="K176" i="20"/>
  <c r="I177" i="20"/>
  <c r="H177" i="20"/>
  <c r="J177" i="20"/>
  <c r="C182" i="20"/>
  <c r="B180" i="20"/>
  <c r="L176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2" i="16"/>
  <c r="I171" i="17"/>
  <c r="J171" i="17"/>
  <c r="H171" i="17"/>
  <c r="B174" i="17"/>
  <c r="K170" i="17"/>
  <c r="J173" i="16"/>
  <c r="H173" i="16"/>
  <c r="I173" i="16"/>
  <c r="B175" i="16"/>
  <c r="L172" i="16"/>
  <c r="C180" i="16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M217" i="2"/>
  <c r="N183" i="26"/>
  <c r="G178" i="14"/>
  <c r="F181" i="24"/>
  <c r="N179" i="20"/>
  <c r="M179" i="20"/>
  <c r="F175" i="15"/>
  <c r="F183" i="29"/>
  <c r="N217" i="2"/>
  <c r="E178" i="14"/>
  <c r="N182" i="31"/>
  <c r="F185" i="25"/>
  <c r="M178" i="14"/>
  <c r="G175" i="16"/>
  <c r="E187" i="36"/>
  <c r="G187" i="36"/>
  <c r="N177" i="21"/>
  <c r="G173" i="17"/>
  <c r="M183" i="29"/>
  <c r="N173" i="17"/>
  <c r="E173" i="17"/>
  <c r="E175" i="16"/>
  <c r="N181" i="24"/>
  <c r="F182" i="31"/>
  <c r="G177" i="21"/>
  <c r="E179" i="20"/>
  <c r="E171" i="13"/>
  <c r="E182" i="31"/>
  <c r="E177" i="18"/>
  <c r="N187" i="36"/>
  <c r="G171" i="13"/>
  <c r="F175" i="16"/>
  <c r="F179" i="20"/>
  <c r="N183" i="29"/>
  <c r="G185" i="25"/>
  <c r="N185" i="25"/>
  <c r="N177" i="19"/>
  <c r="M181" i="24"/>
  <c r="F171" i="13"/>
  <c r="F178" i="14"/>
  <c r="M183" i="26"/>
  <c r="M175" i="16"/>
  <c r="F187" i="36"/>
  <c r="M177" i="18"/>
  <c r="E185" i="25"/>
  <c r="M175" i="15"/>
  <c r="E177" i="19"/>
  <c r="M187" i="36"/>
  <c r="M171" i="13"/>
  <c r="E183" i="29"/>
  <c r="N175" i="16"/>
  <c r="M173" i="17"/>
  <c r="G183" i="29"/>
  <c r="F177" i="18"/>
  <c r="N171" i="13"/>
  <c r="G177" i="19"/>
  <c r="G181" i="24"/>
  <c r="N177" i="18"/>
  <c r="E181" i="24"/>
  <c r="N178" i="14"/>
  <c r="M185" i="25"/>
  <c r="F183" i="26"/>
  <c r="N175" i="15"/>
  <c r="G179" i="20"/>
  <c r="G183" i="26"/>
  <c r="E183" i="26"/>
  <c r="G175" i="15"/>
  <c r="F217" i="2"/>
  <c r="M177" i="19"/>
  <c r="E217" i="2"/>
  <c r="G177" i="18"/>
  <c r="M177" i="21"/>
  <c r="G217" i="2"/>
  <c r="G182" i="31"/>
  <c r="F177" i="19"/>
  <c r="E175" i="15"/>
  <c r="F173" i="17"/>
  <c r="M182" i="31"/>
  <c r="R76" i="17" l="1"/>
  <c r="Q77" i="17"/>
  <c r="P77" i="17"/>
  <c r="K173" i="15"/>
  <c r="J174" i="15"/>
  <c r="I174" i="15"/>
  <c r="H174" i="15"/>
  <c r="B176" i="15"/>
  <c r="L173" i="15"/>
  <c r="C177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J176" i="21"/>
  <c r="B179" i="21"/>
  <c r="K177" i="20"/>
  <c r="I178" i="20"/>
  <c r="J178" i="20"/>
  <c r="H178" i="20"/>
  <c r="B181" i="20"/>
  <c r="C183" i="20"/>
  <c r="L177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3" i="16"/>
  <c r="J174" i="16"/>
  <c r="H174" i="16"/>
  <c r="I174" i="16"/>
  <c r="B176" i="16"/>
  <c r="K173" i="16"/>
  <c r="C181" i="16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F184" i="26"/>
  <c r="N180" i="20"/>
  <c r="G178" i="21"/>
  <c r="M179" i="14"/>
  <c r="E184" i="26"/>
  <c r="N178" i="18"/>
  <c r="M182" i="24"/>
  <c r="F174" i="17"/>
  <c r="G184" i="26"/>
  <c r="G182" i="24"/>
  <c r="N178" i="21"/>
  <c r="F178" i="19"/>
  <c r="N186" i="25"/>
  <c r="G186" i="25"/>
  <c r="M188" i="36"/>
  <c r="E184" i="29"/>
  <c r="E176" i="16"/>
  <c r="M176" i="16"/>
  <c r="N188" i="36"/>
  <c r="N178" i="19"/>
  <c r="N183" i="31"/>
  <c r="G176" i="15"/>
  <c r="G176" i="16"/>
  <c r="E180" i="20"/>
  <c r="F172" i="13"/>
  <c r="N172" i="13"/>
  <c r="G179" i="14"/>
  <c r="F186" i="25"/>
  <c r="E182" i="24"/>
  <c r="G178" i="18"/>
  <c r="M178" i="19"/>
  <c r="F183" i="31"/>
  <c r="F184" i="29"/>
  <c r="E172" i="13"/>
  <c r="E186" i="25"/>
  <c r="F179" i="14"/>
  <c r="G183" i="31"/>
  <c r="N179" i="14"/>
  <c r="M178" i="18"/>
  <c r="M186" i="25"/>
  <c r="F218" i="2"/>
  <c r="M176" i="15"/>
  <c r="G188" i="36"/>
  <c r="F178" i="18"/>
  <c r="M184" i="29"/>
  <c r="M180" i="20"/>
  <c r="N184" i="29"/>
  <c r="G178" i="19"/>
  <c r="E188" i="36"/>
  <c r="N218" i="2"/>
  <c r="E178" i="18"/>
  <c r="N176" i="15"/>
  <c r="E218" i="2"/>
  <c r="N184" i="26"/>
  <c r="G218" i="2"/>
  <c r="N174" i="17"/>
  <c r="F176" i="15"/>
  <c r="F180" i="20"/>
  <c r="M183" i="31"/>
  <c r="M218" i="2"/>
  <c r="F188" i="36"/>
  <c r="M184" i="26"/>
  <c r="E178" i="19"/>
  <c r="G172" i="13"/>
  <c r="G174" i="17"/>
  <c r="M172" i="13"/>
  <c r="F176" i="16"/>
  <c r="M174" i="17"/>
  <c r="N176" i="16"/>
  <c r="G180" i="20"/>
  <c r="E183" i="31"/>
  <c r="E174" i="17"/>
  <c r="G184" i="29"/>
  <c r="N182" i="24"/>
  <c r="E176" i="15"/>
  <c r="F182" i="24"/>
  <c r="E179" i="14"/>
  <c r="M178" i="21"/>
  <c r="R77" i="17" l="1"/>
  <c r="Q78" i="17"/>
  <c r="P78" i="17"/>
  <c r="L174" i="15"/>
  <c r="K174" i="15"/>
  <c r="H175" i="15"/>
  <c r="J175" i="15"/>
  <c r="I175" i="15"/>
  <c r="B177" i="15"/>
  <c r="C178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J177" i="21"/>
  <c r="B180" i="21"/>
  <c r="K178" i="20"/>
  <c r="J179" i="20"/>
  <c r="H179" i="20"/>
  <c r="I179" i="20"/>
  <c r="C184" i="20"/>
  <c r="B182" i="20"/>
  <c r="L178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4" i="16"/>
  <c r="I175" i="16"/>
  <c r="J175" i="16"/>
  <c r="H175" i="16"/>
  <c r="B177" i="16"/>
  <c r="L174" i="16"/>
  <c r="C182" i="16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G179" i="21"/>
  <c r="G175" i="17"/>
  <c r="G179" i="19"/>
  <c r="N185" i="26"/>
  <c r="N183" i="24"/>
  <c r="E183" i="24"/>
  <c r="E184" i="31"/>
  <c r="F181" i="20"/>
  <c r="M184" i="31"/>
  <c r="F185" i="29"/>
  <c r="M179" i="19"/>
  <c r="G181" i="20"/>
  <c r="N185" i="29"/>
  <c r="E179" i="18"/>
  <c r="E175" i="17"/>
  <c r="E180" i="14"/>
  <c r="F185" i="26"/>
  <c r="E187" i="25"/>
  <c r="N181" i="20"/>
  <c r="M177" i="16"/>
  <c r="M173" i="13"/>
  <c r="E185" i="29"/>
  <c r="F184" i="31"/>
  <c r="E179" i="19"/>
  <c r="M180" i="14"/>
  <c r="E219" i="2"/>
  <c r="M179" i="18"/>
  <c r="M181" i="20"/>
  <c r="G180" i="21"/>
  <c r="E185" i="26"/>
  <c r="M187" i="25"/>
  <c r="N179" i="19"/>
  <c r="F175" i="17"/>
  <c r="N179" i="18"/>
  <c r="G185" i="29"/>
  <c r="G219" i="2"/>
  <c r="G189" i="36"/>
  <c r="N179" i="21"/>
  <c r="E181" i="20"/>
  <c r="G177" i="16"/>
  <c r="F183" i="24"/>
  <c r="F187" i="25"/>
  <c r="E177" i="16"/>
  <c r="G177" i="15"/>
  <c r="G184" i="31"/>
  <c r="G173" i="13"/>
  <c r="M185" i="29"/>
  <c r="N177" i="16"/>
  <c r="F173" i="13"/>
  <c r="F189" i="36"/>
  <c r="N184" i="31"/>
  <c r="N219" i="2"/>
  <c r="N173" i="13"/>
  <c r="N187" i="25"/>
  <c r="E173" i="13"/>
  <c r="M219" i="2"/>
  <c r="M185" i="26"/>
  <c r="G185" i="26"/>
  <c r="G183" i="24"/>
  <c r="F179" i="18"/>
  <c r="M189" i="36"/>
  <c r="M179" i="21"/>
  <c r="N180" i="21"/>
  <c r="M177" i="15"/>
  <c r="N180" i="14"/>
  <c r="M175" i="17"/>
  <c r="F180" i="14"/>
  <c r="G179" i="18"/>
  <c r="M180" i="21"/>
  <c r="N177" i="15"/>
  <c r="N175" i="17"/>
  <c r="F219" i="2"/>
  <c r="F177" i="16"/>
  <c r="F179" i="19"/>
  <c r="N189" i="36"/>
  <c r="E177" i="15"/>
  <c r="M183" i="24"/>
  <c r="G180" i="14"/>
  <c r="G187" i="25"/>
  <c r="E189" i="36"/>
  <c r="F177" i="15"/>
  <c r="R78" i="17" l="1"/>
  <c r="P79" i="17"/>
  <c r="Q79" i="17"/>
  <c r="K175" i="15"/>
  <c r="L175" i="15"/>
  <c r="J176" i="15"/>
  <c r="I176" i="15"/>
  <c r="H176" i="15"/>
  <c r="B178" i="15"/>
  <c r="C179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J178" i="21"/>
  <c r="B181" i="21"/>
  <c r="L179" i="20"/>
  <c r="K179" i="20"/>
  <c r="H180" i="20"/>
  <c r="J180" i="20"/>
  <c r="I180" i="20"/>
  <c r="C185" i="20"/>
  <c r="B183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5" i="16"/>
  <c r="J176" i="16"/>
  <c r="I176" i="16"/>
  <c r="H176" i="16"/>
  <c r="B178" i="16"/>
  <c r="L175" i="16"/>
  <c r="C183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E185" i="31"/>
  <c r="G220" i="2"/>
  <c r="G186" i="29"/>
  <c r="G181" i="14"/>
  <c r="M181" i="14"/>
  <c r="M174" i="13"/>
  <c r="G184" i="24"/>
  <c r="F184" i="24"/>
  <c r="F220" i="2"/>
  <c r="N180" i="18"/>
  <c r="E186" i="29"/>
  <c r="M180" i="19"/>
  <c r="E184" i="24"/>
  <c r="N174" i="13"/>
  <c r="E188" i="25"/>
  <c r="M180" i="18"/>
  <c r="F188" i="25"/>
  <c r="E180" i="18"/>
  <c r="F190" i="36"/>
  <c r="N178" i="16"/>
  <c r="G174" i="13"/>
  <c r="M182" i="20"/>
  <c r="G185" i="31"/>
  <c r="F174" i="13"/>
  <c r="F178" i="15"/>
  <c r="E182" i="20"/>
  <c r="N186" i="29"/>
  <c r="G182" i="20"/>
  <c r="G188" i="25"/>
  <c r="M186" i="26"/>
  <c r="G176" i="17"/>
  <c r="G190" i="36"/>
  <c r="E178" i="15"/>
  <c r="M185" i="31"/>
  <c r="F186" i="29"/>
  <c r="N181" i="14"/>
  <c r="G186" i="26"/>
  <c r="M188" i="25"/>
  <c r="M178" i="16"/>
  <c r="F182" i="20"/>
  <c r="N186" i="26"/>
  <c r="N188" i="25"/>
  <c r="N185" i="31"/>
  <c r="F176" i="17"/>
  <c r="N184" i="24"/>
  <c r="M181" i="21"/>
  <c r="F185" i="31"/>
  <c r="M190" i="36"/>
  <c r="G178" i="16"/>
  <c r="N190" i="36"/>
  <c r="N181" i="21"/>
  <c r="G181" i="21"/>
  <c r="G180" i="18"/>
  <c r="M186" i="29"/>
  <c r="M184" i="24"/>
  <c r="F180" i="18"/>
  <c r="N180" i="19"/>
  <c r="N220" i="2"/>
  <c r="E181" i="14"/>
  <c r="F186" i="26"/>
  <c r="E178" i="16"/>
  <c r="E176" i="17"/>
  <c r="M176" i="17"/>
  <c r="F180" i="19"/>
  <c r="G178" i="15"/>
  <c r="M220" i="2"/>
  <c r="E220" i="2"/>
  <c r="F178" i="16"/>
  <c r="N182" i="20"/>
  <c r="N176" i="17"/>
  <c r="E186" i="26"/>
  <c r="E180" i="19"/>
  <c r="F181" i="14"/>
  <c r="G180" i="19"/>
  <c r="E174" i="13"/>
  <c r="N178" i="15"/>
  <c r="M178" i="15"/>
  <c r="E190" i="36"/>
  <c r="J180" i="21" l="1"/>
  <c r="Q80" i="17"/>
  <c r="P80" i="17"/>
  <c r="R79" i="17"/>
  <c r="L176" i="15"/>
  <c r="K176" i="15"/>
  <c r="J177" i="15"/>
  <c r="I177" i="15"/>
  <c r="H177" i="15"/>
  <c r="B179" i="15"/>
  <c r="C180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J179" i="21"/>
  <c r="B182" i="21"/>
  <c r="L180" i="20"/>
  <c r="I181" i="20"/>
  <c r="J181" i="20"/>
  <c r="H181" i="20"/>
  <c r="C186" i="20"/>
  <c r="B184" i="20"/>
  <c r="K180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6" i="16"/>
  <c r="B178" i="17"/>
  <c r="L174" i="17"/>
  <c r="J177" i="16"/>
  <c r="H177" i="16"/>
  <c r="I177" i="16"/>
  <c r="B179" i="16"/>
  <c r="L176" i="16"/>
  <c r="C184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F175" i="13"/>
  <c r="E189" i="25"/>
  <c r="N179" i="15"/>
  <c r="N187" i="29"/>
  <c r="E181" i="19"/>
  <c r="N175" i="13"/>
  <c r="N221" i="2"/>
  <c r="G187" i="26"/>
  <c r="N185" i="24"/>
  <c r="N177" i="17"/>
  <c r="N187" i="26"/>
  <c r="F191" i="36"/>
  <c r="M181" i="18"/>
  <c r="M183" i="20"/>
  <c r="G221" i="2"/>
  <c r="G177" i="17"/>
  <c r="F181" i="19"/>
  <c r="M185" i="24"/>
  <c r="F179" i="15"/>
  <c r="G186" i="31"/>
  <c r="F182" i="14"/>
  <c r="F177" i="17"/>
  <c r="M182" i="14"/>
  <c r="G182" i="14"/>
  <c r="E177" i="17"/>
  <c r="E179" i="16"/>
  <c r="N181" i="19"/>
  <c r="M191" i="36"/>
  <c r="G181" i="19"/>
  <c r="G187" i="29"/>
  <c r="E187" i="29"/>
  <c r="M181" i="19"/>
  <c r="F183" i="20"/>
  <c r="N186" i="31"/>
  <c r="M187" i="29"/>
  <c r="M175" i="13"/>
  <c r="M186" i="31"/>
  <c r="F186" i="31"/>
  <c r="E183" i="20"/>
  <c r="G179" i="16"/>
  <c r="E182" i="14"/>
  <c r="N182" i="21"/>
  <c r="E185" i="24"/>
  <c r="G179" i="15"/>
  <c r="N191" i="36"/>
  <c r="F185" i="24"/>
  <c r="M177" i="17"/>
  <c r="E187" i="26"/>
  <c r="F187" i="26"/>
  <c r="G191" i="36"/>
  <c r="G175" i="13"/>
  <c r="M182" i="21"/>
  <c r="M179" i="16"/>
  <c r="F189" i="25"/>
  <c r="N179" i="16"/>
  <c r="E175" i="13"/>
  <c r="F181" i="18"/>
  <c r="E191" i="36"/>
  <c r="F179" i="16"/>
  <c r="M189" i="25"/>
  <c r="N183" i="20"/>
  <c r="G182" i="21"/>
  <c r="N181" i="18"/>
  <c r="G181" i="18"/>
  <c r="G183" i="20"/>
  <c r="E179" i="15"/>
  <c r="N182" i="14"/>
  <c r="M187" i="26"/>
  <c r="G185" i="24"/>
  <c r="N189" i="25"/>
  <c r="G189" i="25"/>
  <c r="E181" i="18"/>
  <c r="E186" i="31"/>
  <c r="M221" i="2"/>
  <c r="F187" i="29"/>
  <c r="E221" i="2"/>
  <c r="F221" i="2"/>
  <c r="M179" i="15"/>
  <c r="J181" i="21" l="1"/>
  <c r="R80" i="17"/>
  <c r="P81" i="17"/>
  <c r="Q81" i="17"/>
  <c r="K177" i="15"/>
  <c r="L177" i="15"/>
  <c r="J178" i="15"/>
  <c r="I178" i="15"/>
  <c r="H178" i="15"/>
  <c r="B180" i="15"/>
  <c r="C181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1" i="20"/>
  <c r="I182" i="20"/>
  <c r="H182" i="20"/>
  <c r="J182" i="20"/>
  <c r="C187" i="20"/>
  <c r="B185" i="20"/>
  <c r="L181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7" i="16"/>
  <c r="I178" i="16"/>
  <c r="J178" i="16"/>
  <c r="H178" i="16"/>
  <c r="B180" i="16"/>
  <c r="K177" i="16"/>
  <c r="C185" i="16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G222" i="2"/>
  <c r="M187" i="31"/>
  <c r="F183" i="14"/>
  <c r="G180" i="15"/>
  <c r="M188" i="29"/>
  <c r="F186" i="24"/>
  <c r="M182" i="18"/>
  <c r="N186" i="24"/>
  <c r="E187" i="31"/>
  <c r="G183" i="14"/>
  <c r="F188" i="29"/>
  <c r="G190" i="25"/>
  <c r="E176" i="13"/>
  <c r="M222" i="2"/>
  <c r="N180" i="16"/>
  <c r="G178" i="17"/>
  <c r="E190" i="25"/>
  <c r="F180" i="15"/>
  <c r="E222" i="2"/>
  <c r="F182" i="18"/>
  <c r="N183" i="14"/>
  <c r="E184" i="20"/>
  <c r="G184" i="20"/>
  <c r="F184" i="20"/>
  <c r="G188" i="29"/>
  <c r="G186" i="24"/>
  <c r="E180" i="16"/>
  <c r="G188" i="26"/>
  <c r="F182" i="19"/>
  <c r="M176" i="13"/>
  <c r="N182" i="19"/>
  <c r="F178" i="17"/>
  <c r="G180" i="16"/>
  <c r="E188" i="26"/>
  <c r="E182" i="19"/>
  <c r="E178" i="17"/>
  <c r="G192" i="36"/>
  <c r="F176" i="13"/>
  <c r="G182" i="19"/>
  <c r="N190" i="25"/>
  <c r="F188" i="26"/>
  <c r="F222" i="2"/>
  <c r="N176" i="13"/>
  <c r="N178" i="17"/>
  <c r="F190" i="25"/>
  <c r="N184" i="20"/>
  <c r="E182" i="18"/>
  <c r="N188" i="26"/>
  <c r="F180" i="16"/>
  <c r="N188" i="29"/>
  <c r="N182" i="18"/>
  <c r="M183" i="14"/>
  <c r="M180" i="16"/>
  <c r="E180" i="15"/>
  <c r="G182" i="18"/>
  <c r="F187" i="31"/>
  <c r="F192" i="36"/>
  <c r="M178" i="17"/>
  <c r="N192" i="36"/>
  <c r="M180" i="15"/>
  <c r="E183" i="14"/>
  <c r="M182" i="19"/>
  <c r="E192" i="36"/>
  <c r="N222" i="2"/>
  <c r="E188" i="29"/>
  <c r="M190" i="25"/>
  <c r="G176" i="13"/>
  <c r="M184" i="20"/>
  <c r="M186" i="24"/>
  <c r="M192" i="36"/>
  <c r="N180" i="15"/>
  <c r="E186" i="24"/>
  <c r="M188" i="26"/>
  <c r="N187" i="31"/>
  <c r="G187" i="31"/>
  <c r="P82" i="17" l="1"/>
  <c r="Q82" i="17"/>
  <c r="R81" i="17"/>
  <c r="K178" i="15"/>
  <c r="L178" i="15"/>
  <c r="H179" i="15"/>
  <c r="J179" i="15"/>
  <c r="I179" i="15"/>
  <c r="B181" i="15"/>
  <c r="C182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2" i="20"/>
  <c r="H183" i="20"/>
  <c r="I183" i="20"/>
  <c r="J183" i="20"/>
  <c r="C188" i="20"/>
  <c r="B186" i="20"/>
  <c r="L182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8" i="16"/>
  <c r="I177" i="17"/>
  <c r="H177" i="17"/>
  <c r="J177" i="17"/>
  <c r="B180" i="17"/>
  <c r="L176" i="17"/>
  <c r="I179" i="16"/>
  <c r="J179" i="16"/>
  <c r="H179" i="16"/>
  <c r="B181" i="16"/>
  <c r="L178" i="16"/>
  <c r="C186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E185" i="20"/>
  <c r="F181" i="16"/>
  <c r="N184" i="14"/>
  <c r="F177" i="13"/>
  <c r="F193" i="36"/>
  <c r="E181" i="15"/>
  <c r="G183" i="19"/>
  <c r="M184" i="14"/>
  <c r="G223" i="2"/>
  <c r="M223" i="2"/>
  <c r="F223" i="2"/>
  <c r="G188" i="31"/>
  <c r="E183" i="18"/>
  <c r="N179" i="17"/>
  <c r="G183" i="18"/>
  <c r="M181" i="16"/>
  <c r="M179" i="17"/>
  <c r="N187" i="24"/>
  <c r="M193" i="36"/>
  <c r="N183" i="21"/>
  <c r="N177" i="13"/>
  <c r="M183" i="18"/>
  <c r="G181" i="15"/>
  <c r="M191" i="25"/>
  <c r="F179" i="17"/>
  <c r="G189" i="29"/>
  <c r="E181" i="16"/>
  <c r="G177" i="13"/>
  <c r="N183" i="18"/>
  <c r="E177" i="13"/>
  <c r="F189" i="29"/>
  <c r="F183" i="19"/>
  <c r="E183" i="19"/>
  <c r="N185" i="20"/>
  <c r="N181" i="15"/>
  <c r="N189" i="29"/>
  <c r="M183" i="19"/>
  <c r="F181" i="15"/>
  <c r="G193" i="36"/>
  <c r="N191" i="25"/>
  <c r="N189" i="26"/>
  <c r="G184" i="14"/>
  <c r="E193" i="36"/>
  <c r="M185" i="20"/>
  <c r="N223" i="2"/>
  <c r="F188" i="31"/>
  <c r="G179" i="17"/>
  <c r="N181" i="16"/>
  <c r="F187" i="24"/>
  <c r="E189" i="29"/>
  <c r="G191" i="25"/>
  <c r="E191" i="25"/>
  <c r="E179" i="17"/>
  <c r="M189" i="26"/>
  <c r="E223" i="2"/>
  <c r="N183" i="19"/>
  <c r="N188" i="31"/>
  <c r="G181" i="16"/>
  <c r="G189" i="26"/>
  <c r="M189" i="29"/>
  <c r="G185" i="20"/>
  <c r="M177" i="13"/>
  <c r="F191" i="25"/>
  <c r="F189" i="26"/>
  <c r="G187" i="24"/>
  <c r="M188" i="31"/>
  <c r="E189" i="26"/>
  <c r="F184" i="14"/>
  <c r="E187" i="24"/>
  <c r="E188" i="31"/>
  <c r="M183" i="21"/>
  <c r="M181" i="15"/>
  <c r="G183" i="21"/>
  <c r="F185" i="20"/>
  <c r="F183" i="18"/>
  <c r="N193" i="36"/>
  <c r="E184" i="14"/>
  <c r="M187" i="24"/>
  <c r="J182" i="21" l="1"/>
  <c r="Q83" i="17"/>
  <c r="P83" i="17"/>
  <c r="R82" i="17"/>
  <c r="L179" i="15"/>
  <c r="K179" i="15"/>
  <c r="J180" i="15"/>
  <c r="I180" i="15"/>
  <c r="H180" i="15"/>
  <c r="B182" i="15"/>
  <c r="C183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3" i="20"/>
  <c r="J184" i="20"/>
  <c r="H184" i="20"/>
  <c r="I184" i="20"/>
  <c r="C189" i="20"/>
  <c r="B187" i="20"/>
  <c r="K183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9" i="16"/>
  <c r="I180" i="16"/>
  <c r="H180" i="16"/>
  <c r="J180" i="16"/>
  <c r="B182" i="16"/>
  <c r="L179" i="16"/>
  <c r="C187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G178" i="13"/>
  <c r="M190" i="29"/>
  <c r="E189" i="31"/>
  <c r="F180" i="17"/>
  <c r="F192" i="25"/>
  <c r="F190" i="29"/>
  <c r="E180" i="17"/>
  <c r="N194" i="36"/>
  <c r="M184" i="18"/>
  <c r="N182" i="16"/>
  <c r="M186" i="20"/>
  <c r="N184" i="21"/>
  <c r="F194" i="36"/>
  <c r="N184" i="19"/>
  <c r="E185" i="14"/>
  <c r="G180" i="17"/>
  <c r="F189" i="31"/>
  <c r="N190" i="26"/>
  <c r="M190" i="26"/>
  <c r="N192" i="25"/>
  <c r="E190" i="29"/>
  <c r="F182" i="15"/>
  <c r="N184" i="18"/>
  <c r="G184" i="18"/>
  <c r="G185" i="14"/>
  <c r="M192" i="25"/>
  <c r="E182" i="15"/>
  <c r="G182" i="15"/>
  <c r="F224" i="2"/>
  <c r="N189" i="31"/>
  <c r="G190" i="29"/>
  <c r="F186" i="20"/>
  <c r="M178" i="13"/>
  <c r="N188" i="24"/>
  <c r="M188" i="24"/>
  <c r="M185" i="14"/>
  <c r="G192" i="25"/>
  <c r="M194" i="36"/>
  <c r="N180" i="17"/>
  <c r="G186" i="20"/>
  <c r="E184" i="18"/>
  <c r="G184" i="21"/>
  <c r="E194" i="36"/>
  <c r="G184" i="19"/>
  <c r="M182" i="15"/>
  <c r="E192" i="25"/>
  <c r="N186" i="20"/>
  <c r="E182" i="16"/>
  <c r="N178" i="13"/>
  <c r="F184" i="19"/>
  <c r="F190" i="26"/>
  <c r="M184" i="19"/>
  <c r="N190" i="29"/>
  <c r="E188" i="24"/>
  <c r="F185" i="14"/>
  <c r="G189" i="31"/>
  <c r="G188" i="24"/>
  <c r="M180" i="17"/>
  <c r="N185" i="14"/>
  <c r="G182" i="16"/>
  <c r="G190" i="26"/>
  <c r="E190" i="26"/>
  <c r="F182" i="16"/>
  <c r="N182" i="15"/>
  <c r="N224" i="2"/>
  <c r="E184" i="19"/>
  <c r="G194" i="36"/>
  <c r="E178" i="13"/>
  <c r="M182" i="16"/>
  <c r="M224" i="2"/>
  <c r="G224" i="2"/>
  <c r="F178" i="13"/>
  <c r="E186" i="20"/>
  <c r="F184" i="18"/>
  <c r="E224" i="2"/>
  <c r="F188" i="24"/>
  <c r="M189" i="31"/>
  <c r="M184" i="21"/>
  <c r="R83" i="17" l="1"/>
  <c r="P84" i="17"/>
  <c r="Q84" i="17"/>
  <c r="K180" i="15"/>
  <c r="J181" i="15"/>
  <c r="I181" i="15"/>
  <c r="H181" i="15"/>
  <c r="B183" i="15"/>
  <c r="L180" i="15"/>
  <c r="C184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B186" i="21"/>
  <c r="L184" i="20"/>
  <c r="I185" i="20"/>
  <c r="H185" i="20"/>
  <c r="J185" i="20"/>
  <c r="C190" i="20"/>
  <c r="B188" i="20"/>
  <c r="K184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80" i="16"/>
  <c r="H179" i="17"/>
  <c r="J179" i="17"/>
  <c r="I179" i="17"/>
  <c r="B182" i="17"/>
  <c r="L178" i="17"/>
  <c r="J181" i="16"/>
  <c r="I181" i="16"/>
  <c r="H181" i="16"/>
  <c r="B183" i="16"/>
  <c r="L180" i="16"/>
  <c r="C188" i="16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G190" i="31"/>
  <c r="F191" i="26"/>
  <c r="G185" i="21"/>
  <c r="M183" i="15"/>
  <c r="M225" i="2"/>
  <c r="N191" i="26"/>
  <c r="N186" i="14"/>
  <c r="M185" i="18"/>
  <c r="M185" i="19"/>
  <c r="M191" i="29"/>
  <c r="N185" i="21"/>
  <c r="G181" i="17"/>
  <c r="F179" i="13"/>
  <c r="E195" i="36"/>
  <c r="G185" i="19"/>
  <c r="E191" i="26"/>
  <c r="G183" i="15"/>
  <c r="G189" i="24"/>
  <c r="F186" i="14"/>
  <c r="N185" i="19"/>
  <c r="E183" i="15"/>
  <c r="G225" i="2"/>
  <c r="M195" i="36"/>
  <c r="F187" i="20"/>
  <c r="E193" i="25"/>
  <c r="G191" i="26"/>
  <c r="M190" i="31"/>
  <c r="E190" i="31"/>
  <c r="G179" i="13"/>
  <c r="M186" i="14"/>
  <c r="F189" i="24"/>
  <c r="G185" i="18"/>
  <c r="E179" i="13"/>
  <c r="N225" i="2"/>
  <c r="M191" i="26"/>
  <c r="F195" i="36"/>
  <c r="N185" i="18"/>
  <c r="E181" i="17"/>
  <c r="N190" i="31"/>
  <c r="M179" i="13"/>
  <c r="N183" i="16"/>
  <c r="F183" i="15"/>
  <c r="G183" i="16"/>
  <c r="F191" i="29"/>
  <c r="E185" i="19"/>
  <c r="G186" i="14"/>
  <c r="E189" i="24"/>
  <c r="N183" i="15"/>
  <c r="F185" i="18"/>
  <c r="G193" i="25"/>
  <c r="F225" i="2"/>
  <c r="N195" i="36"/>
  <c r="E187" i="20"/>
  <c r="F183" i="16"/>
  <c r="N191" i="29"/>
  <c r="F190" i="31"/>
  <c r="M189" i="24"/>
  <c r="G195" i="36"/>
  <c r="N189" i="24"/>
  <c r="M193" i="25"/>
  <c r="E225" i="2"/>
  <c r="N179" i="13"/>
  <c r="N187" i="20"/>
  <c r="F185" i="19"/>
  <c r="E183" i="16"/>
  <c r="E185" i="18"/>
  <c r="M187" i="20"/>
  <c r="F181" i="17"/>
  <c r="E186" i="14"/>
  <c r="G187" i="20"/>
  <c r="N181" i="17"/>
  <c r="N193" i="25"/>
  <c r="F193" i="25"/>
  <c r="E191" i="29"/>
  <c r="M181" i="17"/>
  <c r="G191" i="29"/>
  <c r="M185" i="21"/>
  <c r="M183" i="16"/>
  <c r="Q85" i="17" l="1"/>
  <c r="P85" i="17"/>
  <c r="R84" i="17"/>
  <c r="K181" i="15"/>
  <c r="L181" i="15"/>
  <c r="J182" i="15"/>
  <c r="I182" i="15"/>
  <c r="H182" i="15"/>
  <c r="B184" i="15"/>
  <c r="C185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J184" i="21"/>
  <c r="B187" i="21"/>
  <c r="K185" i="20"/>
  <c r="I186" i="20"/>
  <c r="J186" i="20"/>
  <c r="H186" i="20"/>
  <c r="C191" i="20"/>
  <c r="B189" i="20"/>
  <c r="L185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1" i="16"/>
  <c r="I180" i="17"/>
  <c r="J180" i="17"/>
  <c r="H180" i="17"/>
  <c r="B183" i="17"/>
  <c r="K179" i="17"/>
  <c r="I182" i="16"/>
  <c r="J182" i="16"/>
  <c r="H182" i="16"/>
  <c r="B184" i="16"/>
  <c r="L181" i="16"/>
  <c r="C189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G190" i="24"/>
  <c r="G192" i="26"/>
  <c r="N187" i="14"/>
  <c r="M184" i="15"/>
  <c r="F194" i="25"/>
  <c r="N192" i="26"/>
  <c r="G188" i="20"/>
  <c r="F187" i="14"/>
  <c r="G184" i="15"/>
  <c r="M190" i="24"/>
  <c r="M184" i="16"/>
  <c r="E196" i="36"/>
  <c r="G196" i="36"/>
  <c r="E194" i="25"/>
  <c r="N186" i="18"/>
  <c r="G186" i="21"/>
  <c r="G180" i="13"/>
  <c r="M186" i="19"/>
  <c r="G186" i="19"/>
  <c r="N186" i="21"/>
  <c r="E184" i="15"/>
  <c r="E184" i="16"/>
  <c r="G192" i="29"/>
  <c r="N184" i="15"/>
  <c r="E190" i="24"/>
  <c r="N192" i="29"/>
  <c r="F186" i="18"/>
  <c r="N194" i="25"/>
  <c r="N190" i="24"/>
  <c r="M191" i="31"/>
  <c r="F180" i="13"/>
  <c r="M182" i="17"/>
  <c r="F192" i="26"/>
  <c r="N180" i="13"/>
  <c r="G186" i="18"/>
  <c r="M194" i="25"/>
  <c r="N188" i="20"/>
  <c r="N196" i="36"/>
  <c r="F196" i="36"/>
  <c r="N182" i="17"/>
  <c r="N191" i="31"/>
  <c r="M196" i="36"/>
  <c r="F188" i="20"/>
  <c r="N186" i="19"/>
  <c r="E187" i="14"/>
  <c r="M192" i="26"/>
  <c r="M188" i="20"/>
  <c r="F190" i="24"/>
  <c r="M186" i="18"/>
  <c r="G191" i="31"/>
  <c r="E191" i="31"/>
  <c r="G194" i="25"/>
  <c r="F184" i="15"/>
  <c r="N184" i="16"/>
  <c r="M187" i="14"/>
  <c r="E192" i="29"/>
  <c r="F192" i="29"/>
  <c r="M192" i="29"/>
  <c r="E182" i="17"/>
  <c r="M180" i="13"/>
  <c r="G182" i="17"/>
  <c r="E186" i="18"/>
  <c r="F182" i="17"/>
  <c r="G184" i="16"/>
  <c r="F184" i="16"/>
  <c r="G187" i="14"/>
  <c r="F191" i="31"/>
  <c r="E188" i="20"/>
  <c r="M186" i="21"/>
  <c r="E180" i="13"/>
  <c r="E186" i="19"/>
  <c r="E192" i="26"/>
  <c r="F186" i="19"/>
  <c r="R85" i="17" l="1"/>
  <c r="P86" i="17"/>
  <c r="Q86" i="17"/>
  <c r="K182" i="15"/>
  <c r="H183" i="15"/>
  <c r="J183" i="15"/>
  <c r="I183" i="15"/>
  <c r="B185" i="15"/>
  <c r="L182" i="15"/>
  <c r="C186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J185" i="21"/>
  <c r="B188" i="21"/>
  <c r="K186" i="20"/>
  <c r="I187" i="20"/>
  <c r="J187" i="20"/>
  <c r="H187" i="20"/>
  <c r="C192" i="20"/>
  <c r="B190" i="20"/>
  <c r="L186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2" i="16"/>
  <c r="H183" i="16"/>
  <c r="J183" i="16"/>
  <c r="I183" i="16"/>
  <c r="B185" i="16"/>
  <c r="L182" i="16"/>
  <c r="C190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J226" i="2" s="1"/>
  <c r="H225" i="2"/>
  <c r="H226" i="2" s="1"/>
  <c r="I225" i="2"/>
  <c r="I226" i="2" s="1"/>
  <c r="L226" i="2" s="1"/>
  <c r="L224" i="2"/>
  <c r="N185" i="15"/>
  <c r="M183" i="17"/>
  <c r="G195" i="25"/>
  <c r="M192" i="31"/>
  <c r="N188" i="14"/>
  <c r="G197" i="36"/>
  <c r="G191" i="24"/>
  <c r="F191" i="24"/>
  <c r="G193" i="29"/>
  <c r="F187" i="18"/>
  <c r="G193" i="26"/>
  <c r="E187" i="18"/>
  <c r="N192" i="31"/>
  <c r="E195" i="25"/>
  <c r="M193" i="29"/>
  <c r="M187" i="18"/>
  <c r="M185" i="15"/>
  <c r="E193" i="26"/>
  <c r="G188" i="14"/>
  <c r="G185" i="15"/>
  <c r="E192" i="31"/>
  <c r="M195" i="25"/>
  <c r="F193" i="26"/>
  <c r="M185" i="16"/>
  <c r="N191" i="24"/>
  <c r="M191" i="24"/>
  <c r="E187" i="19"/>
  <c r="G187" i="19"/>
  <c r="F187" i="19"/>
  <c r="N181" i="13"/>
  <c r="G192" i="31"/>
  <c r="N195" i="25"/>
  <c r="G183" i="17"/>
  <c r="F181" i="13"/>
  <c r="N193" i="29"/>
  <c r="E181" i="13"/>
  <c r="F195" i="25"/>
  <c r="G187" i="18"/>
  <c r="E197" i="36"/>
  <c r="M181" i="13"/>
  <c r="N197" i="36"/>
  <c r="E183" i="17"/>
  <c r="N187" i="21"/>
  <c r="E191" i="24"/>
  <c r="M187" i="21"/>
  <c r="N183" i="17"/>
  <c r="E189" i="20"/>
  <c r="M187" i="19"/>
  <c r="M188" i="14"/>
  <c r="F183" i="17"/>
  <c r="E188" i="14"/>
  <c r="N187" i="19"/>
  <c r="E185" i="15"/>
  <c r="G185" i="16"/>
  <c r="F185" i="16"/>
  <c r="N189" i="20"/>
  <c r="N187" i="18"/>
  <c r="M193" i="26"/>
  <c r="G189" i="20"/>
  <c r="F193" i="29"/>
  <c r="G181" i="13"/>
  <c r="E193" i="29"/>
  <c r="F192" i="31"/>
  <c r="F188" i="14"/>
  <c r="E185" i="16"/>
  <c r="F185" i="15"/>
  <c r="M189" i="20"/>
  <c r="N185" i="16"/>
  <c r="G187" i="21"/>
  <c r="M197" i="36"/>
  <c r="F189" i="20"/>
  <c r="F197" i="36"/>
  <c r="N193" i="26"/>
  <c r="R86" i="17" l="1"/>
  <c r="Q87" i="17"/>
  <c r="P87" i="17"/>
  <c r="L183" i="15"/>
  <c r="K183" i="15"/>
  <c r="J184" i="15"/>
  <c r="I184" i="15"/>
  <c r="H184" i="15"/>
  <c r="B186" i="15"/>
  <c r="C187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J186" i="21"/>
  <c r="B189" i="21"/>
  <c r="K187" i="20"/>
  <c r="I188" i="20"/>
  <c r="H188" i="20"/>
  <c r="J188" i="20"/>
  <c r="C193" i="20"/>
  <c r="B191" i="20"/>
  <c r="L187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3" i="16"/>
  <c r="K181" i="17"/>
  <c r="I182" i="17"/>
  <c r="J182" i="17"/>
  <c r="H182" i="17"/>
  <c r="B185" i="17"/>
  <c r="I184" i="16"/>
  <c r="J184" i="16"/>
  <c r="H184" i="16"/>
  <c r="B186" i="16"/>
  <c r="K183" i="16"/>
  <c r="C191" i="16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K226" i="2" s="1"/>
  <c r="E190" i="20"/>
  <c r="N186" i="15"/>
  <c r="G188" i="19"/>
  <c r="N184" i="17"/>
  <c r="N194" i="29"/>
  <c r="E186" i="16"/>
  <c r="M198" i="36"/>
  <c r="E184" i="17"/>
  <c r="N182" i="13"/>
  <c r="E194" i="26"/>
  <c r="M193" i="31"/>
  <c r="E196" i="25"/>
  <c r="G190" i="20"/>
  <c r="E188" i="18"/>
  <c r="N188" i="21"/>
  <c r="M186" i="16"/>
  <c r="F196" i="25"/>
  <c r="F198" i="36"/>
  <c r="E189" i="14"/>
  <c r="E188" i="19"/>
  <c r="M196" i="25"/>
  <c r="M189" i="14"/>
  <c r="G188" i="21"/>
  <c r="G184" i="17"/>
  <c r="N194" i="26"/>
  <c r="M194" i="26"/>
  <c r="E198" i="36"/>
  <c r="F194" i="29"/>
  <c r="G194" i="26"/>
  <c r="N193" i="31"/>
  <c r="M192" i="24"/>
  <c r="M194" i="29"/>
  <c r="F188" i="19"/>
  <c r="F188" i="18"/>
  <c r="F192" i="24"/>
  <c r="G182" i="13"/>
  <c r="E182" i="13"/>
  <c r="G186" i="16"/>
  <c r="G198" i="36"/>
  <c r="N188" i="18"/>
  <c r="M186" i="15"/>
  <c r="N189" i="14"/>
  <c r="E193" i="31"/>
  <c r="N188" i="19"/>
  <c r="F190" i="20"/>
  <c r="F193" i="31"/>
  <c r="E192" i="24"/>
  <c r="N192" i="24"/>
  <c r="E194" i="29"/>
  <c r="G189" i="14"/>
  <c r="M182" i="13"/>
  <c r="M188" i="18"/>
  <c r="N198" i="36"/>
  <c r="F194" i="26"/>
  <c r="F184" i="17"/>
  <c r="N186" i="16"/>
  <c r="F189" i="14"/>
  <c r="G192" i="24"/>
  <c r="G193" i="31"/>
  <c r="F186" i="16"/>
  <c r="F182" i="13"/>
  <c r="M190" i="20"/>
  <c r="G196" i="25"/>
  <c r="N190" i="20"/>
  <c r="E186" i="15"/>
  <c r="M188" i="21"/>
  <c r="F186" i="15"/>
  <c r="M184" i="17"/>
  <c r="N196" i="25"/>
  <c r="M188" i="19"/>
  <c r="G188" i="18"/>
  <c r="G194" i="29"/>
  <c r="G186" i="15"/>
  <c r="R87" i="17" l="1"/>
  <c r="K184" i="15"/>
  <c r="J185" i="15"/>
  <c r="I185" i="15"/>
  <c r="H185" i="15"/>
  <c r="B187" i="15"/>
  <c r="L184" i="15"/>
  <c r="C188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J187" i="21"/>
  <c r="B190" i="21"/>
  <c r="K188" i="20"/>
  <c r="H189" i="20"/>
  <c r="I189" i="20"/>
  <c r="J189" i="20"/>
  <c r="C194" i="20"/>
  <c r="B192" i="20"/>
  <c r="L188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4" i="16"/>
  <c r="J183" i="17"/>
  <c r="I183" i="17"/>
  <c r="H183" i="17"/>
  <c r="B186" i="17"/>
  <c r="L182" i="17"/>
  <c r="I185" i="16"/>
  <c r="J185" i="16"/>
  <c r="H185" i="16"/>
  <c r="B187" i="16"/>
  <c r="L184" i="16"/>
  <c r="C192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G189" i="19"/>
  <c r="N189" i="21"/>
  <c r="N194" i="31"/>
  <c r="N187" i="15"/>
  <c r="M187" i="15"/>
  <c r="E195" i="29"/>
  <c r="F190" i="14"/>
  <c r="F199" i="36"/>
  <c r="G183" i="13"/>
  <c r="M195" i="29"/>
  <c r="M185" i="17"/>
  <c r="G195" i="26"/>
  <c r="N183" i="13"/>
  <c r="E191" i="20"/>
  <c r="E190" i="14"/>
  <c r="N189" i="19"/>
  <c r="E195" i="26"/>
  <c r="N193" i="24"/>
  <c r="G195" i="29"/>
  <c r="N191" i="20"/>
  <c r="F195" i="29"/>
  <c r="F194" i="31"/>
  <c r="M183" i="13"/>
  <c r="F183" i="13"/>
  <c r="F187" i="15"/>
  <c r="E197" i="25"/>
  <c r="G199" i="36"/>
  <c r="M187" i="16"/>
  <c r="F187" i="16"/>
  <c r="N197" i="25"/>
  <c r="F195" i="26"/>
  <c r="G189" i="18"/>
  <c r="N195" i="29"/>
  <c r="G185" i="17"/>
  <c r="F189" i="19"/>
  <c r="M190" i="14"/>
  <c r="M189" i="18"/>
  <c r="F185" i="17"/>
  <c r="E189" i="19"/>
  <c r="G197" i="25"/>
  <c r="M193" i="24"/>
  <c r="N185" i="17"/>
  <c r="G194" i="31"/>
  <c r="G191" i="20"/>
  <c r="N190" i="14"/>
  <c r="E187" i="15"/>
  <c r="G193" i="24"/>
  <c r="G190" i="14"/>
  <c r="F191" i="20"/>
  <c r="N195" i="26"/>
  <c r="M189" i="21"/>
  <c r="G187" i="16"/>
  <c r="E187" i="16"/>
  <c r="E194" i="31"/>
  <c r="N199" i="36"/>
  <c r="F189" i="18"/>
  <c r="G189" i="21"/>
  <c r="M189" i="19"/>
  <c r="E183" i="13"/>
  <c r="M195" i="26"/>
  <c r="E189" i="18"/>
  <c r="F197" i="25"/>
  <c r="N187" i="16"/>
  <c r="G187" i="15"/>
  <c r="E199" i="36"/>
  <c r="M197" i="25"/>
  <c r="M191" i="20"/>
  <c r="M199" i="36"/>
  <c r="N189" i="18"/>
  <c r="M194" i="31"/>
  <c r="E185" i="17"/>
  <c r="F193" i="24"/>
  <c r="E193" i="24"/>
  <c r="L185" i="15" l="1"/>
  <c r="K185" i="15"/>
  <c r="J186" i="15"/>
  <c r="I186" i="15"/>
  <c r="H186" i="15"/>
  <c r="B188" i="15"/>
  <c r="C189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J188" i="21"/>
  <c r="B191" i="21"/>
  <c r="L189" i="20"/>
  <c r="I190" i="20"/>
  <c r="J190" i="20"/>
  <c r="H190" i="20"/>
  <c r="C195" i="20"/>
  <c r="B193" i="20"/>
  <c r="K189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5" i="16"/>
  <c r="H186" i="16"/>
  <c r="J186" i="16"/>
  <c r="I186" i="16"/>
  <c r="B188" i="16"/>
  <c r="L185" i="16"/>
  <c r="C193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N186" i="17"/>
  <c r="G195" i="31"/>
  <c r="F190" i="18"/>
  <c r="F195" i="31"/>
  <c r="M188" i="15"/>
  <c r="N190" i="18"/>
  <c r="E190" i="19"/>
  <c r="F186" i="17"/>
  <c r="N196" i="29"/>
  <c r="M200" i="36"/>
  <c r="E194" i="24"/>
  <c r="M198" i="25"/>
  <c r="E195" i="31"/>
  <c r="E198" i="25"/>
  <c r="N195" i="31"/>
  <c r="F184" i="13"/>
  <c r="G191" i="14"/>
  <c r="G190" i="18"/>
  <c r="G200" i="36"/>
  <c r="M196" i="29"/>
  <c r="N184" i="13"/>
  <c r="F194" i="24"/>
  <c r="F190" i="19"/>
  <c r="F191" i="14"/>
  <c r="E196" i="26"/>
  <c r="M184" i="13"/>
  <c r="N188" i="16"/>
  <c r="G188" i="16"/>
  <c r="E196" i="29"/>
  <c r="G194" i="24"/>
  <c r="M190" i="19"/>
  <c r="E188" i="15"/>
  <c r="M194" i="24"/>
  <c r="N196" i="26"/>
  <c r="E188" i="16"/>
  <c r="F198" i="25"/>
  <c r="M192" i="20"/>
  <c r="G198" i="25"/>
  <c r="G184" i="13"/>
  <c r="E191" i="14"/>
  <c r="M188" i="16"/>
  <c r="N190" i="19"/>
  <c r="F200" i="36"/>
  <c r="G188" i="15"/>
  <c r="E192" i="20"/>
  <c r="E184" i="13"/>
  <c r="G186" i="17"/>
  <c r="N188" i="15"/>
  <c r="N191" i="14"/>
  <c r="M195" i="31"/>
  <c r="E190" i="18"/>
  <c r="N200" i="36"/>
  <c r="F196" i="29"/>
  <c r="M191" i="14"/>
  <c r="N190" i="21"/>
  <c r="E200" i="36"/>
  <c r="G196" i="29"/>
  <c r="N194" i="24"/>
  <c r="M186" i="17"/>
  <c r="N192" i="20"/>
  <c r="G190" i="21"/>
  <c r="F196" i="26"/>
  <c r="M196" i="26"/>
  <c r="E186" i="17"/>
  <c r="F188" i="16"/>
  <c r="G196" i="26"/>
  <c r="G192" i="20"/>
  <c r="N198" i="25"/>
  <c r="M190" i="18"/>
  <c r="F188" i="15"/>
  <c r="M190" i="21"/>
  <c r="G190" i="19"/>
  <c r="F192" i="20"/>
  <c r="K186" i="15" l="1"/>
  <c r="L186" i="15"/>
  <c r="H187" i="15"/>
  <c r="J187" i="15"/>
  <c r="I187" i="15"/>
  <c r="B189" i="15"/>
  <c r="C190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J189" i="21"/>
  <c r="B192" i="21"/>
  <c r="K190" i="20"/>
  <c r="J191" i="20"/>
  <c r="I191" i="20"/>
  <c r="H191" i="20"/>
  <c r="C196" i="20"/>
  <c r="B194" i="20"/>
  <c r="L190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6" i="16"/>
  <c r="I185" i="17"/>
  <c r="H185" i="17"/>
  <c r="J185" i="17"/>
  <c r="B188" i="17"/>
  <c r="K184" i="17"/>
  <c r="I187" i="16"/>
  <c r="J187" i="16"/>
  <c r="H187" i="16"/>
  <c r="B189" i="16"/>
  <c r="K186" i="16"/>
  <c r="C194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G185" i="13"/>
  <c r="N189" i="15"/>
  <c r="F196" i="31"/>
  <c r="M197" i="26"/>
  <c r="N197" i="26"/>
  <c r="E191" i="18"/>
  <c r="E187" i="17"/>
  <c r="N191" i="21"/>
  <c r="G199" i="25"/>
  <c r="F197" i="29"/>
  <c r="E197" i="29"/>
  <c r="M189" i="16"/>
  <c r="G195" i="24"/>
  <c r="G191" i="18"/>
  <c r="M197" i="29"/>
  <c r="F197" i="26"/>
  <c r="F189" i="15"/>
  <c r="N199" i="25"/>
  <c r="F201" i="36"/>
  <c r="F187" i="17"/>
  <c r="G189" i="15"/>
  <c r="G201" i="36"/>
  <c r="F192" i="14"/>
  <c r="M191" i="21"/>
  <c r="E197" i="26"/>
  <c r="N197" i="29"/>
  <c r="M196" i="31"/>
  <c r="E185" i="13"/>
  <c r="F185" i="13"/>
  <c r="G187" i="17"/>
  <c r="F195" i="24"/>
  <c r="F191" i="18"/>
  <c r="N192" i="14"/>
  <c r="N187" i="17"/>
  <c r="E192" i="14"/>
  <c r="M192" i="14"/>
  <c r="N185" i="13"/>
  <c r="E199" i="25"/>
  <c r="N191" i="18"/>
  <c r="F199" i="25"/>
  <c r="M195" i="24"/>
  <c r="G192" i="14"/>
  <c r="M189" i="15"/>
  <c r="E191" i="19"/>
  <c r="E193" i="20"/>
  <c r="M199" i="25"/>
  <c r="G197" i="26"/>
  <c r="G192" i="21"/>
  <c r="F193" i="20"/>
  <c r="F189" i="16"/>
  <c r="M191" i="19"/>
  <c r="G191" i="19"/>
  <c r="M201" i="36"/>
  <c r="E195" i="24"/>
  <c r="N191" i="19"/>
  <c r="G189" i="16"/>
  <c r="G191" i="21"/>
  <c r="E189" i="15"/>
  <c r="N195" i="24"/>
  <c r="G196" i="31"/>
  <c r="M192" i="21"/>
  <c r="G197" i="29"/>
  <c r="F191" i="19"/>
  <c r="M193" i="20"/>
  <c r="E201" i="36"/>
  <c r="M185" i="13"/>
  <c r="M191" i="18"/>
  <c r="N196" i="31"/>
  <c r="E189" i="16"/>
  <c r="N193" i="20"/>
  <c r="N189" i="16"/>
  <c r="M187" i="17"/>
  <c r="N192" i="21"/>
  <c r="E196" i="31"/>
  <c r="N201" i="36"/>
  <c r="G193" i="20"/>
  <c r="K187" i="15" l="1"/>
  <c r="L187" i="15"/>
  <c r="J188" i="15"/>
  <c r="I188" i="15"/>
  <c r="H188" i="15"/>
  <c r="B190" i="15"/>
  <c r="C191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J190" i="21"/>
  <c r="B193" i="21"/>
  <c r="K191" i="20"/>
  <c r="J192" i="20"/>
  <c r="I192" i="20"/>
  <c r="H192" i="20"/>
  <c r="C197" i="20"/>
  <c r="B195" i="20"/>
  <c r="L191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7" i="16"/>
  <c r="J188" i="16"/>
  <c r="H188" i="16"/>
  <c r="I188" i="16"/>
  <c r="B190" i="16"/>
  <c r="L187" i="16"/>
  <c r="C195" i="16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M188" i="17"/>
  <c r="F196" i="24"/>
  <c r="N190" i="16"/>
  <c r="G196" i="24"/>
  <c r="F190" i="16"/>
  <c r="E192" i="19"/>
  <c r="M192" i="19"/>
  <c r="M186" i="13"/>
  <c r="F188" i="17"/>
  <c r="F198" i="29"/>
  <c r="F192" i="19"/>
  <c r="M196" i="24"/>
  <c r="E198" i="29"/>
  <c r="N200" i="25"/>
  <c r="G190" i="15"/>
  <c r="E193" i="14"/>
  <c r="N193" i="21"/>
  <c r="E194" i="20"/>
  <c r="E188" i="17"/>
  <c r="M190" i="16"/>
  <c r="G186" i="13"/>
  <c r="G188" i="17"/>
  <c r="M198" i="29"/>
  <c r="M197" i="31"/>
  <c r="F186" i="13"/>
  <c r="G197" i="31"/>
  <c r="G192" i="18"/>
  <c r="N198" i="29"/>
  <c r="M200" i="25"/>
  <c r="G192" i="19"/>
  <c r="N190" i="15"/>
  <c r="M193" i="21"/>
  <c r="G193" i="21"/>
  <c r="N186" i="13"/>
  <c r="F190" i="15"/>
  <c r="G198" i="26"/>
  <c r="N198" i="26"/>
  <c r="F194" i="20"/>
  <c r="F202" i="36"/>
  <c r="E197" i="31"/>
  <c r="G194" i="20"/>
  <c r="G202" i="36"/>
  <c r="E202" i="36"/>
  <c r="F200" i="25"/>
  <c r="E192" i="18"/>
  <c r="F192" i="18"/>
  <c r="E190" i="15"/>
  <c r="N188" i="17"/>
  <c r="E196" i="24"/>
  <c r="E200" i="25"/>
  <c r="E190" i="16"/>
  <c r="M202" i="36"/>
  <c r="G190" i="16"/>
  <c r="N192" i="19"/>
  <c r="F198" i="26"/>
  <c r="M194" i="20"/>
  <c r="G198" i="29"/>
  <c r="G200" i="25"/>
  <c r="M193" i="14"/>
  <c r="N193" i="14"/>
  <c r="M190" i="15"/>
  <c r="G193" i="14"/>
  <c r="E186" i="13"/>
  <c r="M198" i="26"/>
  <c r="N196" i="24"/>
  <c r="M192" i="18"/>
  <c r="F193" i="14"/>
  <c r="N202" i="36"/>
  <c r="N192" i="18"/>
  <c r="F197" i="31"/>
  <c r="E198" i="26"/>
  <c r="N197" i="31"/>
  <c r="N194" i="20"/>
  <c r="L188" i="15" l="1"/>
  <c r="K188" i="15"/>
  <c r="J189" i="15"/>
  <c r="I189" i="15"/>
  <c r="H189" i="15"/>
  <c r="B191" i="15"/>
  <c r="J192" i="21"/>
  <c r="C192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J191" i="21"/>
  <c r="B194" i="21"/>
  <c r="K192" i="20"/>
  <c r="H193" i="20"/>
  <c r="I193" i="20"/>
  <c r="J193" i="20"/>
  <c r="C198" i="20"/>
  <c r="B196" i="20"/>
  <c r="L192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8" i="16"/>
  <c r="I189" i="16"/>
  <c r="J189" i="16"/>
  <c r="H189" i="16"/>
  <c r="B191" i="16"/>
  <c r="K188" i="16"/>
  <c r="C196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F189" i="17"/>
  <c r="E194" i="14"/>
  <c r="F199" i="26"/>
  <c r="E189" i="17"/>
  <c r="N199" i="29"/>
  <c r="N195" i="20"/>
  <c r="F201" i="25"/>
  <c r="G193" i="19"/>
  <c r="F194" i="14"/>
  <c r="G198" i="31"/>
  <c r="M193" i="18"/>
  <c r="F197" i="24"/>
  <c r="M194" i="14"/>
  <c r="F193" i="18"/>
  <c r="N203" i="36"/>
  <c r="M193" i="19"/>
  <c r="N187" i="13"/>
  <c r="M195" i="20"/>
  <c r="N189" i="17"/>
  <c r="N197" i="24"/>
  <c r="F187" i="13"/>
  <c r="M194" i="21"/>
  <c r="M191" i="16"/>
  <c r="E199" i="29"/>
  <c r="N194" i="14"/>
  <c r="E187" i="13"/>
  <c r="E203" i="36"/>
  <c r="E197" i="24"/>
  <c r="G203" i="36"/>
  <c r="E195" i="20"/>
  <c r="E199" i="26"/>
  <c r="N191" i="15"/>
  <c r="E193" i="18"/>
  <c r="G199" i="29"/>
  <c r="E201" i="25"/>
  <c r="G187" i="13"/>
  <c r="N193" i="19"/>
  <c r="M199" i="26"/>
  <c r="F198" i="31"/>
  <c r="G193" i="18"/>
  <c r="N191" i="16"/>
  <c r="M199" i="29"/>
  <c r="E191" i="16"/>
  <c r="F193" i="19"/>
  <c r="F199" i="29"/>
  <c r="M191" i="15"/>
  <c r="G191" i="15"/>
  <c r="M197" i="24"/>
  <c r="G199" i="26"/>
  <c r="G195" i="20"/>
  <c r="G189" i="17"/>
  <c r="E198" i="31"/>
  <c r="E193" i="19"/>
  <c r="F191" i="15"/>
  <c r="G197" i="24"/>
  <c r="G201" i="25"/>
  <c r="F191" i="16"/>
  <c r="G191" i="16"/>
  <c r="M198" i="31"/>
  <c r="N199" i="26"/>
  <c r="N201" i="25"/>
  <c r="M187" i="13"/>
  <c r="M189" i="17"/>
  <c r="F203" i="36"/>
  <c r="N194" i="21"/>
  <c r="G194" i="21"/>
  <c r="N193" i="18"/>
  <c r="M201" i="25"/>
  <c r="F195" i="20"/>
  <c r="M203" i="36"/>
  <c r="G194" i="14"/>
  <c r="E191" i="15"/>
  <c r="N198" i="31"/>
  <c r="K189" i="15" l="1"/>
  <c r="L189" i="15"/>
  <c r="J190" i="15"/>
  <c r="I190" i="15"/>
  <c r="H190" i="15"/>
  <c r="B192" i="15"/>
  <c r="J193" i="21"/>
  <c r="C193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3" i="20"/>
  <c r="J194" i="20"/>
  <c r="H194" i="20"/>
  <c r="I194" i="20"/>
  <c r="C199" i="20"/>
  <c r="B197" i="20"/>
  <c r="K193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9" i="16"/>
  <c r="I190" i="16"/>
  <c r="H190" i="16"/>
  <c r="J190" i="16"/>
  <c r="B192" i="16"/>
  <c r="L189" i="16"/>
  <c r="C197" i="16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F192" i="16"/>
  <c r="G199" i="31"/>
  <c r="M200" i="29"/>
  <c r="M198" i="24"/>
  <c r="G188" i="13"/>
  <c r="G204" i="36"/>
  <c r="E194" i="19"/>
  <c r="M196" i="20"/>
  <c r="G200" i="26"/>
  <c r="N192" i="15"/>
  <c r="N195" i="21"/>
  <c r="F194" i="18"/>
  <c r="E200" i="26"/>
  <c r="N198" i="24"/>
  <c r="E200" i="29"/>
  <c r="M200" i="26"/>
  <c r="G202" i="25"/>
  <c r="G194" i="18"/>
  <c r="N188" i="13"/>
  <c r="E188" i="13"/>
  <c r="G192" i="16"/>
  <c r="N190" i="17"/>
  <c r="F198" i="24"/>
  <c r="E204" i="36"/>
  <c r="N196" i="20"/>
  <c r="F200" i="29"/>
  <c r="N192" i="16"/>
  <c r="G190" i="17"/>
  <c r="F192" i="15"/>
  <c r="G192" i="15"/>
  <c r="M192" i="16"/>
  <c r="N200" i="26"/>
  <c r="N199" i="31"/>
  <c r="G194" i="19"/>
  <c r="M194" i="19"/>
  <c r="M195" i="14"/>
  <c r="M188" i="13"/>
  <c r="E195" i="14"/>
  <c r="M192" i="15"/>
  <c r="F188" i="13"/>
  <c r="N194" i="18"/>
  <c r="F199" i="31"/>
  <c r="N204" i="36"/>
  <c r="M202" i="25"/>
  <c r="N200" i="29"/>
  <c r="E196" i="20"/>
  <c r="E192" i="15"/>
  <c r="F190" i="17"/>
  <c r="F196" i="20"/>
  <c r="M194" i="18"/>
  <c r="E192" i="16"/>
  <c r="F204" i="36"/>
  <c r="G195" i="14"/>
  <c r="N194" i="19"/>
  <c r="M190" i="17"/>
  <c r="F195" i="14"/>
  <c r="N195" i="14"/>
  <c r="F202" i="25"/>
  <c r="G196" i="20"/>
  <c r="G198" i="24"/>
  <c r="E202" i="25"/>
  <c r="E190" i="17"/>
  <c r="E194" i="18"/>
  <c r="F194" i="19"/>
  <c r="E199" i="31"/>
  <c r="F200" i="26"/>
  <c r="G195" i="21"/>
  <c r="M199" i="31"/>
  <c r="N202" i="25"/>
  <c r="E198" i="24"/>
  <c r="M195" i="21"/>
  <c r="G200" i="29"/>
  <c r="M204" i="36"/>
  <c r="K190" i="15" l="1"/>
  <c r="H191" i="15"/>
  <c r="J191" i="15"/>
  <c r="I191" i="15"/>
  <c r="B193" i="15"/>
  <c r="L190" i="15"/>
  <c r="C194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4" i="20"/>
  <c r="I195" i="20"/>
  <c r="J195" i="20"/>
  <c r="H195" i="20"/>
  <c r="C200" i="20"/>
  <c r="B198" i="20"/>
  <c r="K194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90" i="16"/>
  <c r="H191" i="16"/>
  <c r="I191" i="16"/>
  <c r="J191" i="16"/>
  <c r="B193" i="16"/>
  <c r="L190" i="16"/>
  <c r="C198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F200" i="31"/>
  <c r="N197" i="20"/>
  <c r="E201" i="26"/>
  <c r="M201" i="29"/>
  <c r="N195" i="19"/>
  <c r="E200" i="31"/>
  <c r="N196" i="21"/>
  <c r="G199" i="24"/>
  <c r="M195" i="19"/>
  <c r="G205" i="36"/>
  <c r="E201" i="29"/>
  <c r="E195" i="18"/>
  <c r="G193" i="16"/>
  <c r="M191" i="17"/>
  <c r="N193" i="15"/>
  <c r="F193" i="16"/>
  <c r="G203" i="25"/>
  <c r="E195" i="19"/>
  <c r="E196" i="14"/>
  <c r="N200" i="31"/>
  <c r="N203" i="25"/>
  <c r="G193" i="15"/>
  <c r="M203" i="25"/>
  <c r="F199" i="24"/>
  <c r="M196" i="14"/>
  <c r="M205" i="36"/>
  <c r="M193" i="16"/>
  <c r="F193" i="15"/>
  <c r="N205" i="36"/>
  <c r="N191" i="17"/>
  <c r="E191" i="17"/>
  <c r="E203" i="25"/>
  <c r="E197" i="20"/>
  <c r="F201" i="26"/>
  <c r="E193" i="16"/>
  <c r="M201" i="26"/>
  <c r="M195" i="18"/>
  <c r="M197" i="20"/>
  <c r="N201" i="29"/>
  <c r="G200" i="31"/>
  <c r="N195" i="18"/>
  <c r="F189" i="13"/>
  <c r="M193" i="15"/>
  <c r="F197" i="20"/>
  <c r="G195" i="18"/>
  <c r="G191" i="17"/>
  <c r="E193" i="15"/>
  <c r="N193" i="16"/>
  <c r="M189" i="13"/>
  <c r="G196" i="14"/>
  <c r="E199" i="24"/>
  <c r="N196" i="14"/>
  <c r="G195" i="19"/>
  <c r="F201" i="29"/>
  <c r="N189" i="13"/>
  <c r="G189" i="13"/>
  <c r="F191" i="17"/>
  <c r="N201" i="26"/>
  <c r="F196" i="14"/>
  <c r="F203" i="25"/>
  <c r="E189" i="13"/>
  <c r="N199" i="24"/>
  <c r="G197" i="20"/>
  <c r="G201" i="29"/>
  <c r="F195" i="18"/>
  <c r="F195" i="19"/>
  <c r="G196" i="21"/>
  <c r="M199" i="24"/>
  <c r="F205" i="36"/>
  <c r="E205" i="36"/>
  <c r="M196" i="21"/>
  <c r="M200" i="31"/>
  <c r="G201" i="26"/>
  <c r="J195" i="21" l="1"/>
  <c r="K191" i="15"/>
  <c r="L191" i="15"/>
  <c r="J192" i="15"/>
  <c r="I192" i="15"/>
  <c r="H192" i="15"/>
  <c r="B194" i="15"/>
  <c r="J194" i="21"/>
  <c r="C195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5" i="20"/>
  <c r="I196" i="20"/>
  <c r="H196" i="20"/>
  <c r="J196" i="20"/>
  <c r="B199" i="20"/>
  <c r="C201" i="20"/>
  <c r="L195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1" i="16"/>
  <c r="J190" i="17"/>
  <c r="I190" i="17"/>
  <c r="H190" i="17"/>
  <c r="B193" i="17"/>
  <c r="L189" i="17"/>
  <c r="H192" i="16"/>
  <c r="J192" i="16"/>
  <c r="I192" i="16"/>
  <c r="B194" i="16"/>
  <c r="K191" i="16"/>
  <c r="C199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N196" i="18"/>
  <c r="G206" i="36"/>
  <c r="M194" i="15"/>
  <c r="M201" i="31"/>
  <c r="N194" i="16"/>
  <c r="N206" i="36"/>
  <c r="M197" i="21"/>
  <c r="F196" i="18"/>
  <c r="F190" i="13"/>
  <c r="N196" i="19"/>
  <c r="E196" i="18"/>
  <c r="G202" i="29"/>
  <c r="G201" i="31"/>
  <c r="G192" i="17"/>
  <c r="M192" i="17"/>
  <c r="M202" i="26"/>
  <c r="N197" i="21"/>
  <c r="N190" i="13"/>
  <c r="N204" i="25"/>
  <c r="N194" i="15"/>
  <c r="F202" i="26"/>
  <c r="F204" i="25"/>
  <c r="F196" i="19"/>
  <c r="E202" i="26"/>
  <c r="G198" i="20"/>
  <c r="G194" i="16"/>
  <c r="F206" i="36"/>
  <c r="F192" i="17"/>
  <c r="F194" i="15"/>
  <c r="M196" i="19"/>
  <c r="N201" i="31"/>
  <c r="F202" i="29"/>
  <c r="M197" i="14"/>
  <c r="N202" i="26"/>
  <c r="F200" i="24"/>
  <c r="M200" i="24"/>
  <c r="E190" i="13"/>
  <c r="G197" i="14"/>
  <c r="E206" i="36"/>
  <c r="E194" i="16"/>
  <c r="N198" i="20"/>
  <c r="N197" i="14"/>
  <c r="M194" i="16"/>
  <c r="E194" i="15"/>
  <c r="F197" i="14"/>
  <c r="M190" i="13"/>
  <c r="G196" i="19"/>
  <c r="G194" i="15"/>
  <c r="E202" i="29"/>
  <c r="F201" i="31"/>
  <c r="N202" i="29"/>
  <c r="E201" i="31"/>
  <c r="G204" i="25"/>
  <c r="N200" i="24"/>
  <c r="M196" i="18"/>
  <c r="E200" i="24"/>
  <c r="E192" i="17"/>
  <c r="E197" i="14"/>
  <c r="E204" i="25"/>
  <c r="F194" i="16"/>
  <c r="M204" i="25"/>
  <c r="F198" i="20"/>
  <c r="E198" i="20"/>
  <c r="G202" i="26"/>
  <c r="M198" i="20"/>
  <c r="M202" i="29"/>
  <c r="G190" i="13"/>
  <c r="N192" i="17"/>
  <c r="M206" i="36"/>
  <c r="G197" i="21"/>
  <c r="G200" i="24"/>
  <c r="G196" i="18"/>
  <c r="E196" i="19"/>
  <c r="J196" i="21" l="1"/>
  <c r="K192" i="15"/>
  <c r="L192" i="15"/>
  <c r="J193" i="15"/>
  <c r="I193" i="15"/>
  <c r="H193" i="15"/>
  <c r="B195" i="15"/>
  <c r="C196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6" i="20"/>
  <c r="J197" i="20"/>
  <c r="I197" i="20"/>
  <c r="H197" i="20"/>
  <c r="B200" i="20"/>
  <c r="C202" i="20"/>
  <c r="L196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2" i="16"/>
  <c r="J191" i="17"/>
  <c r="H191" i="17"/>
  <c r="I191" i="17"/>
  <c r="B194" i="17"/>
  <c r="L190" i="17"/>
  <c r="J193" i="16"/>
  <c r="I193" i="16"/>
  <c r="H193" i="16"/>
  <c r="B195" i="16"/>
  <c r="K192" i="16"/>
  <c r="C200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M198" i="21"/>
  <c r="M197" i="19"/>
  <c r="E202" i="31"/>
  <c r="M207" i="36"/>
  <c r="N195" i="15"/>
  <c r="F207" i="36"/>
  <c r="M201" i="24"/>
  <c r="E195" i="15"/>
  <c r="M203" i="29"/>
  <c r="M205" i="25"/>
  <c r="M203" i="26"/>
  <c r="G205" i="25"/>
  <c r="N193" i="17"/>
  <c r="E197" i="18"/>
  <c r="E203" i="26"/>
  <c r="F197" i="18"/>
  <c r="N199" i="20"/>
  <c r="E199" i="20"/>
  <c r="M195" i="16"/>
  <c r="G195" i="15"/>
  <c r="G201" i="24"/>
  <c r="G207" i="36"/>
  <c r="G195" i="16"/>
  <c r="M202" i="31"/>
  <c r="G197" i="18"/>
  <c r="G203" i="29"/>
  <c r="G202" i="31"/>
  <c r="F195" i="15"/>
  <c r="E193" i="17"/>
  <c r="M197" i="18"/>
  <c r="N205" i="25"/>
  <c r="F197" i="19"/>
  <c r="F191" i="13"/>
  <c r="E205" i="25"/>
  <c r="M195" i="15"/>
  <c r="N201" i="24"/>
  <c r="G198" i="21"/>
  <c r="E201" i="24"/>
  <c r="E195" i="16"/>
  <c r="F202" i="31"/>
  <c r="G199" i="20"/>
  <c r="G191" i="13"/>
  <c r="F205" i="25"/>
  <c r="E203" i="29"/>
  <c r="G198" i="14"/>
  <c r="G203" i="26"/>
  <c r="M199" i="20"/>
  <c r="E207" i="36"/>
  <c r="G193" i="17"/>
  <c r="F198" i="14"/>
  <c r="M198" i="14"/>
  <c r="F203" i="29"/>
  <c r="F201" i="24"/>
  <c r="N197" i="19"/>
  <c r="N198" i="21"/>
  <c r="F203" i="26"/>
  <c r="M193" i="17"/>
  <c r="N202" i="31"/>
  <c r="N207" i="36"/>
  <c r="E198" i="14"/>
  <c r="E197" i="19"/>
  <c r="N203" i="26"/>
  <c r="F195" i="16"/>
  <c r="E191" i="13"/>
  <c r="N191" i="13"/>
  <c r="F193" i="17"/>
  <c r="M191" i="13"/>
  <c r="N198" i="14"/>
  <c r="F199" i="20"/>
  <c r="G197" i="19"/>
  <c r="N197" i="18"/>
  <c r="N203" i="29"/>
  <c r="N195" i="16"/>
  <c r="L193" i="15" l="1"/>
  <c r="K193" i="15"/>
  <c r="J194" i="15"/>
  <c r="I194" i="15"/>
  <c r="H194" i="15"/>
  <c r="B196" i="15"/>
  <c r="J197" i="21"/>
  <c r="C197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7" i="20"/>
  <c r="I198" i="20"/>
  <c r="J198" i="20"/>
  <c r="H198" i="20"/>
  <c r="B201" i="20"/>
  <c r="L197" i="20"/>
  <c r="C203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3" i="16"/>
  <c r="I192" i="17"/>
  <c r="J192" i="17"/>
  <c r="H192" i="17"/>
  <c r="B195" i="17"/>
  <c r="L191" i="17"/>
  <c r="J194" i="16"/>
  <c r="H194" i="16"/>
  <c r="I194" i="16"/>
  <c r="B196" i="16"/>
  <c r="L193" i="16"/>
  <c r="C201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M204" i="26"/>
  <c r="E203" i="31"/>
  <c r="G192" i="13"/>
  <c r="G194" i="17"/>
  <c r="G204" i="29"/>
  <c r="E204" i="29"/>
  <c r="N203" i="31"/>
  <c r="G196" i="15"/>
  <c r="M206" i="25"/>
  <c r="F199" i="18"/>
  <c r="M199" i="14"/>
  <c r="M200" i="20"/>
  <c r="F204" i="26"/>
  <c r="G208" i="36"/>
  <c r="N196" i="15"/>
  <c r="G199" i="21"/>
  <c r="F196" i="15"/>
  <c r="N198" i="18"/>
  <c r="E198" i="19"/>
  <c r="E198" i="18"/>
  <c r="E204" i="26"/>
  <c r="G196" i="16"/>
  <c r="M192" i="13"/>
  <c r="F208" i="36"/>
  <c r="M208" i="36"/>
  <c r="F203" i="31"/>
  <c r="N194" i="17"/>
  <c r="N206" i="25"/>
  <c r="F199" i="14"/>
  <c r="M196" i="15"/>
  <c r="F206" i="25"/>
  <c r="G203" i="31"/>
  <c r="G198" i="18"/>
  <c r="N208" i="36"/>
  <c r="N204" i="26"/>
  <c r="G200" i="20"/>
  <c r="N196" i="16"/>
  <c r="N198" i="19"/>
  <c r="E196" i="15"/>
  <c r="M204" i="29"/>
  <c r="M202" i="24"/>
  <c r="G206" i="25"/>
  <c r="N202" i="24"/>
  <c r="M198" i="19"/>
  <c r="M199" i="18"/>
  <c r="M196" i="16"/>
  <c r="E199" i="14"/>
  <c r="M198" i="18"/>
  <c r="G202" i="24"/>
  <c r="F200" i="20"/>
  <c r="G199" i="18"/>
  <c r="G198" i="19"/>
  <c r="G199" i="14"/>
  <c r="F198" i="18"/>
  <c r="N204" i="29"/>
  <c r="E192" i="13"/>
  <c r="G204" i="26"/>
  <c r="E196" i="16"/>
  <c r="M199" i="21"/>
  <c r="M203" i="31"/>
  <c r="F194" i="17"/>
  <c r="F192" i="13"/>
  <c r="N200" i="20"/>
  <c r="E194" i="17"/>
  <c r="F196" i="16"/>
  <c r="N199" i="14"/>
  <c r="E206" i="25"/>
  <c r="E200" i="20"/>
  <c r="E208" i="36"/>
  <c r="E199" i="18"/>
  <c r="N199" i="21"/>
  <c r="F204" i="29"/>
  <c r="F198" i="19"/>
  <c r="M194" i="17"/>
  <c r="E202" i="24"/>
  <c r="N192" i="13"/>
  <c r="N199" i="18"/>
  <c r="F202" i="24"/>
  <c r="K194" i="15" l="1"/>
  <c r="L194" i="15"/>
  <c r="H195" i="15"/>
  <c r="J195" i="15"/>
  <c r="I195" i="15"/>
  <c r="B197" i="15"/>
  <c r="J198" i="21"/>
  <c r="C198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8" i="20"/>
  <c r="J199" i="20"/>
  <c r="H199" i="20"/>
  <c r="I199" i="20"/>
  <c r="C204" i="20"/>
  <c r="B202" i="20"/>
  <c r="L198" i="20"/>
  <c r="L196" i="19"/>
  <c r="J197" i="19"/>
  <c r="H197" i="19"/>
  <c r="I197" i="19"/>
  <c r="B200" i="19"/>
  <c r="K196" i="19"/>
  <c r="K196" i="18"/>
  <c r="I197" i="18"/>
  <c r="J197" i="18"/>
  <c r="H197" i="18"/>
  <c r="L196" i="18"/>
  <c r="K192" i="17"/>
  <c r="L194" i="16"/>
  <c r="J193" i="17"/>
  <c r="H193" i="17"/>
  <c r="I193" i="17"/>
  <c r="B196" i="17"/>
  <c r="L192" i="17"/>
  <c r="J195" i="16"/>
  <c r="I195" i="16"/>
  <c r="H195" i="16"/>
  <c r="B197" i="16"/>
  <c r="K194" i="16"/>
  <c r="C202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E200" i="18"/>
  <c r="E201" i="20"/>
  <c r="M197" i="16"/>
  <c r="M201" i="20"/>
  <c r="N200" i="18"/>
  <c r="N207" i="25"/>
  <c r="E199" i="19"/>
  <c r="G205" i="29"/>
  <c r="E203" i="24"/>
  <c r="M203" i="24"/>
  <c r="E197" i="16"/>
  <c r="G207" i="25"/>
  <c r="G200" i="18"/>
  <c r="N205" i="29"/>
  <c r="F193" i="13"/>
  <c r="G200" i="14"/>
  <c r="N200" i="14"/>
  <c r="G204" i="31"/>
  <c r="F205" i="29"/>
  <c r="E205" i="29"/>
  <c r="G197" i="15"/>
  <c r="E207" i="25"/>
  <c r="E200" i="14"/>
  <c r="E209" i="36"/>
  <c r="N209" i="36"/>
  <c r="E204" i="31"/>
  <c r="N203" i="24"/>
  <c r="G195" i="17"/>
  <c r="E197" i="15"/>
  <c r="E195" i="17"/>
  <c r="G200" i="21"/>
  <c r="G197" i="16"/>
  <c r="F205" i="26"/>
  <c r="M197" i="15"/>
  <c r="N193" i="13"/>
  <c r="F197" i="15"/>
  <c r="G205" i="26"/>
  <c r="F200" i="18"/>
  <c r="N195" i="17"/>
  <c r="M195" i="17"/>
  <c r="N200" i="21"/>
  <c r="M205" i="29"/>
  <c r="E205" i="26"/>
  <c r="M209" i="36"/>
  <c r="G203" i="24"/>
  <c r="N197" i="15"/>
  <c r="E193" i="13"/>
  <c r="F204" i="31"/>
  <c r="G193" i="13"/>
  <c r="G201" i="20"/>
  <c r="M193" i="13"/>
  <c r="N197" i="16"/>
  <c r="M207" i="25"/>
  <c r="N199" i="19"/>
  <c r="M204" i="31"/>
  <c r="F203" i="24"/>
  <c r="F197" i="16"/>
  <c r="F201" i="20"/>
  <c r="F200" i="14"/>
  <c r="F207" i="25"/>
  <c r="M200" i="21"/>
  <c r="F195" i="17"/>
  <c r="N205" i="26"/>
  <c r="G209" i="36"/>
  <c r="M205" i="26"/>
  <c r="N201" i="20"/>
  <c r="M200" i="14"/>
  <c r="M199" i="19"/>
  <c r="F199" i="19"/>
  <c r="N204" i="31"/>
  <c r="G199" i="19"/>
  <c r="F209" i="36"/>
  <c r="M200" i="18"/>
  <c r="K195" i="15" l="1"/>
  <c r="L195" i="15"/>
  <c r="J196" i="15"/>
  <c r="I196" i="15"/>
  <c r="H196" i="15"/>
  <c r="B198" i="15"/>
  <c r="J199" i="21"/>
  <c r="C199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9" i="20"/>
  <c r="I200" i="20"/>
  <c r="J200" i="20"/>
  <c r="H200" i="20"/>
  <c r="B203" i="20"/>
  <c r="K199" i="20"/>
  <c r="C205" i="20"/>
  <c r="L197" i="19"/>
  <c r="H198" i="19"/>
  <c r="I198" i="19"/>
  <c r="J198" i="19"/>
  <c r="B201" i="19"/>
  <c r="K197" i="19"/>
  <c r="K197" i="18"/>
  <c r="J198" i="18"/>
  <c r="H198" i="18"/>
  <c r="I198" i="18"/>
  <c r="L197" i="18"/>
  <c r="L193" i="17"/>
  <c r="I194" i="17"/>
  <c r="J194" i="17"/>
  <c r="H194" i="17"/>
  <c r="K195" i="16"/>
  <c r="B197" i="17"/>
  <c r="K193" i="17"/>
  <c r="H196" i="16"/>
  <c r="I196" i="16"/>
  <c r="J196" i="16"/>
  <c r="B198" i="16"/>
  <c r="L195" i="16"/>
  <c r="C203" i="16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E198" i="16"/>
  <c r="E204" i="24"/>
  <c r="E206" i="29"/>
  <c r="M201" i="18"/>
  <c r="M200" i="19"/>
  <c r="E208" i="25"/>
  <c r="E198" i="15"/>
  <c r="G205" i="31"/>
  <c r="M202" i="20"/>
  <c r="F210" i="36"/>
  <c r="N205" i="31"/>
  <c r="E206" i="26"/>
  <c r="E196" i="17"/>
  <c r="G200" i="19"/>
  <c r="G198" i="15"/>
  <c r="F208" i="25"/>
  <c r="N201" i="18"/>
  <c r="F206" i="26"/>
  <c r="N202" i="20"/>
  <c r="E200" i="19"/>
  <c r="M204" i="24"/>
  <c r="M208" i="25"/>
  <c r="N204" i="24"/>
  <c r="F204" i="24"/>
  <c r="G206" i="26"/>
  <c r="E201" i="14"/>
  <c r="M198" i="15"/>
  <c r="G196" i="17"/>
  <c r="F202" i="20"/>
  <c r="F196" i="17"/>
  <c r="M194" i="13"/>
  <c r="M210" i="36"/>
  <c r="F205" i="31"/>
  <c r="N208" i="25"/>
  <c r="G204" i="24"/>
  <c r="N201" i="14"/>
  <c r="E205" i="31"/>
  <c r="M196" i="17"/>
  <c r="N206" i="29"/>
  <c r="G202" i="20"/>
  <c r="M205" i="31"/>
  <c r="G210" i="36"/>
  <c r="G198" i="16"/>
  <c r="N210" i="36"/>
  <c r="E201" i="18"/>
  <c r="F200" i="19"/>
  <c r="G206" i="29"/>
  <c r="M198" i="16"/>
  <c r="N200" i="19"/>
  <c r="F198" i="16"/>
  <c r="N198" i="15"/>
  <c r="N198" i="16"/>
  <c r="N196" i="17"/>
  <c r="N206" i="26"/>
  <c r="F194" i="13"/>
  <c r="G201" i="18"/>
  <c r="G194" i="13"/>
  <c r="G208" i="25"/>
  <c r="M206" i="29"/>
  <c r="F201" i="18"/>
  <c r="G201" i="14"/>
  <c r="E194" i="13"/>
  <c r="F206" i="29"/>
  <c r="M206" i="26"/>
  <c r="E202" i="20"/>
  <c r="F198" i="15"/>
  <c r="N194" i="13"/>
  <c r="E210" i="36"/>
  <c r="M201" i="14"/>
  <c r="F201" i="14"/>
  <c r="K196" i="15" l="1"/>
  <c r="L196" i="15"/>
  <c r="J197" i="15"/>
  <c r="I197" i="15"/>
  <c r="H197" i="15"/>
  <c r="B199" i="15"/>
  <c r="C200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200" i="20"/>
  <c r="H201" i="20"/>
  <c r="I201" i="20"/>
  <c r="J201" i="20"/>
  <c r="B204" i="20"/>
  <c r="C206" i="20"/>
  <c r="L200" i="20"/>
  <c r="K198" i="19"/>
  <c r="I199" i="19"/>
  <c r="J199" i="19"/>
  <c r="H199" i="19"/>
  <c r="B202" i="19"/>
  <c r="L198" i="19"/>
  <c r="L198" i="18"/>
  <c r="K198" i="18"/>
  <c r="K194" i="17"/>
  <c r="L196" i="16"/>
  <c r="H195" i="17"/>
  <c r="I195" i="17"/>
  <c r="J195" i="17"/>
  <c r="B198" i="17"/>
  <c r="B199" i="17" s="1"/>
  <c r="L194" i="17"/>
  <c r="I197" i="16"/>
  <c r="J197" i="16"/>
  <c r="H197" i="16"/>
  <c r="B199" i="16"/>
  <c r="K196" i="16"/>
  <c r="C204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N202" i="14"/>
  <c r="N203" i="20"/>
  <c r="F211" i="36"/>
  <c r="E211" i="36"/>
  <c r="G197" i="17"/>
  <c r="E202" i="14"/>
  <c r="F199" i="16"/>
  <c r="E207" i="29"/>
  <c r="N199" i="17"/>
  <c r="G199" i="16"/>
  <c r="N207" i="29"/>
  <c r="G211" i="36"/>
  <c r="M202" i="18"/>
  <c r="E197" i="17"/>
  <c r="F195" i="13"/>
  <c r="M201" i="19"/>
  <c r="N211" i="36"/>
  <c r="M195" i="13"/>
  <c r="N195" i="13"/>
  <c r="F207" i="26"/>
  <c r="E199" i="17"/>
  <c r="G206" i="31"/>
  <c r="N205" i="24"/>
  <c r="E206" i="31"/>
  <c r="G201" i="19"/>
  <c r="N199" i="16"/>
  <c r="G199" i="17"/>
  <c r="G201" i="21"/>
  <c r="M206" i="31"/>
  <c r="F207" i="29"/>
  <c r="E195" i="13"/>
  <c r="G202" i="14"/>
  <c r="F201" i="19"/>
  <c r="N201" i="21"/>
  <c r="N207" i="26"/>
  <c r="F199" i="15"/>
  <c r="N199" i="15"/>
  <c r="E199" i="15"/>
  <c r="G207" i="29"/>
  <c r="F202" i="14"/>
  <c r="M199" i="16"/>
  <c r="F205" i="24"/>
  <c r="G205" i="24"/>
  <c r="M199" i="17"/>
  <c r="M199" i="15"/>
  <c r="G202" i="18"/>
  <c r="M207" i="29"/>
  <c r="E201" i="19"/>
  <c r="E203" i="20"/>
  <c r="F203" i="20"/>
  <c r="E202" i="18"/>
  <c r="N202" i="18"/>
  <c r="F202" i="18"/>
  <c r="M207" i="26"/>
  <c r="M205" i="24"/>
  <c r="E205" i="24"/>
  <c r="G195" i="13"/>
  <c r="M203" i="20"/>
  <c r="M201" i="21"/>
  <c r="F197" i="17"/>
  <c r="M211" i="36"/>
  <c r="N201" i="19"/>
  <c r="F206" i="31"/>
  <c r="N197" i="17"/>
  <c r="G199" i="15"/>
  <c r="E207" i="26"/>
  <c r="F199" i="17"/>
  <c r="N206" i="31"/>
  <c r="E199" i="16"/>
  <c r="G203" i="20"/>
  <c r="M197" i="17"/>
  <c r="G207" i="26"/>
  <c r="M202" i="14"/>
  <c r="B200" i="17" l="1"/>
  <c r="L197" i="15"/>
  <c r="K197" i="15"/>
  <c r="J198" i="15"/>
  <c r="I198" i="15"/>
  <c r="H198" i="15"/>
  <c r="B200" i="15"/>
  <c r="J200" i="21"/>
  <c r="C201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1" i="20"/>
  <c r="I202" i="20"/>
  <c r="J202" i="20"/>
  <c r="H202" i="20"/>
  <c r="C207" i="20"/>
  <c r="B205" i="20"/>
  <c r="K201" i="20"/>
  <c r="L199" i="19"/>
  <c r="H200" i="19"/>
  <c r="I200" i="19"/>
  <c r="J200" i="19"/>
  <c r="B203" i="19"/>
  <c r="K199" i="19"/>
  <c r="L195" i="17"/>
  <c r="J196" i="17"/>
  <c r="I196" i="17"/>
  <c r="H196" i="17"/>
  <c r="K197" i="16"/>
  <c r="K195" i="17"/>
  <c r="J198" i="16"/>
  <c r="H198" i="16"/>
  <c r="I198" i="16"/>
  <c r="B200" i="16"/>
  <c r="L197" i="16"/>
  <c r="C205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G196" i="13"/>
  <c r="E208" i="29"/>
  <c r="M203" i="18"/>
  <c r="E208" i="26"/>
  <c r="N207" i="31"/>
  <c r="G203" i="18"/>
  <c r="M200" i="16"/>
  <c r="F200" i="17"/>
  <c r="F212" i="36"/>
  <c r="G207" i="31"/>
  <c r="M198" i="17"/>
  <c r="E207" i="31"/>
  <c r="F207" i="31"/>
  <c r="N206" i="24"/>
  <c r="E196" i="13"/>
  <c r="G204" i="20"/>
  <c r="N200" i="15"/>
  <c r="F198" i="17"/>
  <c r="G208" i="29"/>
  <c r="E198" i="17"/>
  <c r="F203" i="18"/>
  <c r="G212" i="36"/>
  <c r="E212" i="36"/>
  <c r="F206" i="24"/>
  <c r="F208" i="26"/>
  <c r="N203" i="18"/>
  <c r="M208" i="29"/>
  <c r="N202" i="21"/>
  <c r="E200" i="16"/>
  <c r="F200" i="15"/>
  <c r="N200" i="17"/>
  <c r="G203" i="14"/>
  <c r="F200" i="16"/>
  <c r="M200" i="15"/>
  <c r="M196" i="13"/>
  <c r="M204" i="20"/>
  <c r="N196" i="13"/>
  <c r="E206" i="24"/>
  <c r="M202" i="19"/>
  <c r="G200" i="16"/>
  <c r="E203" i="18"/>
  <c r="E200" i="15"/>
  <c r="F204" i="20"/>
  <c r="N202" i="19"/>
  <c r="F208" i="29"/>
  <c r="E203" i="14"/>
  <c r="E202" i="19"/>
  <c r="G200" i="17"/>
  <c r="N198" i="17"/>
  <c r="E200" i="17"/>
  <c r="M203" i="14"/>
  <c r="M206" i="24"/>
  <c r="M207" i="31"/>
  <c r="N212" i="36"/>
  <c r="F202" i="19"/>
  <c r="G202" i="19"/>
  <c r="G206" i="24"/>
  <c r="G208" i="26"/>
  <c r="M212" i="36"/>
  <c r="N208" i="26"/>
  <c r="G200" i="15"/>
  <c r="N200" i="16"/>
  <c r="F196" i="13"/>
  <c r="F203" i="14"/>
  <c r="N203" i="14"/>
  <c r="N208" i="29"/>
  <c r="E204" i="20"/>
  <c r="N204" i="20"/>
  <c r="M208" i="26"/>
  <c r="M202" i="21"/>
  <c r="G198" i="17"/>
  <c r="M200" i="17"/>
  <c r="G202" i="21"/>
  <c r="H199" i="17" l="1"/>
  <c r="J199" i="17"/>
  <c r="I199" i="17"/>
  <c r="B201" i="17"/>
  <c r="L198" i="15"/>
  <c r="K198" i="15"/>
  <c r="H199" i="15"/>
  <c r="J199" i="15"/>
  <c r="I199" i="15"/>
  <c r="B201" i="15"/>
  <c r="C202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J201" i="21"/>
  <c r="B204" i="21"/>
  <c r="K202" i="20"/>
  <c r="I203" i="20"/>
  <c r="J203" i="20"/>
  <c r="H203" i="20"/>
  <c r="C208" i="20"/>
  <c r="B206" i="20"/>
  <c r="L202" i="20"/>
  <c r="L200" i="19"/>
  <c r="J201" i="19"/>
  <c r="H201" i="19"/>
  <c r="I201" i="19"/>
  <c r="B204" i="19"/>
  <c r="K200" i="19"/>
  <c r="L198" i="16"/>
  <c r="K196" i="17"/>
  <c r="H197" i="17"/>
  <c r="J197" i="17"/>
  <c r="I197" i="17"/>
  <c r="L196" i="17"/>
  <c r="J199" i="16"/>
  <c r="H199" i="16"/>
  <c r="I199" i="16"/>
  <c r="B201" i="16"/>
  <c r="K198" i="16"/>
  <c r="C206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G204" i="14"/>
  <c r="E204" i="14"/>
  <c r="G205" i="20"/>
  <c r="F201" i="17"/>
  <c r="N204" i="18"/>
  <c r="G208" i="31"/>
  <c r="E213" i="36"/>
  <c r="M197" i="13"/>
  <c r="G209" i="26"/>
  <c r="M203" i="19"/>
  <c r="E209" i="26"/>
  <c r="N203" i="21"/>
  <c r="F197" i="13"/>
  <c r="N207" i="24"/>
  <c r="N201" i="16"/>
  <c r="M203" i="21"/>
  <c r="G213" i="36"/>
  <c r="F205" i="20"/>
  <c r="N208" i="31"/>
  <c r="N209" i="29"/>
  <c r="N201" i="17"/>
  <c r="F201" i="15"/>
  <c r="N205" i="20"/>
  <c r="M204" i="18"/>
  <c r="G197" i="13"/>
  <c r="M201" i="16"/>
  <c r="F201" i="16"/>
  <c r="M213" i="36"/>
  <c r="N197" i="13"/>
  <c r="G201" i="16"/>
  <c r="G203" i="21"/>
  <c r="F203" i="19"/>
  <c r="E201" i="16"/>
  <c r="E205" i="20"/>
  <c r="F207" i="24"/>
  <c r="F204" i="18"/>
  <c r="F209" i="26"/>
  <c r="E201" i="17"/>
  <c r="M201" i="15"/>
  <c r="M204" i="14"/>
  <c r="M201" i="17"/>
  <c r="E201" i="15"/>
  <c r="N213" i="36"/>
  <c r="E203" i="19"/>
  <c r="F204" i="14"/>
  <c r="F208" i="31"/>
  <c r="M209" i="29"/>
  <c r="E209" i="29"/>
  <c r="M209" i="26"/>
  <c r="E204" i="18"/>
  <c r="E197" i="13"/>
  <c r="N204" i="14"/>
  <c r="M205" i="20"/>
  <c r="F213" i="36"/>
  <c r="M208" i="31"/>
  <c r="G201" i="17"/>
  <c r="F209" i="29"/>
  <c r="G204" i="18"/>
  <c r="M207" i="24"/>
  <c r="G203" i="19"/>
  <c r="G209" i="29"/>
  <c r="E208" i="31"/>
  <c r="N203" i="19"/>
  <c r="G207" i="24"/>
  <c r="E207" i="24"/>
  <c r="G201" i="15"/>
  <c r="N209" i="26"/>
  <c r="N201" i="15"/>
  <c r="L199" i="17" l="1"/>
  <c r="I200" i="17"/>
  <c r="H200" i="17"/>
  <c r="J200" i="17"/>
  <c r="K199" i="17"/>
  <c r="B202" i="17"/>
  <c r="L199" i="15"/>
  <c r="K199" i="15"/>
  <c r="J200" i="15"/>
  <c r="I200" i="15"/>
  <c r="H200" i="15"/>
  <c r="B202" i="15"/>
  <c r="C203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J202" i="21"/>
  <c r="B205" i="21"/>
  <c r="K203" i="20"/>
  <c r="H204" i="20"/>
  <c r="I204" i="20"/>
  <c r="J204" i="20"/>
  <c r="C209" i="20"/>
  <c r="B207" i="20"/>
  <c r="L203" i="20"/>
  <c r="L201" i="19"/>
  <c r="H202" i="19"/>
  <c r="I202" i="19"/>
  <c r="J202" i="19"/>
  <c r="B205" i="19"/>
  <c r="K201" i="19"/>
  <c r="L197" i="17"/>
  <c r="J198" i="17"/>
  <c r="I198" i="17"/>
  <c r="H198" i="17"/>
  <c r="L199" i="16"/>
  <c r="K197" i="17"/>
  <c r="H200" i="16"/>
  <c r="J200" i="16"/>
  <c r="I200" i="16"/>
  <c r="B202" i="16"/>
  <c r="K199" i="16"/>
  <c r="C207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N198" i="13"/>
  <c r="N209" i="31"/>
  <c r="N208" i="24"/>
  <c r="M206" i="20"/>
  <c r="F198" i="13"/>
  <c r="E205" i="18"/>
  <c r="G205" i="14"/>
  <c r="F202" i="15"/>
  <c r="F204" i="19"/>
  <c r="N210" i="29"/>
  <c r="M202" i="17"/>
  <c r="G214" i="36"/>
  <c r="E209" i="31"/>
  <c r="M198" i="13"/>
  <c r="N202" i="16"/>
  <c r="M210" i="29"/>
  <c r="M202" i="15"/>
  <c r="F205" i="14"/>
  <c r="M209" i="31"/>
  <c r="M205" i="18"/>
  <c r="E202" i="15"/>
  <c r="M204" i="21"/>
  <c r="M204" i="19"/>
  <c r="G205" i="18"/>
  <c r="E202" i="17"/>
  <c r="G202" i="17"/>
  <c r="E214" i="36"/>
  <c r="F202" i="17"/>
  <c r="M210" i="26"/>
  <c r="F214" i="36"/>
  <c r="G202" i="16"/>
  <c r="N204" i="21"/>
  <c r="F205" i="18"/>
  <c r="E210" i="29"/>
  <c r="E210" i="26"/>
  <c r="M214" i="36"/>
  <c r="F210" i="29"/>
  <c r="G204" i="19"/>
  <c r="G202" i="15"/>
  <c r="E208" i="24"/>
  <c r="G208" i="24"/>
  <c r="N205" i="14"/>
  <c r="N205" i="18"/>
  <c r="E206" i="20"/>
  <c r="F208" i="24"/>
  <c r="F210" i="26"/>
  <c r="E205" i="14"/>
  <c r="G206" i="20"/>
  <c r="E204" i="19"/>
  <c r="N206" i="20"/>
  <c r="F209" i="31"/>
  <c r="F206" i="20"/>
  <c r="N204" i="19"/>
  <c r="F202" i="16"/>
  <c r="N214" i="36"/>
  <c r="N202" i="15"/>
  <c r="G210" i="26"/>
  <c r="M205" i="14"/>
  <c r="N202" i="17"/>
  <c r="G210" i="29"/>
  <c r="E202" i="16"/>
  <c r="M208" i="24"/>
  <c r="N210" i="26"/>
  <c r="E198" i="13"/>
  <c r="M202" i="16"/>
  <c r="G204" i="21"/>
  <c r="G198" i="13"/>
  <c r="G209" i="31"/>
  <c r="K200" i="17" l="1"/>
  <c r="J201" i="17"/>
  <c r="H201" i="17"/>
  <c r="I201" i="17"/>
  <c r="L200" i="17"/>
  <c r="B203" i="17"/>
  <c r="K200" i="15"/>
  <c r="J201" i="15"/>
  <c r="I201" i="15"/>
  <c r="H201" i="15"/>
  <c r="B203" i="15"/>
  <c r="L200" i="15"/>
  <c r="C204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J203" i="21"/>
  <c r="B206" i="21"/>
  <c r="L204" i="20"/>
  <c r="H205" i="20"/>
  <c r="J205" i="20"/>
  <c r="I205" i="20"/>
  <c r="C210" i="20"/>
  <c r="B208" i="20"/>
  <c r="K204" i="20"/>
  <c r="K202" i="19"/>
  <c r="I203" i="19"/>
  <c r="J203" i="19"/>
  <c r="H203" i="19"/>
  <c r="B206" i="19"/>
  <c r="L202" i="19"/>
  <c r="K198" i="17"/>
  <c r="L198" i="17"/>
  <c r="L200" i="16"/>
  <c r="J201" i="16"/>
  <c r="I201" i="16"/>
  <c r="H201" i="16"/>
  <c r="B203" i="16"/>
  <c r="K200" i="16"/>
  <c r="C208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M199" i="13"/>
  <c r="F203" i="17"/>
  <c r="M205" i="21"/>
  <c r="F203" i="15"/>
  <c r="E203" i="16"/>
  <c r="G209" i="24"/>
  <c r="N206" i="14"/>
  <c r="N205" i="21"/>
  <c r="G203" i="17"/>
  <c r="E215" i="36"/>
  <c r="G215" i="36"/>
  <c r="G199" i="13"/>
  <c r="F206" i="18"/>
  <c r="E199" i="13"/>
  <c r="N207" i="20"/>
  <c r="M207" i="20"/>
  <c r="E210" i="31"/>
  <c r="E206" i="14"/>
  <c r="N206" i="18"/>
  <c r="F209" i="24"/>
  <c r="G203" i="16"/>
  <c r="F199" i="13"/>
  <c r="N205" i="19"/>
  <c r="G210" i="31"/>
  <c r="G203" i="15"/>
  <c r="F210" i="31"/>
  <c r="E205" i="19"/>
  <c r="F207" i="20"/>
  <c r="N209" i="24"/>
  <c r="M203" i="15"/>
  <c r="G206" i="14"/>
  <c r="F203" i="16"/>
  <c r="M210" i="31"/>
  <c r="F206" i="14"/>
  <c r="M206" i="18"/>
  <c r="N215" i="36"/>
  <c r="G207" i="20"/>
  <c r="G205" i="19"/>
  <c r="M209" i="24"/>
  <c r="N203" i="15"/>
  <c r="N203" i="17"/>
  <c r="M203" i="16"/>
  <c r="F205" i="19"/>
  <c r="F215" i="36"/>
  <c r="G206" i="18"/>
  <c r="E203" i="15"/>
  <c r="G205" i="21"/>
  <c r="N203" i="16"/>
  <c r="M206" i="14"/>
  <c r="M215" i="36"/>
  <c r="E206" i="18"/>
  <c r="N210" i="31"/>
  <c r="M205" i="19"/>
  <c r="E207" i="20"/>
  <c r="M203" i="17"/>
  <c r="E203" i="17"/>
  <c r="E209" i="24"/>
  <c r="N199" i="13"/>
  <c r="L201" i="17" l="1"/>
  <c r="H202" i="17"/>
  <c r="I202" i="17"/>
  <c r="J202" i="17"/>
  <c r="K201" i="17"/>
  <c r="B204" i="17"/>
  <c r="K201" i="15"/>
  <c r="L201" i="15"/>
  <c r="J202" i="15"/>
  <c r="I202" i="15"/>
  <c r="H202" i="15"/>
  <c r="B204" i="15"/>
  <c r="C205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J204" i="21"/>
  <c r="B207" i="21"/>
  <c r="L205" i="20"/>
  <c r="I206" i="20"/>
  <c r="H206" i="20"/>
  <c r="J206" i="20"/>
  <c r="C211" i="20"/>
  <c r="B209" i="20"/>
  <c r="K205" i="20"/>
  <c r="L203" i="19"/>
  <c r="J204" i="19"/>
  <c r="H204" i="19"/>
  <c r="I204" i="19"/>
  <c r="B207" i="19"/>
  <c r="K203" i="19"/>
  <c r="K201" i="16"/>
  <c r="J202" i="16"/>
  <c r="I202" i="16"/>
  <c r="H202" i="16"/>
  <c r="L201" i="16"/>
  <c r="B204" i="16"/>
  <c r="C209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M207" i="14"/>
  <c r="E206" i="19"/>
  <c r="G200" i="13"/>
  <c r="M208" i="20"/>
  <c r="N207" i="14"/>
  <c r="E208" i="20"/>
  <c r="G204" i="17"/>
  <c r="F204" i="16"/>
  <c r="G206" i="21"/>
  <c r="F208" i="20"/>
  <c r="N207" i="18"/>
  <c r="M210" i="24"/>
  <c r="M206" i="21"/>
  <c r="N204" i="17"/>
  <c r="G206" i="19"/>
  <c r="E204" i="16"/>
  <c r="M207" i="18"/>
  <c r="M204" i="17"/>
  <c r="M204" i="15"/>
  <c r="G208" i="20"/>
  <c r="F204" i="15"/>
  <c r="G210" i="24"/>
  <c r="F207" i="18"/>
  <c r="N204" i="16"/>
  <c r="N208" i="20"/>
  <c r="N206" i="19"/>
  <c r="F206" i="19"/>
  <c r="F216" i="36"/>
  <c r="E204" i="15"/>
  <c r="M216" i="36"/>
  <c r="M204" i="16"/>
  <c r="N216" i="36"/>
  <c r="N204" i="15"/>
  <c r="G204" i="16"/>
  <c r="E200" i="13"/>
  <c r="E216" i="36"/>
  <c r="F207" i="14"/>
  <c r="G207" i="14"/>
  <c r="E210" i="24"/>
  <c r="F200" i="13"/>
  <c r="M200" i="13"/>
  <c r="F204" i="17"/>
  <c r="G207" i="18"/>
  <c r="N210" i="24"/>
  <c r="M206" i="19"/>
  <c r="G216" i="36"/>
  <c r="E207" i="18"/>
  <c r="E207" i="14"/>
  <c r="N206" i="21"/>
  <c r="F210" i="24"/>
  <c r="G204" i="15"/>
  <c r="E204" i="17"/>
  <c r="N200" i="13"/>
  <c r="L202" i="17" l="1"/>
  <c r="I203" i="17"/>
  <c r="H203" i="17"/>
  <c r="J203" i="17"/>
  <c r="K202" i="17"/>
  <c r="B205" i="17"/>
  <c r="K202" i="15"/>
  <c r="L202" i="15"/>
  <c r="H203" i="15"/>
  <c r="J203" i="15"/>
  <c r="I203" i="15"/>
  <c r="B205" i="15"/>
  <c r="C206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J205" i="21"/>
  <c r="B208" i="21"/>
  <c r="K206" i="20"/>
  <c r="J207" i="20"/>
  <c r="I207" i="20"/>
  <c r="H207" i="20"/>
  <c r="B210" i="20"/>
  <c r="C212" i="20"/>
  <c r="L206" i="20"/>
  <c r="L204" i="19"/>
  <c r="J205" i="19"/>
  <c r="H205" i="19"/>
  <c r="I205" i="19"/>
  <c r="B208" i="19"/>
  <c r="K204" i="19"/>
  <c r="K202" i="16"/>
  <c r="H203" i="16"/>
  <c r="J203" i="16"/>
  <c r="I203" i="16"/>
  <c r="B205" i="16"/>
  <c r="L202" i="16"/>
  <c r="C210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N211" i="24"/>
  <c r="E205" i="15"/>
  <c r="M208" i="18"/>
  <c r="N201" i="13"/>
  <c r="F209" i="20"/>
  <c r="M208" i="14"/>
  <c r="F208" i="14"/>
  <c r="N207" i="21"/>
  <c r="N207" i="19"/>
  <c r="E208" i="14"/>
  <c r="M207" i="19"/>
  <c r="N208" i="14"/>
  <c r="N217" i="36"/>
  <c r="N209" i="20"/>
  <c r="G217" i="36"/>
  <c r="F201" i="13"/>
  <c r="G205" i="17"/>
  <c r="N205" i="15"/>
  <c r="G211" i="24"/>
  <c r="M205" i="17"/>
  <c r="G208" i="14"/>
  <c r="G205" i="15"/>
  <c r="F217" i="36"/>
  <c r="E208" i="18"/>
  <c r="F207" i="19"/>
  <c r="F205" i="15"/>
  <c r="G201" i="13"/>
  <c r="M211" i="24"/>
  <c r="N205" i="17"/>
  <c r="G207" i="19"/>
  <c r="E209" i="20"/>
  <c r="M217" i="36"/>
  <c r="E217" i="36"/>
  <c r="G209" i="20"/>
  <c r="M205" i="16"/>
  <c r="E201" i="13"/>
  <c r="E205" i="17"/>
  <c r="F208" i="18"/>
  <c r="G205" i="16"/>
  <c r="E211" i="24"/>
  <c r="F205" i="17"/>
  <c r="M207" i="21"/>
  <c r="E205" i="16"/>
  <c r="N208" i="18"/>
  <c r="M205" i="15"/>
  <c r="M209" i="20"/>
  <c r="G208" i="18"/>
  <c r="F205" i="16"/>
  <c r="M201" i="13"/>
  <c r="N205" i="16"/>
  <c r="G207" i="21"/>
  <c r="E207" i="19"/>
  <c r="F211" i="24"/>
  <c r="K203" i="17" l="1"/>
  <c r="J204" i="17"/>
  <c r="I204" i="17"/>
  <c r="H204" i="17"/>
  <c r="L203" i="17"/>
  <c r="B206" i="17"/>
  <c r="K203" i="15"/>
  <c r="L203" i="15"/>
  <c r="J204" i="15"/>
  <c r="I204" i="15"/>
  <c r="H204" i="15"/>
  <c r="B206" i="15"/>
  <c r="C207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J206" i="21"/>
  <c r="B209" i="21"/>
  <c r="K207" i="20"/>
  <c r="I208" i="20"/>
  <c r="H208" i="20"/>
  <c r="J208" i="20"/>
  <c r="C213" i="20"/>
  <c r="B211" i="20"/>
  <c r="L207" i="20"/>
  <c r="L205" i="19"/>
  <c r="I206" i="19"/>
  <c r="H206" i="19"/>
  <c r="J206" i="19"/>
  <c r="B209" i="19"/>
  <c r="K205" i="19"/>
  <c r="L203" i="16"/>
  <c r="I204" i="16"/>
  <c r="J204" i="16"/>
  <c r="H204" i="16"/>
  <c r="B206" i="16"/>
  <c r="K203" i="16"/>
  <c r="C211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G209" i="18"/>
  <c r="E208" i="19"/>
  <c r="M209" i="14"/>
  <c r="N206" i="16"/>
  <c r="M218" i="36"/>
  <c r="N206" i="17"/>
  <c r="N208" i="21"/>
  <c r="M208" i="21"/>
  <c r="M212" i="24"/>
  <c r="E210" i="20"/>
  <c r="G206" i="17"/>
  <c r="F202" i="13"/>
  <c r="G208" i="19"/>
  <c r="M208" i="19"/>
  <c r="N209" i="18"/>
  <c r="N202" i="13"/>
  <c r="N206" i="15"/>
  <c r="F208" i="19"/>
  <c r="F206" i="15"/>
  <c r="G210" i="20"/>
  <c r="G212" i="24"/>
  <c r="F210" i="20"/>
  <c r="M202" i="13"/>
  <c r="G208" i="21"/>
  <c r="G218" i="36"/>
  <c r="E218" i="36"/>
  <c r="F209" i="18"/>
  <c r="N218" i="36"/>
  <c r="M206" i="17"/>
  <c r="N210" i="20"/>
  <c r="F206" i="16"/>
  <c r="G209" i="14"/>
  <c r="F209" i="14"/>
  <c r="E209" i="18"/>
  <c r="F218" i="36"/>
  <c r="E206" i="16"/>
  <c r="G206" i="16"/>
  <c r="M209" i="18"/>
  <c r="M206" i="15"/>
  <c r="F206" i="17"/>
  <c r="N212" i="24"/>
  <c r="E202" i="13"/>
  <c r="E206" i="17"/>
  <c r="E206" i="15"/>
  <c r="N209" i="14"/>
  <c r="F212" i="24"/>
  <c r="N208" i="19"/>
  <c r="E212" i="24"/>
  <c r="M206" i="16"/>
  <c r="G202" i="13"/>
  <c r="E209" i="14"/>
  <c r="G206" i="15"/>
  <c r="M210" i="20"/>
  <c r="K204" i="17" l="1"/>
  <c r="J205" i="17"/>
  <c r="I205" i="17"/>
  <c r="H205" i="17"/>
  <c r="L204" i="17"/>
  <c r="B207" i="17"/>
  <c r="K204" i="15"/>
  <c r="J205" i="15"/>
  <c r="I205" i="15"/>
  <c r="H205" i="15"/>
  <c r="B207" i="15"/>
  <c r="L204" i="15"/>
  <c r="C208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J207" i="21"/>
  <c r="B210" i="21"/>
  <c r="K208" i="20"/>
  <c r="H209" i="20"/>
  <c r="J209" i="20"/>
  <c r="I209" i="20"/>
  <c r="C214" i="20"/>
  <c r="B212" i="20"/>
  <c r="L208" i="20"/>
  <c r="L206" i="19"/>
  <c r="I207" i="19"/>
  <c r="H207" i="19"/>
  <c r="J207" i="19"/>
  <c r="B210" i="19"/>
  <c r="K206" i="19"/>
  <c r="K204" i="16"/>
  <c r="J205" i="16"/>
  <c r="I205" i="16"/>
  <c r="H205" i="16"/>
  <c r="B207" i="16"/>
  <c r="L204" i="16"/>
  <c r="C212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G207" i="16"/>
  <c r="F203" i="13"/>
  <c r="M213" i="24"/>
  <c r="F207" i="15"/>
  <c r="F213" i="24"/>
  <c r="N209" i="19"/>
  <c r="N210" i="14"/>
  <c r="G207" i="15"/>
  <c r="G207" i="17"/>
  <c r="N213" i="24"/>
  <c r="E213" i="24"/>
  <c r="N207" i="15"/>
  <c r="E210" i="14"/>
  <c r="M207" i="16"/>
  <c r="E207" i="15"/>
  <c r="N211" i="20"/>
  <c r="G209" i="21"/>
  <c r="M207" i="17"/>
  <c r="E207" i="17"/>
  <c r="N210" i="18"/>
  <c r="N207" i="17"/>
  <c r="N207" i="16"/>
  <c r="M207" i="15"/>
  <c r="F209" i="19"/>
  <c r="N203" i="13"/>
  <c r="M209" i="21"/>
  <c r="M209" i="19"/>
  <c r="E209" i="19"/>
  <c r="G213" i="24"/>
  <c r="G211" i="20"/>
  <c r="G210" i="18"/>
  <c r="G210" i="14"/>
  <c r="M211" i="20"/>
  <c r="F210" i="14"/>
  <c r="N209" i="21"/>
  <c r="F207" i="17"/>
  <c r="E210" i="18"/>
  <c r="E203" i="13"/>
  <c r="G209" i="19"/>
  <c r="M210" i="18"/>
  <c r="E211" i="20"/>
  <c r="F210" i="18"/>
  <c r="G203" i="13"/>
  <c r="F207" i="16"/>
  <c r="F211" i="20"/>
  <c r="M203" i="13"/>
  <c r="M210" i="14"/>
  <c r="E207" i="16"/>
  <c r="K205" i="17" l="1"/>
  <c r="H206" i="17"/>
  <c r="J206" i="17"/>
  <c r="I206" i="17"/>
  <c r="L205" i="17"/>
  <c r="B208" i="17"/>
  <c r="L205" i="15"/>
  <c r="K205" i="15"/>
  <c r="J206" i="15"/>
  <c r="I206" i="15"/>
  <c r="H206" i="15"/>
  <c r="B208" i="15"/>
  <c r="C209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J208" i="21"/>
  <c r="B211" i="21"/>
  <c r="L209" i="20"/>
  <c r="I210" i="20"/>
  <c r="J210" i="20"/>
  <c r="H210" i="20"/>
  <c r="B213" i="20"/>
  <c r="C215" i="20"/>
  <c r="K209" i="20"/>
  <c r="L207" i="19"/>
  <c r="J208" i="19"/>
  <c r="I208" i="19"/>
  <c r="H208" i="19"/>
  <c r="B211" i="19"/>
  <c r="K207" i="19"/>
  <c r="K205" i="16"/>
  <c r="H206" i="16"/>
  <c r="I206" i="16"/>
  <c r="J206" i="16"/>
  <c r="B208" i="16"/>
  <c r="L205" i="16"/>
  <c r="C213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G208" i="17"/>
  <c r="F211" i="14"/>
  <c r="M210" i="19"/>
  <c r="E210" i="19"/>
  <c r="G214" i="24"/>
  <c r="F204" i="13"/>
  <c r="M211" i="18"/>
  <c r="E212" i="20"/>
  <c r="F208" i="17"/>
  <c r="N211" i="14"/>
  <c r="N208" i="15"/>
  <c r="M211" i="14"/>
  <c r="N210" i="21"/>
  <c r="N210" i="19"/>
  <c r="M208" i="15"/>
  <c r="N212" i="20"/>
  <c r="N204" i="13"/>
  <c r="E204" i="13"/>
  <c r="F214" i="24"/>
  <c r="M214" i="24"/>
  <c r="E214" i="24"/>
  <c r="N208" i="16"/>
  <c r="G212" i="20"/>
  <c r="G210" i="19"/>
  <c r="M210" i="21"/>
  <c r="E208" i="16"/>
  <c r="M212" i="20"/>
  <c r="M204" i="13"/>
  <c r="G211" i="18"/>
  <c r="F210" i="19"/>
  <c r="E211" i="18"/>
  <c r="E208" i="15"/>
  <c r="G204" i="13"/>
  <c r="G208" i="16"/>
  <c r="M208" i="16"/>
  <c r="G211" i="14"/>
  <c r="F212" i="20"/>
  <c r="F208" i="15"/>
  <c r="N208" i="17"/>
  <c r="E208" i="17"/>
  <c r="G210" i="21"/>
  <c r="N211" i="18"/>
  <c r="F208" i="16"/>
  <c r="M208" i="17"/>
  <c r="F211" i="18"/>
  <c r="G208" i="15"/>
  <c r="E211" i="14"/>
  <c r="N214" i="24"/>
  <c r="L206" i="17" l="1"/>
  <c r="J207" i="17"/>
  <c r="I207" i="17"/>
  <c r="H207" i="17"/>
  <c r="K206" i="17"/>
  <c r="B209" i="17"/>
  <c r="B210" i="17" s="1"/>
  <c r="K206" i="15"/>
  <c r="H207" i="15"/>
  <c r="J207" i="15"/>
  <c r="I207" i="15"/>
  <c r="B209" i="15"/>
  <c r="L206" i="15"/>
  <c r="C210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J209" i="21"/>
  <c r="B212" i="21"/>
  <c r="K210" i="20"/>
  <c r="H211" i="20"/>
  <c r="I211" i="20"/>
  <c r="J211" i="20"/>
  <c r="C216" i="20"/>
  <c r="B214" i="20"/>
  <c r="L210" i="20"/>
  <c r="K208" i="19"/>
  <c r="H209" i="19"/>
  <c r="I209" i="19"/>
  <c r="J209" i="19"/>
  <c r="B212" i="19"/>
  <c r="L208" i="19"/>
  <c r="L206" i="16"/>
  <c r="J207" i="16"/>
  <c r="H207" i="16"/>
  <c r="I207" i="16"/>
  <c r="B209" i="16"/>
  <c r="K206" i="16"/>
  <c r="C214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F209" i="16"/>
  <c r="E211" i="19"/>
  <c r="M209" i="15"/>
  <c r="E210" i="17"/>
  <c r="F210" i="17"/>
  <c r="E209" i="17"/>
  <c r="N215" i="24"/>
  <c r="E209" i="15"/>
  <c r="F211" i="19"/>
  <c r="N211" i="19"/>
  <c r="N209" i="15"/>
  <c r="E209" i="16"/>
  <c r="M212" i="14"/>
  <c r="E213" i="20"/>
  <c r="G211" i="19"/>
  <c r="E205" i="13"/>
  <c r="N209" i="16"/>
  <c r="N212" i="14"/>
  <c r="F213" i="20"/>
  <c r="E212" i="18"/>
  <c r="F215" i="24"/>
  <c r="G209" i="15"/>
  <c r="F212" i="14"/>
  <c r="G211" i="21"/>
  <c r="M211" i="21"/>
  <c r="F205" i="13"/>
  <c r="G210" i="17"/>
  <c r="M209" i="16"/>
  <c r="M209" i="17"/>
  <c r="G212" i="14"/>
  <c r="N209" i="17"/>
  <c r="G212" i="18"/>
  <c r="M205" i="13"/>
  <c r="M212" i="18"/>
  <c r="M210" i="17"/>
  <c r="N205" i="13"/>
  <c r="F209" i="17"/>
  <c r="N211" i="21"/>
  <c r="G209" i="17"/>
  <c r="F209" i="15"/>
  <c r="M215" i="24"/>
  <c r="M211" i="19"/>
  <c r="G215" i="24"/>
  <c r="G205" i="13"/>
  <c r="N213" i="20"/>
  <c r="M213" i="20"/>
  <c r="E215" i="24"/>
  <c r="E212" i="14"/>
  <c r="N212" i="18"/>
  <c r="N210" i="17"/>
  <c r="G213" i="20"/>
  <c r="F212" i="18"/>
  <c r="G209" i="16"/>
  <c r="B211" i="17" l="1"/>
  <c r="K207" i="17"/>
  <c r="I208" i="17"/>
  <c r="J208" i="17"/>
  <c r="H208" i="17"/>
  <c r="L207" i="17"/>
  <c r="K207" i="15"/>
  <c r="L207" i="15"/>
  <c r="J208" i="15"/>
  <c r="I208" i="15"/>
  <c r="H208" i="15"/>
  <c r="B210" i="15"/>
  <c r="C211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J210" i="21"/>
  <c r="B213" i="21"/>
  <c r="L211" i="20"/>
  <c r="J212" i="20"/>
  <c r="I212" i="20"/>
  <c r="H212" i="20"/>
  <c r="C217" i="20"/>
  <c r="B215" i="20"/>
  <c r="K211" i="20"/>
  <c r="K209" i="19"/>
  <c r="I210" i="19"/>
  <c r="H210" i="19"/>
  <c r="J210" i="19"/>
  <c r="B213" i="19"/>
  <c r="L209" i="19"/>
  <c r="L207" i="16"/>
  <c r="J208" i="16"/>
  <c r="H208" i="16"/>
  <c r="I208" i="16"/>
  <c r="K207" i="16"/>
  <c r="B210" i="16"/>
  <c r="C215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G210" i="15"/>
  <c r="G210" i="16"/>
  <c r="F212" i="19"/>
  <c r="M214" i="20"/>
  <c r="E206" i="13"/>
  <c r="E216" i="24"/>
  <c r="M212" i="21"/>
  <c r="G211" i="17"/>
  <c r="M213" i="18"/>
  <c r="M210" i="15"/>
  <c r="N214" i="20"/>
  <c r="N206" i="13"/>
  <c r="N213" i="14"/>
  <c r="F206" i="13"/>
  <c r="G214" i="20"/>
  <c r="E214" i="20"/>
  <c r="G206" i="13"/>
  <c r="N211" i="17"/>
  <c r="G213" i="14"/>
  <c r="F211" i="17"/>
  <c r="F210" i="16"/>
  <c r="F213" i="14"/>
  <c r="M210" i="16"/>
  <c r="M206" i="13"/>
  <c r="F216" i="24"/>
  <c r="F214" i="20"/>
  <c r="M211" i="17"/>
  <c r="G212" i="19"/>
  <c r="F210" i="15"/>
  <c r="N213" i="18"/>
  <c r="E211" i="17"/>
  <c r="E210" i="15"/>
  <c r="N210" i="15"/>
  <c r="F213" i="18"/>
  <c r="M213" i="14"/>
  <c r="M212" i="19"/>
  <c r="M216" i="24"/>
  <c r="G213" i="18"/>
  <c r="E210" i="16"/>
  <c r="N216" i="24"/>
  <c r="G212" i="21"/>
  <c r="N212" i="19"/>
  <c r="N210" i="16"/>
  <c r="E213" i="14"/>
  <c r="E212" i="19"/>
  <c r="N212" i="21"/>
  <c r="E213" i="18"/>
  <c r="G216" i="24"/>
  <c r="H210" i="17" l="1"/>
  <c r="J210" i="17"/>
  <c r="I210" i="17"/>
  <c r="B212" i="17"/>
  <c r="K208" i="17"/>
  <c r="J209" i="17"/>
  <c r="H209" i="17"/>
  <c r="I209" i="17"/>
  <c r="L208" i="17"/>
  <c r="K208" i="15"/>
  <c r="L208" i="15"/>
  <c r="H209" i="15"/>
  <c r="J209" i="15"/>
  <c r="I209" i="15"/>
  <c r="B211" i="15"/>
  <c r="C212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J211" i="21"/>
  <c r="B214" i="21"/>
  <c r="K212" i="20"/>
  <c r="I213" i="20"/>
  <c r="J213" i="20"/>
  <c r="H213" i="20"/>
  <c r="C218" i="20"/>
  <c r="B216" i="20"/>
  <c r="L212" i="20"/>
  <c r="L210" i="19"/>
  <c r="I211" i="19"/>
  <c r="J211" i="19"/>
  <c r="H211" i="19"/>
  <c r="B214" i="19"/>
  <c r="K210" i="19"/>
  <c r="L208" i="16"/>
  <c r="H209" i="16"/>
  <c r="J209" i="16"/>
  <c r="I209" i="16"/>
  <c r="B211" i="16"/>
  <c r="K208" i="16"/>
  <c r="C216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M212" i="17"/>
  <c r="M211" i="15"/>
  <c r="G214" i="18"/>
  <c r="N211" i="16"/>
  <c r="F213" i="19"/>
  <c r="G213" i="21"/>
  <c r="M214" i="18"/>
  <c r="M215" i="20"/>
  <c r="F207" i="13"/>
  <c r="E207" i="13"/>
  <c r="N211" i="15"/>
  <c r="G211" i="15"/>
  <c r="G212" i="17"/>
  <c r="M207" i="13"/>
  <c r="E214" i="18"/>
  <c r="M214" i="14"/>
  <c r="G214" i="14"/>
  <c r="E213" i="19"/>
  <c r="N214" i="18"/>
  <c r="E217" i="24"/>
  <c r="F217" i="24"/>
  <c r="M217" i="24"/>
  <c r="N213" i="21"/>
  <c r="E214" i="14"/>
  <c r="N212" i="17"/>
  <c r="M211" i="16"/>
  <c r="G217" i="24"/>
  <c r="E215" i="20"/>
  <c r="G213" i="19"/>
  <c r="N215" i="20"/>
  <c r="E212" i="17"/>
  <c r="F211" i="16"/>
  <c r="E211" i="16"/>
  <c r="F211" i="15"/>
  <c r="G207" i="13"/>
  <c r="F214" i="18"/>
  <c r="M213" i="19"/>
  <c r="M213" i="21"/>
  <c r="N207" i="13"/>
  <c r="F214" i="14"/>
  <c r="N214" i="14"/>
  <c r="N213" i="19"/>
  <c r="G211" i="16"/>
  <c r="E211" i="15"/>
  <c r="N217" i="24"/>
  <c r="F212" i="17"/>
  <c r="G215" i="20"/>
  <c r="F215" i="20"/>
  <c r="L210" i="17" l="1"/>
  <c r="H211" i="17"/>
  <c r="J211" i="17"/>
  <c r="I211" i="17"/>
  <c r="B213" i="17"/>
  <c r="K210" i="17"/>
  <c r="L209" i="17"/>
  <c r="K209" i="17"/>
  <c r="L209" i="15"/>
  <c r="K209" i="15"/>
  <c r="J210" i="15"/>
  <c r="I210" i="15"/>
  <c r="H210" i="15"/>
  <c r="B212" i="15"/>
  <c r="C213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3" i="20"/>
  <c r="J212" i="21"/>
  <c r="B215" i="21"/>
  <c r="J214" i="20"/>
  <c r="H214" i="20"/>
  <c r="I214" i="20"/>
  <c r="C219" i="20"/>
  <c r="B217" i="20"/>
  <c r="L213" i="20"/>
  <c r="L211" i="19"/>
  <c r="I212" i="19"/>
  <c r="J212" i="19"/>
  <c r="H212" i="19"/>
  <c r="K211" i="19"/>
  <c r="B215" i="19"/>
  <c r="L209" i="16"/>
  <c r="I210" i="16"/>
  <c r="H210" i="16"/>
  <c r="J210" i="16"/>
  <c r="B212" i="16"/>
  <c r="K209" i="16"/>
  <c r="C217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N214" i="19"/>
  <c r="N215" i="14"/>
  <c r="N213" i="17"/>
  <c r="M216" i="20"/>
  <c r="N218" i="24"/>
  <c r="N215" i="18"/>
  <c r="G214" i="19"/>
  <c r="F208" i="13"/>
  <c r="E215" i="14"/>
  <c r="E216" i="20"/>
  <c r="M214" i="19"/>
  <c r="N214" i="21"/>
  <c r="N212" i="16"/>
  <c r="F218" i="24"/>
  <c r="G208" i="13"/>
  <c r="E218" i="24"/>
  <c r="G213" i="17"/>
  <c r="G215" i="18"/>
  <c r="M213" i="17"/>
  <c r="F215" i="18"/>
  <c r="G212" i="16"/>
  <c r="M215" i="18"/>
  <c r="G218" i="24"/>
  <c r="N208" i="13"/>
  <c r="F214" i="19"/>
  <c r="G216" i="20"/>
  <c r="E212" i="16"/>
  <c r="M212" i="15"/>
  <c r="N216" i="20"/>
  <c r="E212" i="15"/>
  <c r="E214" i="19"/>
  <c r="M218" i="24"/>
  <c r="E215" i="18"/>
  <c r="E213" i="17"/>
  <c r="G215" i="14"/>
  <c r="F212" i="16"/>
  <c r="M212" i="16"/>
  <c r="N212" i="15"/>
  <c r="F213" i="17"/>
  <c r="G214" i="21"/>
  <c r="F215" i="14"/>
  <c r="G212" i="15"/>
  <c r="F212" i="15"/>
  <c r="E208" i="13"/>
  <c r="M214" i="21"/>
  <c r="F216" i="20"/>
  <c r="M208" i="13"/>
  <c r="M215" i="14"/>
  <c r="L211" i="17" l="1"/>
  <c r="H212" i="17"/>
  <c r="I212" i="17"/>
  <c r="J212" i="17"/>
  <c r="B214" i="17"/>
  <c r="K211" i="17"/>
  <c r="L210" i="15"/>
  <c r="K210" i="15"/>
  <c r="H211" i="15"/>
  <c r="J211" i="15"/>
  <c r="I211" i="15"/>
  <c r="B213" i="15"/>
  <c r="C214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J213" i="21"/>
  <c r="B216" i="21"/>
  <c r="L214" i="20"/>
  <c r="I215" i="20"/>
  <c r="J215" i="20"/>
  <c r="H215" i="20"/>
  <c r="C220" i="20"/>
  <c r="B218" i="20"/>
  <c r="K214" i="20"/>
  <c r="L212" i="19"/>
  <c r="I213" i="19"/>
  <c r="J213" i="19"/>
  <c r="H213" i="19"/>
  <c r="B216" i="19"/>
  <c r="K212" i="19"/>
  <c r="K210" i="16"/>
  <c r="H211" i="16"/>
  <c r="J211" i="16"/>
  <c r="I211" i="16"/>
  <c r="B213" i="16"/>
  <c r="L210" i="16"/>
  <c r="C218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N213" i="15"/>
  <c r="E215" i="19"/>
  <c r="E214" i="17"/>
  <c r="G216" i="14"/>
  <c r="G215" i="19"/>
  <c r="F209" i="13"/>
  <c r="E213" i="16"/>
  <c r="M209" i="13"/>
  <c r="N216" i="18"/>
  <c r="M217" i="20"/>
  <c r="E213" i="15"/>
  <c r="E219" i="24"/>
  <c r="N214" i="17"/>
  <c r="N209" i="13"/>
  <c r="M216" i="18"/>
  <c r="E209" i="13"/>
  <c r="F216" i="14"/>
  <c r="M213" i="16"/>
  <c r="M215" i="21"/>
  <c r="N215" i="21"/>
  <c r="F213" i="15"/>
  <c r="G213" i="15"/>
  <c r="F213" i="16"/>
  <c r="N217" i="20"/>
  <c r="M216" i="14"/>
  <c r="E217" i="20"/>
  <c r="F217" i="20"/>
  <c r="F215" i="19"/>
  <c r="G213" i="16"/>
  <c r="G214" i="17"/>
  <c r="N213" i="16"/>
  <c r="G216" i="18"/>
  <c r="E216" i="14"/>
  <c r="F216" i="18"/>
  <c r="G209" i="13"/>
  <c r="M213" i="15"/>
  <c r="G219" i="24"/>
  <c r="E216" i="18"/>
  <c r="G215" i="21"/>
  <c r="M215" i="19"/>
  <c r="M219" i="24"/>
  <c r="N215" i="19"/>
  <c r="N216" i="14"/>
  <c r="N219" i="24"/>
  <c r="M214" i="17"/>
  <c r="F219" i="24"/>
  <c r="F214" i="17"/>
  <c r="G217" i="20"/>
  <c r="L212" i="17" l="1"/>
  <c r="J213" i="17"/>
  <c r="I213" i="17"/>
  <c r="H213" i="17"/>
  <c r="B215" i="17"/>
  <c r="K212" i="17"/>
  <c r="K211" i="15"/>
  <c r="L211" i="15"/>
  <c r="J212" i="15"/>
  <c r="I212" i="15"/>
  <c r="H212" i="15"/>
  <c r="B214" i="15"/>
  <c r="C215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5" i="20"/>
  <c r="J214" i="21"/>
  <c r="B217" i="21"/>
  <c r="I216" i="20"/>
  <c r="H216" i="20"/>
  <c r="J216" i="20"/>
  <c r="C221" i="20"/>
  <c r="B219" i="20"/>
  <c r="L215" i="20"/>
  <c r="L213" i="19"/>
  <c r="I214" i="19"/>
  <c r="J214" i="19"/>
  <c r="H214" i="19"/>
  <c r="K213" i="19"/>
  <c r="L211" i="16"/>
  <c r="J212" i="16"/>
  <c r="I212" i="16"/>
  <c r="H212" i="16"/>
  <c r="B214" i="16"/>
  <c r="K211" i="16"/>
  <c r="C219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G216" i="19"/>
  <c r="F215" i="17"/>
  <c r="M214" i="16"/>
  <c r="E210" i="13"/>
  <c r="E217" i="14"/>
  <c r="E214" i="15"/>
  <c r="G215" i="17"/>
  <c r="M217" i="18"/>
  <c r="G210" i="13"/>
  <c r="G214" i="15"/>
  <c r="G220" i="24"/>
  <c r="N220" i="24"/>
  <c r="E217" i="18"/>
  <c r="F216" i="19"/>
  <c r="G217" i="14"/>
  <c r="M217" i="14"/>
  <c r="N217" i="14"/>
  <c r="F218" i="20"/>
  <c r="N216" i="21"/>
  <c r="E218" i="20"/>
  <c r="G216" i="21"/>
  <c r="F214" i="15"/>
  <c r="N215" i="17"/>
  <c r="F217" i="14"/>
  <c r="G214" i="16"/>
  <c r="N214" i="16"/>
  <c r="N210" i="13"/>
  <c r="N217" i="18"/>
  <c r="N216" i="19"/>
  <c r="F210" i="13"/>
  <c r="N218" i="20"/>
  <c r="M214" i="15"/>
  <c r="M216" i="21"/>
  <c r="G217" i="18"/>
  <c r="E220" i="24"/>
  <c r="E214" i="16"/>
  <c r="F220" i="24"/>
  <c r="F217" i="18"/>
  <c r="M215" i="17"/>
  <c r="N214" i="15"/>
  <c r="E215" i="17"/>
  <c r="M218" i="20"/>
  <c r="M210" i="13"/>
  <c r="E216" i="19"/>
  <c r="F214" i="16"/>
  <c r="M220" i="24"/>
  <c r="G218" i="20"/>
  <c r="M216" i="19"/>
  <c r="K213" i="17" l="1"/>
  <c r="H214" i="17"/>
  <c r="I214" i="17"/>
  <c r="J214" i="17"/>
  <c r="B216" i="17"/>
  <c r="L213" i="17"/>
  <c r="K212" i="15"/>
  <c r="L212" i="15"/>
  <c r="H213" i="15"/>
  <c r="J213" i="15"/>
  <c r="I213" i="15"/>
  <c r="B215" i="15"/>
  <c r="C216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6" i="20"/>
  <c r="J215" i="21"/>
  <c r="B218" i="21"/>
  <c r="J217" i="20"/>
  <c r="H217" i="20"/>
  <c r="I217" i="20"/>
  <c r="C222" i="20"/>
  <c r="B220" i="20"/>
  <c r="L216" i="20"/>
  <c r="L214" i="19"/>
  <c r="H215" i="19"/>
  <c r="H216" i="19" s="1"/>
  <c r="J215" i="19"/>
  <c r="J216" i="19" s="1"/>
  <c r="I215" i="19"/>
  <c r="I216" i="19" s="1"/>
  <c r="K214" i="19"/>
  <c r="K212" i="16"/>
  <c r="H213" i="16"/>
  <c r="J213" i="16"/>
  <c r="I213" i="16"/>
  <c r="B215" i="16"/>
  <c r="L212" i="16"/>
  <c r="C220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M215" i="16"/>
  <c r="F216" i="17"/>
  <c r="F215" i="15"/>
  <c r="G215" i="16"/>
  <c r="N217" i="21"/>
  <c r="G221" i="24"/>
  <c r="E215" i="16"/>
  <c r="M218" i="14"/>
  <c r="N218" i="14"/>
  <c r="E219" i="20"/>
  <c r="M218" i="18"/>
  <c r="F218" i="14"/>
  <c r="F215" i="16"/>
  <c r="M211" i="13"/>
  <c r="F221" i="24"/>
  <c r="F218" i="18"/>
  <c r="M219" i="20"/>
  <c r="G215" i="15"/>
  <c r="F211" i="13"/>
  <c r="N215" i="15"/>
  <c r="G211" i="13"/>
  <c r="N216" i="17"/>
  <c r="G219" i="20"/>
  <c r="G218" i="18"/>
  <c r="M216" i="17"/>
  <c r="M217" i="21"/>
  <c r="E211" i="13"/>
  <c r="N218" i="18"/>
  <c r="N211" i="13"/>
  <c r="G218" i="14"/>
  <c r="N219" i="20"/>
  <c r="E218" i="18"/>
  <c r="G217" i="21"/>
  <c r="E215" i="15"/>
  <c r="G216" i="17"/>
  <c r="E221" i="24"/>
  <c r="F219" i="20"/>
  <c r="M215" i="15"/>
  <c r="E218" i="14"/>
  <c r="M221" i="24"/>
  <c r="N215" i="16"/>
  <c r="E216" i="17"/>
  <c r="N221" i="24"/>
  <c r="L214" i="17" l="1"/>
  <c r="J215" i="17"/>
  <c r="H215" i="17"/>
  <c r="I215" i="17"/>
  <c r="B217" i="17"/>
  <c r="K214" i="17"/>
  <c r="L213" i="15"/>
  <c r="K213" i="15"/>
  <c r="J214" i="15"/>
  <c r="I214" i="15"/>
  <c r="H214" i="15"/>
  <c r="B216" i="15"/>
  <c r="C217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J216" i="21"/>
  <c r="L217" i="20"/>
  <c r="B219" i="21"/>
  <c r="H218" i="20"/>
  <c r="J218" i="20"/>
  <c r="I218" i="20"/>
  <c r="C223" i="20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B221" i="20"/>
  <c r="K217" i="20"/>
  <c r="K215" i="19"/>
  <c r="L215" i="19"/>
  <c r="L213" i="16"/>
  <c r="J214" i="16"/>
  <c r="I214" i="16"/>
  <c r="H214" i="16"/>
  <c r="B216" i="16"/>
  <c r="K213" i="16"/>
  <c r="C221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N222" i="24"/>
  <c r="E212" i="13"/>
  <c r="M220" i="20"/>
  <c r="E216" i="15"/>
  <c r="G216" i="16"/>
  <c r="F220" i="20"/>
  <c r="G217" i="17"/>
  <c r="E217" i="17"/>
  <c r="E220" i="20"/>
  <c r="F216" i="15"/>
  <c r="N219" i="14"/>
  <c r="G220" i="20"/>
  <c r="F217" i="17"/>
  <c r="F216" i="16"/>
  <c r="M219" i="18"/>
  <c r="E222" i="24"/>
  <c r="G218" i="21"/>
  <c r="E216" i="16"/>
  <c r="N218" i="21"/>
  <c r="M212" i="13"/>
  <c r="M216" i="16"/>
  <c r="N216" i="15"/>
  <c r="E219" i="14"/>
  <c r="M217" i="17"/>
  <c r="N212" i="13"/>
  <c r="N216" i="16"/>
  <c r="N219" i="18"/>
  <c r="F222" i="24"/>
  <c r="F212" i="13"/>
  <c r="G219" i="18"/>
  <c r="N217" i="17"/>
  <c r="G216" i="15"/>
  <c r="E219" i="18"/>
  <c r="G222" i="24"/>
  <c r="N220" i="20"/>
  <c r="F219" i="14"/>
  <c r="G219" i="14"/>
  <c r="M218" i="21"/>
  <c r="G212" i="13"/>
  <c r="F219" i="18"/>
  <c r="M216" i="15"/>
  <c r="M219" i="14"/>
  <c r="M222" i="24"/>
  <c r="L215" i="17" l="1"/>
  <c r="H216" i="17"/>
  <c r="J216" i="17"/>
  <c r="I216" i="17"/>
  <c r="B218" i="17"/>
  <c r="K215" i="17"/>
  <c r="K214" i="15"/>
  <c r="L214" i="15"/>
  <c r="J215" i="15"/>
  <c r="H215" i="15"/>
  <c r="I215" i="15"/>
  <c r="B217" i="15"/>
  <c r="C218" i="15"/>
  <c r="L217" i="18"/>
  <c r="I218" i="18"/>
  <c r="J218" i="18"/>
  <c r="H218" i="18"/>
  <c r="B220" i="18"/>
  <c r="K217" i="18"/>
  <c r="L220" i="24"/>
  <c r="I221" i="24"/>
  <c r="J221" i="24"/>
  <c r="H221" i="24"/>
  <c r="K220" i="24"/>
  <c r="J217" i="21"/>
  <c r="L218" i="20"/>
  <c r="B220" i="21"/>
  <c r="H219" i="20"/>
  <c r="I219" i="20"/>
  <c r="J219" i="20"/>
  <c r="B222" i="20"/>
  <c r="K218" i="20"/>
  <c r="K216" i="19"/>
  <c r="L216" i="19"/>
  <c r="K214" i="16"/>
  <c r="J215" i="16"/>
  <c r="I215" i="16"/>
  <c r="H215" i="16"/>
  <c r="B217" i="16"/>
  <c r="L214" i="16"/>
  <c r="C222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20" i="18"/>
  <c r="G218" i="17"/>
  <c r="M220" i="14"/>
  <c r="F217" i="15"/>
  <c r="F218" i="17"/>
  <c r="M213" i="13"/>
  <c r="G221" i="20"/>
  <c r="F220" i="14"/>
  <c r="F223" i="24"/>
  <c r="E223" i="24"/>
  <c r="N213" i="13"/>
  <c r="E217" i="16"/>
  <c r="N220" i="14"/>
  <c r="N219" i="21"/>
  <c r="N221" i="20"/>
  <c r="F217" i="16"/>
  <c r="G213" i="13"/>
  <c r="F213" i="13"/>
  <c r="G217" i="15"/>
  <c r="N218" i="17"/>
  <c r="E217" i="15"/>
  <c r="N223" i="24"/>
  <c r="F221" i="20"/>
  <c r="M219" i="21"/>
  <c r="G220" i="18"/>
  <c r="M218" i="17"/>
  <c r="M217" i="16"/>
  <c r="M220" i="18"/>
  <c r="E218" i="17"/>
  <c r="E213" i="13"/>
  <c r="E221" i="20"/>
  <c r="E220" i="18"/>
  <c r="M221" i="20"/>
  <c r="G220" i="14"/>
  <c r="G223" i="24"/>
  <c r="M223" i="24"/>
  <c r="G219" i="21"/>
  <c r="N217" i="16"/>
  <c r="N220" i="18"/>
  <c r="E220" i="14"/>
  <c r="N217" i="15"/>
  <c r="G217" i="16"/>
  <c r="M217" i="15"/>
  <c r="L216" i="17" l="1"/>
  <c r="J217" i="17"/>
  <c r="H217" i="17"/>
  <c r="I217" i="17"/>
  <c r="B219" i="17"/>
  <c r="K216" i="17"/>
  <c r="K215" i="15"/>
  <c r="L215" i="15"/>
  <c r="J216" i="15"/>
  <c r="H216" i="15"/>
  <c r="I216" i="15"/>
  <c r="B218" i="15"/>
  <c r="C219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L219" i="20"/>
  <c r="J218" i="21"/>
  <c r="B221" i="21"/>
  <c r="I220" i="20"/>
  <c r="H220" i="20"/>
  <c r="J220" i="20"/>
  <c r="B223" i="20"/>
  <c r="B224" i="20" s="1"/>
  <c r="K219" i="20"/>
  <c r="K215" i="16"/>
  <c r="I216" i="16"/>
  <c r="J216" i="16"/>
  <c r="H216" i="16"/>
  <c r="L215" i="16"/>
  <c r="B218" i="16"/>
  <c r="C223" i="16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N220" i="21"/>
  <c r="G224" i="20"/>
  <c r="F224" i="20"/>
  <c r="G218" i="16"/>
  <c r="N221" i="14"/>
  <c r="M220" i="21"/>
  <c r="N224" i="20"/>
  <c r="F221" i="18"/>
  <c r="M219" i="17"/>
  <c r="F219" i="17"/>
  <c r="G221" i="14"/>
  <c r="N221" i="18"/>
  <c r="G218" i="15"/>
  <c r="E222" i="20"/>
  <c r="M221" i="18"/>
  <c r="G220" i="21"/>
  <c r="M222" i="20"/>
  <c r="E219" i="17"/>
  <c r="M221" i="14"/>
  <c r="M218" i="16"/>
  <c r="E218" i="16"/>
  <c r="N219" i="17"/>
  <c r="E221" i="14"/>
  <c r="G222" i="20"/>
  <c r="G221" i="18"/>
  <c r="M218" i="15"/>
  <c r="F214" i="13"/>
  <c r="F218" i="16"/>
  <c r="E218" i="15"/>
  <c r="G219" i="17"/>
  <c r="M214" i="13"/>
  <c r="N222" i="20"/>
  <c r="N218" i="15"/>
  <c r="G214" i="13"/>
  <c r="F221" i="14"/>
  <c r="F222" i="20"/>
  <c r="E221" i="18"/>
  <c r="F218" i="15"/>
  <c r="E214" i="13"/>
  <c r="E224" i="20"/>
  <c r="M224" i="20"/>
  <c r="N218" i="16"/>
  <c r="N214" i="13"/>
  <c r="L217" i="17" l="1"/>
  <c r="I218" i="17"/>
  <c r="H218" i="17"/>
  <c r="J218" i="17"/>
  <c r="B220" i="17"/>
  <c r="K217" i="17"/>
  <c r="L216" i="15"/>
  <c r="K216" i="15"/>
  <c r="H217" i="15"/>
  <c r="J217" i="15"/>
  <c r="I217" i="15"/>
  <c r="B219" i="15"/>
  <c r="C220" i="15"/>
  <c r="K219" i="18"/>
  <c r="H220" i="18"/>
  <c r="J220" i="18"/>
  <c r="I220" i="18"/>
  <c r="B225" i="20"/>
  <c r="B222" i="18"/>
  <c r="L219" i="18"/>
  <c r="K222" i="24"/>
  <c r="L222" i="24"/>
  <c r="J219" i="21"/>
  <c r="B222" i="21"/>
  <c r="K220" i="20"/>
  <c r="J221" i="20"/>
  <c r="H221" i="20"/>
  <c r="I221" i="20"/>
  <c r="L220" i="20"/>
  <c r="K216" i="16"/>
  <c r="I217" i="16"/>
  <c r="H217" i="16"/>
  <c r="J217" i="16"/>
  <c r="B219" i="16"/>
  <c r="L216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E222" i="14"/>
  <c r="M221" i="21"/>
  <c r="N225" i="20"/>
  <c r="G222" i="14"/>
  <c r="N219" i="16"/>
  <c r="F219" i="16"/>
  <c r="M222" i="18"/>
  <c r="M220" i="17"/>
  <c r="F219" i="15"/>
  <c r="M225" i="20"/>
  <c r="F220" i="17"/>
  <c r="G219" i="15"/>
  <c r="F225" i="20"/>
  <c r="G219" i="16"/>
  <c r="G221" i="21"/>
  <c r="G223" i="20"/>
  <c r="G215" i="13"/>
  <c r="F215" i="13"/>
  <c r="F222" i="18"/>
  <c r="E219" i="16"/>
  <c r="E222" i="18"/>
  <c r="N221" i="21"/>
  <c r="G225" i="20"/>
  <c r="N223" i="20"/>
  <c r="M215" i="13"/>
  <c r="F223" i="20"/>
  <c r="E220" i="17"/>
  <c r="N222" i="14"/>
  <c r="N222" i="18"/>
  <c r="G222" i="18"/>
  <c r="E215" i="13"/>
  <c r="M219" i="15"/>
  <c r="G220" i="17"/>
  <c r="M219" i="16"/>
  <c r="M223" i="20"/>
  <c r="F222" i="14"/>
  <c r="E225" i="20"/>
  <c r="N215" i="13"/>
  <c r="M222" i="14"/>
  <c r="E219" i="15"/>
  <c r="N219" i="15"/>
  <c r="N220" i="17"/>
  <c r="E223" i="20"/>
  <c r="L218" i="17" l="1"/>
  <c r="K218" i="17"/>
  <c r="I219" i="17"/>
  <c r="H219" i="17"/>
  <c r="J219" i="17"/>
  <c r="J220" i="17" s="1"/>
  <c r="K217" i="15"/>
  <c r="L217" i="15"/>
  <c r="J218" i="15"/>
  <c r="I218" i="15"/>
  <c r="H218" i="15"/>
  <c r="B220" i="15"/>
  <c r="C221" i="15"/>
  <c r="L220" i="18"/>
  <c r="I221" i="18"/>
  <c r="H221" i="18"/>
  <c r="J221" i="18"/>
  <c r="J224" i="20"/>
  <c r="H224" i="20"/>
  <c r="I224" i="20"/>
  <c r="B223" i="18"/>
  <c r="B226" i="20"/>
  <c r="K220" i="18"/>
  <c r="L223" i="24"/>
  <c r="K223" i="24"/>
  <c r="J220" i="21"/>
  <c r="L221" i="20"/>
  <c r="H222" i="20"/>
  <c r="J222" i="20"/>
  <c r="I222" i="20"/>
  <c r="K221" i="20"/>
  <c r="K217" i="16"/>
  <c r="H218" i="16"/>
  <c r="I218" i="16"/>
  <c r="J218" i="16"/>
  <c r="B220" i="16"/>
  <c r="L217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N222" i="21"/>
  <c r="E226" i="20"/>
  <c r="M223" i="18"/>
  <c r="G222" i="21"/>
  <c r="E223" i="14"/>
  <c r="F223" i="18"/>
  <c r="M222" i="21"/>
  <c r="F216" i="13"/>
  <c r="F220" i="16"/>
  <c r="E220" i="15"/>
  <c r="N226" i="20"/>
  <c r="N220" i="16"/>
  <c r="M220" i="15"/>
  <c r="M226" i="20"/>
  <c r="M223" i="14"/>
  <c r="E223" i="18"/>
  <c r="G223" i="18"/>
  <c r="G223" i="14"/>
  <c r="G226" i="20"/>
  <c r="M216" i="13"/>
  <c r="F226" i="20"/>
  <c r="N223" i="18"/>
  <c r="N220" i="15"/>
  <c r="N223" i="14"/>
  <c r="E220" i="16"/>
  <c r="F223" i="14"/>
  <c r="G216" i="13"/>
  <c r="F220" i="15"/>
  <c r="G220" i="15"/>
  <c r="G220" i="16"/>
  <c r="N216" i="13"/>
  <c r="E216" i="13"/>
  <c r="M220" i="16"/>
  <c r="H220" i="17" l="1"/>
  <c r="K219" i="17"/>
  <c r="I220" i="17"/>
  <c r="L219" i="17"/>
  <c r="K218" i="15"/>
  <c r="L218" i="15"/>
  <c r="I219" i="15"/>
  <c r="H219" i="15"/>
  <c r="J219" i="15"/>
  <c r="B221" i="15"/>
  <c r="C222" i="15"/>
  <c r="L224" i="20"/>
  <c r="K221" i="18"/>
  <c r="H225" i="20"/>
  <c r="I225" i="20"/>
  <c r="J225" i="20"/>
  <c r="J222" i="18"/>
  <c r="I222" i="18"/>
  <c r="H222" i="18"/>
  <c r="B227" i="20"/>
  <c r="K224" i="20"/>
  <c r="B224" i="18"/>
  <c r="L221" i="18"/>
  <c r="J221" i="21"/>
  <c r="L222" i="20"/>
  <c r="H223" i="20"/>
  <c r="I223" i="20"/>
  <c r="J223" i="20"/>
  <c r="K222" i="20"/>
  <c r="L218" i="16"/>
  <c r="J219" i="16"/>
  <c r="H219" i="16"/>
  <c r="I219" i="16"/>
  <c r="B221" i="16"/>
  <c r="K218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F221" i="15"/>
  <c r="M224" i="14"/>
  <c r="G217" i="13"/>
  <c r="N221" i="16"/>
  <c r="E221" i="16"/>
  <c r="G224" i="18"/>
  <c r="E227" i="20"/>
  <c r="G221" i="16"/>
  <c r="N217" i="13"/>
  <c r="N221" i="15"/>
  <c r="E221" i="15"/>
  <c r="E224" i="18"/>
  <c r="E224" i="14"/>
  <c r="F217" i="13"/>
  <c r="F221" i="16"/>
  <c r="G221" i="15"/>
  <c r="G224" i="14"/>
  <c r="E217" i="13"/>
  <c r="N224" i="14"/>
  <c r="M217" i="13"/>
  <c r="F224" i="14"/>
  <c r="M227" i="20"/>
  <c r="M221" i="16"/>
  <c r="M224" i="18"/>
  <c r="F227" i="20"/>
  <c r="G227" i="20"/>
  <c r="N224" i="18"/>
  <c r="F224" i="18"/>
  <c r="N227" i="20"/>
  <c r="M221" i="15"/>
  <c r="L220" i="17" l="1"/>
  <c r="K220" i="17"/>
  <c r="K219" i="15"/>
  <c r="J220" i="15"/>
  <c r="H220" i="15"/>
  <c r="I220" i="15"/>
  <c r="B222" i="15"/>
  <c r="L219" i="15"/>
  <c r="C223" i="15"/>
  <c r="K222" i="18"/>
  <c r="L225" i="20"/>
  <c r="J226" i="20"/>
  <c r="H226" i="20"/>
  <c r="I226" i="20"/>
  <c r="I223" i="18"/>
  <c r="J223" i="18"/>
  <c r="H223" i="18"/>
  <c r="B228" i="20"/>
  <c r="L222" i="18"/>
  <c r="B225" i="18"/>
  <c r="K225" i="20"/>
  <c r="J222" i="21"/>
  <c r="J223" i="21" s="1"/>
  <c r="L223" i="20"/>
  <c r="K223" i="20"/>
  <c r="L219" i="16"/>
  <c r="J220" i="16"/>
  <c r="I220" i="16"/>
  <c r="H220" i="16"/>
  <c r="B222" i="16"/>
  <c r="K219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F225" i="18"/>
  <c r="F222" i="15"/>
  <c r="G222" i="15"/>
  <c r="E228" i="20"/>
  <c r="M218" i="13"/>
  <c r="F218" i="13"/>
  <c r="E222" i="15"/>
  <c r="M222" i="15"/>
  <c r="G222" i="16"/>
  <c r="F225" i="14"/>
  <c r="N225" i="18"/>
  <c r="E225" i="14"/>
  <c r="N222" i="15"/>
  <c r="G218" i="13"/>
  <c r="N225" i="14"/>
  <c r="F222" i="16"/>
  <c r="M222" i="16"/>
  <c r="N222" i="16"/>
  <c r="F228" i="20"/>
  <c r="N228" i="20"/>
  <c r="G225" i="14"/>
  <c r="M225" i="18"/>
  <c r="G228" i="20"/>
  <c r="E218" i="13"/>
  <c r="G225" i="18"/>
  <c r="E222" i="16"/>
  <c r="N218" i="13"/>
  <c r="E225" i="18"/>
  <c r="M225" i="14"/>
  <c r="M228" i="20"/>
  <c r="L220" i="15" l="1"/>
  <c r="H221" i="15"/>
  <c r="J221" i="15"/>
  <c r="I221" i="15"/>
  <c r="B223" i="15"/>
  <c r="K220" i="15"/>
  <c r="C224" i="15"/>
  <c r="L226" i="20"/>
  <c r="K223" i="18"/>
  <c r="H227" i="20"/>
  <c r="I227" i="20"/>
  <c r="J227" i="20"/>
  <c r="H224" i="18"/>
  <c r="I224" i="18"/>
  <c r="J224" i="18"/>
  <c r="L223" i="18"/>
  <c r="B229" i="20"/>
  <c r="K226" i="20"/>
  <c r="B226" i="18"/>
  <c r="K220" i="16"/>
  <c r="J221" i="16"/>
  <c r="H221" i="16"/>
  <c r="I221" i="16"/>
  <c r="B223" i="16"/>
  <c r="B224" i="16" s="1"/>
  <c r="L220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N226" i="18"/>
  <c r="E226" i="18"/>
  <c r="G223" i="15"/>
  <c r="F219" i="13"/>
  <c r="N229" i="20"/>
  <c r="M223" i="16"/>
  <c r="E224" i="16"/>
  <c r="E223" i="16"/>
  <c r="F224" i="16"/>
  <c r="N224" i="16"/>
  <c r="M226" i="14"/>
  <c r="F223" i="16"/>
  <c r="G226" i="18"/>
  <c r="G224" i="16"/>
  <c r="M219" i="13"/>
  <c r="N226" i="14"/>
  <c r="F223" i="15"/>
  <c r="G223" i="16"/>
  <c r="E223" i="15"/>
  <c r="E229" i="20"/>
  <c r="E226" i="14"/>
  <c r="N219" i="13"/>
  <c r="F229" i="20"/>
  <c r="F226" i="14"/>
  <c r="F226" i="18"/>
  <c r="N223" i="15"/>
  <c r="M229" i="20"/>
  <c r="G226" i="14"/>
  <c r="G219" i="13"/>
  <c r="M223" i="15"/>
  <c r="M224" i="16"/>
  <c r="G229" i="20"/>
  <c r="E219" i="13"/>
  <c r="M226" i="18"/>
  <c r="N223" i="16"/>
  <c r="L221" i="15" l="1"/>
  <c r="K221" i="15"/>
  <c r="J222" i="15"/>
  <c r="H222" i="15"/>
  <c r="I222" i="15"/>
  <c r="B224" i="15"/>
  <c r="B225" i="16"/>
  <c r="C225" i="15"/>
  <c r="L224" i="18"/>
  <c r="L227" i="20"/>
  <c r="H228" i="20"/>
  <c r="J228" i="20"/>
  <c r="I228" i="20"/>
  <c r="H225" i="18"/>
  <c r="I225" i="18"/>
  <c r="J225" i="18"/>
  <c r="B230" i="20"/>
  <c r="K224" i="18"/>
  <c r="B227" i="18"/>
  <c r="K227" i="20"/>
  <c r="L221" i="16"/>
  <c r="J222" i="16"/>
  <c r="H222" i="16"/>
  <c r="I222" i="16"/>
  <c r="K221" i="16"/>
  <c r="L224" i="14"/>
  <c r="I225" i="14"/>
  <c r="H225" i="14"/>
  <c r="J225" i="14"/>
  <c r="K224" i="14"/>
  <c r="K217" i="13"/>
  <c r="J218" i="13"/>
  <c r="H218" i="13"/>
  <c r="I218" i="13"/>
  <c r="B221" i="13"/>
  <c r="L217" i="13"/>
  <c r="M224" i="15"/>
  <c r="E230" i="20"/>
  <c r="N224" i="15"/>
  <c r="F220" i="13"/>
  <c r="E224" i="15"/>
  <c r="M225" i="16"/>
  <c r="G227" i="18"/>
  <c r="E220" i="13"/>
  <c r="N225" i="16"/>
  <c r="M220" i="13"/>
  <c r="F230" i="20"/>
  <c r="G230" i="20"/>
  <c r="F227" i="18"/>
  <c r="F224" i="15"/>
  <c r="G220" i="13"/>
  <c r="E225" i="16"/>
  <c r="G224" i="15"/>
  <c r="N230" i="20"/>
  <c r="E227" i="18"/>
  <c r="M230" i="20"/>
  <c r="M227" i="18"/>
  <c r="G225" i="16"/>
  <c r="N227" i="18"/>
  <c r="F225" i="16"/>
  <c r="N220" i="13"/>
  <c r="L222" i="15" l="1"/>
  <c r="K222" i="15"/>
  <c r="J223" i="15"/>
  <c r="I223" i="15"/>
  <c r="H223" i="15"/>
  <c r="B225" i="15"/>
  <c r="H224" i="16"/>
  <c r="I224" i="16"/>
  <c r="J224" i="16"/>
  <c r="B226" i="16"/>
  <c r="C226" i="15"/>
  <c r="L225" i="18"/>
  <c r="L228" i="20"/>
  <c r="H229" i="20"/>
  <c r="I229" i="20"/>
  <c r="J229" i="20"/>
  <c r="J226" i="18"/>
  <c r="H226" i="18"/>
  <c r="I226" i="18"/>
  <c r="B231" i="20"/>
  <c r="K225" i="18"/>
  <c r="B228" i="18"/>
  <c r="K228" i="20"/>
  <c r="L222" i="16"/>
  <c r="J223" i="16"/>
  <c r="I223" i="16"/>
  <c r="H223" i="16"/>
  <c r="K222" i="16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F226" i="16"/>
  <c r="M228" i="18"/>
  <c r="N231" i="20"/>
  <c r="N228" i="18"/>
  <c r="F231" i="20"/>
  <c r="M226" i="16"/>
  <c r="G225" i="15"/>
  <c r="E231" i="20"/>
  <c r="N221" i="13"/>
  <c r="M221" i="13"/>
  <c r="F228" i="18"/>
  <c r="G221" i="13"/>
  <c r="G231" i="20"/>
  <c r="G228" i="18"/>
  <c r="E226" i="16"/>
  <c r="F225" i="15"/>
  <c r="E225" i="15"/>
  <c r="F221" i="13"/>
  <c r="N226" i="16"/>
  <c r="M231" i="20"/>
  <c r="N225" i="15"/>
  <c r="M225" i="15"/>
  <c r="E221" i="13"/>
  <c r="G226" i="16"/>
  <c r="E228" i="18"/>
  <c r="L227" i="14" l="1"/>
  <c r="K227" i="14"/>
  <c r="K223" i="15"/>
  <c r="L223" i="15"/>
  <c r="J224" i="15"/>
  <c r="H224" i="15"/>
  <c r="I224" i="15"/>
  <c r="B226" i="15"/>
  <c r="L224" i="16"/>
  <c r="H225" i="16"/>
  <c r="I225" i="16"/>
  <c r="J225" i="16"/>
  <c r="K224" i="16"/>
  <c r="B227" i="16"/>
  <c r="C227" i="15"/>
  <c r="L226" i="18"/>
  <c r="L229" i="20"/>
  <c r="H230" i="20"/>
  <c r="J230" i="20"/>
  <c r="I230" i="20"/>
  <c r="H227" i="18"/>
  <c r="J227" i="18"/>
  <c r="I227" i="18"/>
  <c r="K226" i="18"/>
  <c r="B232" i="20"/>
  <c r="B229" i="18"/>
  <c r="K229" i="20"/>
  <c r="K223" i="16"/>
  <c r="L223" i="16"/>
  <c r="L226" i="14"/>
  <c r="K226" i="14"/>
  <c r="K219" i="13"/>
  <c r="J220" i="13"/>
  <c r="H220" i="13"/>
  <c r="I220" i="13"/>
  <c r="L219" i="13"/>
  <c r="B223" i="13"/>
  <c r="F232" i="20"/>
  <c r="M222" i="13"/>
  <c r="F227" i="16"/>
  <c r="N227" i="16"/>
  <c r="E229" i="18"/>
  <c r="G222" i="13"/>
  <c r="E222" i="13"/>
  <c r="M226" i="15"/>
  <c r="G226" i="15"/>
  <c r="N226" i="15"/>
  <c r="F229" i="18"/>
  <c r="G227" i="16"/>
  <c r="M227" i="16"/>
  <c r="N229" i="18"/>
  <c r="F222" i="13"/>
  <c r="M229" i="18"/>
  <c r="G232" i="20"/>
  <c r="E226" i="15"/>
  <c r="E232" i="20"/>
  <c r="G229" i="18"/>
  <c r="M232" i="20"/>
  <c r="E227" i="16"/>
  <c r="N232" i="20"/>
  <c r="F226" i="15"/>
  <c r="N222" i="13"/>
  <c r="L224" i="15" l="1"/>
  <c r="K224" i="15"/>
  <c r="J225" i="15"/>
  <c r="H225" i="15"/>
  <c r="I225" i="15"/>
  <c r="B227" i="15"/>
  <c r="L225" i="16"/>
  <c r="H226" i="16"/>
  <c r="I226" i="16"/>
  <c r="J226" i="16"/>
  <c r="K225" i="16"/>
  <c r="B228" i="16"/>
  <c r="C228" i="15"/>
  <c r="L227" i="18"/>
  <c r="L230" i="20"/>
  <c r="I231" i="20"/>
  <c r="J231" i="20"/>
  <c r="H231" i="20"/>
  <c r="H228" i="18"/>
  <c r="J228" i="18"/>
  <c r="I228" i="18"/>
  <c r="B233" i="20"/>
  <c r="K227" i="18"/>
  <c r="B230" i="18"/>
  <c r="K230" i="20"/>
  <c r="L220" i="13"/>
  <c r="H221" i="13"/>
  <c r="I221" i="13"/>
  <c r="J221" i="13"/>
  <c r="B224" i="13"/>
  <c r="K220" i="13"/>
  <c r="E228" i="16"/>
  <c r="E227" i="15"/>
  <c r="M233" i="20"/>
  <c r="E233" i="20"/>
  <c r="G230" i="18"/>
  <c r="F230" i="18"/>
  <c r="N223" i="13"/>
  <c r="E223" i="13"/>
  <c r="N227" i="15"/>
  <c r="M223" i="13"/>
  <c r="N228" i="16"/>
  <c r="F227" i="15"/>
  <c r="N233" i="20"/>
  <c r="E230" i="18"/>
  <c r="F233" i="20"/>
  <c r="G227" i="15"/>
  <c r="F228" i="16"/>
  <c r="M228" i="16"/>
  <c r="G223" i="13"/>
  <c r="N230" i="18"/>
  <c r="G228" i="16"/>
  <c r="G233" i="20"/>
  <c r="M227" i="15"/>
  <c r="F223" i="13"/>
  <c r="M230" i="18"/>
  <c r="K225" i="15" l="1"/>
  <c r="L225" i="15"/>
  <c r="J226" i="15"/>
  <c r="I226" i="15"/>
  <c r="H226" i="15"/>
  <c r="B228" i="15"/>
  <c r="L226" i="16"/>
  <c r="H227" i="16"/>
  <c r="J227" i="16"/>
  <c r="I227" i="16"/>
  <c r="K226" i="16"/>
  <c r="B229" i="16"/>
  <c r="C229" i="15"/>
  <c r="L228" i="18"/>
  <c r="K231" i="20"/>
  <c r="I232" i="20"/>
  <c r="J232" i="20"/>
  <c r="H232" i="20"/>
  <c r="J229" i="18"/>
  <c r="H229" i="18"/>
  <c r="I229" i="18"/>
  <c r="B234" i="20"/>
  <c r="K228" i="18"/>
  <c r="B231" i="18"/>
  <c r="L231" i="20"/>
  <c r="L221" i="13"/>
  <c r="H222" i="13"/>
  <c r="J222" i="13"/>
  <c r="I222" i="13"/>
  <c r="B225" i="13"/>
  <c r="K221" i="13"/>
  <c r="G229" i="16"/>
  <c r="M229" i="16"/>
  <c r="N234" i="20"/>
  <c r="G234" i="20"/>
  <c r="F228" i="15"/>
  <c r="N224" i="13"/>
  <c r="M224" i="13"/>
  <c r="M231" i="18"/>
  <c r="N231" i="18"/>
  <c r="N229" i="16"/>
  <c r="F229" i="16"/>
  <c r="F224" i="13"/>
  <c r="M234" i="20"/>
  <c r="E228" i="15"/>
  <c r="F234" i="20"/>
  <c r="E224" i="13"/>
  <c r="M228" i="15"/>
  <c r="F231" i="18"/>
  <c r="E231" i="18"/>
  <c r="N228" i="15"/>
  <c r="G228" i="15"/>
  <c r="E234" i="20"/>
  <c r="G231" i="18"/>
  <c r="G224" i="13"/>
  <c r="E229" i="16"/>
  <c r="K226" i="15" l="1"/>
  <c r="L226" i="15"/>
  <c r="J227" i="15"/>
  <c r="I227" i="15"/>
  <c r="H227" i="15"/>
  <c r="B229" i="15"/>
  <c r="K227" i="16"/>
  <c r="H228" i="16"/>
  <c r="I228" i="16"/>
  <c r="J228" i="16"/>
  <c r="B230" i="16"/>
  <c r="L227" i="16"/>
  <c r="C230" i="15"/>
  <c r="L229" i="18"/>
  <c r="K232" i="20"/>
  <c r="K229" i="18"/>
  <c r="H233" i="20"/>
  <c r="J233" i="20"/>
  <c r="I233" i="20"/>
  <c r="J230" i="18"/>
  <c r="I230" i="18"/>
  <c r="H230" i="18"/>
  <c r="B235" i="20"/>
  <c r="B232" i="18"/>
  <c r="L232" i="20"/>
  <c r="K222" i="13"/>
  <c r="J223" i="13"/>
  <c r="I223" i="13"/>
  <c r="H223" i="13"/>
  <c r="L222" i="13"/>
  <c r="B226" i="13"/>
  <c r="E232" i="18"/>
  <c r="F235" i="20"/>
  <c r="E229" i="15"/>
  <c r="G232" i="18"/>
  <c r="G235" i="20"/>
  <c r="G230" i="16"/>
  <c r="N230" i="16"/>
  <c r="F232" i="18"/>
  <c r="F229" i="15"/>
  <c r="N235" i="20"/>
  <c r="M225" i="13"/>
  <c r="F225" i="13"/>
  <c r="N229" i="15"/>
  <c r="M235" i="20"/>
  <c r="E235" i="20"/>
  <c r="G225" i="13"/>
  <c r="M229" i="15"/>
  <c r="N232" i="18"/>
  <c r="N225" i="13"/>
  <c r="F230" i="16"/>
  <c r="E225" i="13"/>
  <c r="E230" i="16"/>
  <c r="M230" i="16"/>
  <c r="M232" i="18"/>
  <c r="G229" i="15"/>
  <c r="L227" i="15" l="1"/>
  <c r="K227" i="15"/>
  <c r="I228" i="15"/>
  <c r="H228" i="15"/>
  <c r="J228" i="15"/>
  <c r="B230" i="15"/>
  <c r="L228" i="16"/>
  <c r="I229" i="16"/>
  <c r="H229" i="16"/>
  <c r="J229" i="16"/>
  <c r="B231" i="16"/>
  <c r="K228" i="16"/>
  <c r="C231" i="15"/>
  <c r="K230" i="18"/>
  <c r="L233" i="20"/>
  <c r="I234" i="20"/>
  <c r="H234" i="20"/>
  <c r="J234" i="20"/>
  <c r="I231" i="18"/>
  <c r="I232" i="18" s="1"/>
  <c r="H231" i="18"/>
  <c r="H232" i="18" s="1"/>
  <c r="J231" i="18"/>
  <c r="B236" i="20"/>
  <c r="L230" i="18"/>
  <c r="K233" i="20"/>
  <c r="K223" i="13"/>
  <c r="I224" i="13"/>
  <c r="H224" i="13"/>
  <c r="J224" i="13"/>
  <c r="B227" i="13"/>
  <c r="L223" i="13"/>
  <c r="G226" i="13"/>
  <c r="M230" i="15"/>
  <c r="F230" i="15"/>
  <c r="E231" i="16"/>
  <c r="F226" i="13"/>
  <c r="E226" i="13"/>
  <c r="N226" i="13"/>
  <c r="F231" i="16"/>
  <c r="N231" i="16"/>
  <c r="E230" i="15"/>
  <c r="N236" i="20"/>
  <c r="N230" i="15"/>
  <c r="M231" i="16"/>
  <c r="G230" i="15"/>
  <c r="G236" i="20"/>
  <c r="G231" i="16"/>
  <c r="M226" i="13"/>
  <c r="F236" i="20"/>
  <c r="M236" i="20"/>
  <c r="E236" i="20"/>
  <c r="K228" i="15" l="1"/>
  <c r="J229" i="15"/>
  <c r="I229" i="15"/>
  <c r="H229" i="15"/>
  <c r="B231" i="15"/>
  <c r="L228" i="15"/>
  <c r="K229" i="16"/>
  <c r="J230" i="16"/>
  <c r="H230" i="16"/>
  <c r="I230" i="16"/>
  <c r="L229" i="16"/>
  <c r="B232" i="16"/>
  <c r="B233" i="16" s="1"/>
  <c r="C232" i="15"/>
  <c r="K231" i="18"/>
  <c r="K234" i="20"/>
  <c r="J235" i="20"/>
  <c r="H235" i="20"/>
  <c r="I235" i="20"/>
  <c r="J232" i="18"/>
  <c r="B237" i="20"/>
  <c r="L231" i="18"/>
  <c r="L234" i="20"/>
  <c r="K224" i="13"/>
  <c r="J225" i="13"/>
  <c r="I225" i="13"/>
  <c r="H225" i="13"/>
  <c r="B228" i="13"/>
  <c r="L224" i="13"/>
  <c r="F227" i="13"/>
  <c r="G227" i="13"/>
  <c r="E227" i="13"/>
  <c r="M227" i="13"/>
  <c r="E233" i="16"/>
  <c r="G233" i="16"/>
  <c r="F232" i="16"/>
  <c r="F233" i="16"/>
  <c r="M237" i="20"/>
  <c r="M232" i="16"/>
  <c r="N237" i="20"/>
  <c r="G237" i="20"/>
  <c r="G231" i="15"/>
  <c r="M233" i="16"/>
  <c r="N233" i="16"/>
  <c r="N232" i="16"/>
  <c r="F231" i="15"/>
  <c r="N231" i="15"/>
  <c r="N227" i="13"/>
  <c r="E231" i="15"/>
  <c r="F237" i="20"/>
  <c r="G232" i="16"/>
  <c r="M231" i="15"/>
  <c r="E237" i="20"/>
  <c r="E232" i="16"/>
  <c r="K229" i="15" l="1"/>
  <c r="J230" i="15"/>
  <c r="I230" i="15"/>
  <c r="H230" i="15"/>
  <c r="L229" i="15"/>
  <c r="B232" i="15"/>
  <c r="L230" i="16"/>
  <c r="J231" i="16"/>
  <c r="H231" i="16"/>
  <c r="I231" i="16"/>
  <c r="K230" i="16"/>
  <c r="C233" i="15"/>
  <c r="L232" i="18"/>
  <c r="L235" i="20"/>
  <c r="J236" i="20"/>
  <c r="I236" i="20"/>
  <c r="H236" i="20"/>
  <c r="B238" i="20"/>
  <c r="K235" i="20"/>
  <c r="K232" i="18"/>
  <c r="K225" i="13"/>
  <c r="H226" i="13"/>
  <c r="J226" i="13"/>
  <c r="I226" i="13"/>
  <c r="L225" i="13"/>
  <c r="B229" i="13"/>
  <c r="F232" i="15"/>
  <c r="N238" i="20"/>
  <c r="M228" i="13"/>
  <c r="E238" i="20"/>
  <c r="M238" i="20"/>
  <c r="G238" i="20"/>
  <c r="E228" i="13"/>
  <c r="F228" i="13"/>
  <c r="N228" i="13"/>
  <c r="E232" i="15"/>
  <c r="F238" i="20"/>
  <c r="G228" i="13"/>
  <c r="M232" i="15"/>
  <c r="G232" i="15"/>
  <c r="N232" i="15"/>
  <c r="K230" i="15" l="1"/>
  <c r="J231" i="15"/>
  <c r="I231" i="15"/>
  <c r="H231" i="15"/>
  <c r="L230" i="15"/>
  <c r="B233" i="15"/>
  <c r="L231" i="16"/>
  <c r="I232" i="16"/>
  <c r="I233" i="16" s="1"/>
  <c r="J232" i="16"/>
  <c r="J233" i="16" s="1"/>
  <c r="H232" i="16"/>
  <c r="H233" i="16" s="1"/>
  <c r="K231" i="16"/>
  <c r="C234" i="15"/>
  <c r="K236" i="20"/>
  <c r="J237" i="20"/>
  <c r="H237" i="20"/>
  <c r="I237" i="20"/>
  <c r="B239" i="20"/>
  <c r="L236" i="20"/>
  <c r="L226" i="13"/>
  <c r="J227" i="13"/>
  <c r="H227" i="13"/>
  <c r="I227" i="13"/>
  <c r="B230" i="13"/>
  <c r="K226" i="13"/>
  <c r="F239" i="20"/>
  <c r="E239" i="20"/>
  <c r="F229" i="13"/>
  <c r="E233" i="15"/>
  <c r="G239" i="20"/>
  <c r="G229" i="13"/>
  <c r="M233" i="15"/>
  <c r="F233" i="15"/>
  <c r="E229" i="13"/>
  <c r="N239" i="20"/>
  <c r="N233" i="15"/>
  <c r="M229" i="13"/>
  <c r="G233" i="15"/>
  <c r="N229" i="13"/>
  <c r="M239" i="20"/>
  <c r="K233" i="16" l="1"/>
  <c r="L233" i="16"/>
  <c r="K231" i="15"/>
  <c r="I232" i="15"/>
  <c r="H232" i="15"/>
  <c r="J232" i="15"/>
  <c r="B234" i="15"/>
  <c r="L231" i="15"/>
  <c r="C235" i="15"/>
  <c r="K232" i="16"/>
  <c r="L232" i="16"/>
  <c r="L237" i="20"/>
  <c r="I238" i="20"/>
  <c r="J238" i="20"/>
  <c r="H238" i="20"/>
  <c r="B240" i="20"/>
  <c r="K237" i="20"/>
  <c r="L227" i="13"/>
  <c r="H228" i="13"/>
  <c r="I228" i="13"/>
  <c r="J228" i="13"/>
  <c r="B231" i="13"/>
  <c r="K227" i="13"/>
  <c r="F230" i="13"/>
  <c r="G230" i="13"/>
  <c r="G234" i="15"/>
  <c r="M240" i="20"/>
  <c r="E234" i="15"/>
  <c r="M234" i="15"/>
  <c r="M230" i="13"/>
  <c r="G240" i="20"/>
  <c r="F240" i="20"/>
  <c r="F234" i="15"/>
  <c r="E230" i="13"/>
  <c r="N230" i="13"/>
  <c r="N234" i="15"/>
  <c r="E240" i="20"/>
  <c r="N240" i="20"/>
  <c r="K232" i="15" l="1"/>
  <c r="J233" i="15"/>
  <c r="I233" i="15"/>
  <c r="H233" i="15"/>
  <c r="B235" i="15"/>
  <c r="L232" i="15"/>
  <c r="C236" i="15"/>
  <c r="L238" i="20"/>
  <c r="J239" i="20"/>
  <c r="J240" i="20" s="1"/>
  <c r="H239" i="20"/>
  <c r="H240" i="20" s="1"/>
  <c r="I239" i="20"/>
  <c r="I240" i="20" s="1"/>
  <c r="K238" i="20"/>
  <c r="L228" i="13"/>
  <c r="J229" i="13"/>
  <c r="I229" i="13"/>
  <c r="H229" i="13"/>
  <c r="B232" i="13"/>
  <c r="K228" i="13"/>
  <c r="M231" i="13"/>
  <c r="G231" i="13"/>
  <c r="F235" i="15"/>
  <c r="M235" i="15"/>
  <c r="E231" i="13"/>
  <c r="N235" i="15"/>
  <c r="E235" i="15"/>
  <c r="F231" i="13"/>
  <c r="N231" i="13"/>
  <c r="G235" i="15"/>
  <c r="K233" i="15" l="1"/>
  <c r="J234" i="15"/>
  <c r="I234" i="15"/>
  <c r="H234" i="15"/>
  <c r="L233" i="15"/>
  <c r="B236" i="15"/>
  <c r="C237" i="15"/>
  <c r="L239" i="20"/>
  <c r="K239" i="20"/>
  <c r="K229" i="13"/>
  <c r="I230" i="13"/>
  <c r="H230" i="13"/>
  <c r="J230" i="13"/>
  <c r="L229" i="13"/>
  <c r="B233" i="13"/>
  <c r="F232" i="13"/>
  <c r="E236" i="15"/>
  <c r="N236" i="15"/>
  <c r="N232" i="13"/>
  <c r="F236" i="15"/>
  <c r="M232" i="13"/>
  <c r="G236" i="15"/>
  <c r="M236" i="15"/>
  <c r="G232" i="13"/>
  <c r="E232" i="13"/>
  <c r="K234" i="15" l="1"/>
  <c r="H235" i="15"/>
  <c r="I235" i="15"/>
  <c r="J235" i="15"/>
  <c r="B237" i="15"/>
  <c r="L234" i="15"/>
  <c r="C238" i="15"/>
  <c r="L240" i="20"/>
  <c r="K240" i="20"/>
  <c r="K230" i="13"/>
  <c r="I231" i="13"/>
  <c r="J231" i="13"/>
  <c r="H231" i="13"/>
  <c r="B234" i="13"/>
  <c r="L230" i="13"/>
  <c r="M237" i="15"/>
  <c r="F237" i="15"/>
  <c r="M233" i="13"/>
  <c r="N237" i="15"/>
  <c r="E237" i="15"/>
  <c r="G233" i="13"/>
  <c r="N233" i="13"/>
  <c r="F233" i="13"/>
  <c r="G237" i="15"/>
  <c r="E233" i="13"/>
  <c r="L235" i="15" l="1"/>
  <c r="I236" i="15"/>
  <c r="J236" i="15"/>
  <c r="H236" i="15"/>
  <c r="B238" i="15"/>
  <c r="K235" i="15"/>
  <c r="K231" i="13"/>
  <c r="I232" i="13"/>
  <c r="H232" i="13"/>
  <c r="J232" i="13"/>
  <c r="B235" i="13"/>
  <c r="L231" i="13"/>
  <c r="M238" i="15"/>
  <c r="M234" i="13"/>
  <c r="F234" i="13"/>
  <c r="E238" i="15"/>
  <c r="G234" i="13"/>
  <c r="G238" i="15"/>
  <c r="N234" i="13"/>
  <c r="N238" i="15"/>
  <c r="F238" i="15"/>
  <c r="E234" i="13"/>
  <c r="K236" i="15" l="1"/>
  <c r="H237" i="15"/>
  <c r="J237" i="15"/>
  <c r="I237" i="15"/>
  <c r="L236" i="15"/>
  <c r="K232" i="13"/>
  <c r="I233" i="13"/>
  <c r="J233" i="13"/>
  <c r="H233" i="13"/>
  <c r="B236" i="13"/>
  <c r="L232" i="13"/>
  <c r="F235" i="13"/>
  <c r="E235" i="13"/>
  <c r="G235" i="13"/>
  <c r="N235" i="13"/>
  <c r="M235" i="13"/>
  <c r="L237" i="15" l="1"/>
  <c r="J238" i="15"/>
  <c r="H238" i="15"/>
  <c r="I238" i="15"/>
  <c r="K237" i="15"/>
  <c r="K233" i="13"/>
  <c r="H234" i="13"/>
  <c r="J234" i="13"/>
  <c r="I234" i="13"/>
  <c r="B237" i="13"/>
  <c r="L233" i="13"/>
  <c r="N236" i="13"/>
  <c r="M236" i="13"/>
  <c r="F236" i="13"/>
  <c r="E236" i="13"/>
  <c r="G236" i="13"/>
  <c r="L238" i="15" l="1"/>
  <c r="K238" i="15"/>
  <c r="L234" i="13"/>
  <c r="I235" i="13"/>
  <c r="H235" i="13"/>
  <c r="J235" i="13"/>
  <c r="B238" i="13"/>
  <c r="K234" i="13"/>
  <c r="G237" i="13"/>
  <c r="M237" i="13"/>
  <c r="N237" i="13"/>
  <c r="E237" i="13"/>
  <c r="F237" i="13"/>
  <c r="K235" i="13" l="1"/>
  <c r="I236" i="13"/>
  <c r="J236" i="13"/>
  <c r="H236" i="13"/>
  <c r="B239" i="13"/>
  <c r="L235" i="13"/>
  <c r="G238" i="13"/>
  <c r="E238" i="13"/>
  <c r="N238" i="13"/>
  <c r="F238" i="13"/>
  <c r="M238" i="13"/>
  <c r="K236" i="13" l="1"/>
  <c r="I237" i="13"/>
  <c r="H237" i="13"/>
  <c r="J237" i="13"/>
  <c r="B240" i="13"/>
  <c r="L236" i="13"/>
  <c r="N239" i="13"/>
  <c r="M239" i="13"/>
  <c r="E239" i="13"/>
  <c r="F239" i="13"/>
  <c r="G239" i="13"/>
  <c r="K237" i="13" l="1"/>
  <c r="J238" i="13"/>
  <c r="I238" i="13"/>
  <c r="H238" i="13"/>
  <c r="B241" i="13"/>
  <c r="L237" i="13"/>
  <c r="N240" i="13"/>
  <c r="F240" i="13"/>
  <c r="E240" i="13"/>
  <c r="G240" i="13"/>
  <c r="M240" i="13"/>
  <c r="K238" i="13" l="1"/>
  <c r="J239" i="13"/>
  <c r="H239" i="13"/>
  <c r="I239" i="13"/>
  <c r="L238" i="13"/>
  <c r="B242" i="13"/>
  <c r="F241" i="13"/>
  <c r="N241" i="13"/>
  <c r="G241" i="13"/>
  <c r="M241" i="13"/>
  <c r="E241" i="13"/>
  <c r="L239" i="13" l="1"/>
  <c r="H240" i="13"/>
  <c r="J240" i="13"/>
  <c r="I240" i="13"/>
  <c r="B243" i="13"/>
  <c r="K239" i="13"/>
  <c r="E242" i="13"/>
  <c r="N242" i="13"/>
  <c r="F242" i="13"/>
  <c r="M242" i="13"/>
  <c r="G242" i="13"/>
  <c r="L240" i="13" l="1"/>
  <c r="J241" i="13"/>
  <c r="I241" i="13"/>
  <c r="H241" i="13"/>
  <c r="B244" i="13"/>
  <c r="K240" i="13"/>
  <c r="F243" i="13"/>
  <c r="E243" i="13"/>
  <c r="N243" i="13"/>
  <c r="G243" i="13"/>
  <c r="M243" i="13"/>
  <c r="K241" i="13" l="1"/>
  <c r="I242" i="13"/>
  <c r="J242" i="13"/>
  <c r="H242" i="13"/>
  <c r="L241" i="13"/>
  <c r="B245" i="13"/>
  <c r="G244" i="13"/>
  <c r="F244" i="13"/>
  <c r="M244" i="13"/>
  <c r="N244" i="13"/>
  <c r="E244" i="13"/>
  <c r="K242" i="13" l="1"/>
  <c r="I243" i="13"/>
  <c r="H243" i="13"/>
  <c r="J243" i="13"/>
  <c r="L242" i="13"/>
  <c r="M245" i="13"/>
  <c r="E245" i="13"/>
  <c r="G245" i="13"/>
  <c r="F245" i="13"/>
  <c r="N245" i="13"/>
  <c r="K243" i="13" l="1"/>
  <c r="I244" i="13"/>
  <c r="J244" i="13"/>
  <c r="H244" i="13"/>
  <c r="L243" i="13"/>
  <c r="K244" i="13" l="1"/>
  <c r="H245" i="13"/>
  <c r="J245" i="13"/>
  <c r="I245" i="13"/>
  <c r="L244" i="13"/>
  <c r="L245" i="13" l="1"/>
  <c r="K245" i="13"/>
  <c r="H85" i="35" l="1"/>
  <c r="I85" i="35" l="1"/>
  <c r="L85" i="35" s="1"/>
  <c r="K85" i="35" l="1"/>
  <c r="D35" i="27" l="1"/>
  <c r="D36" i="27" s="1"/>
  <c r="D37" i="27" s="1"/>
  <c r="D38" i="27" s="1"/>
  <c r="G37" i="27"/>
  <c r="G35" i="27"/>
  <c r="N38" i="27"/>
  <c r="N35" i="27"/>
  <c r="F37" i="27"/>
  <c r="M36" i="27"/>
  <c r="F36" i="27"/>
  <c r="N37" i="27"/>
  <c r="G36" i="27"/>
  <c r="G38" i="27"/>
  <c r="M37" i="27"/>
  <c r="F35" i="27"/>
  <c r="N36" i="27"/>
  <c r="M35" i="27"/>
  <c r="E37" i="27"/>
  <c r="E38" i="27"/>
  <c r="M38" i="27"/>
  <c r="E36" i="27"/>
  <c r="F38" i="27"/>
  <c r="D39" i="27" l="1"/>
  <c r="J34" i="27"/>
  <c r="I34" i="27"/>
  <c r="J37" i="27"/>
  <c r="J36" i="27"/>
  <c r="I36" i="27"/>
  <c r="H36" i="27"/>
  <c r="J35" i="27"/>
  <c r="I35" i="27"/>
  <c r="F39" i="27"/>
  <c r="N39" i="27"/>
  <c r="M39" i="27"/>
  <c r="E39" i="27"/>
  <c r="E35" i="27"/>
  <c r="G39" i="27"/>
  <c r="H38" i="27" l="1"/>
  <c r="I38" i="27"/>
  <c r="J38" i="27"/>
  <c r="D40" i="27"/>
  <c r="K36" i="27"/>
  <c r="H34" i="27"/>
  <c r="K34" i="27" s="1"/>
  <c r="H35" i="27"/>
  <c r="K35" i="27" s="1"/>
  <c r="L36" i="27"/>
  <c r="M40" i="27"/>
  <c r="F40" i="27"/>
  <c r="E40" i="27"/>
  <c r="N40" i="27"/>
  <c r="G40" i="27"/>
  <c r="K38" i="27" l="1"/>
  <c r="H39" i="27"/>
  <c r="I39" i="27"/>
  <c r="J39" i="27"/>
  <c r="D41" i="27"/>
  <c r="L38" i="27"/>
  <c r="L34" i="27"/>
  <c r="L35" i="27"/>
  <c r="I37" i="27"/>
  <c r="H37" i="27"/>
  <c r="N41" i="27"/>
  <c r="M41" i="27"/>
  <c r="G41" i="27"/>
  <c r="F41" i="27"/>
  <c r="E41" i="27"/>
  <c r="L39" i="27" l="1"/>
  <c r="H40" i="27"/>
  <c r="I40" i="27"/>
  <c r="J40" i="27"/>
  <c r="D42" i="27"/>
  <c r="K39" i="27"/>
  <c r="K37" i="27"/>
  <c r="L37" i="27"/>
  <c r="N42" i="27"/>
  <c r="E42" i="27"/>
  <c r="F42" i="27"/>
  <c r="G42" i="27"/>
  <c r="M42" i="27"/>
  <c r="L40" i="27" l="1"/>
  <c r="H41" i="27"/>
  <c r="J41" i="27"/>
  <c r="I41" i="27"/>
  <c r="D43" i="27"/>
  <c r="K40" i="27"/>
  <c r="N43" i="27"/>
  <c r="F43" i="27"/>
  <c r="G43" i="27"/>
  <c r="E43" i="27"/>
  <c r="M43" i="27"/>
  <c r="L41" i="27" l="1"/>
  <c r="I42" i="27"/>
  <c r="H42" i="27"/>
  <c r="J42" i="27"/>
  <c r="D44" i="27"/>
  <c r="K41" i="27"/>
  <c r="E44" i="27"/>
  <c r="F44" i="27"/>
  <c r="N44" i="27"/>
  <c r="M44" i="27"/>
  <c r="G44" i="27"/>
  <c r="K42" i="27" l="1"/>
  <c r="J43" i="27"/>
  <c r="I43" i="27"/>
  <c r="H43" i="27"/>
  <c r="D45" i="27"/>
  <c r="L42" i="27"/>
  <c r="N45" i="27"/>
  <c r="E45" i="27"/>
  <c r="M45" i="27"/>
  <c r="G45" i="27"/>
  <c r="F45" i="27"/>
  <c r="L43" i="27" l="1"/>
  <c r="H44" i="27"/>
  <c r="J44" i="27"/>
  <c r="I44" i="27"/>
  <c r="D46" i="27"/>
  <c r="K43" i="27"/>
  <c r="F46" i="27"/>
  <c r="G46" i="27"/>
  <c r="M46" i="27"/>
  <c r="N46" i="27"/>
  <c r="E46" i="27"/>
  <c r="L44" i="27" l="1"/>
  <c r="H45" i="27"/>
  <c r="J45" i="27"/>
  <c r="I45" i="27"/>
  <c r="D47" i="27"/>
  <c r="K44" i="27"/>
  <c r="M47" i="27"/>
  <c r="F47" i="27"/>
  <c r="E47" i="27"/>
  <c r="N47" i="27"/>
  <c r="G47" i="27"/>
  <c r="L45" i="27" l="1"/>
  <c r="J46" i="27"/>
  <c r="H46" i="27"/>
  <c r="I46" i="27"/>
  <c r="D48" i="27"/>
  <c r="K45" i="27"/>
  <c r="M48" i="27"/>
  <c r="F48" i="27"/>
  <c r="E48" i="27"/>
  <c r="N48" i="27"/>
  <c r="G48" i="27"/>
  <c r="K46" i="27" l="1"/>
  <c r="L46" i="27"/>
  <c r="H47" i="27"/>
  <c r="I47" i="27"/>
  <c r="J47" i="27"/>
  <c r="D49" i="27"/>
  <c r="M49" i="27"/>
  <c r="F49" i="27"/>
  <c r="E49" i="27"/>
  <c r="N49" i="27"/>
  <c r="G49" i="27"/>
  <c r="L47" i="27" l="1"/>
  <c r="H48" i="27"/>
  <c r="J48" i="27"/>
  <c r="I48" i="27"/>
  <c r="D50" i="27"/>
  <c r="K47" i="27"/>
  <c r="E50" i="27"/>
  <c r="G50" i="27"/>
  <c r="F50" i="27"/>
  <c r="N50" i="27"/>
  <c r="M50" i="27"/>
  <c r="L48" i="27" l="1"/>
  <c r="I49" i="27"/>
  <c r="J49" i="27"/>
  <c r="H49" i="27"/>
  <c r="D51" i="27"/>
  <c r="K48" i="27"/>
  <c r="F51" i="27"/>
  <c r="E51" i="27"/>
  <c r="G51" i="27"/>
  <c r="M51" i="27"/>
  <c r="N51" i="27"/>
  <c r="K49" i="27" l="1"/>
  <c r="J50" i="27"/>
  <c r="H50" i="27"/>
  <c r="I50" i="27"/>
  <c r="D52" i="27"/>
  <c r="L49" i="27"/>
  <c r="G52" i="27"/>
  <c r="F52" i="27"/>
  <c r="N52" i="27"/>
  <c r="E52" i="27"/>
  <c r="M52" i="27"/>
  <c r="K50" i="27" l="1"/>
  <c r="H51" i="27"/>
  <c r="J51" i="27"/>
  <c r="I51" i="27"/>
  <c r="D53" i="27"/>
  <c r="L50" i="27"/>
  <c r="N53" i="27"/>
  <c r="M53" i="27"/>
  <c r="G53" i="27"/>
  <c r="E53" i="27"/>
  <c r="F53" i="27"/>
  <c r="L51" i="27" l="1"/>
  <c r="H52" i="27"/>
  <c r="J52" i="27"/>
  <c r="I52" i="27"/>
  <c r="D54" i="27"/>
  <c r="K51" i="27"/>
  <c r="N54" i="27"/>
  <c r="E54" i="27"/>
  <c r="F54" i="27"/>
  <c r="M54" i="27"/>
  <c r="G54" i="27"/>
  <c r="L52" i="27" l="1"/>
  <c r="H53" i="27"/>
  <c r="I53" i="27"/>
  <c r="J53" i="27"/>
  <c r="D55" i="27"/>
  <c r="K52" i="27"/>
  <c r="G55" i="27"/>
  <c r="M55" i="27"/>
  <c r="F55" i="27"/>
  <c r="N55" i="27"/>
  <c r="E55" i="27"/>
  <c r="L53" i="27" l="1"/>
  <c r="H54" i="27"/>
  <c r="J54" i="27"/>
  <c r="I54" i="27"/>
  <c r="D56" i="27"/>
  <c r="K53" i="27"/>
  <c r="M56" i="27"/>
  <c r="E56" i="27"/>
  <c r="G56" i="27"/>
  <c r="F56" i="27"/>
  <c r="N56" i="27"/>
  <c r="L54" i="27" l="1"/>
  <c r="I55" i="27"/>
  <c r="J55" i="27"/>
  <c r="H55" i="27"/>
  <c r="D57" i="27"/>
  <c r="K54" i="27"/>
  <c r="N57" i="27"/>
  <c r="G57" i="27"/>
  <c r="F57" i="27"/>
  <c r="M57" i="27"/>
  <c r="E57" i="27"/>
  <c r="K55" i="27" l="1"/>
  <c r="I56" i="27"/>
  <c r="J56" i="27"/>
  <c r="H56" i="27"/>
  <c r="D58" i="27"/>
  <c r="L55" i="27"/>
  <c r="F58" i="27"/>
  <c r="G58" i="27"/>
  <c r="N58" i="27"/>
  <c r="M58" i="27"/>
  <c r="E58" i="27"/>
  <c r="K56" i="27" l="1"/>
  <c r="I57" i="27"/>
  <c r="H57" i="27"/>
  <c r="J57" i="27"/>
  <c r="D59" i="27"/>
  <c r="L56" i="27"/>
  <c r="N59" i="27"/>
  <c r="M59" i="27"/>
  <c r="E59" i="27"/>
  <c r="G59" i="27"/>
  <c r="F59" i="27"/>
  <c r="K57" i="27" l="1"/>
  <c r="I58" i="27"/>
  <c r="J58" i="27"/>
  <c r="H58" i="27"/>
  <c r="D60" i="27"/>
  <c r="L57" i="27"/>
  <c r="N60" i="27"/>
  <c r="F60" i="27"/>
  <c r="G60" i="27"/>
  <c r="E60" i="27"/>
  <c r="M60" i="27"/>
  <c r="K58" i="27" l="1"/>
  <c r="I59" i="27"/>
  <c r="J59" i="27"/>
  <c r="H59" i="27"/>
  <c r="D61" i="27"/>
  <c r="L58" i="27"/>
  <c r="F61" i="27"/>
  <c r="N61" i="27"/>
  <c r="M61" i="27"/>
  <c r="E61" i="27"/>
  <c r="G61" i="27"/>
  <c r="K59" i="27" l="1"/>
  <c r="H60" i="27"/>
  <c r="J60" i="27"/>
  <c r="I60" i="27"/>
  <c r="D62" i="27"/>
  <c r="L59" i="27"/>
  <c r="N62" i="27"/>
  <c r="E62" i="27"/>
  <c r="M62" i="27"/>
  <c r="F62" i="27"/>
  <c r="G62" i="27"/>
  <c r="L60" i="27" l="1"/>
  <c r="J61" i="27"/>
  <c r="I61" i="27"/>
  <c r="H61" i="27"/>
  <c r="D63" i="27"/>
  <c r="K60" i="27"/>
  <c r="N63" i="27"/>
  <c r="G63" i="27"/>
  <c r="M63" i="27"/>
  <c r="E63" i="27"/>
  <c r="F63" i="27"/>
  <c r="K61" i="27" l="1"/>
  <c r="I62" i="27"/>
  <c r="J62" i="27"/>
  <c r="H62" i="27"/>
  <c r="L61" i="27"/>
  <c r="D64" i="27"/>
  <c r="G64" i="27"/>
  <c r="E64" i="27"/>
  <c r="F64" i="27"/>
  <c r="N64" i="27"/>
  <c r="M64" i="27"/>
  <c r="K62" i="27" l="1"/>
  <c r="J63" i="27"/>
  <c r="I63" i="27"/>
  <c r="H63" i="27"/>
  <c r="D65" i="27"/>
  <c r="L62" i="27"/>
  <c r="G65" i="27"/>
  <c r="F65" i="27"/>
  <c r="N65" i="27"/>
  <c r="E65" i="27"/>
  <c r="M65" i="27"/>
  <c r="K63" i="27" l="1"/>
  <c r="L63" i="27"/>
  <c r="J64" i="27"/>
  <c r="I64" i="27"/>
  <c r="H64" i="27"/>
  <c r="D66" i="27"/>
  <c r="M66" i="27"/>
  <c r="G66" i="27"/>
  <c r="N66" i="27"/>
  <c r="E66" i="27"/>
  <c r="F66" i="27"/>
  <c r="K64" i="27" l="1"/>
  <c r="I65" i="27"/>
  <c r="H65" i="27"/>
  <c r="J65" i="27"/>
  <c r="D67" i="27"/>
  <c r="L64" i="27"/>
  <c r="M67" i="27"/>
  <c r="E67" i="27"/>
  <c r="G67" i="27"/>
  <c r="N67" i="27"/>
  <c r="F67" i="27"/>
  <c r="K65" i="27" l="1"/>
  <c r="J66" i="27"/>
  <c r="H66" i="27"/>
  <c r="I66" i="27"/>
  <c r="D68" i="27"/>
  <c r="L65" i="27"/>
  <c r="M68" i="27"/>
  <c r="G68" i="27"/>
  <c r="N68" i="27"/>
  <c r="F68" i="27"/>
  <c r="E68" i="27"/>
  <c r="L66" i="27" l="1"/>
  <c r="H67" i="27"/>
  <c r="I67" i="27"/>
  <c r="J67" i="27"/>
  <c r="D69" i="27"/>
  <c r="K66" i="27"/>
  <c r="N69" i="27"/>
  <c r="E69" i="27"/>
  <c r="G69" i="27"/>
  <c r="M69" i="27"/>
  <c r="F69" i="27"/>
  <c r="L67" i="27" l="1"/>
  <c r="I68" i="27"/>
  <c r="J68" i="27"/>
  <c r="H68" i="27"/>
  <c r="D70" i="27"/>
  <c r="K67" i="27"/>
  <c r="N70" i="27"/>
  <c r="E70" i="27"/>
  <c r="G70" i="27"/>
  <c r="M70" i="27"/>
  <c r="F70" i="27"/>
  <c r="K68" i="27" l="1"/>
  <c r="J69" i="27"/>
  <c r="I69" i="27"/>
  <c r="H69" i="27"/>
  <c r="D71" i="27"/>
  <c r="L68" i="27"/>
  <c r="F71" i="27"/>
  <c r="N71" i="27"/>
  <c r="M71" i="27"/>
  <c r="E71" i="27"/>
  <c r="G71" i="27"/>
  <c r="K69" i="27" l="1"/>
  <c r="I70" i="27"/>
  <c r="H70" i="27"/>
  <c r="J70" i="27"/>
  <c r="D72" i="27"/>
  <c r="L69" i="27"/>
  <c r="N72" i="27"/>
  <c r="F72" i="27"/>
  <c r="G72" i="27"/>
  <c r="E72" i="27"/>
  <c r="M72" i="27"/>
  <c r="K70" i="27" l="1"/>
  <c r="I71" i="27"/>
  <c r="H71" i="27"/>
  <c r="J71" i="27"/>
  <c r="D73" i="27"/>
  <c r="L70" i="27"/>
  <c r="G73" i="27"/>
  <c r="E73" i="27"/>
  <c r="M73" i="27"/>
  <c r="N73" i="27"/>
  <c r="F73" i="27"/>
  <c r="K71" i="27" l="1"/>
  <c r="I72" i="27"/>
  <c r="J72" i="27"/>
  <c r="H72" i="27"/>
  <c r="D74" i="27"/>
  <c r="L71" i="27"/>
  <c r="N74" i="27"/>
  <c r="F74" i="27"/>
  <c r="E74" i="27"/>
  <c r="G74" i="27"/>
  <c r="M74" i="27"/>
  <c r="K72" i="27" l="1"/>
  <c r="J73" i="27"/>
  <c r="H73" i="27"/>
  <c r="I73" i="27"/>
  <c r="D75" i="27"/>
  <c r="L72" i="27"/>
  <c r="D78" i="27"/>
  <c r="G78" i="27"/>
  <c r="N78" i="27"/>
  <c r="M78" i="27"/>
  <c r="F78" i="27"/>
  <c r="E78" i="27"/>
  <c r="G75" i="27"/>
  <c r="L73" i="27" l="1"/>
  <c r="J75" i="27"/>
  <c r="J74" i="27"/>
  <c r="K73" i="27"/>
  <c r="J77" i="27"/>
  <c r="D79" i="27"/>
  <c r="F77" i="27"/>
  <c r="M75" i="27"/>
  <c r="E76" i="27"/>
  <c r="N79" i="27"/>
  <c r="F76" i="27"/>
  <c r="N76" i="27"/>
  <c r="G79" i="27"/>
  <c r="M77" i="27"/>
  <c r="F75" i="27"/>
  <c r="M79" i="27"/>
  <c r="M76" i="27"/>
  <c r="E77" i="27"/>
  <c r="N75" i="27"/>
  <c r="N77" i="27"/>
  <c r="F79" i="27"/>
  <c r="E79" i="27"/>
  <c r="E75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N80" i="27"/>
  <c r="G80" i="27"/>
  <c r="M80" i="27"/>
  <c r="E80" i="27"/>
  <c r="F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F81" i="27"/>
  <c r="G81" i="27"/>
  <c r="N81" i="27"/>
  <c r="E81" i="27"/>
  <c r="M81" i="27"/>
  <c r="K79" i="27" l="1"/>
  <c r="L79" i="27"/>
  <c r="J80" i="27"/>
  <c r="I80" i="27"/>
  <c r="H80" i="27"/>
  <c r="D82" i="27"/>
  <c r="N82" i="27"/>
  <c r="M82" i="27"/>
  <c r="E82" i="27"/>
  <c r="F82" i="27"/>
  <c r="G82" i="27"/>
  <c r="K80" i="27" l="1"/>
  <c r="J81" i="27"/>
  <c r="I81" i="27"/>
  <c r="H81" i="27"/>
  <c r="D83" i="27"/>
  <c r="L80" i="27"/>
  <c r="G83" i="27"/>
  <c r="F83" i="27"/>
  <c r="M83" i="27"/>
  <c r="E83" i="27"/>
  <c r="N83" i="27"/>
  <c r="K81" i="27" l="1"/>
  <c r="J82" i="27"/>
  <c r="H82" i="27"/>
  <c r="I82" i="27"/>
  <c r="D84" i="27"/>
  <c r="L81" i="27"/>
  <c r="N84" i="27"/>
  <c r="M84" i="27"/>
  <c r="F84" i="27"/>
  <c r="E84" i="27"/>
  <c r="G84" i="27"/>
  <c r="L82" i="27" l="1"/>
  <c r="J83" i="27"/>
  <c r="I83" i="27"/>
  <c r="H83" i="27"/>
  <c r="D85" i="27"/>
  <c r="K82" i="27"/>
  <c r="F85" i="27"/>
  <c r="E85" i="27"/>
  <c r="M85" i="27"/>
  <c r="G85" i="27"/>
  <c r="N85" i="27"/>
  <c r="K83" i="27" l="1"/>
  <c r="L83" i="27"/>
  <c r="J84" i="27"/>
  <c r="I84" i="27"/>
  <c r="H84" i="27"/>
  <c r="D86" i="27"/>
  <c r="F86" i="27"/>
  <c r="M86" i="27"/>
  <c r="E86" i="27"/>
  <c r="G86" i="27"/>
  <c r="N86" i="27"/>
  <c r="K84" i="27" l="1"/>
  <c r="J85" i="27"/>
  <c r="I85" i="27"/>
  <c r="H85" i="27"/>
  <c r="D87" i="27"/>
  <c r="L84" i="27"/>
  <c r="F87" i="27"/>
  <c r="E87" i="27"/>
  <c r="N87" i="27"/>
  <c r="G87" i="27"/>
  <c r="M87" i="27"/>
  <c r="K85" i="27" l="1"/>
  <c r="J86" i="27"/>
  <c r="H86" i="27"/>
  <c r="I86" i="27"/>
  <c r="D88" i="27"/>
  <c r="L85" i="27"/>
  <c r="N88" i="27"/>
  <c r="G88" i="27"/>
  <c r="M88" i="27"/>
  <c r="F88" i="27"/>
  <c r="E88" i="27"/>
  <c r="L86" i="27" l="1"/>
  <c r="J87" i="27"/>
  <c r="I87" i="27"/>
  <c r="H87" i="27"/>
  <c r="D89" i="27"/>
  <c r="K86" i="27"/>
  <c r="F89" i="27"/>
  <c r="N89" i="27"/>
  <c r="M89" i="27"/>
  <c r="G89" i="27"/>
  <c r="E89" i="27"/>
  <c r="K87" i="27" l="1"/>
  <c r="J88" i="27"/>
  <c r="H88" i="27"/>
  <c r="I88" i="27"/>
  <c r="D90" i="27"/>
  <c r="L87" i="27"/>
  <c r="N90" i="27"/>
  <c r="G90" i="27"/>
  <c r="F90" i="27"/>
  <c r="M90" i="27"/>
  <c r="E90" i="27"/>
  <c r="L88" i="27" l="1"/>
  <c r="J89" i="27"/>
  <c r="H89" i="27"/>
  <c r="I89" i="27"/>
  <c r="D91" i="27"/>
  <c r="K88" i="27"/>
  <c r="N91" i="27"/>
  <c r="G91" i="27"/>
  <c r="E91" i="27"/>
  <c r="F91" i="27"/>
  <c r="M91" i="27"/>
  <c r="L89" i="27" l="1"/>
  <c r="J90" i="27"/>
  <c r="H90" i="27"/>
  <c r="I90" i="27"/>
  <c r="D92" i="27"/>
  <c r="K89" i="27"/>
  <c r="F92" i="27"/>
  <c r="G92" i="27"/>
  <c r="N92" i="27"/>
  <c r="E92" i="27"/>
  <c r="M92" i="27"/>
  <c r="L90" i="27" l="1"/>
  <c r="J91" i="27"/>
  <c r="H91" i="27"/>
  <c r="I91" i="27"/>
  <c r="D93" i="27"/>
  <c r="K90" i="27"/>
  <c r="M93" i="27"/>
  <c r="G93" i="27"/>
  <c r="N93" i="27"/>
  <c r="E93" i="27"/>
  <c r="F93" i="27"/>
  <c r="L91" i="27" l="1"/>
  <c r="J92" i="27"/>
  <c r="H92" i="27"/>
  <c r="I92" i="27"/>
  <c r="D94" i="27"/>
  <c r="K91" i="27"/>
  <c r="G94" i="27"/>
  <c r="E94" i="27"/>
  <c r="N94" i="27"/>
  <c r="M94" i="27"/>
  <c r="F94" i="27"/>
  <c r="L92" i="27" l="1"/>
  <c r="J93" i="27"/>
  <c r="H93" i="27"/>
  <c r="I93" i="27"/>
  <c r="D95" i="27"/>
  <c r="K92" i="27"/>
  <c r="N95" i="27"/>
  <c r="G95" i="27"/>
  <c r="F95" i="27"/>
  <c r="E95" i="27"/>
  <c r="M95" i="27"/>
  <c r="L93" i="27" l="1"/>
  <c r="J94" i="27"/>
  <c r="H94" i="27"/>
  <c r="I94" i="27"/>
  <c r="D96" i="27"/>
  <c r="K93" i="27"/>
  <c r="F96" i="27"/>
  <c r="M96" i="27"/>
  <c r="E96" i="27"/>
  <c r="N96" i="27"/>
  <c r="G96" i="27"/>
  <c r="L94" i="27" l="1"/>
  <c r="J95" i="27"/>
  <c r="I95" i="27"/>
  <c r="H95" i="27"/>
  <c r="D97" i="27"/>
  <c r="K94" i="27"/>
  <c r="M97" i="27"/>
  <c r="N97" i="27"/>
  <c r="F97" i="27"/>
  <c r="E97" i="27"/>
  <c r="G97" i="27"/>
  <c r="K95" i="27" l="1"/>
  <c r="J96" i="27"/>
  <c r="I96" i="27"/>
  <c r="H96" i="27"/>
  <c r="D98" i="27"/>
  <c r="L95" i="27"/>
  <c r="F98" i="27"/>
  <c r="G98" i="27"/>
  <c r="M98" i="27"/>
  <c r="N98" i="27"/>
  <c r="E98" i="27"/>
  <c r="K96" i="27" l="1"/>
  <c r="J97" i="27"/>
  <c r="H97" i="27"/>
  <c r="I97" i="27"/>
  <c r="D99" i="27"/>
  <c r="L96" i="27"/>
  <c r="F99" i="27"/>
  <c r="M99" i="27"/>
  <c r="E99" i="27"/>
  <c r="N99" i="27"/>
  <c r="G99" i="27"/>
  <c r="K97" i="27" l="1"/>
  <c r="J98" i="27"/>
  <c r="I98" i="27"/>
  <c r="H98" i="27"/>
  <c r="D100" i="27"/>
  <c r="L97" i="27"/>
  <c r="F100" i="27"/>
  <c r="M100" i="27"/>
  <c r="E100" i="27"/>
  <c r="N100" i="27"/>
  <c r="G100" i="27"/>
  <c r="K98" i="27" l="1"/>
  <c r="J99" i="27"/>
  <c r="H99" i="27"/>
  <c r="I99" i="27"/>
  <c r="D101" i="27"/>
  <c r="L98" i="27"/>
  <c r="E101" i="27"/>
  <c r="N101" i="27"/>
  <c r="G101" i="27"/>
  <c r="F101" i="27"/>
  <c r="M101" i="27"/>
  <c r="L99" i="27" l="1"/>
  <c r="J100" i="27"/>
  <c r="I100" i="27"/>
  <c r="H100" i="27"/>
  <c r="D102" i="27"/>
  <c r="K99" i="27"/>
  <c r="E102" i="27"/>
  <c r="N102" i="27"/>
  <c r="G102" i="27"/>
  <c r="M102" i="27"/>
  <c r="F102" i="27"/>
  <c r="K100" i="27" l="1"/>
  <c r="J101" i="27"/>
  <c r="H101" i="27"/>
  <c r="I101" i="27"/>
  <c r="D103" i="27"/>
  <c r="L100" i="27"/>
  <c r="M103" i="27"/>
  <c r="G103" i="27"/>
  <c r="N103" i="27"/>
  <c r="E103" i="27"/>
  <c r="F103" i="27"/>
  <c r="L101" i="27" l="1"/>
  <c r="J102" i="27"/>
  <c r="H102" i="27"/>
  <c r="I102" i="27"/>
  <c r="D104" i="27"/>
  <c r="K101" i="27"/>
  <c r="E104" i="27"/>
  <c r="N104" i="27"/>
  <c r="G104" i="27"/>
  <c r="F104" i="27"/>
  <c r="M104" i="27"/>
  <c r="L102" i="27" l="1"/>
  <c r="J103" i="27"/>
  <c r="H103" i="27"/>
  <c r="I103" i="27"/>
  <c r="D105" i="27"/>
  <c r="K102" i="27"/>
  <c r="N105" i="27"/>
  <c r="E105" i="27"/>
  <c r="F105" i="27"/>
  <c r="M105" i="27"/>
  <c r="G105" i="27"/>
  <c r="L103" i="27" l="1"/>
  <c r="J104" i="27"/>
  <c r="I104" i="27"/>
  <c r="H104" i="27"/>
  <c r="D106" i="27"/>
  <c r="K103" i="27"/>
  <c r="G106" i="27"/>
  <c r="E106" i="27"/>
  <c r="N106" i="27"/>
  <c r="F106" i="27"/>
  <c r="M106" i="27"/>
  <c r="K104" i="27" l="1"/>
  <c r="J105" i="27"/>
  <c r="I105" i="27"/>
  <c r="H105" i="27"/>
  <c r="D107" i="27"/>
  <c r="L104" i="27"/>
  <c r="N107" i="27"/>
  <c r="G107" i="27"/>
  <c r="E107" i="27"/>
  <c r="F107" i="27"/>
  <c r="M107" i="27"/>
  <c r="K105" i="27" l="1"/>
  <c r="J106" i="27"/>
  <c r="H106" i="27"/>
  <c r="I106" i="27"/>
  <c r="D108" i="27"/>
  <c r="L105" i="27"/>
  <c r="M108" i="27"/>
  <c r="F108" i="27"/>
  <c r="G108" i="27"/>
  <c r="N108" i="27"/>
  <c r="E108" i="27"/>
  <c r="L106" i="27" l="1"/>
  <c r="J107" i="27"/>
  <c r="H107" i="27"/>
  <c r="I107" i="27"/>
  <c r="D109" i="27"/>
  <c r="K106" i="27"/>
  <c r="G109" i="27"/>
  <c r="E109" i="27"/>
  <c r="M109" i="27"/>
  <c r="N109" i="27"/>
  <c r="F109" i="27"/>
  <c r="L107" i="27" l="1"/>
  <c r="J108" i="27"/>
  <c r="I108" i="27"/>
  <c r="H108" i="27"/>
  <c r="D110" i="27"/>
  <c r="K107" i="27"/>
  <c r="F110" i="27"/>
  <c r="G110" i="27"/>
  <c r="E110" i="27"/>
  <c r="N110" i="27"/>
  <c r="M110" i="27"/>
  <c r="K108" i="27" l="1"/>
  <c r="J109" i="27"/>
  <c r="I109" i="27"/>
  <c r="H109" i="27"/>
  <c r="D111" i="27"/>
  <c r="L108" i="27"/>
  <c r="N111" i="27"/>
  <c r="G111" i="27"/>
  <c r="M111" i="27"/>
  <c r="F111" i="27"/>
  <c r="E111" i="27"/>
  <c r="K109" i="27" l="1"/>
  <c r="J110" i="27"/>
  <c r="H110" i="27"/>
  <c r="I110" i="27"/>
  <c r="D112" i="27"/>
  <c r="L109" i="27"/>
  <c r="M112" i="27"/>
  <c r="G112" i="27"/>
  <c r="F112" i="27"/>
  <c r="E112" i="27"/>
  <c r="N112" i="27"/>
  <c r="L110" i="27" l="1"/>
  <c r="J111" i="27"/>
  <c r="I111" i="27"/>
  <c r="H111" i="27"/>
  <c r="D113" i="27"/>
  <c r="K110" i="27"/>
  <c r="M113" i="27"/>
  <c r="N113" i="27"/>
  <c r="F113" i="27"/>
  <c r="G113" i="27"/>
  <c r="E113" i="27"/>
  <c r="K111" i="27" l="1"/>
  <c r="J112" i="27"/>
  <c r="H112" i="27"/>
  <c r="I112" i="27"/>
  <c r="D114" i="27"/>
  <c r="L111" i="27"/>
  <c r="M114" i="27"/>
  <c r="F114" i="27"/>
  <c r="G114" i="27"/>
  <c r="N114" i="27"/>
  <c r="E114" i="27"/>
  <c r="L112" i="27" l="1"/>
  <c r="J113" i="27"/>
  <c r="I113" i="27"/>
  <c r="H113" i="27"/>
  <c r="D115" i="27"/>
  <c r="K112" i="27"/>
  <c r="M115" i="27"/>
  <c r="E115" i="27"/>
  <c r="N115" i="27"/>
  <c r="F115" i="27"/>
  <c r="G115" i="27"/>
  <c r="K113" i="27" l="1"/>
  <c r="J114" i="27"/>
  <c r="I114" i="27"/>
  <c r="H114" i="27"/>
  <c r="D116" i="27"/>
  <c r="L113" i="27"/>
  <c r="E116" i="27"/>
  <c r="N116" i="27"/>
  <c r="G116" i="27"/>
  <c r="F116" i="27"/>
  <c r="M116" i="27"/>
  <c r="K114" i="27" l="1"/>
  <c r="J115" i="27"/>
  <c r="H115" i="27"/>
  <c r="I115" i="27"/>
  <c r="D117" i="27"/>
  <c r="L114" i="27"/>
  <c r="N117" i="27"/>
  <c r="M117" i="27"/>
  <c r="E117" i="27"/>
  <c r="F117" i="27"/>
  <c r="G117" i="27"/>
  <c r="L115" i="27" l="1"/>
  <c r="J116" i="27"/>
  <c r="I116" i="27"/>
  <c r="H116" i="27"/>
  <c r="D118" i="27"/>
  <c r="K115" i="27"/>
  <c r="G118" i="27"/>
  <c r="N118" i="27"/>
  <c r="F118" i="27"/>
  <c r="E118" i="27"/>
  <c r="M118" i="27"/>
  <c r="K116" i="27" l="1"/>
  <c r="J117" i="27"/>
  <c r="H117" i="27"/>
  <c r="I117" i="27"/>
  <c r="D119" i="27"/>
  <c r="L116" i="27"/>
  <c r="G119" i="27"/>
  <c r="F119" i="27"/>
  <c r="M119" i="27"/>
  <c r="E119" i="27"/>
  <c r="N119" i="27"/>
  <c r="L117" i="27" l="1"/>
  <c r="J118" i="27"/>
  <c r="H118" i="27"/>
  <c r="I118" i="27"/>
  <c r="D120" i="27"/>
  <c r="K117" i="27"/>
  <c r="F120" i="27"/>
  <c r="E120" i="27"/>
  <c r="G120" i="27"/>
  <c r="N120" i="27"/>
  <c r="M120" i="27"/>
  <c r="L118" i="27" l="1"/>
  <c r="J119" i="27"/>
  <c r="I119" i="27"/>
  <c r="H119" i="27"/>
  <c r="D121" i="27"/>
  <c r="K118" i="27"/>
  <c r="F121" i="27"/>
  <c r="N121" i="27"/>
  <c r="G121" i="27"/>
  <c r="M121" i="27"/>
  <c r="E121" i="27"/>
  <c r="K119" i="27" l="1"/>
  <c r="J120" i="27"/>
  <c r="I120" i="27"/>
  <c r="H120" i="27"/>
  <c r="D122" i="27"/>
  <c r="L119" i="27"/>
  <c r="N122" i="27"/>
  <c r="M122" i="27"/>
  <c r="G122" i="27"/>
  <c r="E122" i="27"/>
  <c r="F122" i="27"/>
  <c r="K120" i="27" l="1"/>
  <c r="J121" i="27"/>
  <c r="I121" i="27"/>
  <c r="H121" i="27"/>
  <c r="D123" i="27"/>
  <c r="L120" i="27"/>
  <c r="E123" i="27"/>
  <c r="M123" i="27"/>
  <c r="N123" i="27"/>
  <c r="F123" i="27"/>
  <c r="G123" i="27"/>
  <c r="K121" i="27" l="1"/>
  <c r="J122" i="27"/>
  <c r="H122" i="27"/>
  <c r="I122" i="27"/>
  <c r="D124" i="27"/>
  <c r="L121" i="27"/>
  <c r="G124" i="27"/>
  <c r="N124" i="27"/>
  <c r="M124" i="27"/>
  <c r="F124" i="27"/>
  <c r="E124" i="27"/>
  <c r="L122" i="27" l="1"/>
  <c r="J123" i="27"/>
  <c r="H123" i="27"/>
  <c r="I123" i="27"/>
  <c r="D125" i="27"/>
  <c r="K122" i="27"/>
  <c r="F125" i="27"/>
  <c r="M125" i="27"/>
  <c r="G125" i="27"/>
  <c r="E125" i="27"/>
  <c r="N125" i="27"/>
  <c r="L123" i="27" l="1"/>
  <c r="J124" i="27"/>
  <c r="I124" i="27"/>
  <c r="H124" i="27"/>
  <c r="D126" i="27"/>
  <c r="K123" i="27"/>
  <c r="M126" i="27"/>
  <c r="E126" i="27"/>
  <c r="F126" i="27"/>
  <c r="N126" i="27"/>
  <c r="G126" i="27"/>
  <c r="K124" i="27" l="1"/>
  <c r="J125" i="27"/>
  <c r="I125" i="27"/>
  <c r="H125" i="27"/>
  <c r="D127" i="27"/>
  <c r="L124" i="27"/>
  <c r="F127" i="27"/>
  <c r="M127" i="27"/>
  <c r="G127" i="27"/>
  <c r="N127" i="27"/>
  <c r="E127" i="27"/>
  <c r="K125" i="27" l="1"/>
  <c r="J126" i="27"/>
  <c r="H126" i="27"/>
  <c r="I126" i="27"/>
  <c r="D128" i="27"/>
  <c r="L125" i="27"/>
  <c r="F128" i="27"/>
  <c r="G128" i="27"/>
  <c r="N128" i="27"/>
  <c r="M128" i="27"/>
  <c r="E128" i="27"/>
  <c r="L126" i="27" l="1"/>
  <c r="J127" i="27"/>
  <c r="I127" i="27"/>
  <c r="H127" i="27"/>
  <c r="D129" i="27"/>
  <c r="K126" i="27"/>
  <c r="N129" i="27"/>
  <c r="M129" i="27"/>
  <c r="F129" i="27"/>
  <c r="E129" i="27"/>
  <c r="G129" i="27"/>
  <c r="K127" i="27" l="1"/>
  <c r="J128" i="27"/>
  <c r="H128" i="27"/>
  <c r="I128" i="27"/>
  <c r="D130" i="27"/>
  <c r="L127" i="27"/>
  <c r="F130" i="27"/>
  <c r="G130" i="27"/>
  <c r="N130" i="27"/>
  <c r="E130" i="27"/>
  <c r="M130" i="27"/>
  <c r="L128" i="27" l="1"/>
  <c r="J129" i="27"/>
  <c r="I129" i="27"/>
  <c r="H129" i="27"/>
  <c r="D131" i="27"/>
  <c r="K128" i="27"/>
  <c r="F131" i="27"/>
  <c r="N131" i="27"/>
  <c r="M131" i="27"/>
  <c r="G131" i="27"/>
  <c r="E131" i="27"/>
  <c r="K129" i="27" l="1"/>
  <c r="J130" i="27"/>
  <c r="I130" i="27"/>
  <c r="H130" i="27"/>
  <c r="D132" i="27"/>
  <c r="L129" i="27"/>
  <c r="G132" i="27"/>
  <c r="M132" i="27"/>
  <c r="E132" i="27"/>
  <c r="F132" i="27"/>
  <c r="N132" i="27"/>
  <c r="K130" i="27" l="1"/>
  <c r="L130" i="27"/>
  <c r="J131" i="27"/>
  <c r="H131" i="27"/>
  <c r="I131" i="27"/>
  <c r="D133" i="27"/>
  <c r="N133" i="27"/>
  <c r="F133" i="27"/>
  <c r="M133" i="27"/>
  <c r="G133" i="27"/>
  <c r="E133" i="27"/>
  <c r="L131" i="27" l="1"/>
  <c r="J132" i="27"/>
  <c r="I132" i="27"/>
  <c r="H132" i="27"/>
  <c r="D134" i="27"/>
  <c r="K131" i="27"/>
  <c r="M134" i="27"/>
  <c r="G134" i="27"/>
  <c r="E134" i="27"/>
  <c r="F134" i="27"/>
  <c r="N134" i="27"/>
  <c r="K132" i="27" l="1"/>
  <c r="J133" i="27"/>
  <c r="H133" i="27"/>
  <c r="I133" i="27"/>
  <c r="D135" i="27"/>
  <c r="L132" i="27"/>
  <c r="E135" i="27"/>
  <c r="M135" i="27"/>
  <c r="F135" i="27"/>
  <c r="G135" i="27"/>
  <c r="N135" i="27"/>
  <c r="L133" i="27" l="1"/>
  <c r="J134" i="27"/>
  <c r="I134" i="27"/>
  <c r="H134" i="27"/>
  <c r="D136" i="27"/>
  <c r="K133" i="27"/>
  <c r="N136" i="27"/>
  <c r="M136" i="27"/>
  <c r="F136" i="27"/>
  <c r="G136" i="27"/>
  <c r="E136" i="27"/>
  <c r="K134" i="27" l="1"/>
  <c r="L134" i="27"/>
  <c r="J135" i="27"/>
  <c r="H135" i="27"/>
  <c r="I135" i="27"/>
  <c r="D137" i="27"/>
  <c r="E137" i="27"/>
  <c r="G137" i="27"/>
  <c r="N137" i="27"/>
  <c r="F137" i="27"/>
  <c r="M137" i="27"/>
  <c r="L135" i="27" l="1"/>
  <c r="J136" i="27"/>
  <c r="H136" i="27"/>
  <c r="I136" i="27"/>
  <c r="D138" i="27"/>
  <c r="K135" i="27"/>
  <c r="M138" i="27"/>
  <c r="F138" i="27"/>
  <c r="E138" i="27"/>
  <c r="G138" i="27"/>
  <c r="N138" i="27"/>
  <c r="L136" i="27" l="1"/>
  <c r="J137" i="27"/>
  <c r="H137" i="27"/>
  <c r="I137" i="27"/>
  <c r="D139" i="27"/>
  <c r="K136" i="27"/>
  <c r="G139" i="27"/>
  <c r="F139" i="27"/>
  <c r="E139" i="27"/>
  <c r="M139" i="27"/>
  <c r="N139" i="27"/>
  <c r="K137" i="27" l="1"/>
  <c r="J138" i="27"/>
  <c r="I138" i="27"/>
  <c r="H138" i="27"/>
  <c r="D140" i="27"/>
  <c r="L137" i="27"/>
  <c r="E140" i="27"/>
  <c r="M140" i="27"/>
  <c r="F140" i="27"/>
  <c r="N140" i="27"/>
  <c r="G140" i="27"/>
  <c r="K138" i="27" l="1"/>
  <c r="J139" i="27"/>
  <c r="I139" i="27"/>
  <c r="H139" i="27"/>
  <c r="D141" i="27"/>
  <c r="L138" i="27"/>
  <c r="F141" i="27"/>
  <c r="G141" i="27"/>
  <c r="M141" i="27"/>
  <c r="E141" i="27"/>
  <c r="N141" i="27"/>
  <c r="K139" i="27" l="1"/>
  <c r="J140" i="27"/>
  <c r="H140" i="27"/>
  <c r="I140" i="27"/>
  <c r="D142" i="27"/>
  <c r="L139" i="27"/>
  <c r="N142" i="27"/>
  <c r="G142" i="27"/>
  <c r="F142" i="27"/>
  <c r="E142" i="27"/>
  <c r="M142" i="27"/>
  <c r="L140" i="27" l="1"/>
  <c r="J141" i="27"/>
  <c r="I141" i="27"/>
  <c r="H141" i="27"/>
  <c r="D143" i="27"/>
  <c r="K140" i="27"/>
  <c r="G143" i="27"/>
  <c r="N143" i="27"/>
  <c r="F143" i="27"/>
  <c r="E143" i="27"/>
  <c r="M143" i="27"/>
  <c r="K141" i="27" l="1"/>
  <c r="J142" i="27"/>
  <c r="H142" i="27"/>
  <c r="I142" i="27"/>
  <c r="D144" i="27"/>
  <c r="L141" i="27"/>
  <c r="F144" i="27"/>
  <c r="M144" i="27"/>
  <c r="E144" i="27"/>
  <c r="N144" i="27"/>
  <c r="G144" i="27"/>
  <c r="L142" i="27" l="1"/>
  <c r="J143" i="27"/>
  <c r="H143" i="27"/>
  <c r="I143" i="27"/>
  <c r="D145" i="27"/>
  <c r="K142" i="27"/>
  <c r="G145" i="27"/>
  <c r="M145" i="27"/>
  <c r="E145" i="27"/>
  <c r="N145" i="27"/>
  <c r="F145" i="27"/>
  <c r="L143" i="27" l="1"/>
  <c r="J144" i="27"/>
  <c r="H144" i="27"/>
  <c r="I144" i="27"/>
  <c r="D146" i="27"/>
  <c r="K143" i="27"/>
  <c r="F146" i="27"/>
  <c r="E146" i="27"/>
  <c r="G146" i="27"/>
  <c r="M146" i="27"/>
  <c r="N146" i="27"/>
  <c r="L144" i="27" l="1"/>
  <c r="J145" i="27"/>
  <c r="H145" i="27"/>
  <c r="I145" i="27"/>
  <c r="D147" i="27"/>
  <c r="K144" i="27"/>
  <c r="F147" i="27"/>
  <c r="E147" i="27"/>
  <c r="M147" i="27"/>
  <c r="N147" i="27"/>
  <c r="G147" i="27"/>
  <c r="L145" i="27" l="1"/>
  <c r="J146" i="27"/>
  <c r="H146" i="27"/>
  <c r="I146" i="27"/>
  <c r="D148" i="27"/>
  <c r="K145" i="27"/>
  <c r="F148" i="27"/>
  <c r="N148" i="27"/>
  <c r="E148" i="27"/>
  <c r="G148" i="27"/>
  <c r="M148" i="27"/>
  <c r="L146" i="27" l="1"/>
  <c r="J147" i="27"/>
  <c r="H147" i="27"/>
  <c r="I147" i="27"/>
  <c r="D149" i="27"/>
  <c r="K146" i="27"/>
  <c r="E149" i="27"/>
  <c r="F149" i="27"/>
  <c r="M149" i="27"/>
  <c r="N149" i="27"/>
  <c r="G149" i="27"/>
  <c r="L147" i="27" l="1"/>
  <c r="J148" i="27"/>
  <c r="H148" i="27"/>
  <c r="I148" i="27"/>
  <c r="D150" i="27"/>
  <c r="K147" i="27"/>
  <c r="E150" i="27"/>
  <c r="N150" i="27"/>
  <c r="F150" i="27"/>
  <c r="M150" i="27"/>
  <c r="G150" i="27"/>
  <c r="L148" i="27" l="1"/>
  <c r="J149" i="27"/>
  <c r="H149" i="27"/>
  <c r="I149" i="27"/>
  <c r="D151" i="27"/>
  <c r="K148" i="27"/>
  <c r="G151" i="27"/>
  <c r="F151" i="27"/>
  <c r="M151" i="27"/>
  <c r="E151" i="27"/>
  <c r="N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M84" i="28"/>
  <c r="E87" i="28"/>
  <c r="F84" i="28"/>
  <c r="F85" i="28"/>
  <c r="M85" i="28"/>
  <c r="E86" i="28"/>
  <c r="F83" i="28"/>
  <c r="M86" i="28"/>
  <c r="G87" i="28"/>
  <c r="E84" i="28"/>
  <c r="N87" i="28"/>
  <c r="G85" i="28"/>
  <c r="M87" i="28"/>
  <c r="E83" i="28"/>
  <c r="E85" i="28"/>
  <c r="G83" i="28"/>
  <c r="F86" i="28"/>
  <c r="N83" i="28"/>
  <c r="G86" i="28"/>
  <c r="N86" i="28"/>
  <c r="N84" i="28"/>
  <c r="G84" i="28"/>
  <c r="M83" i="28"/>
  <c r="N85" i="28"/>
  <c r="F87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F88" i="28"/>
  <c r="E88" i="28"/>
  <c r="N81" i="28"/>
  <c r="N80" i="28"/>
  <c r="N82" i="28"/>
  <c r="G88" i="28"/>
  <c r="M80" i="28"/>
  <c r="M88" i="28"/>
  <c r="N88" i="28"/>
  <c r="F80" i="28"/>
  <c r="M81" i="28"/>
  <c r="F82" i="28"/>
  <c r="E81" i="28"/>
  <c r="F81" i="28"/>
  <c r="E80" i="28"/>
  <c r="E82" i="28"/>
  <c r="M82" i="28"/>
  <c r="H80" i="28" l="1"/>
  <c r="H82" i="28"/>
  <c r="H81" i="28"/>
  <c r="I80" i="28"/>
  <c r="I82" i="28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G89" i="28"/>
  <c r="F89" i="28"/>
  <c r="N89" i="28"/>
  <c r="M89" i="28"/>
  <c r="E89" i="28"/>
  <c r="L82" i="28" l="1"/>
  <c r="L80" i="28"/>
  <c r="K82" i="28"/>
  <c r="K81" i="28"/>
  <c r="K80" i="28"/>
  <c r="K79" i="28"/>
  <c r="K87" i="28"/>
  <c r="L79" i="28"/>
  <c r="J88" i="28"/>
  <c r="H88" i="28"/>
  <c r="I88" i="28"/>
  <c r="D90" i="28"/>
  <c r="L87" i="28"/>
  <c r="E90" i="28"/>
  <c r="N90" i="28"/>
  <c r="G90" i="28"/>
  <c r="F90" i="28"/>
  <c r="M90" i="28"/>
  <c r="L88" i="28" l="1"/>
  <c r="J89" i="28"/>
  <c r="H89" i="28"/>
  <c r="I89" i="28"/>
  <c r="D91" i="28"/>
  <c r="K88" i="28"/>
  <c r="N91" i="28"/>
  <c r="F91" i="28"/>
  <c r="G91" i="28"/>
  <c r="M91" i="28"/>
  <c r="E91" i="28"/>
  <c r="L89" i="28" l="1"/>
  <c r="J90" i="28"/>
  <c r="I90" i="28"/>
  <c r="H90" i="28"/>
  <c r="D92" i="28"/>
  <c r="K89" i="28"/>
  <c r="N92" i="28"/>
  <c r="G92" i="28"/>
  <c r="F92" i="28"/>
  <c r="M92" i="28"/>
  <c r="E92" i="28"/>
  <c r="K90" i="28" l="1"/>
  <c r="J91" i="28"/>
  <c r="I91" i="28"/>
  <c r="H91" i="28"/>
  <c r="D93" i="28"/>
  <c r="L90" i="28"/>
  <c r="F93" i="28"/>
  <c r="M93" i="28"/>
  <c r="N93" i="28"/>
  <c r="E93" i="28"/>
  <c r="G93" i="28"/>
  <c r="K91" i="28" l="1"/>
  <c r="J92" i="28"/>
  <c r="I92" i="28"/>
  <c r="H92" i="28"/>
  <c r="D94" i="28"/>
  <c r="L91" i="28"/>
  <c r="M94" i="28"/>
  <c r="E94" i="28"/>
  <c r="F94" i="28"/>
  <c r="N94" i="28"/>
  <c r="G94" i="28"/>
  <c r="K92" i="28" l="1"/>
  <c r="L92" i="28"/>
  <c r="J93" i="28"/>
  <c r="H93" i="28"/>
  <c r="I93" i="28"/>
  <c r="D95" i="28"/>
  <c r="E95" i="28"/>
  <c r="G95" i="28"/>
  <c r="N95" i="28"/>
  <c r="F95" i="28"/>
  <c r="M95" i="28"/>
  <c r="L93" i="28" l="1"/>
  <c r="J94" i="28"/>
  <c r="H94" i="28"/>
  <c r="I94" i="28"/>
  <c r="D96" i="28"/>
  <c r="K93" i="28"/>
  <c r="E96" i="28"/>
  <c r="F96" i="28"/>
  <c r="N96" i="28"/>
  <c r="M96" i="28"/>
  <c r="G96" i="28"/>
  <c r="L94" i="28" l="1"/>
  <c r="J95" i="28"/>
  <c r="I95" i="28"/>
  <c r="H95" i="28"/>
  <c r="D97" i="28"/>
  <c r="K94" i="28"/>
  <c r="N97" i="28"/>
  <c r="G97" i="28"/>
  <c r="E97" i="28"/>
  <c r="F97" i="28"/>
  <c r="M97" i="28"/>
  <c r="K95" i="28" l="1"/>
  <c r="J96" i="28"/>
  <c r="H96" i="28"/>
  <c r="I96" i="28"/>
  <c r="D98" i="28"/>
  <c r="L95" i="28"/>
  <c r="F98" i="28"/>
  <c r="E98" i="28"/>
  <c r="G98" i="28"/>
  <c r="N98" i="28"/>
  <c r="M98" i="28"/>
  <c r="K96" i="28" l="1"/>
  <c r="J97" i="28"/>
  <c r="I97" i="28"/>
  <c r="H97" i="28"/>
  <c r="D99" i="28"/>
  <c r="L96" i="28"/>
  <c r="N99" i="28"/>
  <c r="E99" i="28"/>
  <c r="M99" i="28"/>
  <c r="G99" i="28"/>
  <c r="F99" i="28"/>
  <c r="L97" i="28" l="1"/>
  <c r="J98" i="28"/>
  <c r="I98" i="28"/>
  <c r="H98" i="28"/>
  <c r="D100" i="28"/>
  <c r="K97" i="28"/>
  <c r="E100" i="28"/>
  <c r="M100" i="28"/>
  <c r="G100" i="28"/>
  <c r="F100" i="28"/>
  <c r="N100" i="28"/>
  <c r="K98" i="28" l="1"/>
  <c r="J99" i="28"/>
  <c r="I99" i="28"/>
  <c r="H99" i="28"/>
  <c r="D101" i="28"/>
  <c r="L98" i="28"/>
  <c r="M101" i="28"/>
  <c r="E101" i="28"/>
  <c r="F101" i="28"/>
  <c r="G101" i="28"/>
  <c r="N101" i="28"/>
  <c r="K99" i="28" l="1"/>
  <c r="J100" i="28"/>
  <c r="I100" i="28"/>
  <c r="H100" i="28"/>
  <c r="D102" i="28"/>
  <c r="L99" i="28"/>
  <c r="N102" i="28"/>
  <c r="M102" i="28"/>
  <c r="E102" i="28"/>
  <c r="G102" i="28"/>
  <c r="F102" i="28"/>
  <c r="K100" i="28" l="1"/>
  <c r="J101" i="28"/>
  <c r="H101" i="28"/>
  <c r="I101" i="28"/>
  <c r="D103" i="28"/>
  <c r="L100" i="28"/>
  <c r="N103" i="28"/>
  <c r="M103" i="28"/>
  <c r="G103" i="28"/>
  <c r="E103" i="28"/>
  <c r="F103" i="28"/>
  <c r="L101" i="28" l="1"/>
  <c r="J102" i="28"/>
  <c r="H102" i="28"/>
  <c r="I102" i="28"/>
  <c r="D104" i="28"/>
  <c r="K101" i="28"/>
  <c r="F104" i="28"/>
  <c r="N104" i="28"/>
  <c r="M104" i="28"/>
  <c r="E104" i="28"/>
  <c r="G104" i="28"/>
  <c r="L102" i="28" l="1"/>
  <c r="J103" i="28"/>
  <c r="I103" i="28"/>
  <c r="H103" i="28"/>
  <c r="D105" i="28"/>
  <c r="K102" i="28"/>
  <c r="E105" i="28"/>
  <c r="G105" i="28"/>
  <c r="N105" i="28"/>
  <c r="F105" i="28"/>
  <c r="M105" i="28"/>
  <c r="K103" i="28" l="1"/>
  <c r="J104" i="28"/>
  <c r="I104" i="28"/>
  <c r="H104" i="28"/>
  <c r="D106" i="28"/>
  <c r="L103" i="28"/>
  <c r="F106" i="28"/>
  <c r="N106" i="28"/>
  <c r="G106" i="28"/>
  <c r="M106" i="28"/>
  <c r="E106" i="28"/>
  <c r="K104" i="28" l="1"/>
  <c r="J105" i="28"/>
  <c r="H105" i="28"/>
  <c r="I105" i="28"/>
  <c r="D107" i="28"/>
  <c r="L104" i="28"/>
  <c r="N107" i="28"/>
  <c r="E107" i="28"/>
  <c r="M107" i="28"/>
  <c r="F107" i="28"/>
  <c r="G107" i="28"/>
  <c r="L105" i="28" l="1"/>
  <c r="J106" i="28"/>
  <c r="H106" i="28"/>
  <c r="I106" i="28"/>
  <c r="D108" i="28"/>
  <c r="K105" i="28"/>
  <c r="E108" i="28"/>
  <c r="M108" i="28"/>
  <c r="N108" i="28"/>
  <c r="F108" i="28"/>
  <c r="G108" i="28"/>
  <c r="K106" i="28" l="1"/>
  <c r="J107" i="28"/>
  <c r="I107" i="28"/>
  <c r="H107" i="28"/>
  <c r="D109" i="28"/>
  <c r="L106" i="28"/>
  <c r="M109" i="28"/>
  <c r="F109" i="28"/>
  <c r="G109" i="28"/>
  <c r="E109" i="28"/>
  <c r="N109" i="28"/>
  <c r="L107" i="28" l="1"/>
  <c r="J108" i="28"/>
  <c r="I108" i="28"/>
  <c r="H108" i="28"/>
  <c r="D110" i="28"/>
  <c r="K107" i="28"/>
  <c r="M110" i="28"/>
  <c r="F110" i="28"/>
  <c r="G110" i="28"/>
  <c r="E110" i="28"/>
  <c r="N110" i="28"/>
  <c r="K108" i="28" l="1"/>
  <c r="J109" i="28"/>
  <c r="I109" i="28"/>
  <c r="H109" i="28"/>
  <c r="D111" i="28"/>
  <c r="L108" i="28"/>
  <c r="N111" i="28"/>
  <c r="E111" i="28"/>
  <c r="F111" i="28"/>
  <c r="M111" i="28"/>
  <c r="G111" i="28"/>
  <c r="L109" i="28" l="1"/>
  <c r="J110" i="28"/>
  <c r="H110" i="28"/>
  <c r="I110" i="28"/>
  <c r="D112" i="28"/>
  <c r="K109" i="28"/>
  <c r="M112" i="28"/>
  <c r="G112" i="28"/>
  <c r="N112" i="28"/>
  <c r="E112" i="28"/>
  <c r="F112" i="28"/>
  <c r="L110" i="28" l="1"/>
  <c r="J111" i="28"/>
  <c r="H111" i="28"/>
  <c r="I111" i="28"/>
  <c r="D113" i="28"/>
  <c r="K110" i="28"/>
  <c r="G113" i="28"/>
  <c r="M113" i="28"/>
  <c r="E113" i="28"/>
  <c r="F113" i="28"/>
  <c r="N113" i="28"/>
  <c r="L111" i="28" l="1"/>
  <c r="J112" i="28"/>
  <c r="I112" i="28"/>
  <c r="H112" i="28"/>
  <c r="D114" i="28"/>
  <c r="K111" i="28"/>
  <c r="N114" i="28"/>
  <c r="F114" i="28"/>
  <c r="M114" i="28"/>
  <c r="E114" i="28"/>
  <c r="G114" i="28"/>
  <c r="K112" i="28" l="1"/>
  <c r="J113" i="28"/>
  <c r="H113" i="28"/>
  <c r="I113" i="28"/>
  <c r="D115" i="28"/>
  <c r="L112" i="28"/>
  <c r="M115" i="28"/>
  <c r="F115" i="28"/>
  <c r="G115" i="28"/>
  <c r="N115" i="28"/>
  <c r="E115" i="28"/>
  <c r="K113" i="28" l="1"/>
  <c r="J114" i="28"/>
  <c r="H114" i="28"/>
  <c r="I114" i="28"/>
  <c r="D116" i="28"/>
  <c r="L113" i="28"/>
  <c r="F116" i="28"/>
  <c r="E116" i="28"/>
  <c r="G116" i="28"/>
  <c r="N116" i="28"/>
  <c r="M116" i="28"/>
  <c r="L114" i="28" l="1"/>
  <c r="J115" i="28"/>
  <c r="I115" i="28"/>
  <c r="H115" i="28"/>
  <c r="D117" i="28"/>
  <c r="K114" i="28"/>
  <c r="F117" i="28"/>
  <c r="M117" i="28"/>
  <c r="N117" i="28"/>
  <c r="G117" i="28"/>
  <c r="E117" i="28"/>
  <c r="K115" i="28" l="1"/>
  <c r="J116" i="28"/>
  <c r="H116" i="28"/>
  <c r="I116" i="28"/>
  <c r="D118" i="28"/>
  <c r="L115" i="28"/>
  <c r="E118" i="28"/>
  <c r="F118" i="28"/>
  <c r="N118" i="28"/>
  <c r="M118" i="28"/>
  <c r="G118" i="28"/>
  <c r="L116" i="28" l="1"/>
  <c r="J117" i="28"/>
  <c r="H117" i="28"/>
  <c r="I117" i="28"/>
  <c r="D119" i="28"/>
  <c r="K116" i="28"/>
  <c r="F119" i="28"/>
  <c r="N119" i="28"/>
  <c r="E119" i="28"/>
  <c r="G119" i="28"/>
  <c r="M119" i="28"/>
  <c r="L117" i="28" l="1"/>
  <c r="J118" i="28"/>
  <c r="I118" i="28"/>
  <c r="H118" i="28"/>
  <c r="D120" i="28"/>
  <c r="K117" i="28"/>
  <c r="N120" i="28"/>
  <c r="F120" i="28"/>
  <c r="M120" i="28"/>
  <c r="E120" i="28"/>
  <c r="G120" i="28"/>
  <c r="K118" i="28" l="1"/>
  <c r="J119" i="28"/>
  <c r="I119" i="28"/>
  <c r="H119" i="28"/>
  <c r="D121" i="28"/>
  <c r="L118" i="28"/>
  <c r="N121" i="28"/>
  <c r="F121" i="28"/>
  <c r="G121" i="28"/>
  <c r="M121" i="28"/>
  <c r="E121" i="28"/>
  <c r="K119" i="28" l="1"/>
  <c r="J120" i="28"/>
  <c r="H120" i="28"/>
  <c r="I120" i="28"/>
  <c r="D122" i="28"/>
  <c r="L119" i="28"/>
  <c r="E122" i="28"/>
  <c r="M122" i="28"/>
  <c r="F122" i="28"/>
  <c r="G122" i="28"/>
  <c r="N122" i="28"/>
  <c r="L120" i="28" l="1"/>
  <c r="J121" i="28"/>
  <c r="I121" i="28"/>
  <c r="H121" i="28"/>
  <c r="D123" i="28"/>
  <c r="K120" i="28"/>
  <c r="G123" i="28"/>
  <c r="E123" i="28"/>
  <c r="F123" i="28"/>
  <c r="N123" i="28"/>
  <c r="M123" i="28"/>
  <c r="K121" i="28" l="1"/>
  <c r="J122" i="28"/>
  <c r="H122" i="28"/>
  <c r="I122" i="28"/>
  <c r="D124" i="28"/>
  <c r="L121" i="28"/>
  <c r="N124" i="28"/>
  <c r="G124" i="28"/>
  <c r="M124" i="28"/>
  <c r="E124" i="28"/>
  <c r="F124" i="28"/>
  <c r="L122" i="28" l="1"/>
  <c r="J123" i="28"/>
  <c r="H123" i="28"/>
  <c r="I123" i="28"/>
  <c r="D125" i="28"/>
  <c r="K122" i="28"/>
  <c r="M125" i="28"/>
  <c r="F125" i="28"/>
  <c r="E125" i="28"/>
  <c r="N125" i="28"/>
  <c r="G125" i="28"/>
  <c r="L123" i="28" l="1"/>
  <c r="J124" i="28"/>
  <c r="H124" i="28"/>
  <c r="I124" i="28"/>
  <c r="D126" i="28"/>
  <c r="K123" i="28"/>
  <c r="N126" i="28"/>
  <c r="M126" i="28"/>
  <c r="F126" i="28"/>
  <c r="G126" i="28"/>
  <c r="E126" i="28"/>
  <c r="L124" i="28" l="1"/>
  <c r="J125" i="28"/>
  <c r="H125" i="28"/>
  <c r="I125" i="28"/>
  <c r="D127" i="28"/>
  <c r="K124" i="28"/>
  <c r="G127" i="28"/>
  <c r="M127" i="28"/>
  <c r="E127" i="28"/>
  <c r="F127" i="28"/>
  <c r="N127" i="28"/>
  <c r="L125" i="28" l="1"/>
  <c r="J126" i="28"/>
  <c r="I126" i="28"/>
  <c r="H126" i="28"/>
  <c r="D128" i="28"/>
  <c r="K125" i="28"/>
  <c r="E128" i="28"/>
  <c r="F128" i="28"/>
  <c r="N128" i="28"/>
  <c r="M128" i="28"/>
  <c r="G128" i="28"/>
  <c r="K126" i="28" l="1"/>
  <c r="J127" i="28"/>
  <c r="H127" i="28"/>
  <c r="I127" i="28"/>
  <c r="D129" i="28"/>
  <c r="L126" i="28"/>
  <c r="E129" i="28"/>
  <c r="G129" i="28"/>
  <c r="N129" i="28"/>
  <c r="M129" i="28"/>
  <c r="F129" i="28"/>
  <c r="L127" i="28" l="1"/>
  <c r="J128" i="28"/>
  <c r="J155" i="28" s="1"/>
  <c r="H128" i="28"/>
  <c r="I128" i="28"/>
  <c r="D130" i="28"/>
  <c r="K127" i="28"/>
  <c r="F130" i="28"/>
  <c r="N130" i="28"/>
  <c r="E130" i="28"/>
  <c r="M130" i="28"/>
  <c r="G130" i="28"/>
  <c r="H129" i="28" l="1"/>
  <c r="J129" i="28"/>
  <c r="I129" i="28"/>
  <c r="D131" i="28"/>
  <c r="L128" i="28"/>
  <c r="K128" i="28"/>
  <c r="G131" i="28"/>
  <c r="N131" i="28"/>
  <c r="E131" i="28"/>
  <c r="F131" i="28"/>
  <c r="M131" i="28"/>
  <c r="J130" i="28" l="1"/>
  <c r="I130" i="28"/>
  <c r="H130" i="28"/>
  <c r="K129" i="28"/>
  <c r="D132" i="28"/>
  <c r="L129" i="28"/>
  <c r="E132" i="28"/>
  <c r="G132" i="28"/>
  <c r="M132" i="28"/>
  <c r="N132" i="28"/>
  <c r="F132" i="28"/>
  <c r="J131" i="28" l="1"/>
  <c r="I131" i="28"/>
  <c r="H131" i="28"/>
  <c r="K130" i="28"/>
  <c r="L130" i="28"/>
  <c r="D133" i="28"/>
  <c r="M133" i="28"/>
  <c r="G133" i="28"/>
  <c r="F133" i="28"/>
  <c r="N133" i="28"/>
  <c r="E133" i="28"/>
  <c r="I132" i="28" l="1"/>
  <c r="J132" i="28"/>
  <c r="H132" i="28"/>
  <c r="K131" i="28"/>
  <c r="L131" i="28"/>
  <c r="D134" i="28"/>
  <c r="G134" i="28"/>
  <c r="E134" i="28"/>
  <c r="F134" i="28"/>
  <c r="M134" i="28"/>
  <c r="N134" i="28"/>
  <c r="K132" i="28" l="1"/>
  <c r="J133" i="28"/>
  <c r="I133" i="28"/>
  <c r="H133" i="28"/>
  <c r="D135" i="28"/>
  <c r="L132" i="28"/>
  <c r="F135" i="28"/>
  <c r="E135" i="28"/>
  <c r="G135" i="28"/>
  <c r="M135" i="28"/>
  <c r="N135" i="28"/>
  <c r="H134" i="28" l="1"/>
  <c r="J134" i="28"/>
  <c r="I134" i="28"/>
  <c r="K133" i="28"/>
  <c r="L133" i="28"/>
  <c r="D136" i="28"/>
  <c r="G136" i="28"/>
  <c r="M136" i="28"/>
  <c r="N136" i="28"/>
  <c r="F136" i="28"/>
  <c r="E136" i="28"/>
  <c r="I135" i="28" l="1"/>
  <c r="J135" i="28"/>
  <c r="H135" i="28"/>
  <c r="K134" i="28"/>
  <c r="D137" i="28"/>
  <c r="L134" i="28"/>
  <c r="G137" i="28"/>
  <c r="M137" i="28"/>
  <c r="F137" i="28"/>
  <c r="N137" i="28"/>
  <c r="E137" i="28"/>
  <c r="K135" i="28" l="1"/>
  <c r="J136" i="28"/>
  <c r="I136" i="28"/>
  <c r="H136" i="28"/>
  <c r="L135" i="28"/>
  <c r="D138" i="28"/>
  <c r="F138" i="28"/>
  <c r="M138" i="28"/>
  <c r="G138" i="28"/>
  <c r="E138" i="28"/>
  <c r="N138" i="28"/>
  <c r="I137" i="28" l="1"/>
  <c r="J137" i="28"/>
  <c r="H137" i="28"/>
  <c r="K136" i="28"/>
  <c r="D139" i="28"/>
  <c r="L136" i="28"/>
  <c r="G139" i="28"/>
  <c r="E139" i="28"/>
  <c r="F139" i="28"/>
  <c r="N139" i="28"/>
  <c r="M139" i="28"/>
  <c r="K137" i="28" l="1"/>
  <c r="J138" i="28"/>
  <c r="I138" i="28"/>
  <c r="H138" i="28"/>
  <c r="L137" i="28"/>
  <c r="D140" i="28"/>
  <c r="M140" i="28"/>
  <c r="E140" i="28"/>
  <c r="N140" i="28"/>
  <c r="G140" i="28"/>
  <c r="F140" i="28"/>
  <c r="J139" i="28" l="1"/>
  <c r="I139" i="28"/>
  <c r="H139" i="28"/>
  <c r="K138" i="28"/>
  <c r="D141" i="28"/>
  <c r="L138" i="28"/>
  <c r="M141" i="28"/>
  <c r="E141" i="28"/>
  <c r="N141" i="28"/>
  <c r="F141" i="28"/>
  <c r="G141" i="28"/>
  <c r="H140" i="28" l="1"/>
  <c r="J140" i="28"/>
  <c r="I140" i="28"/>
  <c r="K139" i="28"/>
  <c r="L139" i="28"/>
  <c r="D142" i="28"/>
  <c r="E142" i="28"/>
  <c r="N142" i="28"/>
  <c r="G142" i="28"/>
  <c r="M142" i="28"/>
  <c r="F142" i="28"/>
  <c r="I141" i="28" l="1"/>
  <c r="J141" i="28"/>
  <c r="H141" i="28"/>
  <c r="K140" i="28"/>
  <c r="D143" i="28"/>
  <c r="L140" i="28"/>
  <c r="F143" i="28"/>
  <c r="G143" i="28"/>
  <c r="E143" i="28"/>
  <c r="N143" i="28"/>
  <c r="M143" i="28"/>
  <c r="K141" i="28" l="1"/>
  <c r="H142" i="28"/>
  <c r="J142" i="28"/>
  <c r="I142" i="28"/>
  <c r="L141" i="28"/>
  <c r="D144" i="28"/>
  <c r="E144" i="28"/>
  <c r="G144" i="28"/>
  <c r="F144" i="28"/>
  <c r="N144" i="28"/>
  <c r="M144" i="28"/>
  <c r="I143" i="28" l="1"/>
  <c r="J143" i="28"/>
  <c r="H143" i="28"/>
  <c r="K142" i="28"/>
  <c r="D145" i="28"/>
  <c r="L142" i="28"/>
  <c r="G145" i="28"/>
  <c r="E145" i="28"/>
  <c r="F145" i="28"/>
  <c r="N145" i="28"/>
  <c r="M145" i="28"/>
  <c r="K143" i="28" l="1"/>
  <c r="I144" i="28"/>
  <c r="H144" i="28"/>
  <c r="J144" i="28"/>
  <c r="L143" i="28"/>
  <c r="D146" i="28"/>
  <c r="F146" i="28"/>
  <c r="G146" i="28"/>
  <c r="E146" i="28"/>
  <c r="M146" i="28"/>
  <c r="N146" i="28"/>
  <c r="K144" i="28" l="1"/>
  <c r="J145" i="28"/>
  <c r="I145" i="28"/>
  <c r="H145" i="28"/>
  <c r="D147" i="28"/>
  <c r="L144" i="28"/>
  <c r="F147" i="28"/>
  <c r="N147" i="28"/>
  <c r="M147" i="28"/>
  <c r="E147" i="28"/>
  <c r="G147" i="28"/>
  <c r="J146" i="28" l="1"/>
  <c r="H146" i="28"/>
  <c r="I146" i="28"/>
  <c r="K145" i="28"/>
  <c r="L145" i="28"/>
  <c r="D148" i="28"/>
  <c r="G148" i="28"/>
  <c r="N148" i="28"/>
  <c r="E148" i="28"/>
  <c r="F148" i="28"/>
  <c r="M148" i="28"/>
  <c r="K146" i="28" l="1"/>
  <c r="J147" i="28"/>
  <c r="I147" i="28"/>
  <c r="H147" i="28"/>
  <c r="D149" i="28"/>
  <c r="L146" i="28"/>
  <c r="G149" i="28"/>
  <c r="N149" i="28"/>
  <c r="M149" i="28"/>
  <c r="E149" i="28"/>
  <c r="F149" i="28"/>
  <c r="J148" i="28" l="1"/>
  <c r="H148" i="28"/>
  <c r="I148" i="28"/>
  <c r="K147" i="28"/>
  <c r="L147" i="28"/>
  <c r="D150" i="28"/>
  <c r="F150" i="28"/>
  <c r="N150" i="28"/>
  <c r="M150" i="28"/>
  <c r="G150" i="28"/>
  <c r="E150" i="28"/>
  <c r="I149" i="28" l="1"/>
  <c r="J149" i="28"/>
  <c r="H149" i="28"/>
  <c r="K148" i="28"/>
  <c r="D151" i="28"/>
  <c r="L148" i="28"/>
  <c r="G151" i="28"/>
  <c r="E151" i="28"/>
  <c r="M151" i="28"/>
  <c r="N151" i="28"/>
  <c r="F151" i="28"/>
  <c r="K149" i="28" l="1"/>
  <c r="H150" i="28"/>
  <c r="J150" i="28"/>
  <c r="I150" i="28"/>
  <c r="L149" i="28"/>
  <c r="D152" i="28"/>
  <c r="N152" i="28"/>
  <c r="G152" i="28"/>
  <c r="M152" i="28"/>
  <c r="E152" i="28"/>
  <c r="F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l="1"/>
  <c r="L155" i="28"/>
  <c r="K155" i="28"/>
  <c r="L4" i="18"/>
  <c r="E54" i="18"/>
  <c r="E53" i="18"/>
  <c r="H53" i="18" l="1"/>
  <c r="F53" i="18"/>
  <c r="F54" i="18"/>
  <c r="E50" i="18"/>
  <c r="E51" i="18"/>
  <c r="E52" i="18"/>
  <c r="H50" i="18" l="1"/>
  <c r="H51" i="18"/>
  <c r="H52" i="18"/>
  <c r="H49" i="18"/>
  <c r="I53" i="18"/>
  <c r="F52" i="18"/>
  <c r="F55" i="18"/>
  <c r="F51" i="18"/>
  <c r="F50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9" i="18"/>
  <c r="F57" i="18"/>
  <c r="E57" i="18"/>
  <c r="F56" i="18"/>
  <c r="F58" i="18"/>
  <c r="E58" i="18"/>
  <c r="E55" i="18"/>
  <c r="E56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F61" i="18"/>
  <c r="F62" i="18"/>
  <c r="E60" i="18"/>
  <c r="E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84" i="18"/>
  <c r="E75" i="18"/>
  <c r="E87" i="18"/>
  <c r="E80" i="18"/>
  <c r="E85" i="18"/>
  <c r="E83" i="18"/>
  <c r="E98" i="18"/>
  <c r="E68" i="18"/>
  <c r="E110" i="18"/>
  <c r="E72" i="18"/>
  <c r="E119" i="18"/>
  <c r="E118" i="18"/>
  <c r="E89" i="18"/>
  <c r="E103" i="18"/>
  <c r="E79" i="18"/>
  <c r="E121" i="18"/>
  <c r="E113" i="18"/>
  <c r="E108" i="18"/>
  <c r="E82" i="18"/>
  <c r="E106" i="18"/>
  <c r="E101" i="18"/>
  <c r="E100" i="18"/>
  <c r="E66" i="18"/>
  <c r="E111" i="18"/>
  <c r="E117" i="18"/>
  <c r="E78" i="18"/>
  <c r="E74" i="18"/>
  <c r="E95" i="18"/>
  <c r="E114" i="18"/>
  <c r="E70" i="18"/>
  <c r="E71" i="18"/>
  <c r="E112" i="18"/>
  <c r="E122" i="18"/>
  <c r="E93" i="18"/>
  <c r="E109" i="18"/>
  <c r="E96" i="18"/>
  <c r="E105" i="18"/>
  <c r="E90" i="18"/>
  <c r="E69" i="18"/>
  <c r="E92" i="18"/>
  <c r="E76" i="18"/>
  <c r="E97" i="18"/>
  <c r="E99" i="18"/>
  <c r="E88" i="18"/>
  <c r="E86" i="18"/>
  <c r="E123" i="18"/>
  <c r="E115" i="18"/>
  <c r="E77" i="18"/>
  <c r="E120" i="18"/>
  <c r="E67" i="18"/>
  <c r="E104" i="18"/>
  <c r="E124" i="18"/>
  <c r="E73" i="18"/>
  <c r="E81" i="18"/>
  <c r="E107" i="18"/>
  <c r="E91" i="18"/>
  <c r="E102" i="18"/>
  <c r="E116" i="18"/>
  <c r="E94" i="18"/>
  <c r="H115" i="18" l="1"/>
  <c r="H116" i="18"/>
  <c r="H117" i="18"/>
  <c r="H118" i="18"/>
  <c r="H119" i="18"/>
  <c r="H120" i="18"/>
  <c r="H121" i="18"/>
  <c r="H122" i="18"/>
  <c r="H123" i="18"/>
  <c r="P86" i="18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F72" i="18"/>
  <c r="F95" i="18"/>
  <c r="F116" i="18"/>
  <c r="F78" i="18"/>
  <c r="F88" i="18"/>
  <c r="F92" i="18"/>
  <c r="F98" i="18"/>
  <c r="F71" i="18"/>
  <c r="F104" i="18"/>
  <c r="F120" i="18"/>
  <c r="F73" i="18"/>
  <c r="F69" i="18"/>
  <c r="F99" i="18"/>
  <c r="F114" i="18"/>
  <c r="F111" i="18"/>
  <c r="F113" i="18"/>
  <c r="F109" i="18"/>
  <c r="E125" i="18"/>
  <c r="F77" i="18"/>
  <c r="F101" i="18"/>
  <c r="F117" i="18"/>
  <c r="F96" i="18"/>
  <c r="F122" i="18"/>
  <c r="F75" i="18"/>
  <c r="E127" i="18"/>
  <c r="F108" i="18"/>
  <c r="F124" i="18"/>
  <c r="E63" i="18"/>
  <c r="F121" i="18"/>
  <c r="F67" i="18"/>
  <c r="F89" i="18"/>
  <c r="E126" i="18"/>
  <c r="F87" i="18"/>
  <c r="F94" i="18"/>
  <c r="F100" i="18"/>
  <c r="F80" i="18"/>
  <c r="F102" i="18"/>
  <c r="E64" i="18"/>
  <c r="F91" i="18"/>
  <c r="F106" i="18"/>
  <c r="F118" i="18"/>
  <c r="E65" i="18"/>
  <c r="F85" i="18"/>
  <c r="F83" i="18"/>
  <c r="F82" i="18"/>
  <c r="F119" i="18"/>
  <c r="F70" i="18"/>
  <c r="F66" i="18"/>
  <c r="F103" i="18"/>
  <c r="F76" i="18"/>
  <c r="F110" i="18"/>
  <c r="F68" i="18"/>
  <c r="F107" i="18"/>
  <c r="F74" i="18"/>
  <c r="F90" i="18"/>
  <c r="F123" i="18"/>
  <c r="F79" i="18"/>
  <c r="F81" i="18"/>
  <c r="F112" i="18"/>
  <c r="F105" i="18"/>
  <c r="F93" i="18"/>
  <c r="F115" i="18"/>
  <c r="F86" i="18"/>
  <c r="F97" i="18"/>
  <c r="F84" i="18"/>
  <c r="H124" i="18" l="1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Q86" i="18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5" i="18"/>
  <c r="F126" i="18"/>
  <c r="F64" i="18"/>
  <c r="F65" i="18"/>
  <c r="F127" i="18"/>
  <c r="F63" i="18"/>
  <c r="K116" i="18" l="1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K127" i="18" l="1"/>
  <c r="K125" i="18"/>
  <c r="K124" i="18"/>
  <c r="L126" i="18"/>
  <c r="K126" i="18"/>
  <c r="K65" i="18"/>
  <c r="L64" i="18"/>
  <c r="K64" i="18"/>
  <c r="L62" i="18"/>
  <c r="K62" i="18"/>
  <c r="L63" i="18"/>
  <c r="K63" i="18"/>
  <c r="F115" i="21"/>
  <c r="Q115" i="21" l="1"/>
  <c r="I114" i="21"/>
  <c r="E115" i="21"/>
  <c r="P115" i="21" l="1"/>
  <c r="R115" i="21" s="1"/>
  <c r="H114" i="21"/>
  <c r="K114" i="21" s="1"/>
  <c r="F116" i="21"/>
  <c r="Q116" i="21" l="1"/>
  <c r="L114" i="21"/>
  <c r="I115" i="21"/>
  <c r="E116" i="21"/>
  <c r="P116" i="21" l="1"/>
  <c r="R116" i="21" s="1"/>
  <c r="H115" i="21"/>
  <c r="L115" i="21" s="1"/>
  <c r="E117" i="21"/>
  <c r="K115" i="21" l="1"/>
  <c r="H116" i="21"/>
  <c r="F117" i="21"/>
  <c r="E118" i="21"/>
  <c r="I116" i="21" l="1"/>
  <c r="K116" i="21" s="1"/>
  <c r="H117" i="21"/>
  <c r="F118" i="21"/>
  <c r="E119" i="21"/>
  <c r="L116" i="21" l="1"/>
  <c r="I117" i="21"/>
  <c r="K117" i="21" s="1"/>
  <c r="H118" i="21"/>
  <c r="F120" i="21"/>
  <c r="F119" i="21"/>
  <c r="L117" i="21" l="1"/>
  <c r="I118" i="21"/>
  <c r="K118" i="21" s="1"/>
  <c r="I119" i="21"/>
  <c r="E120" i="21"/>
  <c r="E121" i="21"/>
  <c r="L118" i="21" l="1"/>
  <c r="H119" i="21"/>
  <c r="L119" i="21" s="1"/>
  <c r="H120" i="21"/>
  <c r="F121" i="21"/>
  <c r="E122" i="21"/>
  <c r="K119" i="21" l="1"/>
  <c r="I120" i="21"/>
  <c r="K120" i="21" s="1"/>
  <c r="H121" i="21"/>
  <c r="F122" i="21"/>
  <c r="L120" i="21" l="1"/>
  <c r="I121" i="21"/>
  <c r="K121" i="21" s="1"/>
  <c r="E123" i="21"/>
  <c r="L121" i="21" l="1"/>
  <c r="H122" i="21"/>
  <c r="F123" i="21"/>
  <c r="I122" i="21" l="1"/>
  <c r="K122" i="21" s="1"/>
  <c r="F125" i="21"/>
  <c r="L122" i="21" l="1"/>
  <c r="E124" i="21"/>
  <c r="H123" i="21" l="1"/>
  <c r="F124" i="21"/>
  <c r="I124" i="21" l="1"/>
  <c r="I123" i="21"/>
  <c r="K123" i="21" s="1"/>
  <c r="E125" i="21"/>
  <c r="L123" i="21" l="1"/>
  <c r="H124" i="21"/>
  <c r="L124" i="21" s="1"/>
  <c r="F126" i="21"/>
  <c r="K124" i="21" l="1"/>
  <c r="I125" i="21"/>
  <c r="E126" i="21"/>
  <c r="H125" i="21" l="1"/>
  <c r="L125" i="21" s="1"/>
  <c r="F127" i="21"/>
  <c r="K125" i="21" l="1"/>
  <c r="I126" i="21"/>
  <c r="E127" i="21"/>
  <c r="H126" i="21" l="1"/>
  <c r="L126" i="21" s="1"/>
  <c r="F128" i="21"/>
  <c r="K126" i="21" l="1"/>
  <c r="I127" i="21"/>
  <c r="E128" i="21"/>
  <c r="H127" i="21" l="1"/>
  <c r="L127" i="21" s="1"/>
  <c r="E129" i="21"/>
  <c r="K127" i="21" l="1"/>
  <c r="H128" i="21"/>
  <c r="F129" i="21"/>
  <c r="I128" i="21" l="1"/>
  <c r="K128" i="21" s="1"/>
  <c r="E130" i="21"/>
  <c r="L128" i="21" l="1"/>
  <c r="H129" i="21"/>
  <c r="F130" i="21"/>
  <c r="I129" i="21" l="1"/>
  <c r="K129" i="21" s="1"/>
  <c r="E131" i="21"/>
  <c r="L129" i="21" l="1"/>
  <c r="H130" i="21"/>
  <c r="F131" i="21"/>
  <c r="I130" i="21" l="1"/>
  <c r="K130" i="21" s="1"/>
  <c r="E132" i="21"/>
  <c r="L130" i="21" l="1"/>
  <c r="H131" i="21"/>
  <c r="F132" i="21"/>
  <c r="I131" i="21" l="1"/>
  <c r="K131" i="21" s="1"/>
  <c r="F133" i="21"/>
  <c r="L131" i="21" l="1"/>
  <c r="I132" i="21"/>
  <c r="E133" i="21"/>
  <c r="H132" i="21" l="1"/>
  <c r="L132" i="21" s="1"/>
  <c r="E134" i="21"/>
  <c r="K132" i="21" l="1"/>
  <c r="H133" i="21"/>
  <c r="E135" i="21"/>
  <c r="H134" i="21" l="1"/>
  <c r="F135" i="21"/>
  <c r="F134" i="21"/>
  <c r="I134" i="21" l="1"/>
  <c r="I133" i="21"/>
  <c r="K133" i="21" s="1"/>
  <c r="E136" i="21"/>
  <c r="L133" i="21" l="1"/>
  <c r="K134" i="21"/>
  <c r="L134" i="21"/>
  <c r="H135" i="21"/>
  <c r="F136" i="21"/>
  <c r="I135" i="21" l="1"/>
  <c r="K135" i="21" s="1"/>
  <c r="E137" i="21"/>
  <c r="L135" i="21" l="1"/>
  <c r="H136" i="21"/>
  <c r="F137" i="21"/>
  <c r="I136" i="21" l="1"/>
  <c r="K136" i="21" s="1"/>
  <c r="E138" i="21"/>
  <c r="L136" i="21" l="1"/>
  <c r="H137" i="21"/>
  <c r="F138" i="21"/>
  <c r="I137" i="21" l="1"/>
  <c r="K137" i="21" s="1"/>
  <c r="E139" i="21"/>
  <c r="L137" i="21" l="1"/>
  <c r="H138" i="21"/>
  <c r="F140" i="21"/>
  <c r="F139" i="21"/>
  <c r="I138" i="21" l="1"/>
  <c r="K138" i="21" s="1"/>
  <c r="L138" i="21"/>
  <c r="I139" i="21"/>
  <c r="E140" i="21"/>
  <c r="H139" i="21" l="1"/>
  <c r="L139" i="21" s="1"/>
  <c r="K139" i="21" l="1"/>
  <c r="E144" i="21"/>
  <c r="E145" i="21"/>
  <c r="F144" i="21"/>
  <c r="H144" i="21" l="1"/>
  <c r="F141" i="21"/>
  <c r="F142" i="21"/>
  <c r="E141" i="21"/>
  <c r="E143" i="21"/>
  <c r="E142" i="21"/>
  <c r="F143" i="21"/>
  <c r="F145" i="21"/>
  <c r="I142" i="21" l="1"/>
  <c r="I143" i="21"/>
  <c r="H142" i="21"/>
  <c r="H143" i="21"/>
  <c r="I141" i="21"/>
  <c r="H141" i="21"/>
  <c r="I140" i="21"/>
  <c r="H140" i="21"/>
  <c r="I144" i="21"/>
  <c r="K144" i="21" s="1"/>
  <c r="E146" i="21"/>
  <c r="K143" i="21" l="1"/>
  <c r="K141" i="21"/>
  <c r="K142" i="21"/>
  <c r="L144" i="21"/>
  <c r="K140" i="21"/>
  <c r="L140" i="21"/>
  <c r="L141" i="21"/>
  <c r="L143" i="21"/>
  <c r="L142" i="21"/>
  <c r="H145" i="21"/>
  <c r="F146" i="21"/>
  <c r="E147" i="21"/>
  <c r="I145" i="21" l="1"/>
  <c r="K145" i="21" s="1"/>
  <c r="L145" i="21"/>
  <c r="H146" i="21"/>
  <c r="E148" i="21"/>
  <c r="F147" i="21"/>
  <c r="I146" i="21" l="1"/>
  <c r="K146" i="21" s="1"/>
  <c r="H147" i="21"/>
  <c r="F148" i="21"/>
  <c r="E149" i="21"/>
  <c r="L146" i="21" l="1"/>
  <c r="I147" i="21"/>
  <c r="K147" i="21" s="1"/>
  <c r="H148" i="21"/>
  <c r="E150" i="21"/>
  <c r="F149" i="21"/>
  <c r="L147" i="21" l="1"/>
  <c r="I148" i="21"/>
  <c r="K148" i="21" s="1"/>
  <c r="H149" i="21"/>
  <c r="F150" i="21"/>
  <c r="E151" i="21"/>
  <c r="L148" i="21" l="1"/>
  <c r="I149" i="21"/>
  <c r="K149" i="21" s="1"/>
  <c r="H150" i="21"/>
  <c r="F151" i="21"/>
  <c r="E152" i="21"/>
  <c r="L149" i="21" l="1"/>
  <c r="I150" i="21"/>
  <c r="K150" i="21" s="1"/>
  <c r="H151" i="21"/>
  <c r="F152" i="21"/>
  <c r="E153" i="21"/>
  <c r="L150" i="21" l="1"/>
  <c r="I151" i="21"/>
  <c r="K151" i="21" s="1"/>
  <c r="H152" i="21"/>
  <c r="F153" i="21"/>
  <c r="E154" i="21"/>
  <c r="L151" i="21" l="1"/>
  <c r="I152" i="21"/>
  <c r="K152" i="21" s="1"/>
  <c r="H153" i="21"/>
  <c r="F154" i="21"/>
  <c r="F155" i="21"/>
  <c r="L152" i="21" l="1"/>
  <c r="I153" i="21"/>
  <c r="K153" i="21" s="1"/>
  <c r="I154" i="21"/>
  <c r="E156" i="21"/>
  <c r="E155" i="21"/>
  <c r="L153" i="21" l="1"/>
  <c r="H154" i="21"/>
  <c r="L154" i="21" s="1"/>
  <c r="H155" i="21"/>
  <c r="F156" i="21"/>
  <c r="E157" i="21"/>
  <c r="I155" i="21" l="1"/>
  <c r="K155" i="21" s="1"/>
  <c r="K154" i="21"/>
  <c r="H156" i="21"/>
  <c r="E158" i="21"/>
  <c r="F157" i="21"/>
  <c r="L155" i="21" l="1"/>
  <c r="I156" i="21"/>
  <c r="K156" i="21" s="1"/>
  <c r="H157" i="21"/>
  <c r="E159" i="21"/>
  <c r="F158" i="21"/>
  <c r="L156" i="21" l="1"/>
  <c r="I157" i="21"/>
  <c r="K157" i="21" s="1"/>
  <c r="H158" i="21"/>
  <c r="F159" i="21"/>
  <c r="E160" i="21"/>
  <c r="I158" i="21" l="1"/>
  <c r="K158" i="21" s="1"/>
  <c r="L157" i="21"/>
  <c r="H159" i="21"/>
  <c r="F160" i="21"/>
  <c r="E161" i="21"/>
  <c r="I159" i="21" l="1"/>
  <c r="K159" i="21" s="1"/>
  <c r="L158" i="21"/>
  <c r="H160" i="21"/>
  <c r="E162" i="21"/>
  <c r="F161" i="21"/>
  <c r="I160" i="21" l="1"/>
  <c r="K160" i="21" s="1"/>
  <c r="L159" i="21"/>
  <c r="H161" i="21"/>
  <c r="E163" i="21"/>
  <c r="F162" i="21"/>
  <c r="L160" i="21" l="1"/>
  <c r="I161" i="21"/>
  <c r="K161" i="21" s="1"/>
  <c r="H162" i="21"/>
  <c r="F163" i="21"/>
  <c r="F164" i="21"/>
  <c r="L161" i="21" l="1"/>
  <c r="I162" i="21"/>
  <c r="K162" i="21" s="1"/>
  <c r="I163" i="21"/>
  <c r="E165" i="21"/>
  <c r="E164" i="21"/>
  <c r="L162" i="21" l="1"/>
  <c r="H163" i="21"/>
  <c r="L163" i="21" s="1"/>
  <c r="H164" i="21"/>
  <c r="F165" i="21"/>
  <c r="E166" i="21"/>
  <c r="K163" i="21" l="1"/>
  <c r="I164" i="21"/>
  <c r="K164" i="21" s="1"/>
  <c r="H165" i="21"/>
  <c r="F166" i="21"/>
  <c r="E167" i="21"/>
  <c r="L164" i="21" l="1"/>
  <c r="I165" i="21"/>
  <c r="K165" i="21" s="1"/>
  <c r="H166" i="21"/>
  <c r="F167" i="21"/>
  <c r="L165" i="21" l="1"/>
  <c r="I166" i="21"/>
  <c r="L166" i="21" l="1"/>
  <c r="K166" i="21"/>
  <c r="F212" i="21"/>
  <c r="F201" i="21"/>
  <c r="F208" i="21"/>
  <c r="F180" i="21"/>
  <c r="F200" i="21"/>
  <c r="F182" i="21"/>
  <c r="F195" i="21"/>
  <c r="F178" i="21"/>
  <c r="F203" i="21"/>
  <c r="F173" i="21"/>
  <c r="F205" i="21"/>
  <c r="F188" i="21"/>
  <c r="F199" i="21"/>
  <c r="F202" i="21"/>
  <c r="F189" i="21"/>
  <c r="F198" i="21"/>
  <c r="F192" i="21"/>
  <c r="F216" i="21"/>
  <c r="F215" i="21"/>
  <c r="F206" i="21"/>
  <c r="F177" i="21"/>
  <c r="F181" i="21"/>
  <c r="F186" i="21"/>
  <c r="F183" i="21"/>
  <c r="F171" i="21"/>
  <c r="F217" i="21"/>
  <c r="F197" i="21"/>
  <c r="F211" i="21"/>
  <c r="F210" i="21"/>
  <c r="F193" i="21"/>
  <c r="F179" i="21"/>
  <c r="F176" i="21"/>
  <c r="F175" i="21"/>
  <c r="F185" i="21"/>
  <c r="F196" i="21"/>
  <c r="F204" i="21"/>
  <c r="F213" i="21"/>
  <c r="F221" i="21"/>
  <c r="F194" i="21"/>
  <c r="F214" i="21"/>
  <c r="F218" i="21"/>
  <c r="F190" i="21"/>
  <c r="F209" i="21"/>
  <c r="F207" i="21"/>
  <c r="F191" i="21"/>
  <c r="F172" i="21"/>
  <c r="F219" i="21"/>
  <c r="F220" i="21"/>
  <c r="F174" i="21"/>
  <c r="F184" i="21"/>
  <c r="F187" i="21"/>
  <c r="F222" i="21"/>
  <c r="I170" i="21" l="1"/>
  <c r="I167" i="21"/>
  <c r="I212" i="21"/>
  <c r="I195" i="21"/>
  <c r="I184" i="21"/>
  <c r="I188" i="21"/>
  <c r="I181" i="21"/>
  <c r="I202" i="21"/>
  <c r="I173" i="21"/>
  <c r="I196" i="21"/>
  <c r="I194" i="21"/>
  <c r="I174" i="21"/>
  <c r="I182" i="21"/>
  <c r="I201" i="21"/>
  <c r="I199" i="21"/>
  <c r="I208" i="21"/>
  <c r="I219" i="21"/>
  <c r="I191" i="21"/>
  <c r="I197" i="21"/>
  <c r="I222" i="21"/>
  <c r="I223" i="21" s="1"/>
  <c r="I175" i="21"/>
  <c r="I185" i="21"/>
  <c r="I198" i="21"/>
  <c r="I179" i="21"/>
  <c r="I215" i="21"/>
  <c r="I218" i="21"/>
  <c r="I189" i="21"/>
  <c r="I217" i="21"/>
  <c r="I178" i="21"/>
  <c r="I180" i="21"/>
  <c r="I187" i="21"/>
  <c r="I207" i="21"/>
  <c r="I221" i="21"/>
  <c r="I171" i="21"/>
  <c r="I203" i="21"/>
  <c r="I213" i="21"/>
  <c r="I192" i="21"/>
  <c r="I176" i="21"/>
  <c r="I204" i="21"/>
  <c r="I200" i="21"/>
  <c r="I186" i="21"/>
  <c r="I190" i="21"/>
  <c r="I177" i="21"/>
  <c r="I193" i="21"/>
  <c r="I209" i="21"/>
  <c r="I205" i="21"/>
  <c r="I172" i="21"/>
  <c r="I211" i="21"/>
  <c r="I183" i="21"/>
  <c r="I206" i="21"/>
  <c r="I216" i="21"/>
  <c r="I220" i="21"/>
  <c r="I210" i="21"/>
  <c r="I214" i="21"/>
  <c r="E171" i="21"/>
  <c r="E210" i="21"/>
  <c r="E191" i="21"/>
  <c r="E209" i="21"/>
  <c r="E193" i="21"/>
  <c r="E199" i="21"/>
  <c r="E184" i="21"/>
  <c r="E175" i="21"/>
  <c r="E222" i="21"/>
  <c r="E178" i="21"/>
  <c r="E195" i="21"/>
  <c r="E198" i="21"/>
  <c r="E200" i="21"/>
  <c r="E190" i="21"/>
  <c r="E218" i="21"/>
  <c r="E173" i="21"/>
  <c r="E206" i="21"/>
  <c r="E179" i="21"/>
  <c r="E201" i="21"/>
  <c r="E202" i="21"/>
  <c r="E219" i="21"/>
  <c r="E174" i="21"/>
  <c r="E212" i="21"/>
  <c r="E214" i="21"/>
  <c r="E205" i="21"/>
  <c r="E183" i="21"/>
  <c r="E185" i="21"/>
  <c r="E215" i="21"/>
  <c r="E217" i="21"/>
  <c r="E176" i="21"/>
  <c r="E204" i="21"/>
  <c r="E216" i="21"/>
  <c r="E188" i="21"/>
  <c r="E196" i="21"/>
  <c r="E211" i="21"/>
  <c r="E221" i="21"/>
  <c r="E192" i="21"/>
  <c r="E177" i="21"/>
  <c r="E172" i="21"/>
  <c r="E180" i="21"/>
  <c r="E181" i="21"/>
  <c r="E213" i="21"/>
  <c r="E203" i="21"/>
  <c r="E197" i="21"/>
  <c r="E182" i="21"/>
  <c r="E189" i="21"/>
  <c r="E186" i="21"/>
  <c r="E208" i="21"/>
  <c r="E220" i="21"/>
  <c r="E187" i="21"/>
  <c r="E194" i="21"/>
  <c r="E207" i="21"/>
  <c r="H170" i="21" l="1"/>
  <c r="K170" i="21" s="1"/>
  <c r="H174" i="21"/>
  <c r="K174" i="21" s="1"/>
  <c r="H183" i="21"/>
  <c r="K183" i="21" s="1"/>
  <c r="H206" i="21"/>
  <c r="K206" i="21" s="1"/>
  <c r="H216" i="21"/>
  <c r="K216" i="21" s="1"/>
  <c r="H220" i="21"/>
  <c r="K220" i="21" s="1"/>
  <c r="H210" i="21"/>
  <c r="K210" i="21" s="1"/>
  <c r="H214" i="21"/>
  <c r="K214" i="21" s="1"/>
  <c r="H172" i="21"/>
  <c r="K172" i="21" s="1"/>
  <c r="H217" i="21"/>
  <c r="K217" i="21" s="1"/>
  <c r="H198" i="21"/>
  <c r="K198" i="21" s="1"/>
  <c r="H193" i="21"/>
  <c r="K193" i="21" s="1"/>
  <c r="H181" i="21"/>
  <c r="K181" i="21" s="1"/>
  <c r="H212" i="21"/>
  <c r="K212" i="21" s="1"/>
  <c r="H195" i="21"/>
  <c r="K195" i="21" s="1"/>
  <c r="H184" i="21"/>
  <c r="K184" i="21" s="1"/>
  <c r="H218" i="21"/>
  <c r="K218" i="21" s="1"/>
  <c r="H189" i="21"/>
  <c r="K189" i="21" s="1"/>
  <c r="H192" i="21"/>
  <c r="K192" i="21" s="1"/>
  <c r="H186" i="21"/>
  <c r="K186" i="21" s="1"/>
  <c r="H173" i="21"/>
  <c r="K173" i="21" s="1"/>
  <c r="H180" i="21"/>
  <c r="K180" i="21" s="1"/>
  <c r="H187" i="21"/>
  <c r="K187" i="21" s="1"/>
  <c r="H182" i="21"/>
  <c r="K182" i="21" s="1"/>
  <c r="H201" i="21"/>
  <c r="K201" i="21" s="1"/>
  <c r="H199" i="21"/>
  <c r="K199" i="21" s="1"/>
  <c r="H208" i="21"/>
  <c r="K208" i="21" s="1"/>
  <c r="H219" i="21"/>
  <c r="K219" i="21" s="1"/>
  <c r="H191" i="21"/>
  <c r="K191" i="21" s="1"/>
  <c r="H179" i="21"/>
  <c r="K179" i="21" s="1"/>
  <c r="H215" i="21"/>
  <c r="K215" i="21" s="1"/>
  <c r="H204" i="21"/>
  <c r="K204" i="21" s="1"/>
  <c r="H200" i="21"/>
  <c r="K200" i="21" s="1"/>
  <c r="H197" i="21"/>
  <c r="K197" i="21" s="1"/>
  <c r="H222" i="21"/>
  <c r="H190" i="21"/>
  <c r="K190" i="21" s="1"/>
  <c r="H167" i="21"/>
  <c r="K167" i="21" s="1"/>
  <c r="H207" i="21"/>
  <c r="K207" i="21" s="1"/>
  <c r="H221" i="21"/>
  <c r="K221" i="21" s="1"/>
  <c r="H171" i="21"/>
  <c r="K171" i="21" s="1"/>
  <c r="H203" i="21"/>
  <c r="K203" i="21" s="1"/>
  <c r="H213" i="21"/>
  <c r="K213" i="21" s="1"/>
  <c r="H178" i="21"/>
  <c r="K178" i="21" s="1"/>
  <c r="H194" i="21"/>
  <c r="K194" i="21" s="1"/>
  <c r="H209" i="21"/>
  <c r="K209" i="21" s="1"/>
  <c r="H185" i="21"/>
  <c r="K185" i="21" s="1"/>
  <c r="H202" i="21"/>
  <c r="K202" i="21" s="1"/>
  <c r="H176" i="21"/>
  <c r="K176" i="21" s="1"/>
  <c r="H175" i="21"/>
  <c r="K175" i="21" s="1"/>
  <c r="H211" i="21"/>
  <c r="K211" i="21" s="1"/>
  <c r="H205" i="21"/>
  <c r="K205" i="21" s="1"/>
  <c r="H177" i="21"/>
  <c r="K177" i="21" s="1"/>
  <c r="H188" i="21"/>
  <c r="K188" i="21" s="1"/>
  <c r="H196" i="21"/>
  <c r="K196" i="21" s="1"/>
  <c r="L198" i="21"/>
  <c r="L222" i="21"/>
  <c r="L206" i="21" l="1"/>
  <c r="L189" i="21"/>
  <c r="L217" i="21"/>
  <c r="L192" i="21"/>
  <c r="L197" i="21"/>
  <c r="L174" i="21"/>
  <c r="L193" i="21"/>
  <c r="L176" i="21"/>
  <c r="L219" i="21"/>
  <c r="L170" i="21"/>
  <c r="L190" i="21"/>
  <c r="L195" i="21"/>
  <c r="L173" i="21"/>
  <c r="L216" i="21"/>
  <c r="L181" i="21"/>
  <c r="L199" i="21"/>
  <c r="L220" i="21"/>
  <c r="L201" i="21"/>
  <c r="L214" i="21"/>
  <c r="L215" i="21"/>
  <c r="L204" i="21"/>
  <c r="L205" i="21"/>
  <c r="L184" i="21"/>
  <c r="L188" i="21"/>
  <c r="L194" i="21"/>
  <c r="L179" i="21"/>
  <c r="L207" i="21"/>
  <c r="L218" i="21"/>
  <c r="L180" i="21"/>
  <c r="L212" i="21"/>
  <c r="L187" i="21"/>
  <c r="L202" i="21"/>
  <c r="L203" i="21"/>
  <c r="L183" i="21"/>
  <c r="L175" i="21"/>
  <c r="L167" i="21"/>
  <c r="L178" i="21"/>
  <c r="L172" i="21"/>
  <c r="L200" i="21"/>
  <c r="L182" i="21"/>
  <c r="K222" i="21"/>
  <c r="H223" i="21"/>
  <c r="L208" i="21"/>
  <c r="L186" i="21"/>
  <c r="L177" i="21"/>
  <c r="L171" i="21"/>
  <c r="L185" i="21"/>
  <c r="L191" i="21"/>
  <c r="L213" i="21"/>
  <c r="L196" i="21"/>
  <c r="L210" i="21"/>
  <c r="L209" i="21"/>
  <c r="L211" i="21"/>
  <c r="L221" i="21"/>
  <c r="K223" i="21" l="1"/>
  <c r="L223" i="21"/>
  <c r="I109" i="21"/>
  <c r="H109" i="21"/>
  <c r="K109" i="21" l="1"/>
  <c r="L109" i="2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<sst xmlns="http://schemas.openxmlformats.org/spreadsheetml/2006/main" count="1117" uniqueCount="229">
  <si>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</si>
  <si>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</si>
  <si>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</si>
  <si>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</si>
  <si>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</si>
  <si>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</si>
  <si>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</si>
  <si>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</si>
  <si>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</si>
  <si>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</si>
  <si>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</si>
  <si>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</si>
  <si>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</si>
  <si>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</si>
  <si>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</si>
  <si>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</si>
  <si>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</si>
  <si>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</si>
  <si>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</si>
  <si>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</si>
  <si>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</si>
  <si>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</si>
  <si>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</si>
  <si>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</si>
  <si>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</si>
  <si>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</si>
  <si>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</si>
  <si>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</si>
  <si>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</si>
  <si>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</si>
  <si>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</si>
  <si>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</si>
  <si>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</si>
  <si>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</si>
  <si>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</si>
  <si>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</si>
  <si>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</si>
  <si>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</si>
  <si>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</si>
  <si>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</si>
  <si>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</si>
  <si>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</si>
  <si>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</si>
  <si>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</si>
  <si>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</si>
  <si>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</si>
  <si>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</si>
  <si>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</si>
  <si>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</si>
  <si>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</si>
  <si>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</si>
  <si>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</si>
  <si>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</si>
  <si>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</si>
  <si>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</si>
  <si>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</si>
  <si>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</si>
  <si>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</si>
  <si>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</si>
  <si>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</si>
  <si>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</si>
  <si>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</si>
  <si>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</si>
  <si>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</si>
  <si>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</si>
  <si>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</si>
  <si>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</si>
  <si>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</si>
  <si>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</si>
  <si>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</si>
  <si>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</si>
  <si>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</si>
  <si>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</si>
  <si>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</si>
  <si>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</si>
  <si>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</si>
  <si>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</si>
  <si>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</si>
  <si>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</si>
  <si>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</si>
  <si>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</si>
  <si>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</si>
  <si>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</si>
  <si>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</si>
  <si>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</si>
  <si>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</si>
  <si>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</si>
  <si>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</si>
  <si>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</si>
  <si>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</si>
  <si>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</si>
  <si>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</si>
  <si>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</si>
  <si>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</si>
  <si>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</si>
  <si>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</si>
  <si>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</si>
  <si>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</si>
  <si>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</si>
  <si>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</si>
  <si>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</si>
  <si>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</si>
  <si>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</si>
  <si>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</si>
  <si>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</si>
  <si>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</si>
  <si>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</si>
  <si>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</si>
  <si>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</si>
  <si>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</si>
  <si>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</si>
  <si>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</si>
  <si>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</si>
  <si>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</si>
  <si>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</si>
  <si>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</si>
  <si>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</si>
  <si>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</si>
  <si>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</si>
  <si>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</si>
  <si>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</si>
  <si>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</si>
  <si>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</si>
  <si>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</si>
  <si>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</si>
  <si>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</si>
  <si>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</si>
  <si>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</si>
  <si>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</si>
  <si>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</si>
  <si>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</si>
  <si>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</si>
  <si>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</si>
  <si>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</si>
  <si>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</si>
  <si>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</si>
  <si>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</si>
  <si>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</si>
  <si>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</si>
  <si>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</si>
  <si>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</si>
  <si>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</si>
  <si>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</si>
  <si>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</si>
  <si>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</si>
  <si>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</si>
  <si>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</si>
  <si>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</si>
  <si>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</si>
  <si>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</si>
  <si>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</si>
  <si>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</si>
  <si>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</si>
  <si>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</si>
  <si>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</si>
  <si>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</si>
  <si>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</si>
  <si>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</si>
  <si>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</si>
  <si>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</si>
  <si>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</si>
  <si>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</si>
  <si>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</si>
  <si>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</si>
  <si>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</si>
  <si>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</si>
  <si>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</si>
  <si>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</si>
  <si>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</si>
  <si>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</si>
  <si>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</si>
  <si>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</si>
  <si>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</si>
  <si>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</si>
  <si>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</si>
  <si>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</si>
  <si>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</si>
  <si>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</si>
  <si>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</si>
  <si>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</si>
  <si>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</si>
  <si>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</si>
  <si>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</si>
  <si>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</si>
  <si>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</si>
  <si>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</si>
  <si>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</si>
  <si>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</si>
  <si>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</si>
  <si>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</si>
  <si>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</si>
  <si>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</si>
  <si>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</si>
  <si>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</si>
  <si>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</si>
  <si>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</si>
  <si>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</si>
  <si>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</si>
  <si>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</si>
  <si>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</si>
  <si>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</si>
  <si>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</si>
  <si>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</si>
  <si>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</si>
  <si>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</si>
  <si>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</si>
  <si>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</si>
  <si>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</si>
  <si>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</si>
  <si>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</si>
  <si>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</si>
  <si>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</si>
  <si>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</si>
  <si>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</si>
  <si>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</si>
  <si>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</si>
  <si>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</si>
  <si>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</si>
  <si>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</si>
  <si>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</si>
  <si>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</si>
  <si>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</si>
  <si>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Траектории пересекаются на эшелоне 310: SBI86 идет на эшелоне 310, GZP155 после GAPSA поднимается с 300 на 310.</t>
  </si>
  <si>
    <t>Начало подъема GZP155 - GAPSA</t>
  </si>
  <si>
    <t>Траектории пересекаются над TU на эшелоне 350</t>
  </si>
  <si>
    <t>Траектории пересекаются над OLMET на эшелоне 360</t>
  </si>
  <si>
    <t>THA05 выходит на 360 (MITMU)</t>
  </si>
  <si>
    <t>Траектории пересекаются на эшелоне 310: SDM589 идет с севера  на эш. 310, DNV4863 - с запада, снижается c эш. 330</t>
  </si>
  <si>
    <t>Появление SDM589 в зоне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</si>
</sst>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164" fontId="8" fillId="0" borderId="0" xfId="0" applyNumberFormat="1" applyFont="1"/>
    <xf numFmtId="0" fontId="0" fillId="0" borderId="0" xfId="0" applyNumberFormat="1"/>
    <xf numFmtId="0" fontId="9" fillId="0" borderId="0" xfId="0" applyFont="1"/>
    <xf numFmtId="164" fontId="10" fillId="0" borderId="0" xfId="0" applyNumberFormat="1" applyFont="1"/>
    <xf numFmtId="1" fontId="11" fillId="0" borderId="0" xfId="0" applyNumberFormat="1" applyFont="1"/>
    <xf numFmtId="0" fontId="11" fillId="0" borderId="0" xfId="0" applyFont="1"/>
    <xf numFmtId="0" fontId="11" fillId="2" borderId="0" xfId="0" applyFont="1" applyFill="1"/>
    <xf numFmtId="2" fontId="11" fillId="2" borderId="0" xfId="0" applyNumberFormat="1" applyFont="1" applyFill="1"/>
    <xf numFmtId="0" fontId="12" fillId="0" borderId="0" xfId="0" applyFont="1"/>
    <xf numFmtId="0" fontId="13" fillId="0" borderId="0" xfId="0" applyFont="1"/>
    <xf numFmtId="0" fontId="14" fillId="0" borderId="1" xfId="0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21" fontId="14" fillId="0" borderId="1" xfId="0" applyNumberFormat="1" applyFont="1" applyBorder="1"/>
    <xf numFmtId="20" fontId="12" fillId="0" borderId="0" xfId="0" applyNumberFormat="1" applyFont="1"/>
    <xf numFmtId="20" fontId="12" fillId="0" borderId="2" xfId="0" applyNumberFormat="1" applyFont="1" applyBorder="1"/>
    <xf numFmtId="0" fontId="12" fillId="0" borderId="3" xfId="0" applyFont="1" applyBorder="1"/>
    <xf numFmtId="0" fontId="12" fillId="0" borderId="3" xfId="0" applyFont="1" applyBorder="1" applyAlignment="1">
      <alignment vertical="top"/>
    </xf>
    <xf numFmtId="20" fontId="12" fillId="0" borderId="4" xfId="0" applyNumberFormat="1" applyFont="1" applyBorder="1"/>
    <xf numFmtId="20" fontId="12" fillId="0" borderId="3" xfId="0" applyNumberFormat="1" applyFont="1" applyBorder="1"/>
    <xf numFmtId="0" fontId="14" fillId="0" borderId="4" xfId="0" applyFont="1" applyBorder="1" applyAlignment="1">
      <alignment vertical="top"/>
    </xf>
    <xf numFmtId="0" fontId="12" fillId="0" borderId="4" xfId="0" applyFont="1" applyBorder="1" applyAlignment="1">
      <alignment vertical="top"/>
    </xf>
    <xf numFmtId="164" fontId="14" fillId="0" borderId="1" xfId="0" applyNumberFormat="1" applyFont="1" applyBorder="1"/>
    <xf numFmtId="164" fontId="11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2" fillId="0" borderId="1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center" vertical="top"/>
    </xf>
    <xf numFmtId="0" fontId="14" fillId="0" borderId="3" xfId="0" applyFont="1" applyBorder="1" applyAlignment="1">
      <alignment horizontal="center" vertical="top"/>
    </xf>
    <xf numFmtId="0" fontId="14" fillId="0" borderId="4" xfId="0" applyFont="1" applyBorder="1" applyAlignment="1">
      <alignment horizontal="center" vertical="top"/>
    </xf>
    <xf numFmtId="0" fontId="12" fillId="0" borderId="2" xfId="0" applyFont="1" applyBorder="1" applyAlignment="1">
      <alignment horizontal="left" vertical="top" wrapText="1"/>
    </xf>
    <xf numFmtId="0" fontId="12" fillId="0" borderId="3" xfId="0" applyFont="1" applyBorder="1" applyAlignment="1">
      <alignment horizontal="left" vertical="top" wrapText="1"/>
    </xf>
    <xf numFmtId="0" fontId="12" fillId="0" borderId="4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4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3.003280839895013E-3"/>
                  <c:y val="0.29589740911435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-51887.67</c:v>
                </c:pt>
                <c:pt idx="4">
                  <c:v>-116058.5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35433.14</c:v>
                </c:pt>
                <c:pt idx="4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-120954</c:v>
                </c:pt>
                <c:pt idx="1">
                  <c:v>-4877.982</c:v>
                </c:pt>
                <c:pt idx="2">
                  <c:v>29787.32</c:v>
                </c:pt>
                <c:pt idx="3">
                  <c:v>120380.9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50355.11</c:v>
                </c:pt>
                <c:pt idx="1">
                  <c:v>26549.65</c:v>
                </c:pt>
                <c:pt idx="2">
                  <c:v>17847.72</c:v>
                </c:pt>
                <c:pt idx="3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-4877.982</c:v>
                </c:pt>
                <c:pt idx="2">
                  <c:v>0.2718506</c:v>
                </c:pt>
                <c:pt idx="3">
                  <c:v>11438.8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26549.65</c:v>
                </c:pt>
                <c:pt idx="2">
                  <c:v>-0.16986080000000001</c:v>
                </c:pt>
                <c:pt idx="3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'FIN123'!$E$7:$E$226</c:f>
              <c:numCache>
                <c:formatCode>General</c:formatCode>
                <c:ptCount val="220"/>
                <c:pt idx="0">
                  <c:v>-116058.5</c:v>
                </c:pt>
                <c:pt idx="1">
                  <c:v>-115128.48797101449</c:v>
                </c:pt>
                <c:pt idx="2">
                  <c:v>-114198.47594202899</c:v>
                </c:pt>
                <c:pt idx="3">
                  <c:v>-113268.46391304348</c:v>
                </c:pt>
                <c:pt idx="4">
                  <c:v>-112338.45188405797</c:v>
                </c:pt>
                <c:pt idx="5">
                  <c:v>-111408.43985507246</c:v>
                </c:pt>
                <c:pt idx="6">
                  <c:v>-110478.42782608696</c:v>
                </c:pt>
                <c:pt idx="7">
                  <c:v>-109548.41579710145</c:v>
                </c:pt>
                <c:pt idx="8">
                  <c:v>-108618.40376811594</c:v>
                </c:pt>
                <c:pt idx="9">
                  <c:v>-107688.39173913043</c:v>
                </c:pt>
                <c:pt idx="10">
                  <c:v>-106758.37971014493</c:v>
                </c:pt>
                <c:pt idx="11">
                  <c:v>-105828.36768115942</c:v>
                </c:pt>
                <c:pt idx="12">
                  <c:v>-104898.35565217391</c:v>
                </c:pt>
                <c:pt idx="13">
                  <c:v>-103968.34362318841</c:v>
                </c:pt>
                <c:pt idx="14">
                  <c:v>-103038.3315942029</c:v>
                </c:pt>
                <c:pt idx="15">
                  <c:v>-102108.31956521739</c:v>
                </c:pt>
                <c:pt idx="16">
                  <c:v>-101178.30753623188</c:v>
                </c:pt>
                <c:pt idx="17">
                  <c:v>-100248.29550724638</c:v>
                </c:pt>
                <c:pt idx="18">
                  <c:v>-99318.28347826087</c:v>
                </c:pt>
                <c:pt idx="19">
                  <c:v>-98388.271449275358</c:v>
                </c:pt>
                <c:pt idx="20">
                  <c:v>-97458.259420289862</c:v>
                </c:pt>
                <c:pt idx="21">
                  <c:v>-96528.24739130435</c:v>
                </c:pt>
                <c:pt idx="22">
                  <c:v>-95598.235362318839</c:v>
                </c:pt>
                <c:pt idx="23">
                  <c:v>-94668.223333333328</c:v>
                </c:pt>
                <c:pt idx="24">
                  <c:v>-93738.211304347817</c:v>
                </c:pt>
                <c:pt idx="25">
                  <c:v>-92808.19927536232</c:v>
                </c:pt>
                <c:pt idx="26">
                  <c:v>-91878.187246376809</c:v>
                </c:pt>
                <c:pt idx="27">
                  <c:v>-90948.175217391312</c:v>
                </c:pt>
                <c:pt idx="28">
                  <c:v>-90018.163188405801</c:v>
                </c:pt>
                <c:pt idx="29">
                  <c:v>-89088.151159420289</c:v>
                </c:pt>
                <c:pt idx="30">
                  <c:v>-88158.139130434778</c:v>
                </c:pt>
                <c:pt idx="31">
                  <c:v>-87228.127101449267</c:v>
                </c:pt>
                <c:pt idx="32">
                  <c:v>-86298.11507246377</c:v>
                </c:pt>
                <c:pt idx="33">
                  <c:v>-85368.103043478259</c:v>
                </c:pt>
                <c:pt idx="34">
                  <c:v>-84438.091014492747</c:v>
                </c:pt>
                <c:pt idx="35">
                  <c:v>-83508.078985507251</c:v>
                </c:pt>
                <c:pt idx="36">
                  <c:v>-82578.066956521739</c:v>
                </c:pt>
                <c:pt idx="37">
                  <c:v>-81648.054927536228</c:v>
                </c:pt>
                <c:pt idx="38">
                  <c:v>-80718.042898550717</c:v>
                </c:pt>
                <c:pt idx="39">
                  <c:v>-79788.030869565206</c:v>
                </c:pt>
                <c:pt idx="40">
                  <c:v>-78858.018840579709</c:v>
                </c:pt>
                <c:pt idx="41">
                  <c:v>-77928.006811594198</c:v>
                </c:pt>
                <c:pt idx="42">
                  <c:v>-76997.994782608701</c:v>
                </c:pt>
                <c:pt idx="43">
                  <c:v>-76067.98275362319</c:v>
                </c:pt>
                <c:pt idx="44">
                  <c:v>-75137.970724637678</c:v>
                </c:pt>
                <c:pt idx="45">
                  <c:v>-74207.958695652167</c:v>
                </c:pt>
                <c:pt idx="46">
                  <c:v>-73277.946666666656</c:v>
                </c:pt>
                <c:pt idx="47">
                  <c:v>-72347.934637681159</c:v>
                </c:pt>
                <c:pt idx="48">
                  <c:v>-71417.922608695648</c:v>
                </c:pt>
                <c:pt idx="49">
                  <c:v>-70487.910579710151</c:v>
                </c:pt>
                <c:pt idx="50">
                  <c:v>-69557.89855072464</c:v>
                </c:pt>
                <c:pt idx="51">
                  <c:v>-68627.886521739129</c:v>
                </c:pt>
                <c:pt idx="52">
                  <c:v>-67697.874492753617</c:v>
                </c:pt>
                <c:pt idx="53">
                  <c:v>-66767.862463768106</c:v>
                </c:pt>
                <c:pt idx="54">
                  <c:v>-65837.850434782609</c:v>
                </c:pt>
                <c:pt idx="55">
                  <c:v>-64907.838405797098</c:v>
                </c:pt>
                <c:pt idx="56">
                  <c:v>-63977.826376811594</c:v>
                </c:pt>
                <c:pt idx="57">
                  <c:v>-63047.814347826083</c:v>
                </c:pt>
                <c:pt idx="58">
                  <c:v>-62117.802318840579</c:v>
                </c:pt>
                <c:pt idx="59">
                  <c:v>-61187.790289855067</c:v>
                </c:pt>
                <c:pt idx="60">
                  <c:v>-60257.778260869563</c:v>
                </c:pt>
                <c:pt idx="61">
                  <c:v>-59327.766231884052</c:v>
                </c:pt>
                <c:pt idx="62">
                  <c:v>-58397.754202898548</c:v>
                </c:pt>
                <c:pt idx="63">
                  <c:v>-57467.742173913037</c:v>
                </c:pt>
                <c:pt idx="64">
                  <c:v>-56537.730144927533</c:v>
                </c:pt>
                <c:pt idx="65">
                  <c:v>-55607.718115942029</c:v>
                </c:pt>
                <c:pt idx="66">
                  <c:v>-54677.706086956518</c:v>
                </c:pt>
                <c:pt idx="67">
                  <c:v>-53747.694057971014</c:v>
                </c:pt>
                <c:pt idx="68">
                  <c:v>-52820.144186445097</c:v>
                </c:pt>
                <c:pt idx="69">
                  <c:v>-51897.518629838363</c:v>
                </c:pt>
                <c:pt idx="70">
                  <c:v>-50979.817388150826</c:v>
                </c:pt>
                <c:pt idx="71">
                  <c:v>-50067.040461382458</c:v>
                </c:pt>
                <c:pt idx="72">
                  <c:v>-49156.725692073684</c:v>
                </c:pt>
                <c:pt idx="73">
                  <c:v>-48246.41092276491</c:v>
                </c:pt>
                <c:pt idx="74">
                  <c:v>-47336.096153456136</c:v>
                </c:pt>
                <c:pt idx="75">
                  <c:v>-46425.781384147369</c:v>
                </c:pt>
                <c:pt idx="76">
                  <c:v>-45515.466614838595</c:v>
                </c:pt>
                <c:pt idx="77">
                  <c:v>-44605.151845529821</c:v>
                </c:pt>
                <c:pt idx="78">
                  <c:v>-43694.837076221054</c:v>
                </c:pt>
                <c:pt idx="79">
                  <c:v>-42784.52230691228</c:v>
                </c:pt>
                <c:pt idx="80">
                  <c:v>-41874.207537603506</c:v>
                </c:pt>
                <c:pt idx="81">
                  <c:v>-40963.89276829474</c:v>
                </c:pt>
                <c:pt idx="82">
                  <c:v>-40053.577998985966</c:v>
                </c:pt>
                <c:pt idx="83">
                  <c:v>-39143.263229677192</c:v>
                </c:pt>
                <c:pt idx="84">
                  <c:v>-38232.948460368418</c:v>
                </c:pt>
                <c:pt idx="85">
                  <c:v>-37322.633691059644</c:v>
                </c:pt>
                <c:pt idx="86">
                  <c:v>-36412.318921750877</c:v>
                </c:pt>
                <c:pt idx="87">
                  <c:v>-35502.004152442103</c:v>
                </c:pt>
                <c:pt idx="88">
                  <c:v>-34591.689383133329</c:v>
                </c:pt>
                <c:pt idx="89">
                  <c:v>-33681.374613824562</c:v>
                </c:pt>
                <c:pt idx="90">
                  <c:v>-32771.059844515788</c:v>
                </c:pt>
                <c:pt idx="91">
                  <c:v>-31860.745075207018</c:v>
                </c:pt>
                <c:pt idx="92">
                  <c:v>-30950.430305898244</c:v>
                </c:pt>
                <c:pt idx="93">
                  <c:v>-30040.115536589474</c:v>
                </c:pt>
                <c:pt idx="94">
                  <c:v>-29129.8007672807</c:v>
                </c:pt>
                <c:pt idx="95">
                  <c:v>-28219.485997971929</c:v>
                </c:pt>
                <c:pt idx="96">
                  <c:v>-27309.171228663155</c:v>
                </c:pt>
                <c:pt idx="97">
                  <c:v>-26398.856459354385</c:v>
                </c:pt>
                <c:pt idx="98">
                  <c:v>-25488.541690045615</c:v>
                </c:pt>
                <c:pt idx="99">
                  <c:v>-24578.226920736841</c:v>
                </c:pt>
                <c:pt idx="100">
                  <c:v>-23667.912151428071</c:v>
                </c:pt>
                <c:pt idx="101">
                  <c:v>-22757.597382119297</c:v>
                </c:pt>
                <c:pt idx="102">
                  <c:v>-21847.282612810526</c:v>
                </c:pt>
                <c:pt idx="103">
                  <c:v>-20936.967843501752</c:v>
                </c:pt>
                <c:pt idx="104">
                  <c:v>-20026.653074192982</c:v>
                </c:pt>
                <c:pt idx="105">
                  <c:v>-19116.338304884208</c:v>
                </c:pt>
                <c:pt idx="106">
                  <c:v>-18206.023535575441</c:v>
                </c:pt>
                <c:pt idx="107">
                  <c:v>-17295.708766266667</c:v>
                </c:pt>
                <c:pt idx="108">
                  <c:v>-16385.393996957893</c:v>
                </c:pt>
                <c:pt idx="109">
                  <c:v>-15475.079227649119</c:v>
                </c:pt>
                <c:pt idx="110">
                  <c:v>-14564.764458340353</c:v>
                </c:pt>
                <c:pt idx="111">
                  <c:v>-13654.449689031579</c:v>
                </c:pt>
                <c:pt idx="112">
                  <c:v>-12744.134919722805</c:v>
                </c:pt>
                <c:pt idx="113">
                  <c:v>-11833.820150414038</c:v>
                </c:pt>
                <c:pt idx="114">
                  <c:v>-10923.505381105264</c:v>
                </c:pt>
                <c:pt idx="115">
                  <c:v>-10013.19061179649</c:v>
                </c:pt>
                <c:pt idx="116">
                  <c:v>-9102.875842487716</c:v>
                </c:pt>
                <c:pt idx="117">
                  <c:v>-8192.5610731789493</c:v>
                </c:pt>
                <c:pt idx="118">
                  <c:v>-7282.2463038701753</c:v>
                </c:pt>
                <c:pt idx="119">
                  <c:v>-6371.9315345614013</c:v>
                </c:pt>
                <c:pt idx="120">
                  <c:v>-5461.6167652526347</c:v>
                </c:pt>
                <c:pt idx="121">
                  <c:v>-4551.3019959438607</c:v>
                </c:pt>
                <c:pt idx="122">
                  <c:v>-3640.9872266350867</c:v>
                </c:pt>
                <c:pt idx="123">
                  <c:v>-2730.6724573263127</c:v>
                </c:pt>
                <c:pt idx="124">
                  <c:v>-1820.357688017546</c:v>
                </c:pt>
                <c:pt idx="125">
                  <c:v>-900.38711951027278</c:v>
                </c:pt>
                <c:pt idx="126">
                  <c:v>38.895047394000699</c:v>
                </c:pt>
                <c:pt idx="127">
                  <c:v>997.48881269527465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</c:numCache>
            </c:numRef>
          </c:xVal>
          <c:yVal>
            <c:numRef>
              <c:f>'FIN123'!$F$7:$F$226</c:f>
              <c:numCache>
                <c:formatCode>General</c:formatCode>
                <c:ptCount val="220"/>
                <c:pt idx="0">
                  <c:v>78981.820000000007</c:v>
                </c:pt>
                <c:pt idx="1">
                  <c:v>78350.679710144934</c:v>
                </c:pt>
                <c:pt idx="2">
                  <c:v>77719.539420289861</c:v>
                </c:pt>
                <c:pt idx="3">
                  <c:v>77088.399130434787</c:v>
                </c:pt>
                <c:pt idx="4">
                  <c:v>76457.258840579714</c:v>
                </c:pt>
                <c:pt idx="5">
                  <c:v>75826.118550724641</c:v>
                </c:pt>
                <c:pt idx="6">
                  <c:v>75194.978260869568</c:v>
                </c:pt>
                <c:pt idx="7">
                  <c:v>74563.837971014495</c:v>
                </c:pt>
                <c:pt idx="8">
                  <c:v>73932.697681159421</c:v>
                </c:pt>
                <c:pt idx="9">
                  <c:v>73301.557391304348</c:v>
                </c:pt>
                <c:pt idx="10">
                  <c:v>72670.417101449275</c:v>
                </c:pt>
                <c:pt idx="11">
                  <c:v>72039.276811594202</c:v>
                </c:pt>
                <c:pt idx="12">
                  <c:v>71408.136521739143</c:v>
                </c:pt>
                <c:pt idx="13">
                  <c:v>70776.99623188407</c:v>
                </c:pt>
                <c:pt idx="14">
                  <c:v>70145.855942028997</c:v>
                </c:pt>
                <c:pt idx="15">
                  <c:v>69514.715652173923</c:v>
                </c:pt>
                <c:pt idx="16">
                  <c:v>68883.57536231885</c:v>
                </c:pt>
                <c:pt idx="17">
                  <c:v>68252.435072463777</c:v>
                </c:pt>
                <c:pt idx="18">
                  <c:v>67621.294782608704</c:v>
                </c:pt>
                <c:pt idx="19">
                  <c:v>66990.154492753631</c:v>
                </c:pt>
                <c:pt idx="20">
                  <c:v>66359.014202898557</c:v>
                </c:pt>
                <c:pt idx="21">
                  <c:v>65727.873913043484</c:v>
                </c:pt>
                <c:pt idx="22">
                  <c:v>65096.733623188411</c:v>
                </c:pt>
                <c:pt idx="23">
                  <c:v>64465.593333333338</c:v>
                </c:pt>
                <c:pt idx="24">
                  <c:v>63834.453043478265</c:v>
                </c:pt>
                <c:pt idx="25">
                  <c:v>63203.312753623191</c:v>
                </c:pt>
                <c:pt idx="26">
                  <c:v>62572.172463768118</c:v>
                </c:pt>
                <c:pt idx="27">
                  <c:v>61941.032173913045</c:v>
                </c:pt>
                <c:pt idx="28">
                  <c:v>61309.891884057972</c:v>
                </c:pt>
                <c:pt idx="29">
                  <c:v>60678.751594202899</c:v>
                </c:pt>
                <c:pt idx="30">
                  <c:v>60047.611304347833</c:v>
                </c:pt>
                <c:pt idx="31">
                  <c:v>59416.471014492759</c:v>
                </c:pt>
                <c:pt idx="32">
                  <c:v>58785.330724637686</c:v>
                </c:pt>
                <c:pt idx="33">
                  <c:v>58154.190434782613</c:v>
                </c:pt>
                <c:pt idx="34">
                  <c:v>57523.05014492754</c:v>
                </c:pt>
                <c:pt idx="35">
                  <c:v>56891.909855072467</c:v>
                </c:pt>
                <c:pt idx="36">
                  <c:v>56260.769565217401</c:v>
                </c:pt>
                <c:pt idx="37">
                  <c:v>55629.629275362327</c:v>
                </c:pt>
                <c:pt idx="38">
                  <c:v>54998.488985507254</c:v>
                </c:pt>
                <c:pt idx="39">
                  <c:v>54367.348695652181</c:v>
                </c:pt>
                <c:pt idx="40">
                  <c:v>53736.208405797108</c:v>
                </c:pt>
                <c:pt idx="41">
                  <c:v>53105.068115942035</c:v>
                </c:pt>
                <c:pt idx="42">
                  <c:v>52473.927826086961</c:v>
                </c:pt>
                <c:pt idx="43">
                  <c:v>51842.787536231888</c:v>
                </c:pt>
                <c:pt idx="44">
                  <c:v>51211.647246376815</c:v>
                </c:pt>
                <c:pt idx="45">
                  <c:v>50580.506956521742</c:v>
                </c:pt>
                <c:pt idx="46">
                  <c:v>49949.366666666669</c:v>
                </c:pt>
                <c:pt idx="47">
                  <c:v>49318.226376811595</c:v>
                </c:pt>
                <c:pt idx="48">
                  <c:v>48687.086086956522</c:v>
                </c:pt>
                <c:pt idx="49">
                  <c:v>48055.945797101449</c:v>
                </c:pt>
                <c:pt idx="50">
                  <c:v>47424.805507246376</c:v>
                </c:pt>
                <c:pt idx="51">
                  <c:v>46793.665217391303</c:v>
                </c:pt>
                <c:pt idx="52">
                  <c:v>46162.524927536237</c:v>
                </c:pt>
                <c:pt idx="53">
                  <c:v>45531.384637681163</c:v>
                </c:pt>
                <c:pt idx="54">
                  <c:v>44900.24434782609</c:v>
                </c:pt>
                <c:pt idx="55">
                  <c:v>44269.104057971017</c:v>
                </c:pt>
                <c:pt idx="56">
                  <c:v>43637.963768115944</c:v>
                </c:pt>
                <c:pt idx="57">
                  <c:v>43006.823478260871</c:v>
                </c:pt>
                <c:pt idx="58">
                  <c:v>42375.683188405797</c:v>
                </c:pt>
                <c:pt idx="59">
                  <c:v>41744.542898550724</c:v>
                </c:pt>
                <c:pt idx="60">
                  <c:v>41113.402608695658</c:v>
                </c:pt>
                <c:pt idx="61">
                  <c:v>40482.262318840585</c:v>
                </c:pt>
                <c:pt idx="62">
                  <c:v>39851.122028985512</c:v>
                </c:pt>
                <c:pt idx="63">
                  <c:v>39219.981739130439</c:v>
                </c:pt>
                <c:pt idx="64">
                  <c:v>38588.841449275365</c:v>
                </c:pt>
                <c:pt idx="65">
                  <c:v>37957.701159420292</c:v>
                </c:pt>
                <c:pt idx="66">
                  <c:v>37326.560869565219</c:v>
                </c:pt>
                <c:pt idx="67">
                  <c:v>36695.420579710146</c:v>
                </c:pt>
                <c:pt idx="68">
                  <c:v>36065.46819919924</c:v>
                </c:pt>
                <c:pt idx="69">
                  <c:v>35437.891637376655</c:v>
                </c:pt>
                <c:pt idx="70">
                  <c:v>34812.690894242405</c:v>
                </c:pt>
                <c:pt idx="71">
                  <c:v>34189.86596979649</c:v>
                </c:pt>
                <c:pt idx="72">
                  <c:v>33568.228954694736</c:v>
                </c:pt>
                <c:pt idx="73">
                  <c:v>32946.591939592981</c:v>
                </c:pt>
                <c:pt idx="74">
                  <c:v>32324.954924491227</c:v>
                </c:pt>
                <c:pt idx="75">
                  <c:v>31703.317909389472</c:v>
                </c:pt>
                <c:pt idx="76">
                  <c:v>31081.680894287718</c:v>
                </c:pt>
                <c:pt idx="77">
                  <c:v>30460.043879185963</c:v>
                </c:pt>
                <c:pt idx="78">
                  <c:v>29838.406864084209</c:v>
                </c:pt>
                <c:pt idx="79">
                  <c:v>29216.769848982454</c:v>
                </c:pt>
                <c:pt idx="80">
                  <c:v>28595.1328338807</c:v>
                </c:pt>
                <c:pt idx="81">
                  <c:v>27973.495818778945</c:v>
                </c:pt>
                <c:pt idx="82">
                  <c:v>27351.858803677191</c:v>
                </c:pt>
                <c:pt idx="83">
                  <c:v>26730.221788575436</c:v>
                </c:pt>
                <c:pt idx="84">
                  <c:v>26108.584773473682</c:v>
                </c:pt>
                <c:pt idx="85">
                  <c:v>25486.947758371927</c:v>
                </c:pt>
                <c:pt idx="86">
                  <c:v>24865.310743270173</c:v>
                </c:pt>
                <c:pt idx="87">
                  <c:v>24243.673728168422</c:v>
                </c:pt>
                <c:pt idx="88">
                  <c:v>23622.036713066667</c:v>
                </c:pt>
                <c:pt idx="89">
                  <c:v>23000.399697964913</c:v>
                </c:pt>
                <c:pt idx="90">
                  <c:v>22378.762682863158</c:v>
                </c:pt>
                <c:pt idx="91">
                  <c:v>21757.125667761404</c:v>
                </c:pt>
                <c:pt idx="92">
                  <c:v>21135.488652659649</c:v>
                </c:pt>
                <c:pt idx="93">
                  <c:v>20513.851637557895</c:v>
                </c:pt>
                <c:pt idx="94">
                  <c:v>19892.21462245614</c:v>
                </c:pt>
                <c:pt idx="95">
                  <c:v>19270.577607354386</c:v>
                </c:pt>
                <c:pt idx="96">
                  <c:v>18648.940592252631</c:v>
                </c:pt>
                <c:pt idx="97">
                  <c:v>18027.303577150877</c:v>
                </c:pt>
                <c:pt idx="98">
                  <c:v>17405.666562049122</c:v>
                </c:pt>
                <c:pt idx="99">
                  <c:v>16784.029546947368</c:v>
                </c:pt>
                <c:pt idx="100">
                  <c:v>16162.392531845613</c:v>
                </c:pt>
                <c:pt idx="101">
                  <c:v>15540.755516743859</c:v>
                </c:pt>
                <c:pt idx="102">
                  <c:v>14919.118501642104</c:v>
                </c:pt>
                <c:pt idx="103">
                  <c:v>14297.48148654035</c:v>
                </c:pt>
                <c:pt idx="104">
                  <c:v>13675.844471438599</c:v>
                </c:pt>
                <c:pt idx="105">
                  <c:v>13054.207456336844</c:v>
                </c:pt>
                <c:pt idx="106">
                  <c:v>12432.57044123509</c:v>
                </c:pt>
                <c:pt idx="107">
                  <c:v>11810.933426133335</c:v>
                </c:pt>
                <c:pt idx="108">
                  <c:v>11189.296411031581</c:v>
                </c:pt>
                <c:pt idx="109">
                  <c:v>10567.659395929826</c:v>
                </c:pt>
                <c:pt idx="110">
                  <c:v>9946.0223808280716</c:v>
                </c:pt>
                <c:pt idx="111">
                  <c:v>9324.3853657263171</c:v>
                </c:pt>
                <c:pt idx="112">
                  <c:v>8702.7483506245626</c:v>
                </c:pt>
                <c:pt idx="113">
                  <c:v>8081.1113355228081</c:v>
                </c:pt>
                <c:pt idx="114">
                  <c:v>7459.4743204210536</c:v>
                </c:pt>
                <c:pt idx="115">
                  <c:v>6837.837305319299</c:v>
                </c:pt>
                <c:pt idx="116">
                  <c:v>6216.2002902175445</c:v>
                </c:pt>
                <c:pt idx="117">
                  <c:v>5594.56327511579</c:v>
                </c:pt>
                <c:pt idx="118">
                  <c:v>4972.9262600140355</c:v>
                </c:pt>
                <c:pt idx="119">
                  <c:v>4351.289244912281</c:v>
                </c:pt>
                <c:pt idx="120">
                  <c:v>3729.6522298105265</c:v>
                </c:pt>
                <c:pt idx="121">
                  <c:v>3108.015214708772</c:v>
                </c:pt>
                <c:pt idx="122">
                  <c:v>2486.3781996070175</c:v>
                </c:pt>
                <c:pt idx="123">
                  <c:v>1864.7411845052629</c:v>
                </c:pt>
                <c:pt idx="124">
                  <c:v>1243.1041694035084</c:v>
                </c:pt>
                <c:pt idx="125">
                  <c:v>594.83354175506486</c:v>
                </c:pt>
                <c:pt idx="126">
                  <c:v>-106.70431098675738</c:v>
                </c:pt>
                <c:pt idx="127">
                  <c:v>-861.50938882195828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-116058.5</c:v>
                </c:pt>
                <c:pt idx="1">
                  <c:v>-51887.67</c:v>
                </c:pt>
                <c:pt idx="2">
                  <c:v>0.2718506</c:v>
                </c:pt>
                <c:pt idx="3">
                  <c:v>91843.46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78981.820000000007</c:v>
                </c:pt>
                <c:pt idx="1">
                  <c:v>35433.14</c:v>
                </c:pt>
                <c:pt idx="2">
                  <c:v>-0.16986080000000001</c:v>
                </c:pt>
                <c:pt idx="3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31.090994363929145</c:v>
                </c:pt>
                <c:pt idx="2">
                  <c:v>31.105877616747183</c:v>
                </c:pt>
                <c:pt idx="3">
                  <c:v>31.120760869565217</c:v>
                </c:pt>
                <c:pt idx="4">
                  <c:v>31.135644122383251</c:v>
                </c:pt>
                <c:pt idx="5">
                  <c:v>31.150527375201289</c:v>
                </c:pt>
                <c:pt idx="6">
                  <c:v>31.165410628019323</c:v>
                </c:pt>
                <c:pt idx="7">
                  <c:v>31.180293880837358</c:v>
                </c:pt>
                <c:pt idx="8">
                  <c:v>31.195177133655395</c:v>
                </c:pt>
                <c:pt idx="9">
                  <c:v>31.21006038647343</c:v>
                </c:pt>
                <c:pt idx="10">
                  <c:v>31.224943639291464</c:v>
                </c:pt>
                <c:pt idx="11">
                  <c:v>31.239826892109502</c:v>
                </c:pt>
                <c:pt idx="12">
                  <c:v>31.254710144927536</c:v>
                </c:pt>
                <c:pt idx="13">
                  <c:v>31.26959339774557</c:v>
                </c:pt>
                <c:pt idx="14">
                  <c:v>31.284476650563608</c:v>
                </c:pt>
                <c:pt idx="15">
                  <c:v>31.299359903381642</c:v>
                </c:pt>
                <c:pt idx="16">
                  <c:v>31.314243156199677</c:v>
                </c:pt>
                <c:pt idx="17">
                  <c:v>31.329126409017714</c:v>
                </c:pt>
                <c:pt idx="18">
                  <c:v>31.344009661835749</c:v>
                </c:pt>
                <c:pt idx="19">
                  <c:v>31.358892914653783</c:v>
                </c:pt>
                <c:pt idx="20">
                  <c:v>31.373776167471821</c:v>
                </c:pt>
                <c:pt idx="21">
                  <c:v>31.388659420289855</c:v>
                </c:pt>
                <c:pt idx="22">
                  <c:v>31.403542673107889</c:v>
                </c:pt>
                <c:pt idx="23">
                  <c:v>31.418425925925927</c:v>
                </c:pt>
                <c:pt idx="24">
                  <c:v>31.433309178743961</c:v>
                </c:pt>
                <c:pt idx="25">
                  <c:v>31.448192431561996</c:v>
                </c:pt>
                <c:pt idx="26">
                  <c:v>31.463075684380033</c:v>
                </c:pt>
                <c:pt idx="27">
                  <c:v>31.477958937198068</c:v>
                </c:pt>
                <c:pt idx="28">
                  <c:v>31.492842190016102</c:v>
                </c:pt>
                <c:pt idx="29">
                  <c:v>31.50772544283414</c:v>
                </c:pt>
                <c:pt idx="30">
                  <c:v>31.522608695652174</c:v>
                </c:pt>
                <c:pt idx="31">
                  <c:v>31.537491948470208</c:v>
                </c:pt>
                <c:pt idx="32">
                  <c:v>31.552375201288246</c:v>
                </c:pt>
                <c:pt idx="33">
                  <c:v>31.56725845410628</c:v>
                </c:pt>
                <c:pt idx="34">
                  <c:v>31.582141706924315</c:v>
                </c:pt>
                <c:pt idx="35">
                  <c:v>31.597024959742352</c:v>
                </c:pt>
                <c:pt idx="36">
                  <c:v>31.611908212560387</c:v>
                </c:pt>
                <c:pt idx="37">
                  <c:v>31.626791465378421</c:v>
                </c:pt>
                <c:pt idx="38">
                  <c:v>31.641674718196459</c:v>
                </c:pt>
                <c:pt idx="39">
                  <c:v>31.656557971014493</c:v>
                </c:pt>
                <c:pt idx="40">
                  <c:v>31.671441223832527</c:v>
                </c:pt>
                <c:pt idx="41">
                  <c:v>31.686324476650565</c:v>
                </c:pt>
                <c:pt idx="42">
                  <c:v>31.701207729468599</c:v>
                </c:pt>
                <c:pt idx="43">
                  <c:v>31.716090982286634</c:v>
                </c:pt>
                <c:pt idx="44">
                  <c:v>31.730974235104672</c:v>
                </c:pt>
                <c:pt idx="45">
                  <c:v>31.745857487922706</c:v>
                </c:pt>
                <c:pt idx="46">
                  <c:v>31.76074074074074</c:v>
                </c:pt>
                <c:pt idx="47">
                  <c:v>31.775623993558778</c:v>
                </c:pt>
                <c:pt idx="48">
                  <c:v>31.790507246376812</c:v>
                </c:pt>
                <c:pt idx="49">
                  <c:v>31.805390499194846</c:v>
                </c:pt>
                <c:pt idx="50">
                  <c:v>31.820273752012884</c:v>
                </c:pt>
                <c:pt idx="51">
                  <c:v>31.835157004830918</c:v>
                </c:pt>
                <c:pt idx="52">
                  <c:v>31.850040257648953</c:v>
                </c:pt>
                <c:pt idx="53">
                  <c:v>31.864923510466991</c:v>
                </c:pt>
                <c:pt idx="54">
                  <c:v>31.879806763285025</c:v>
                </c:pt>
                <c:pt idx="55">
                  <c:v>31.894690016103059</c:v>
                </c:pt>
                <c:pt idx="56">
                  <c:v>31.909573268921097</c:v>
                </c:pt>
                <c:pt idx="57">
                  <c:v>31.924456521739131</c:v>
                </c:pt>
                <c:pt idx="58">
                  <c:v>31.939339774557165</c:v>
                </c:pt>
                <c:pt idx="59">
                  <c:v>31.954223027375203</c:v>
                </c:pt>
                <c:pt idx="60">
                  <c:v>31.969106280193238</c:v>
                </c:pt>
                <c:pt idx="61">
                  <c:v>31.983989533011272</c:v>
                </c:pt>
                <c:pt idx="62">
                  <c:v>31.99887278582931</c:v>
                </c:pt>
                <c:pt idx="63">
                  <c:v>32.013756038647344</c:v>
                </c:pt>
                <c:pt idx="64">
                  <c:v>32.028639291465382</c:v>
                </c:pt>
                <c:pt idx="65">
                  <c:v>32.043522544283412</c:v>
                </c:pt>
                <c:pt idx="66">
                  <c:v>32.05840579710145</c:v>
                </c:pt>
                <c:pt idx="67">
                  <c:v>32.073289049919488</c:v>
                </c:pt>
                <c:pt idx="68">
                  <c:v>32.088132680735654</c:v>
                </c:pt>
                <c:pt idx="69">
                  <c:v>32.102897067548099</c:v>
                </c:pt>
                <c:pt idx="70">
                  <c:v>32.117582210356815</c:v>
                </c:pt>
                <c:pt idx="71">
                  <c:v>32.132188109161795</c:v>
                </c:pt>
                <c:pt idx="72">
                  <c:v>32.146754385964911</c:v>
                </c:pt>
                <c:pt idx="73">
                  <c:v>32.161320662768034</c:v>
                </c:pt>
                <c:pt idx="74">
                  <c:v>32.17588693957115</c:v>
                </c:pt>
                <c:pt idx="75">
                  <c:v>32.190453216374273</c:v>
                </c:pt>
                <c:pt idx="76">
                  <c:v>32.205019493177389</c:v>
                </c:pt>
                <c:pt idx="77">
                  <c:v>32.219585769980505</c:v>
                </c:pt>
                <c:pt idx="78">
                  <c:v>32.234152046783628</c:v>
                </c:pt>
                <c:pt idx="79">
                  <c:v>32.248718323586743</c:v>
                </c:pt>
                <c:pt idx="80">
                  <c:v>32.263284600389866</c:v>
                </c:pt>
                <c:pt idx="81">
                  <c:v>32.277850877192982</c:v>
                </c:pt>
                <c:pt idx="82">
                  <c:v>32.292417153996098</c:v>
                </c:pt>
                <c:pt idx="83">
                  <c:v>32.306983430799221</c:v>
                </c:pt>
                <c:pt idx="84">
                  <c:v>32.321549707602337</c:v>
                </c:pt>
                <c:pt idx="85">
                  <c:v>32.33611598440546</c:v>
                </c:pt>
                <c:pt idx="86">
                  <c:v>32.350682261208576</c:v>
                </c:pt>
                <c:pt idx="87">
                  <c:v>32.365248538011699</c:v>
                </c:pt>
                <c:pt idx="88">
                  <c:v>32.379814814814814</c:v>
                </c:pt>
                <c:pt idx="89">
                  <c:v>32.39438109161793</c:v>
                </c:pt>
                <c:pt idx="90">
                  <c:v>32.408947368421053</c:v>
                </c:pt>
                <c:pt idx="91">
                  <c:v>32.423513645224169</c:v>
                </c:pt>
                <c:pt idx="92">
                  <c:v>32.438079922027292</c:v>
                </c:pt>
                <c:pt idx="93">
                  <c:v>32.452646198830408</c:v>
                </c:pt>
                <c:pt idx="94">
                  <c:v>32.467212475633531</c:v>
                </c:pt>
                <c:pt idx="95">
                  <c:v>32.481778752436647</c:v>
                </c:pt>
                <c:pt idx="96">
                  <c:v>32.496345029239762</c:v>
                </c:pt>
                <c:pt idx="97">
                  <c:v>32.510911306042885</c:v>
                </c:pt>
                <c:pt idx="98">
                  <c:v>32.525477582846001</c:v>
                </c:pt>
                <c:pt idx="99">
                  <c:v>32.540043859649124</c:v>
                </c:pt>
                <c:pt idx="100">
                  <c:v>32.55461013645224</c:v>
                </c:pt>
                <c:pt idx="101">
                  <c:v>32.569176413255356</c:v>
                </c:pt>
                <c:pt idx="102">
                  <c:v>32.583742690058479</c:v>
                </c:pt>
                <c:pt idx="103">
                  <c:v>32.598308966861595</c:v>
                </c:pt>
                <c:pt idx="104">
                  <c:v>32.612875243664718</c:v>
                </c:pt>
                <c:pt idx="105">
                  <c:v>32.627441520467833</c:v>
                </c:pt>
                <c:pt idx="106">
                  <c:v>32.642007797270956</c:v>
                </c:pt>
                <c:pt idx="107">
                  <c:v>32.656574074074072</c:v>
                </c:pt>
                <c:pt idx="108">
                  <c:v>32.671140350877188</c:v>
                </c:pt>
                <c:pt idx="109">
                  <c:v>32.685706627680311</c:v>
                </c:pt>
                <c:pt idx="110">
                  <c:v>32.700272904483427</c:v>
                </c:pt>
                <c:pt idx="111">
                  <c:v>32.71483918128655</c:v>
                </c:pt>
                <c:pt idx="112">
                  <c:v>32.729405458089666</c:v>
                </c:pt>
                <c:pt idx="113">
                  <c:v>32.743971734892789</c:v>
                </c:pt>
                <c:pt idx="114">
                  <c:v>32.758538011695904</c:v>
                </c:pt>
                <c:pt idx="115">
                  <c:v>32.77310428849902</c:v>
                </c:pt>
                <c:pt idx="116">
                  <c:v>32.787670565302143</c:v>
                </c:pt>
                <c:pt idx="117">
                  <c:v>32.802236842105259</c:v>
                </c:pt>
                <c:pt idx="118">
                  <c:v>32.816803118908382</c:v>
                </c:pt>
                <c:pt idx="119">
                  <c:v>32.831369395711498</c:v>
                </c:pt>
                <c:pt idx="120">
                  <c:v>32.845935672514614</c:v>
                </c:pt>
                <c:pt idx="121">
                  <c:v>32.860501949317737</c:v>
                </c:pt>
                <c:pt idx="122">
                  <c:v>32.875068226120852</c:v>
                </c:pt>
                <c:pt idx="123">
                  <c:v>32.889634502923975</c:v>
                </c:pt>
                <c:pt idx="124">
                  <c:v>32.904200779727091</c:v>
                </c:pt>
                <c:pt idx="125">
                  <c:v>32.918921705024204</c:v>
                </c:pt>
                <c:pt idx="126">
                  <c:v>32.933951927309309</c:v>
                </c:pt>
                <c:pt idx="127">
                  <c:v>32.9492914465824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56.547459742351045</c:v>
                </c:pt>
                <c:pt idx="2">
                  <c:v>56.541863929146537</c:v>
                </c:pt>
                <c:pt idx="3">
                  <c:v>56.536268115942029</c:v>
                </c:pt>
                <c:pt idx="4">
                  <c:v>56.530672302737514</c:v>
                </c:pt>
                <c:pt idx="5">
                  <c:v>56.525076489533006</c:v>
                </c:pt>
                <c:pt idx="6">
                  <c:v>56.519480676328499</c:v>
                </c:pt>
                <c:pt idx="7">
                  <c:v>56.513884863123991</c:v>
                </c:pt>
                <c:pt idx="8">
                  <c:v>56.508289049919483</c:v>
                </c:pt>
                <c:pt idx="9">
                  <c:v>56.502693236714975</c:v>
                </c:pt>
                <c:pt idx="10">
                  <c:v>56.497097423510461</c:v>
                </c:pt>
                <c:pt idx="11">
                  <c:v>56.491501610305953</c:v>
                </c:pt>
                <c:pt idx="12">
                  <c:v>56.485905797101445</c:v>
                </c:pt>
                <c:pt idx="13">
                  <c:v>56.480309983896937</c:v>
                </c:pt>
                <c:pt idx="14">
                  <c:v>56.47471417069243</c:v>
                </c:pt>
                <c:pt idx="15">
                  <c:v>56.469118357487922</c:v>
                </c:pt>
                <c:pt idx="16">
                  <c:v>56.463522544283407</c:v>
                </c:pt>
                <c:pt idx="17">
                  <c:v>56.457926731078899</c:v>
                </c:pt>
                <c:pt idx="18">
                  <c:v>56.452330917874392</c:v>
                </c:pt>
                <c:pt idx="19">
                  <c:v>56.446735104669884</c:v>
                </c:pt>
                <c:pt idx="20">
                  <c:v>56.441139291465376</c:v>
                </c:pt>
                <c:pt idx="21">
                  <c:v>56.435543478260868</c:v>
                </c:pt>
                <c:pt idx="22">
                  <c:v>56.429947665056353</c:v>
                </c:pt>
                <c:pt idx="23">
                  <c:v>56.424351851851846</c:v>
                </c:pt>
                <c:pt idx="24">
                  <c:v>56.418756038647338</c:v>
                </c:pt>
                <c:pt idx="25">
                  <c:v>56.41316022544283</c:v>
                </c:pt>
                <c:pt idx="26">
                  <c:v>56.407564412238322</c:v>
                </c:pt>
                <c:pt idx="27">
                  <c:v>56.401968599033815</c:v>
                </c:pt>
                <c:pt idx="28">
                  <c:v>56.396372785829307</c:v>
                </c:pt>
                <c:pt idx="29">
                  <c:v>56.390776972624792</c:v>
                </c:pt>
                <c:pt idx="30">
                  <c:v>56.385181159420284</c:v>
                </c:pt>
                <c:pt idx="31">
                  <c:v>56.379585346215777</c:v>
                </c:pt>
                <c:pt idx="32">
                  <c:v>56.373989533011269</c:v>
                </c:pt>
                <c:pt idx="33">
                  <c:v>56.368393719806761</c:v>
                </c:pt>
                <c:pt idx="34">
                  <c:v>56.362797906602253</c:v>
                </c:pt>
                <c:pt idx="35">
                  <c:v>56.357202093397738</c:v>
                </c:pt>
                <c:pt idx="36">
                  <c:v>56.351606280193231</c:v>
                </c:pt>
                <c:pt idx="37">
                  <c:v>56.346010466988723</c:v>
                </c:pt>
                <c:pt idx="38">
                  <c:v>56.340414653784215</c:v>
                </c:pt>
                <c:pt idx="39">
                  <c:v>56.334818840579707</c:v>
                </c:pt>
                <c:pt idx="40">
                  <c:v>56.3292230273752</c:v>
                </c:pt>
                <c:pt idx="41">
                  <c:v>56.323627214170685</c:v>
                </c:pt>
                <c:pt idx="42">
                  <c:v>56.318031400966177</c:v>
                </c:pt>
                <c:pt idx="43">
                  <c:v>56.312435587761669</c:v>
                </c:pt>
                <c:pt idx="44">
                  <c:v>56.306839774557162</c:v>
                </c:pt>
                <c:pt idx="45">
                  <c:v>56.301243961352654</c:v>
                </c:pt>
                <c:pt idx="46">
                  <c:v>56.295648148148146</c:v>
                </c:pt>
                <c:pt idx="47">
                  <c:v>56.290052334943638</c:v>
                </c:pt>
                <c:pt idx="48">
                  <c:v>56.284456521739124</c:v>
                </c:pt>
                <c:pt idx="49">
                  <c:v>56.278860708534616</c:v>
                </c:pt>
                <c:pt idx="50">
                  <c:v>56.273264895330108</c:v>
                </c:pt>
                <c:pt idx="51">
                  <c:v>56.2676690821256</c:v>
                </c:pt>
                <c:pt idx="52">
                  <c:v>56.262073268921093</c:v>
                </c:pt>
                <c:pt idx="53">
                  <c:v>56.256477455716585</c:v>
                </c:pt>
                <c:pt idx="54">
                  <c:v>56.25088164251207</c:v>
                </c:pt>
                <c:pt idx="55">
                  <c:v>56.245285829307562</c:v>
                </c:pt>
                <c:pt idx="56">
                  <c:v>56.239690016103054</c:v>
                </c:pt>
                <c:pt idx="57">
                  <c:v>56.234094202898547</c:v>
                </c:pt>
                <c:pt idx="58">
                  <c:v>56.228498389694039</c:v>
                </c:pt>
                <c:pt idx="59">
                  <c:v>56.222902576489531</c:v>
                </c:pt>
                <c:pt idx="60">
                  <c:v>56.217306763285016</c:v>
                </c:pt>
                <c:pt idx="61">
                  <c:v>56.211710950080509</c:v>
                </c:pt>
                <c:pt idx="62">
                  <c:v>56.206115136876001</c:v>
                </c:pt>
                <c:pt idx="63">
                  <c:v>56.200519323671493</c:v>
                </c:pt>
                <c:pt idx="64">
                  <c:v>56.194923510466985</c:v>
                </c:pt>
                <c:pt idx="65">
                  <c:v>56.189327697262478</c:v>
                </c:pt>
                <c:pt idx="66">
                  <c:v>56.183731884057963</c:v>
                </c:pt>
                <c:pt idx="67">
                  <c:v>56.178136070853455</c:v>
                </c:pt>
                <c:pt idx="68">
                  <c:v>56.172544680693278</c:v>
                </c:pt>
                <c:pt idx="69">
                  <c:v>56.166962136621748</c:v>
                </c:pt>
                <c:pt idx="70">
                  <c:v>56.161388438638866</c:v>
                </c:pt>
                <c:pt idx="71">
                  <c:v>56.155823586744631</c:v>
                </c:pt>
                <c:pt idx="72">
                  <c:v>56.150263157894734</c:v>
                </c:pt>
                <c:pt idx="73">
                  <c:v>56.14470272904483</c:v>
                </c:pt>
                <c:pt idx="74">
                  <c:v>56.139142300194926</c:v>
                </c:pt>
                <c:pt idx="75">
                  <c:v>56.133581871345022</c:v>
                </c:pt>
                <c:pt idx="76">
                  <c:v>56.128021442495125</c:v>
                </c:pt>
                <c:pt idx="77">
                  <c:v>56.122461013645221</c:v>
                </c:pt>
                <c:pt idx="78">
                  <c:v>56.116900584795317</c:v>
                </c:pt>
                <c:pt idx="79">
                  <c:v>56.111340155945413</c:v>
                </c:pt>
                <c:pt idx="80">
                  <c:v>56.105779727095516</c:v>
                </c:pt>
                <c:pt idx="81">
                  <c:v>56.100219298245612</c:v>
                </c:pt>
                <c:pt idx="82">
                  <c:v>56.094658869395708</c:v>
                </c:pt>
                <c:pt idx="83">
                  <c:v>56.089098440545804</c:v>
                </c:pt>
                <c:pt idx="84">
                  <c:v>56.0835380116959</c:v>
                </c:pt>
                <c:pt idx="85">
                  <c:v>56.077977582846003</c:v>
                </c:pt>
                <c:pt idx="86">
                  <c:v>56.072417153996099</c:v>
                </c:pt>
                <c:pt idx="87">
                  <c:v>56.066856725146195</c:v>
                </c:pt>
                <c:pt idx="88">
                  <c:v>56.061296296296291</c:v>
                </c:pt>
                <c:pt idx="89">
                  <c:v>56.055735867446394</c:v>
                </c:pt>
                <c:pt idx="90">
                  <c:v>56.05017543859649</c:v>
                </c:pt>
                <c:pt idx="91">
                  <c:v>56.044615009746586</c:v>
                </c:pt>
                <c:pt idx="92">
                  <c:v>56.039054580896682</c:v>
                </c:pt>
                <c:pt idx="93">
                  <c:v>56.033494152046778</c:v>
                </c:pt>
                <c:pt idx="94">
                  <c:v>56.027933723196881</c:v>
                </c:pt>
                <c:pt idx="95">
                  <c:v>56.022373294346977</c:v>
                </c:pt>
                <c:pt idx="96">
                  <c:v>56.016812865497073</c:v>
                </c:pt>
                <c:pt idx="97">
                  <c:v>56.011252436647169</c:v>
                </c:pt>
                <c:pt idx="98">
                  <c:v>56.005692007797272</c:v>
                </c:pt>
                <c:pt idx="99">
                  <c:v>56.000131578947368</c:v>
                </c:pt>
                <c:pt idx="100">
                  <c:v>55.994571150097464</c:v>
                </c:pt>
                <c:pt idx="101">
                  <c:v>55.98901072124756</c:v>
                </c:pt>
                <c:pt idx="102">
                  <c:v>55.983450292397663</c:v>
                </c:pt>
                <c:pt idx="103">
                  <c:v>55.977889863547759</c:v>
                </c:pt>
                <c:pt idx="104">
                  <c:v>55.972329434697855</c:v>
                </c:pt>
                <c:pt idx="105">
                  <c:v>55.966769005847951</c:v>
                </c:pt>
                <c:pt idx="106">
                  <c:v>55.961208576998047</c:v>
                </c:pt>
                <c:pt idx="107">
                  <c:v>55.95564814814815</c:v>
                </c:pt>
                <c:pt idx="108">
                  <c:v>55.950087719298246</c:v>
                </c:pt>
                <c:pt idx="109">
                  <c:v>55.944527290448342</c:v>
                </c:pt>
                <c:pt idx="110">
                  <c:v>55.938966861598438</c:v>
                </c:pt>
                <c:pt idx="111">
                  <c:v>55.933406432748541</c:v>
                </c:pt>
                <c:pt idx="112">
                  <c:v>55.927846003898637</c:v>
                </c:pt>
                <c:pt idx="113">
                  <c:v>55.922285575048733</c:v>
                </c:pt>
                <c:pt idx="114">
                  <c:v>55.916725146198829</c:v>
                </c:pt>
                <c:pt idx="115">
                  <c:v>55.911164717348925</c:v>
                </c:pt>
                <c:pt idx="116">
                  <c:v>55.905604288499028</c:v>
                </c:pt>
                <c:pt idx="117">
                  <c:v>55.900043859649124</c:v>
                </c:pt>
                <c:pt idx="118">
                  <c:v>55.89448343079922</c:v>
                </c:pt>
                <c:pt idx="119">
                  <c:v>55.888923001949316</c:v>
                </c:pt>
                <c:pt idx="120">
                  <c:v>55.883362573099419</c:v>
                </c:pt>
                <c:pt idx="121">
                  <c:v>55.877802144249515</c:v>
                </c:pt>
                <c:pt idx="122">
                  <c:v>55.87224171539961</c:v>
                </c:pt>
                <c:pt idx="123">
                  <c:v>55.866681286549706</c:v>
                </c:pt>
                <c:pt idx="124">
                  <c:v>55.86112085769981</c:v>
                </c:pt>
                <c:pt idx="125">
                  <c:v>55.855309768597117</c:v>
                </c:pt>
                <c:pt idx="126">
                  <c:v>55.848997358988875</c:v>
                </c:pt>
                <c:pt idx="127">
                  <c:v>55.842183628875055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38.895047394000699</c:v>
                </c:pt>
                <c:pt idx="1">
                  <c:v>997.48881269527465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-106.70431098675738</c:v>
                </c:pt>
                <c:pt idx="1">
                  <c:v>-861.50938882195828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-33455.406850649677</c:v>
                </c:pt>
                <c:pt idx="2">
                  <c:v>-33235.303701299352</c:v>
                </c:pt>
                <c:pt idx="3">
                  <c:v>-33015.200551949019</c:v>
                </c:pt>
                <c:pt idx="4">
                  <c:v>-32795.097402598694</c:v>
                </c:pt>
                <c:pt idx="5">
                  <c:v>-32574.994253248369</c:v>
                </c:pt>
                <c:pt idx="6">
                  <c:v>-32354.89110389804</c:v>
                </c:pt>
                <c:pt idx="7">
                  <c:v>-32134.787954547715</c:v>
                </c:pt>
                <c:pt idx="8">
                  <c:v>-31914.684805197387</c:v>
                </c:pt>
                <c:pt idx="9">
                  <c:v>-31694.581655847061</c:v>
                </c:pt>
                <c:pt idx="10">
                  <c:v>-31474.478506496733</c:v>
                </c:pt>
                <c:pt idx="11">
                  <c:v>-31254.375357146408</c:v>
                </c:pt>
                <c:pt idx="12">
                  <c:v>-31034.272207796079</c:v>
                </c:pt>
                <c:pt idx="13">
                  <c:v>-30814.169058445754</c:v>
                </c:pt>
                <c:pt idx="14">
                  <c:v>-30594.065909095429</c:v>
                </c:pt>
                <c:pt idx="15">
                  <c:v>-30373.9627597451</c:v>
                </c:pt>
                <c:pt idx="16">
                  <c:v>-30153.859610394771</c:v>
                </c:pt>
                <c:pt idx="17">
                  <c:v>-29933.756461044446</c:v>
                </c:pt>
                <c:pt idx="18">
                  <c:v>-29713.653311694121</c:v>
                </c:pt>
                <c:pt idx="19">
                  <c:v>-29493.550162343792</c:v>
                </c:pt>
                <c:pt idx="20">
                  <c:v>-29273.447012993463</c:v>
                </c:pt>
                <c:pt idx="21">
                  <c:v>-29053.343863643138</c:v>
                </c:pt>
                <c:pt idx="22">
                  <c:v>-28833.240714292813</c:v>
                </c:pt>
                <c:pt idx="23">
                  <c:v>-28613.137564942484</c:v>
                </c:pt>
                <c:pt idx="24">
                  <c:v>-28393.034415592159</c:v>
                </c:pt>
                <c:pt idx="25">
                  <c:v>-28172.931266241831</c:v>
                </c:pt>
                <c:pt idx="26">
                  <c:v>-27952.828116891505</c:v>
                </c:pt>
                <c:pt idx="27">
                  <c:v>-27732.724967541177</c:v>
                </c:pt>
                <c:pt idx="28">
                  <c:v>-27512.621818190852</c:v>
                </c:pt>
                <c:pt idx="29">
                  <c:v>-27292.518668840523</c:v>
                </c:pt>
                <c:pt idx="30">
                  <c:v>-27072.415519490198</c:v>
                </c:pt>
                <c:pt idx="31">
                  <c:v>-26852.312370139873</c:v>
                </c:pt>
                <c:pt idx="32">
                  <c:v>-26632.209220789544</c:v>
                </c:pt>
                <c:pt idx="33">
                  <c:v>-26412.106071439215</c:v>
                </c:pt>
                <c:pt idx="34">
                  <c:v>-26192.00292208889</c:v>
                </c:pt>
                <c:pt idx="35">
                  <c:v>-25971.899772738565</c:v>
                </c:pt>
                <c:pt idx="36">
                  <c:v>-25751.796623388236</c:v>
                </c:pt>
                <c:pt idx="37">
                  <c:v>-25531.693474037911</c:v>
                </c:pt>
                <c:pt idx="38">
                  <c:v>-25311.590324687582</c:v>
                </c:pt>
                <c:pt idx="39">
                  <c:v>-25091.487175337257</c:v>
                </c:pt>
                <c:pt idx="40">
                  <c:v>-24871.384025986928</c:v>
                </c:pt>
                <c:pt idx="41">
                  <c:v>-24651.280876636603</c:v>
                </c:pt>
                <c:pt idx="42">
                  <c:v>-24431.177727286275</c:v>
                </c:pt>
                <c:pt idx="43">
                  <c:v>-24211.074577935949</c:v>
                </c:pt>
                <c:pt idx="44">
                  <c:v>-23990.971428585624</c:v>
                </c:pt>
                <c:pt idx="45">
                  <c:v>-23770.868279235296</c:v>
                </c:pt>
                <c:pt idx="46">
                  <c:v>-23550.765129884967</c:v>
                </c:pt>
                <c:pt idx="47">
                  <c:v>-23330.661980534642</c:v>
                </c:pt>
                <c:pt idx="48">
                  <c:v>-23110.558831184317</c:v>
                </c:pt>
                <c:pt idx="49">
                  <c:v>-22890.455681833988</c:v>
                </c:pt>
                <c:pt idx="50">
                  <c:v>-22670.352532483659</c:v>
                </c:pt>
                <c:pt idx="51">
                  <c:v>-22450.249383133334</c:v>
                </c:pt>
                <c:pt idx="52">
                  <c:v>-22230.146233783009</c:v>
                </c:pt>
                <c:pt idx="53">
                  <c:v>-22010.04308443268</c:v>
                </c:pt>
                <c:pt idx="54">
                  <c:v>-21789.939935082351</c:v>
                </c:pt>
                <c:pt idx="55">
                  <c:v>-21569.836785732026</c:v>
                </c:pt>
                <c:pt idx="56">
                  <c:v>-21349.733636381701</c:v>
                </c:pt>
                <c:pt idx="57">
                  <c:v>-21129.630487031376</c:v>
                </c:pt>
                <c:pt idx="58">
                  <c:v>-20909.527337681047</c:v>
                </c:pt>
                <c:pt idx="59">
                  <c:v>-20689.424188330719</c:v>
                </c:pt>
                <c:pt idx="60">
                  <c:v>-20469.321038980393</c:v>
                </c:pt>
                <c:pt idx="61">
                  <c:v>-20249.217889630068</c:v>
                </c:pt>
                <c:pt idx="62">
                  <c:v>-20029.11474027974</c:v>
                </c:pt>
                <c:pt idx="63">
                  <c:v>-19809.011590929411</c:v>
                </c:pt>
                <c:pt idx="64">
                  <c:v>-19588.908441579086</c:v>
                </c:pt>
                <c:pt idx="65">
                  <c:v>-19368.805292228761</c:v>
                </c:pt>
                <c:pt idx="66">
                  <c:v>-19148.702142878432</c:v>
                </c:pt>
                <c:pt idx="67">
                  <c:v>-18928.598993528103</c:v>
                </c:pt>
                <c:pt idx="68">
                  <c:v>-18708.495844177778</c:v>
                </c:pt>
                <c:pt idx="69">
                  <c:v>-18488.392694827453</c:v>
                </c:pt>
                <c:pt idx="70">
                  <c:v>-18268.289545477124</c:v>
                </c:pt>
                <c:pt idx="71">
                  <c:v>-18048.186396126795</c:v>
                </c:pt>
                <c:pt idx="72">
                  <c:v>-17828.08324677647</c:v>
                </c:pt>
                <c:pt idx="73">
                  <c:v>-17607.980097426145</c:v>
                </c:pt>
                <c:pt idx="74">
                  <c:v>-17387.87694807582</c:v>
                </c:pt>
                <c:pt idx="75">
                  <c:v>-17167.773798725491</c:v>
                </c:pt>
                <c:pt idx="76">
                  <c:v>-16947.670649375163</c:v>
                </c:pt>
                <c:pt idx="77">
                  <c:v>-16727.567500024837</c:v>
                </c:pt>
                <c:pt idx="78">
                  <c:v>-16507.464350674509</c:v>
                </c:pt>
                <c:pt idx="79">
                  <c:v>-16287.361201324184</c:v>
                </c:pt>
                <c:pt idx="80">
                  <c:v>-16067.258051973855</c:v>
                </c:pt>
                <c:pt idx="81">
                  <c:v>-15847.15490262353</c:v>
                </c:pt>
                <c:pt idx="82">
                  <c:v>-15627.051753273205</c:v>
                </c:pt>
                <c:pt idx="83">
                  <c:v>-15406.948603922876</c:v>
                </c:pt>
                <c:pt idx="84">
                  <c:v>-15186.845454572551</c:v>
                </c:pt>
                <c:pt idx="85">
                  <c:v>-14966.742305222222</c:v>
                </c:pt>
                <c:pt idx="86">
                  <c:v>-14746.639155871897</c:v>
                </c:pt>
                <c:pt idx="87">
                  <c:v>-14526.536006521568</c:v>
                </c:pt>
                <c:pt idx="88">
                  <c:v>-14306.432857171243</c:v>
                </c:pt>
                <c:pt idx="89">
                  <c:v>-14086.329707820914</c:v>
                </c:pt>
                <c:pt idx="90">
                  <c:v>-13866.226558470589</c:v>
                </c:pt>
                <c:pt idx="91">
                  <c:v>-13646.12340912026</c:v>
                </c:pt>
                <c:pt idx="92">
                  <c:v>-13426.020259769935</c:v>
                </c:pt>
                <c:pt idx="93">
                  <c:v>-13205.917110419607</c:v>
                </c:pt>
                <c:pt idx="94">
                  <c:v>-12985.813961069282</c:v>
                </c:pt>
                <c:pt idx="95">
                  <c:v>-12765.710811718953</c:v>
                </c:pt>
                <c:pt idx="96">
                  <c:v>-12545.607662368628</c:v>
                </c:pt>
                <c:pt idx="97">
                  <c:v>-12325.504513018303</c:v>
                </c:pt>
                <c:pt idx="98">
                  <c:v>-12105.401363667974</c:v>
                </c:pt>
                <c:pt idx="99">
                  <c:v>-11885.298214317649</c:v>
                </c:pt>
                <c:pt idx="100">
                  <c:v>-11665.19506496732</c:v>
                </c:pt>
                <c:pt idx="101">
                  <c:v>-11445.091915616995</c:v>
                </c:pt>
                <c:pt idx="102">
                  <c:v>-11224.988766266666</c:v>
                </c:pt>
                <c:pt idx="103">
                  <c:v>-11004.885616916341</c:v>
                </c:pt>
                <c:pt idx="104">
                  <c:v>-10784.782467566012</c:v>
                </c:pt>
                <c:pt idx="105">
                  <c:v>-10564.679318215687</c:v>
                </c:pt>
                <c:pt idx="106">
                  <c:v>-10344.576168865358</c:v>
                </c:pt>
                <c:pt idx="107">
                  <c:v>-10124.473019515033</c:v>
                </c:pt>
                <c:pt idx="108">
                  <c:v>-9904.3698701647045</c:v>
                </c:pt>
                <c:pt idx="109">
                  <c:v>-9684.2667208143794</c:v>
                </c:pt>
                <c:pt idx="110">
                  <c:v>-9464.1635714640506</c:v>
                </c:pt>
                <c:pt idx="111">
                  <c:v>-9244.0604221137255</c:v>
                </c:pt>
                <c:pt idx="112">
                  <c:v>-9023.9572727634004</c:v>
                </c:pt>
                <c:pt idx="113">
                  <c:v>-8803.8541234130716</c:v>
                </c:pt>
                <c:pt idx="114">
                  <c:v>-8583.7509740627465</c:v>
                </c:pt>
                <c:pt idx="115">
                  <c:v>-8363.6478247124178</c:v>
                </c:pt>
                <c:pt idx="116">
                  <c:v>-8143.5446753620927</c:v>
                </c:pt>
                <c:pt idx="117">
                  <c:v>-7923.4415260117639</c:v>
                </c:pt>
                <c:pt idx="118">
                  <c:v>-7703.3383766614388</c:v>
                </c:pt>
                <c:pt idx="119">
                  <c:v>-7483.2352273111101</c:v>
                </c:pt>
                <c:pt idx="120">
                  <c:v>-7263.132077960785</c:v>
                </c:pt>
                <c:pt idx="121">
                  <c:v>-7043.0289286104562</c:v>
                </c:pt>
                <c:pt idx="122">
                  <c:v>-6822.9257792601311</c:v>
                </c:pt>
                <c:pt idx="123">
                  <c:v>-6602.8226299098023</c:v>
                </c:pt>
                <c:pt idx="124">
                  <c:v>-6382.7194805594772</c:v>
                </c:pt>
                <c:pt idx="125">
                  <c:v>-6162.6163312091485</c:v>
                </c:pt>
                <c:pt idx="126">
                  <c:v>-5942.5131818588234</c:v>
                </c:pt>
                <c:pt idx="127">
                  <c:v>-5722.4100325084946</c:v>
                </c:pt>
                <c:pt idx="128">
                  <c:v>-5502.3068831581695</c:v>
                </c:pt>
                <c:pt idx="129">
                  <c:v>-5282.2037338078444</c:v>
                </c:pt>
                <c:pt idx="130">
                  <c:v>-5062.1005844575157</c:v>
                </c:pt>
                <c:pt idx="131">
                  <c:v>-4841.9974351071905</c:v>
                </c:pt>
                <c:pt idx="132">
                  <c:v>-4621.8942857568618</c:v>
                </c:pt>
                <c:pt idx="133">
                  <c:v>-4401.7911364065367</c:v>
                </c:pt>
                <c:pt idx="134">
                  <c:v>-4181.6879870562079</c:v>
                </c:pt>
                <c:pt idx="135">
                  <c:v>-3961.5848377058828</c:v>
                </c:pt>
                <c:pt idx="136">
                  <c:v>-3741.4816883555541</c:v>
                </c:pt>
                <c:pt idx="137">
                  <c:v>-3521.378539005229</c:v>
                </c:pt>
                <c:pt idx="138">
                  <c:v>-3301.2753896549002</c:v>
                </c:pt>
                <c:pt idx="139">
                  <c:v>-3081.1722403045751</c:v>
                </c:pt>
                <c:pt idx="140">
                  <c:v>-2861.0690909542463</c:v>
                </c:pt>
                <c:pt idx="141">
                  <c:v>-2640.9659416039212</c:v>
                </c:pt>
                <c:pt idx="142">
                  <c:v>-2420.8627922535925</c:v>
                </c:pt>
                <c:pt idx="143">
                  <c:v>-2200.7596429032674</c:v>
                </c:pt>
                <c:pt idx="144">
                  <c:v>-1980.6564935529386</c:v>
                </c:pt>
                <c:pt idx="145">
                  <c:v>-1760.5533442026135</c:v>
                </c:pt>
                <c:pt idx="146">
                  <c:v>-1540.4501948522884</c:v>
                </c:pt>
                <c:pt idx="147">
                  <c:v>-1320.3470455019597</c:v>
                </c:pt>
                <c:pt idx="148">
                  <c:v>-1100.2438961516345</c:v>
                </c:pt>
                <c:pt idx="149">
                  <c:v>-880.1407468013058</c:v>
                </c:pt>
                <c:pt idx="150">
                  <c:v>-660.03759745098068</c:v>
                </c:pt>
                <c:pt idx="151">
                  <c:v>-439.93444810065557</c:v>
                </c:pt>
                <c:pt idx="152">
                  <c:v>-231.63192847763523</c:v>
                </c:pt>
                <c:pt idx="153">
                  <c:v>-46.930668309229837</c:v>
                </c:pt>
                <c:pt idx="154">
                  <c:v>114.16933240456065</c:v>
                </c:pt>
                <c:pt idx="155">
                  <c:v>251.66807366373624</c:v>
                </c:pt>
                <c:pt idx="156">
                  <c:v>377.36618519560437</c:v>
                </c:pt>
                <c:pt idx="157">
                  <c:v>503.06429672747248</c:v>
                </c:pt>
                <c:pt idx="158">
                  <c:v>628.76240825934065</c:v>
                </c:pt>
                <c:pt idx="159">
                  <c:v>754.46051979120875</c:v>
                </c:pt>
                <c:pt idx="160">
                  <c:v>880.15863132307686</c:v>
                </c:pt>
                <c:pt idx="161">
                  <c:v>1005.856742854945</c:v>
                </c:pt>
                <c:pt idx="162">
                  <c:v>1131.5548543868133</c:v>
                </c:pt>
                <c:pt idx="163">
                  <c:v>1257.2529659186814</c:v>
                </c:pt>
                <c:pt idx="164">
                  <c:v>1382.9510774505495</c:v>
                </c:pt>
                <c:pt idx="165">
                  <c:v>1508.6491889824176</c:v>
                </c:pt>
                <c:pt idx="166">
                  <c:v>1634.3473005142857</c:v>
                </c:pt>
                <c:pt idx="167">
                  <c:v>1760.0454120461538</c:v>
                </c:pt>
                <c:pt idx="168">
                  <c:v>1885.743523578022</c:v>
                </c:pt>
                <c:pt idx="169">
                  <c:v>2011.4416351098901</c:v>
                </c:pt>
                <c:pt idx="170">
                  <c:v>2137.1397466417584</c:v>
                </c:pt>
                <c:pt idx="171">
                  <c:v>2262.8378581736265</c:v>
                </c:pt>
                <c:pt idx="172">
                  <c:v>2388.5359697054946</c:v>
                </c:pt>
                <c:pt idx="173">
                  <c:v>2514.2340812373627</c:v>
                </c:pt>
                <c:pt idx="174">
                  <c:v>2639.9321927692308</c:v>
                </c:pt>
                <c:pt idx="175">
                  <c:v>2765.6303043010989</c:v>
                </c:pt>
                <c:pt idx="176">
                  <c:v>2891.328415832967</c:v>
                </c:pt>
                <c:pt idx="177">
                  <c:v>3017.0265273648351</c:v>
                </c:pt>
                <c:pt idx="178">
                  <c:v>3142.7246388967033</c:v>
                </c:pt>
                <c:pt idx="179">
                  <c:v>3268.4227504285714</c:v>
                </c:pt>
                <c:pt idx="180">
                  <c:v>3394.1208619604395</c:v>
                </c:pt>
                <c:pt idx="181">
                  <c:v>3519.8189734923076</c:v>
                </c:pt>
                <c:pt idx="182">
                  <c:v>3645.5170850241757</c:v>
                </c:pt>
                <c:pt idx="183">
                  <c:v>3771.2151965560438</c:v>
                </c:pt>
                <c:pt idx="184">
                  <c:v>3896.9133080879119</c:v>
                </c:pt>
                <c:pt idx="185">
                  <c:v>4022.61141961978</c:v>
                </c:pt>
                <c:pt idx="186">
                  <c:v>4148.3095311516481</c:v>
                </c:pt>
                <c:pt idx="187">
                  <c:v>4274.0076426835167</c:v>
                </c:pt>
                <c:pt idx="188">
                  <c:v>4399.7057542153843</c:v>
                </c:pt>
                <c:pt idx="189">
                  <c:v>4525.4038657472529</c:v>
                </c:pt>
                <c:pt idx="190">
                  <c:v>4651.1019772791205</c:v>
                </c:pt>
                <c:pt idx="191">
                  <c:v>4776.8000888109891</c:v>
                </c:pt>
                <c:pt idx="192">
                  <c:v>4902.4982003428568</c:v>
                </c:pt>
                <c:pt idx="193">
                  <c:v>5028.1963118747253</c:v>
                </c:pt>
                <c:pt idx="194">
                  <c:v>5153.894423406593</c:v>
                </c:pt>
                <c:pt idx="195">
                  <c:v>5279.5925349384615</c:v>
                </c:pt>
                <c:pt idx="196">
                  <c:v>5405.2906464703292</c:v>
                </c:pt>
                <c:pt idx="197">
                  <c:v>5530.9887580021978</c:v>
                </c:pt>
                <c:pt idx="198">
                  <c:v>5656.6868695340654</c:v>
                </c:pt>
                <c:pt idx="199">
                  <c:v>5782.384981065934</c:v>
                </c:pt>
                <c:pt idx="200">
                  <c:v>5908.0830925978016</c:v>
                </c:pt>
                <c:pt idx="201">
                  <c:v>6033.7812041296702</c:v>
                </c:pt>
                <c:pt idx="202">
                  <c:v>6159.4793156615378</c:v>
                </c:pt>
                <c:pt idx="203">
                  <c:v>6285.1774271934064</c:v>
                </c:pt>
                <c:pt idx="204">
                  <c:v>6410.8755387252741</c:v>
                </c:pt>
                <c:pt idx="205">
                  <c:v>6536.5736502571426</c:v>
                </c:pt>
                <c:pt idx="206">
                  <c:v>6662.2717617890103</c:v>
                </c:pt>
                <c:pt idx="207">
                  <c:v>6787.9698733208788</c:v>
                </c:pt>
                <c:pt idx="208">
                  <c:v>6913.6679848527465</c:v>
                </c:pt>
                <c:pt idx="209">
                  <c:v>7039.366096384615</c:v>
                </c:pt>
                <c:pt idx="210">
                  <c:v>7165.0642079164827</c:v>
                </c:pt>
                <c:pt idx="211">
                  <c:v>7290.7623194483513</c:v>
                </c:pt>
                <c:pt idx="212">
                  <c:v>7416.4604309802189</c:v>
                </c:pt>
                <c:pt idx="213">
                  <c:v>7542.1585425120875</c:v>
                </c:pt>
                <c:pt idx="214">
                  <c:v>7667.8566540439551</c:v>
                </c:pt>
                <c:pt idx="215">
                  <c:v>7793.5547655758237</c:v>
                </c:pt>
                <c:pt idx="216">
                  <c:v>7919.2528771076913</c:v>
                </c:pt>
                <c:pt idx="217">
                  <c:v>8044.9509886395599</c:v>
                </c:pt>
                <c:pt idx="218">
                  <c:v>8170.6491001714285</c:v>
                </c:pt>
                <c:pt idx="219">
                  <c:v>8296.3472117032961</c:v>
                </c:pt>
                <c:pt idx="220">
                  <c:v>8422.0453232351647</c:v>
                </c:pt>
                <c:pt idx="221">
                  <c:v>8547.7434347670332</c:v>
                </c:pt>
                <c:pt idx="222">
                  <c:v>8673.4415462989</c:v>
                </c:pt>
                <c:pt idx="223">
                  <c:v>8799.1396578307686</c:v>
                </c:pt>
                <c:pt idx="224">
                  <c:v>8924.8377693626371</c:v>
                </c:pt>
                <c:pt idx="225">
                  <c:v>9050.5358808945057</c:v>
                </c:pt>
                <c:pt idx="226">
                  <c:v>9176.2339924263724</c:v>
                </c:pt>
                <c:pt idx="227">
                  <c:v>9301.932103958241</c:v>
                </c:pt>
                <c:pt idx="228">
                  <c:v>9427.6302154901095</c:v>
                </c:pt>
                <c:pt idx="229">
                  <c:v>9553.3283270219781</c:v>
                </c:pt>
                <c:pt idx="230">
                  <c:v>9679.0264385538449</c:v>
                </c:pt>
                <c:pt idx="231">
                  <c:v>9804.7245500857134</c:v>
                </c:pt>
                <c:pt idx="232">
                  <c:v>9930.422661617582</c:v>
                </c:pt>
                <c:pt idx="233">
                  <c:v>10056.120773149451</c:v>
                </c:pt>
                <c:pt idx="234">
                  <c:v>10181.818884681317</c:v>
                </c:pt>
                <c:pt idx="235">
                  <c:v>10307.516996213186</c:v>
                </c:pt>
                <c:pt idx="236">
                  <c:v>10433.215107745054</c:v>
                </c:pt>
                <c:pt idx="237">
                  <c:v>10558.913219276923</c:v>
                </c:pt>
                <c:pt idx="238">
                  <c:v>10684.61133080879</c:v>
                </c:pt>
                <c:pt idx="239">
                  <c:v>10810.309442340658</c:v>
                </c:pt>
                <c:pt idx="240">
                  <c:v>10936.007553872527</c:v>
                </c:pt>
                <c:pt idx="241">
                  <c:v>11061.705665404395</c:v>
                </c:pt>
                <c:pt idx="242">
                  <c:v>11187.403776936262</c:v>
                </c:pt>
                <c:pt idx="243">
                  <c:v>11313.101888468131</c:v>
                </c:pt>
                <c:pt idx="244">
                  <c:v>11438.8</c:v>
                </c:pt>
              </c:numCache>
            </c:numRef>
          </c:xVal>
          <c:yVal>
            <c:numRef>
              <c:f>'SBI86'!$F$7:$F$251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162262.78058914508</c:v>
                </c:pt>
                <c:pt idx="2">
                  <c:v>161195.26117829018</c:v>
                </c:pt>
                <c:pt idx="3">
                  <c:v>160127.74176743528</c:v>
                </c:pt>
                <c:pt idx="4">
                  <c:v>159060.22235658037</c:v>
                </c:pt>
                <c:pt idx="5">
                  <c:v>157992.70294572547</c:v>
                </c:pt>
                <c:pt idx="6">
                  <c:v>156925.18353487056</c:v>
                </c:pt>
                <c:pt idx="7">
                  <c:v>155857.66412401566</c:v>
                </c:pt>
                <c:pt idx="8">
                  <c:v>154790.14471316079</c:v>
                </c:pt>
                <c:pt idx="9">
                  <c:v>153722.62530230588</c:v>
                </c:pt>
                <c:pt idx="10">
                  <c:v>152655.10589145098</c:v>
                </c:pt>
                <c:pt idx="11">
                  <c:v>151587.58648059607</c:v>
                </c:pt>
                <c:pt idx="12">
                  <c:v>150520.06706974117</c:v>
                </c:pt>
                <c:pt idx="13">
                  <c:v>149452.54765888627</c:v>
                </c:pt>
                <c:pt idx="14">
                  <c:v>148385.02824803136</c:v>
                </c:pt>
                <c:pt idx="15">
                  <c:v>147317.50883717646</c:v>
                </c:pt>
                <c:pt idx="16">
                  <c:v>146249.98942632155</c:v>
                </c:pt>
                <c:pt idx="17">
                  <c:v>145182.47001546665</c:v>
                </c:pt>
                <c:pt idx="18">
                  <c:v>144114.95060461175</c:v>
                </c:pt>
                <c:pt idx="19">
                  <c:v>143047.43119375684</c:v>
                </c:pt>
                <c:pt idx="20">
                  <c:v>141979.91178290197</c:v>
                </c:pt>
                <c:pt idx="21">
                  <c:v>140912.39237204706</c:v>
                </c:pt>
                <c:pt idx="22">
                  <c:v>139844.87296119216</c:v>
                </c:pt>
                <c:pt idx="23">
                  <c:v>138777.35355033726</c:v>
                </c:pt>
                <c:pt idx="24">
                  <c:v>137709.83413948235</c:v>
                </c:pt>
                <c:pt idx="25">
                  <c:v>136642.31472862745</c:v>
                </c:pt>
                <c:pt idx="26">
                  <c:v>135574.79531777254</c:v>
                </c:pt>
                <c:pt idx="27">
                  <c:v>134507.27590691764</c:v>
                </c:pt>
                <c:pt idx="28">
                  <c:v>133439.75649606274</c:v>
                </c:pt>
                <c:pt idx="29">
                  <c:v>132372.23708520783</c:v>
                </c:pt>
                <c:pt idx="30">
                  <c:v>131304.71767435293</c:v>
                </c:pt>
                <c:pt idx="31">
                  <c:v>130237.19826349802</c:v>
                </c:pt>
                <c:pt idx="32">
                  <c:v>129169.67885264312</c:v>
                </c:pt>
                <c:pt idx="33">
                  <c:v>128102.15944178823</c:v>
                </c:pt>
                <c:pt idx="34">
                  <c:v>127034.64003093333</c:v>
                </c:pt>
                <c:pt idx="35">
                  <c:v>125967.12062007842</c:v>
                </c:pt>
                <c:pt idx="36">
                  <c:v>124899.60120922352</c:v>
                </c:pt>
                <c:pt idx="37">
                  <c:v>123832.08179836863</c:v>
                </c:pt>
                <c:pt idx="38">
                  <c:v>122764.56238751372</c:v>
                </c:pt>
                <c:pt idx="39">
                  <c:v>121697.04297665882</c:v>
                </c:pt>
                <c:pt idx="40">
                  <c:v>120629.52356580392</c:v>
                </c:pt>
                <c:pt idx="41">
                  <c:v>119562.00415494901</c:v>
                </c:pt>
                <c:pt idx="42">
                  <c:v>118494.48474409411</c:v>
                </c:pt>
                <c:pt idx="43">
                  <c:v>117426.9653332392</c:v>
                </c:pt>
                <c:pt idx="44">
                  <c:v>116359.4459223843</c:v>
                </c:pt>
                <c:pt idx="45">
                  <c:v>115291.9265115294</c:v>
                </c:pt>
                <c:pt idx="46">
                  <c:v>114224.40710067449</c:v>
                </c:pt>
                <c:pt idx="47">
                  <c:v>113156.8876898196</c:v>
                </c:pt>
                <c:pt idx="48">
                  <c:v>112089.3682789647</c:v>
                </c:pt>
                <c:pt idx="49">
                  <c:v>111021.8488681098</c:v>
                </c:pt>
                <c:pt idx="50">
                  <c:v>109954.32945725489</c:v>
                </c:pt>
                <c:pt idx="51">
                  <c:v>108886.8100464</c:v>
                </c:pt>
                <c:pt idx="52">
                  <c:v>107819.2906355451</c:v>
                </c:pt>
                <c:pt idx="53">
                  <c:v>106751.77122469019</c:v>
                </c:pt>
                <c:pt idx="54">
                  <c:v>105684.25181383529</c:v>
                </c:pt>
                <c:pt idx="55">
                  <c:v>104616.73240298039</c:v>
                </c:pt>
                <c:pt idx="56">
                  <c:v>103549.21299212548</c:v>
                </c:pt>
                <c:pt idx="57">
                  <c:v>102481.69358127058</c:v>
                </c:pt>
                <c:pt idx="58">
                  <c:v>101414.17417041567</c:v>
                </c:pt>
                <c:pt idx="59">
                  <c:v>100346.65475956077</c:v>
                </c:pt>
                <c:pt idx="60">
                  <c:v>99279.135348705866</c:v>
                </c:pt>
                <c:pt idx="61">
                  <c:v>98211.615937850976</c:v>
                </c:pt>
                <c:pt idx="62">
                  <c:v>97144.096526996072</c:v>
                </c:pt>
                <c:pt idx="63">
                  <c:v>96076.577116141169</c:v>
                </c:pt>
                <c:pt idx="64">
                  <c:v>95009.057705286265</c:v>
                </c:pt>
                <c:pt idx="65">
                  <c:v>93941.538294431361</c:v>
                </c:pt>
                <c:pt idx="66">
                  <c:v>92874.018883576471</c:v>
                </c:pt>
                <c:pt idx="67">
                  <c:v>91806.499472721567</c:v>
                </c:pt>
                <c:pt idx="68">
                  <c:v>90738.980061866663</c:v>
                </c:pt>
                <c:pt idx="69">
                  <c:v>89671.460651011759</c:v>
                </c:pt>
                <c:pt idx="70">
                  <c:v>88603.941240156855</c:v>
                </c:pt>
                <c:pt idx="71">
                  <c:v>87536.421829301951</c:v>
                </c:pt>
                <c:pt idx="72">
                  <c:v>86468.902418447047</c:v>
                </c:pt>
                <c:pt idx="73">
                  <c:v>85401.383007592158</c:v>
                </c:pt>
                <c:pt idx="74">
                  <c:v>84333.863596737254</c:v>
                </c:pt>
                <c:pt idx="75">
                  <c:v>83266.34418588235</c:v>
                </c:pt>
                <c:pt idx="76">
                  <c:v>82198.824775027446</c:v>
                </c:pt>
                <c:pt idx="77">
                  <c:v>81131.305364172542</c:v>
                </c:pt>
                <c:pt idx="78">
                  <c:v>80063.785953317638</c:v>
                </c:pt>
                <c:pt idx="79">
                  <c:v>78996.266542462734</c:v>
                </c:pt>
                <c:pt idx="80">
                  <c:v>77928.747131607844</c:v>
                </c:pt>
                <c:pt idx="81">
                  <c:v>76861.227720752941</c:v>
                </c:pt>
                <c:pt idx="82">
                  <c:v>75793.708309898037</c:v>
                </c:pt>
                <c:pt idx="83">
                  <c:v>74726.188899043133</c:v>
                </c:pt>
                <c:pt idx="84">
                  <c:v>73658.669488188229</c:v>
                </c:pt>
                <c:pt idx="85">
                  <c:v>72591.150077333325</c:v>
                </c:pt>
                <c:pt idx="86">
                  <c:v>71523.630666478421</c:v>
                </c:pt>
                <c:pt idx="87">
                  <c:v>70456.111255623531</c:v>
                </c:pt>
                <c:pt idx="88">
                  <c:v>69388.591844768627</c:v>
                </c:pt>
                <c:pt idx="89">
                  <c:v>68321.072433913723</c:v>
                </c:pt>
                <c:pt idx="90">
                  <c:v>67253.553023058819</c:v>
                </c:pt>
                <c:pt idx="91">
                  <c:v>66186.033612203915</c:v>
                </c:pt>
                <c:pt idx="92">
                  <c:v>65118.514201349011</c:v>
                </c:pt>
                <c:pt idx="93">
                  <c:v>64050.994790494107</c:v>
                </c:pt>
                <c:pt idx="94">
                  <c:v>62983.475379639218</c:v>
                </c:pt>
                <c:pt idx="95">
                  <c:v>61915.955968784314</c:v>
                </c:pt>
                <c:pt idx="96">
                  <c:v>60848.43655792941</c:v>
                </c:pt>
                <c:pt idx="97">
                  <c:v>59780.917147074506</c:v>
                </c:pt>
                <c:pt idx="98">
                  <c:v>58713.397736219602</c:v>
                </c:pt>
                <c:pt idx="99">
                  <c:v>57645.878325364698</c:v>
                </c:pt>
                <c:pt idx="100">
                  <c:v>56578.358914509794</c:v>
                </c:pt>
                <c:pt idx="101">
                  <c:v>55510.839503654905</c:v>
                </c:pt>
                <c:pt idx="102">
                  <c:v>54443.320092800001</c:v>
                </c:pt>
                <c:pt idx="103">
                  <c:v>53375.800681945097</c:v>
                </c:pt>
                <c:pt idx="104">
                  <c:v>52308.281271090193</c:v>
                </c:pt>
                <c:pt idx="105">
                  <c:v>51240.761860235289</c:v>
                </c:pt>
                <c:pt idx="106">
                  <c:v>50173.242449380385</c:v>
                </c:pt>
                <c:pt idx="107">
                  <c:v>49105.723038525481</c:v>
                </c:pt>
                <c:pt idx="108">
                  <c:v>48038.203627670591</c:v>
                </c:pt>
                <c:pt idx="109">
                  <c:v>46970.684216815687</c:v>
                </c:pt>
                <c:pt idx="110">
                  <c:v>45903.164805960783</c:v>
                </c:pt>
                <c:pt idx="111">
                  <c:v>44835.645395105879</c:v>
                </c:pt>
                <c:pt idx="112">
                  <c:v>43768.125984250975</c:v>
                </c:pt>
                <c:pt idx="113">
                  <c:v>42700.606573396071</c:v>
                </c:pt>
                <c:pt idx="114">
                  <c:v>41633.087162541167</c:v>
                </c:pt>
                <c:pt idx="115">
                  <c:v>40565.567751686278</c:v>
                </c:pt>
                <c:pt idx="116">
                  <c:v>39498.048340831374</c:v>
                </c:pt>
                <c:pt idx="117">
                  <c:v>38430.52892997647</c:v>
                </c:pt>
                <c:pt idx="118">
                  <c:v>37363.009519121566</c:v>
                </c:pt>
                <c:pt idx="119">
                  <c:v>36295.490108266662</c:v>
                </c:pt>
                <c:pt idx="120">
                  <c:v>35227.970697411758</c:v>
                </c:pt>
                <c:pt idx="121">
                  <c:v>34160.451286556854</c:v>
                </c:pt>
                <c:pt idx="122">
                  <c:v>33092.931875701965</c:v>
                </c:pt>
                <c:pt idx="123">
                  <c:v>32025.412464847061</c:v>
                </c:pt>
                <c:pt idx="124">
                  <c:v>30957.893053992157</c:v>
                </c:pt>
                <c:pt idx="125">
                  <c:v>29890.373643137253</c:v>
                </c:pt>
                <c:pt idx="126">
                  <c:v>28822.854232282349</c:v>
                </c:pt>
                <c:pt idx="127">
                  <c:v>27755.334821427445</c:v>
                </c:pt>
                <c:pt idx="128">
                  <c:v>26687.815410572541</c:v>
                </c:pt>
                <c:pt idx="129">
                  <c:v>25620.295999717637</c:v>
                </c:pt>
                <c:pt idx="130">
                  <c:v>24552.776588862733</c:v>
                </c:pt>
                <c:pt idx="131">
                  <c:v>23485.257178007829</c:v>
                </c:pt>
                <c:pt idx="132">
                  <c:v>22417.737767152954</c:v>
                </c:pt>
                <c:pt idx="133">
                  <c:v>21350.21835629805</c:v>
                </c:pt>
                <c:pt idx="134">
                  <c:v>20282.698945443146</c:v>
                </c:pt>
                <c:pt idx="135">
                  <c:v>19215.179534588242</c:v>
                </c:pt>
                <c:pt idx="136">
                  <c:v>18147.660123733338</c:v>
                </c:pt>
                <c:pt idx="137">
                  <c:v>17080.140712878434</c:v>
                </c:pt>
                <c:pt idx="138">
                  <c:v>16012.62130202353</c:v>
                </c:pt>
                <c:pt idx="139">
                  <c:v>14945.101891168626</c:v>
                </c:pt>
                <c:pt idx="140">
                  <c:v>13877.582480313722</c:v>
                </c:pt>
                <c:pt idx="141">
                  <c:v>12810.063069458818</c:v>
                </c:pt>
                <c:pt idx="142">
                  <c:v>11742.543658603914</c:v>
                </c:pt>
                <c:pt idx="143">
                  <c:v>10675.02424774901</c:v>
                </c:pt>
                <c:pt idx="144">
                  <c:v>9607.5048368941061</c:v>
                </c:pt>
                <c:pt idx="145">
                  <c:v>8539.9854260392021</c:v>
                </c:pt>
                <c:pt idx="146">
                  <c:v>7472.4660151843273</c:v>
                </c:pt>
                <c:pt idx="147">
                  <c:v>6404.9466043294233</c:v>
                </c:pt>
                <c:pt idx="148">
                  <c:v>5337.4271934745193</c:v>
                </c:pt>
                <c:pt idx="149">
                  <c:v>4269.9077826196153</c:v>
                </c:pt>
                <c:pt idx="150">
                  <c:v>3202.3883717647113</c:v>
                </c:pt>
                <c:pt idx="151">
                  <c:v>2134.8689609098074</c:v>
                </c:pt>
                <c:pt idx="152">
                  <c:v>1050.5088031436349</c:v>
                </c:pt>
                <c:pt idx="153">
                  <c:v>-67.532848445075615</c:v>
                </c:pt>
                <c:pt idx="154">
                  <c:v>-1219.2559938563238</c:v>
                </c:pt>
                <c:pt idx="155">
                  <c:v>-2404.66063309011</c:v>
                </c:pt>
                <c:pt idx="156">
                  <c:v>-3606.9060192351649</c:v>
                </c:pt>
                <c:pt idx="157">
                  <c:v>-4809.1514053802193</c:v>
                </c:pt>
                <c:pt idx="158">
                  <c:v>-6011.3967915252742</c:v>
                </c:pt>
                <c:pt idx="159">
                  <c:v>-7213.6421776703291</c:v>
                </c:pt>
                <c:pt idx="160">
                  <c:v>-8415.8875638153841</c:v>
                </c:pt>
                <c:pt idx="161">
                  <c:v>-9618.1329499604399</c:v>
                </c:pt>
                <c:pt idx="162">
                  <c:v>-10820.378336105496</c:v>
                </c:pt>
                <c:pt idx="163">
                  <c:v>-12022.62372225055</c:v>
                </c:pt>
                <c:pt idx="164">
                  <c:v>-13224.869108395604</c:v>
                </c:pt>
                <c:pt idx="165">
                  <c:v>-14427.11449454066</c:v>
                </c:pt>
                <c:pt idx="166">
                  <c:v>-15629.359880685715</c:v>
                </c:pt>
                <c:pt idx="167">
                  <c:v>-16831.605266830768</c:v>
                </c:pt>
                <c:pt idx="168">
                  <c:v>-18033.850652975823</c:v>
                </c:pt>
                <c:pt idx="169">
                  <c:v>-19236.096039120879</c:v>
                </c:pt>
                <c:pt idx="170">
                  <c:v>-20438.341425265935</c:v>
                </c:pt>
                <c:pt idx="171">
                  <c:v>-21640.586811410991</c:v>
                </c:pt>
                <c:pt idx="172">
                  <c:v>-22842.832197556043</c:v>
                </c:pt>
                <c:pt idx="173">
                  <c:v>-24045.077583701099</c:v>
                </c:pt>
                <c:pt idx="174">
                  <c:v>-25247.322969846155</c:v>
                </c:pt>
                <c:pt idx="175">
                  <c:v>-26449.568355991207</c:v>
                </c:pt>
                <c:pt idx="176">
                  <c:v>-27651.813742136263</c:v>
                </c:pt>
                <c:pt idx="177">
                  <c:v>-28854.059128281318</c:v>
                </c:pt>
                <c:pt idx="178">
                  <c:v>-30056.304514426374</c:v>
                </c:pt>
                <c:pt idx="179">
                  <c:v>-31258.54990057143</c:v>
                </c:pt>
                <c:pt idx="180">
                  <c:v>-32460.795286716482</c:v>
                </c:pt>
                <c:pt idx="181">
                  <c:v>-33663.040672861534</c:v>
                </c:pt>
                <c:pt idx="182">
                  <c:v>-34865.28605900659</c:v>
                </c:pt>
                <c:pt idx="183">
                  <c:v>-36067.531445151646</c:v>
                </c:pt>
                <c:pt idx="184">
                  <c:v>-37269.776831296702</c:v>
                </c:pt>
                <c:pt idx="185">
                  <c:v>-38472.022217441758</c:v>
                </c:pt>
                <c:pt idx="186">
                  <c:v>-39674.267603586813</c:v>
                </c:pt>
                <c:pt idx="187">
                  <c:v>-40876.512989731869</c:v>
                </c:pt>
                <c:pt idx="188">
                  <c:v>-42078.758375876925</c:v>
                </c:pt>
                <c:pt idx="189">
                  <c:v>-43281.003762021981</c:v>
                </c:pt>
                <c:pt idx="190">
                  <c:v>-44483.249148167029</c:v>
                </c:pt>
                <c:pt idx="191">
                  <c:v>-45685.494534312085</c:v>
                </c:pt>
                <c:pt idx="192">
                  <c:v>-46887.739920457141</c:v>
                </c:pt>
                <c:pt idx="193">
                  <c:v>-48089.985306602197</c:v>
                </c:pt>
                <c:pt idx="194">
                  <c:v>-49292.230692747253</c:v>
                </c:pt>
                <c:pt idx="195">
                  <c:v>-50494.476078892309</c:v>
                </c:pt>
                <c:pt idx="196">
                  <c:v>-51696.721465037364</c:v>
                </c:pt>
                <c:pt idx="197">
                  <c:v>-52898.966851182413</c:v>
                </c:pt>
                <c:pt idx="198">
                  <c:v>-54101.212237327469</c:v>
                </c:pt>
                <c:pt idx="199">
                  <c:v>-55303.457623472525</c:v>
                </c:pt>
                <c:pt idx="200">
                  <c:v>-56505.70300961758</c:v>
                </c:pt>
                <c:pt idx="201">
                  <c:v>-57707.948395762636</c:v>
                </c:pt>
                <c:pt idx="202">
                  <c:v>-58910.193781907692</c:v>
                </c:pt>
                <c:pt idx="203">
                  <c:v>-60112.439168052748</c:v>
                </c:pt>
                <c:pt idx="204">
                  <c:v>-61314.684554197804</c:v>
                </c:pt>
                <c:pt idx="205">
                  <c:v>-62516.929940342859</c:v>
                </c:pt>
                <c:pt idx="206">
                  <c:v>-63719.175326487908</c:v>
                </c:pt>
                <c:pt idx="207">
                  <c:v>-64921.420712632964</c:v>
                </c:pt>
                <c:pt idx="208">
                  <c:v>-66123.66609877802</c:v>
                </c:pt>
                <c:pt idx="209">
                  <c:v>-67325.911484923068</c:v>
                </c:pt>
                <c:pt idx="210">
                  <c:v>-68528.156871068131</c:v>
                </c:pt>
                <c:pt idx="211">
                  <c:v>-69730.40225721318</c:v>
                </c:pt>
                <c:pt idx="212">
                  <c:v>-70932.647643358243</c:v>
                </c:pt>
                <c:pt idx="213">
                  <c:v>-72134.893029503291</c:v>
                </c:pt>
                <c:pt idx="214">
                  <c:v>-73337.138415648355</c:v>
                </c:pt>
                <c:pt idx="215">
                  <c:v>-74539.383801793403</c:v>
                </c:pt>
                <c:pt idx="216">
                  <c:v>-75741.629187938466</c:v>
                </c:pt>
                <c:pt idx="217">
                  <c:v>-76943.874574083515</c:v>
                </c:pt>
                <c:pt idx="218">
                  <c:v>-78146.119960228563</c:v>
                </c:pt>
                <c:pt idx="219">
                  <c:v>-79348.365346373626</c:v>
                </c:pt>
                <c:pt idx="220">
                  <c:v>-80550.610732518675</c:v>
                </c:pt>
                <c:pt idx="221">
                  <c:v>-81752.856118663738</c:v>
                </c:pt>
                <c:pt idx="222">
                  <c:v>-82955.101504808787</c:v>
                </c:pt>
                <c:pt idx="223">
                  <c:v>-84157.34689095385</c:v>
                </c:pt>
                <c:pt idx="224">
                  <c:v>-85359.592277098898</c:v>
                </c:pt>
                <c:pt idx="225">
                  <c:v>-86561.837663243961</c:v>
                </c:pt>
                <c:pt idx="226">
                  <c:v>-87764.08304938901</c:v>
                </c:pt>
                <c:pt idx="227">
                  <c:v>-88966.328435534058</c:v>
                </c:pt>
                <c:pt idx="228">
                  <c:v>-90168.573821679121</c:v>
                </c:pt>
                <c:pt idx="229">
                  <c:v>-91370.81920782417</c:v>
                </c:pt>
                <c:pt idx="230">
                  <c:v>-92573.064593969233</c:v>
                </c:pt>
                <c:pt idx="231">
                  <c:v>-93775.309980114282</c:v>
                </c:pt>
                <c:pt idx="232">
                  <c:v>-94977.555366259345</c:v>
                </c:pt>
                <c:pt idx="233">
                  <c:v>-96179.800752404393</c:v>
                </c:pt>
                <c:pt idx="234">
                  <c:v>-97382.046138549442</c:v>
                </c:pt>
                <c:pt idx="235">
                  <c:v>-98584.291524694505</c:v>
                </c:pt>
                <c:pt idx="236">
                  <c:v>-99786.536910839553</c:v>
                </c:pt>
                <c:pt idx="237">
                  <c:v>-100988.78229698462</c:v>
                </c:pt>
                <c:pt idx="238">
                  <c:v>-102191.02768312967</c:v>
                </c:pt>
                <c:pt idx="239">
                  <c:v>-103393.27306927473</c:v>
                </c:pt>
                <c:pt idx="240">
                  <c:v>-104595.51845541978</c:v>
                </c:pt>
                <c:pt idx="241">
                  <c:v>-105797.76384156483</c:v>
                </c:pt>
                <c:pt idx="242">
                  <c:v>-107000.00922770989</c:v>
                </c:pt>
                <c:pt idx="243">
                  <c:v>-108202.25461385494</c:v>
                </c:pt>
                <c:pt idx="244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ser>
          <c:idx val="3"/>
          <c:order val="3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'GZP155'!$E$7:$E$249</c:f>
              <c:numCache>
                <c:formatCode>General</c:formatCode>
                <c:ptCount val="243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'GZP155'!$F$7:$F$249</c:f>
              <c:numCache>
                <c:formatCode>General</c:formatCode>
                <c:ptCount val="243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4-4500-901B-3EB6BE516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32.394444444444446</c:v>
                </c:pt>
                <c:pt idx="1">
                  <c:v>32.397966594045023</c:v>
                </c:pt>
                <c:pt idx="2">
                  <c:v>32.401488743645608</c:v>
                </c:pt>
                <c:pt idx="3">
                  <c:v>32.405010893246185</c:v>
                </c:pt>
                <c:pt idx="4">
                  <c:v>32.40853304284677</c:v>
                </c:pt>
                <c:pt idx="5">
                  <c:v>32.412055192447347</c:v>
                </c:pt>
                <c:pt idx="6">
                  <c:v>32.415577342047932</c:v>
                </c:pt>
                <c:pt idx="7">
                  <c:v>32.41909949164851</c:v>
                </c:pt>
                <c:pt idx="8">
                  <c:v>32.422621641249094</c:v>
                </c:pt>
                <c:pt idx="9">
                  <c:v>32.426143790849672</c:v>
                </c:pt>
                <c:pt idx="10">
                  <c:v>32.429665940450256</c:v>
                </c:pt>
                <c:pt idx="11">
                  <c:v>32.433188090050834</c:v>
                </c:pt>
                <c:pt idx="12">
                  <c:v>32.436710239651418</c:v>
                </c:pt>
                <c:pt idx="13">
                  <c:v>32.440232389251996</c:v>
                </c:pt>
                <c:pt idx="14">
                  <c:v>32.443754538852581</c:v>
                </c:pt>
                <c:pt idx="15">
                  <c:v>32.447276688453158</c:v>
                </c:pt>
                <c:pt idx="16">
                  <c:v>32.450798838053743</c:v>
                </c:pt>
                <c:pt idx="17">
                  <c:v>32.45432098765432</c:v>
                </c:pt>
                <c:pt idx="18">
                  <c:v>32.457843137254905</c:v>
                </c:pt>
                <c:pt idx="19">
                  <c:v>32.461365286855482</c:v>
                </c:pt>
                <c:pt idx="20">
                  <c:v>32.464887436456067</c:v>
                </c:pt>
                <c:pt idx="21">
                  <c:v>32.468409586056644</c:v>
                </c:pt>
                <c:pt idx="22">
                  <c:v>32.471931735657229</c:v>
                </c:pt>
                <c:pt idx="23">
                  <c:v>32.475453885257807</c:v>
                </c:pt>
                <c:pt idx="24">
                  <c:v>32.478976034858391</c:v>
                </c:pt>
                <c:pt idx="25">
                  <c:v>32.482498184458969</c:v>
                </c:pt>
                <c:pt idx="26">
                  <c:v>32.486020334059553</c:v>
                </c:pt>
                <c:pt idx="27">
                  <c:v>32.489542483660131</c:v>
                </c:pt>
                <c:pt idx="28">
                  <c:v>32.493064633260715</c:v>
                </c:pt>
                <c:pt idx="29">
                  <c:v>32.496586782861293</c:v>
                </c:pt>
                <c:pt idx="30">
                  <c:v>32.500108932461877</c:v>
                </c:pt>
                <c:pt idx="31">
                  <c:v>32.503631082062455</c:v>
                </c:pt>
                <c:pt idx="32">
                  <c:v>32.507153231663032</c:v>
                </c:pt>
                <c:pt idx="33">
                  <c:v>32.510675381263617</c:v>
                </c:pt>
                <c:pt idx="34">
                  <c:v>32.514197530864195</c:v>
                </c:pt>
                <c:pt idx="35">
                  <c:v>32.517719680464779</c:v>
                </c:pt>
                <c:pt idx="36">
                  <c:v>32.521241830065357</c:v>
                </c:pt>
                <c:pt idx="37">
                  <c:v>32.524763979665941</c:v>
                </c:pt>
                <c:pt idx="38">
                  <c:v>32.528286129266519</c:v>
                </c:pt>
                <c:pt idx="39">
                  <c:v>32.531808278867103</c:v>
                </c:pt>
                <c:pt idx="40">
                  <c:v>32.535330428467681</c:v>
                </c:pt>
                <c:pt idx="41">
                  <c:v>32.538852578068266</c:v>
                </c:pt>
                <c:pt idx="42">
                  <c:v>32.542374727668843</c:v>
                </c:pt>
                <c:pt idx="43">
                  <c:v>32.545896877269428</c:v>
                </c:pt>
                <c:pt idx="44">
                  <c:v>32.549419026870005</c:v>
                </c:pt>
                <c:pt idx="45">
                  <c:v>32.55294117647059</c:v>
                </c:pt>
                <c:pt idx="46">
                  <c:v>32.556463326071167</c:v>
                </c:pt>
                <c:pt idx="47">
                  <c:v>32.559985475671752</c:v>
                </c:pt>
                <c:pt idx="48">
                  <c:v>32.563507625272329</c:v>
                </c:pt>
                <c:pt idx="49">
                  <c:v>32.567029774872914</c:v>
                </c:pt>
                <c:pt idx="50">
                  <c:v>32.570551924473492</c:v>
                </c:pt>
                <c:pt idx="51">
                  <c:v>32.574074074074076</c:v>
                </c:pt>
                <c:pt idx="52">
                  <c:v>32.577596223674654</c:v>
                </c:pt>
                <c:pt idx="53">
                  <c:v>32.581118373275238</c:v>
                </c:pt>
                <c:pt idx="54">
                  <c:v>32.584640522875816</c:v>
                </c:pt>
                <c:pt idx="55">
                  <c:v>32.5881626724764</c:v>
                </c:pt>
                <c:pt idx="56">
                  <c:v>32.591684822076978</c:v>
                </c:pt>
                <c:pt idx="57">
                  <c:v>32.595206971677563</c:v>
                </c:pt>
                <c:pt idx="58">
                  <c:v>32.59872912127814</c:v>
                </c:pt>
                <c:pt idx="59">
                  <c:v>32.602251270878725</c:v>
                </c:pt>
                <c:pt idx="60">
                  <c:v>32.605773420479302</c:v>
                </c:pt>
                <c:pt idx="61">
                  <c:v>32.609295570079887</c:v>
                </c:pt>
                <c:pt idx="62">
                  <c:v>32.612817719680464</c:v>
                </c:pt>
                <c:pt idx="63">
                  <c:v>32.616339869281042</c:v>
                </c:pt>
                <c:pt idx="64">
                  <c:v>32.619862018881626</c:v>
                </c:pt>
                <c:pt idx="65">
                  <c:v>32.623384168482204</c:v>
                </c:pt>
                <c:pt idx="66">
                  <c:v>32.626906318082789</c:v>
                </c:pt>
                <c:pt idx="67">
                  <c:v>32.630428467683366</c:v>
                </c:pt>
                <c:pt idx="68">
                  <c:v>32.633950617283951</c:v>
                </c:pt>
                <c:pt idx="69">
                  <c:v>32.637472766884528</c:v>
                </c:pt>
                <c:pt idx="70">
                  <c:v>32.640994916485113</c:v>
                </c:pt>
                <c:pt idx="71">
                  <c:v>32.64451706608569</c:v>
                </c:pt>
                <c:pt idx="72">
                  <c:v>32.648039215686275</c:v>
                </c:pt>
                <c:pt idx="73">
                  <c:v>32.651561365286852</c:v>
                </c:pt>
                <c:pt idx="74">
                  <c:v>32.655083514887437</c:v>
                </c:pt>
                <c:pt idx="75">
                  <c:v>32.658605664488014</c:v>
                </c:pt>
                <c:pt idx="76">
                  <c:v>32.662127814088599</c:v>
                </c:pt>
                <c:pt idx="77">
                  <c:v>32.665649963689177</c:v>
                </c:pt>
                <c:pt idx="78">
                  <c:v>32.669172113289761</c:v>
                </c:pt>
                <c:pt idx="79">
                  <c:v>32.672694262890339</c:v>
                </c:pt>
                <c:pt idx="80">
                  <c:v>32.676216412490923</c:v>
                </c:pt>
                <c:pt idx="81">
                  <c:v>32.679738562091501</c:v>
                </c:pt>
                <c:pt idx="82">
                  <c:v>32.683260711692085</c:v>
                </c:pt>
                <c:pt idx="83">
                  <c:v>32.686782861292663</c:v>
                </c:pt>
                <c:pt idx="84">
                  <c:v>32.690305010893248</c:v>
                </c:pt>
                <c:pt idx="85">
                  <c:v>32.693827160493825</c:v>
                </c:pt>
                <c:pt idx="86">
                  <c:v>32.69734931009441</c:v>
                </c:pt>
                <c:pt idx="87">
                  <c:v>32.700871459694987</c:v>
                </c:pt>
                <c:pt idx="88">
                  <c:v>32.704393609295572</c:v>
                </c:pt>
                <c:pt idx="89">
                  <c:v>32.707915758896149</c:v>
                </c:pt>
                <c:pt idx="90">
                  <c:v>32.711437908496734</c:v>
                </c:pt>
                <c:pt idx="91">
                  <c:v>32.714960058097311</c:v>
                </c:pt>
                <c:pt idx="92">
                  <c:v>32.718482207697889</c:v>
                </c:pt>
                <c:pt idx="93">
                  <c:v>32.722004357298474</c:v>
                </c:pt>
                <c:pt idx="94">
                  <c:v>32.725526506899051</c:v>
                </c:pt>
                <c:pt idx="95">
                  <c:v>32.729048656499636</c:v>
                </c:pt>
                <c:pt idx="96">
                  <c:v>32.732570806100213</c:v>
                </c:pt>
                <c:pt idx="97">
                  <c:v>32.736092955700798</c:v>
                </c:pt>
                <c:pt idx="98">
                  <c:v>32.739615105301375</c:v>
                </c:pt>
                <c:pt idx="99">
                  <c:v>32.74313725490196</c:v>
                </c:pt>
                <c:pt idx="100">
                  <c:v>32.746659404502537</c:v>
                </c:pt>
                <c:pt idx="101">
                  <c:v>32.750181554103122</c:v>
                </c:pt>
                <c:pt idx="102">
                  <c:v>32.7537037037037</c:v>
                </c:pt>
                <c:pt idx="103">
                  <c:v>32.757225853304284</c:v>
                </c:pt>
                <c:pt idx="104">
                  <c:v>32.760748002904862</c:v>
                </c:pt>
                <c:pt idx="105">
                  <c:v>32.764270152505446</c:v>
                </c:pt>
                <c:pt idx="106">
                  <c:v>32.767792302106024</c:v>
                </c:pt>
                <c:pt idx="107">
                  <c:v>32.771314451706608</c:v>
                </c:pt>
                <c:pt idx="108">
                  <c:v>32.774836601307186</c:v>
                </c:pt>
                <c:pt idx="109">
                  <c:v>32.778358750907771</c:v>
                </c:pt>
                <c:pt idx="110">
                  <c:v>32.781880900508348</c:v>
                </c:pt>
                <c:pt idx="111">
                  <c:v>32.785403050108933</c:v>
                </c:pt>
                <c:pt idx="112">
                  <c:v>32.78892519970951</c:v>
                </c:pt>
                <c:pt idx="113">
                  <c:v>32.792447349310095</c:v>
                </c:pt>
                <c:pt idx="114">
                  <c:v>32.795969498910672</c:v>
                </c:pt>
                <c:pt idx="115">
                  <c:v>32.799491648511257</c:v>
                </c:pt>
                <c:pt idx="116">
                  <c:v>32.803013798111834</c:v>
                </c:pt>
                <c:pt idx="117">
                  <c:v>32.806535947712419</c:v>
                </c:pt>
                <c:pt idx="118">
                  <c:v>32.810058097312996</c:v>
                </c:pt>
                <c:pt idx="119">
                  <c:v>32.813580246913581</c:v>
                </c:pt>
                <c:pt idx="120">
                  <c:v>32.817102396514159</c:v>
                </c:pt>
                <c:pt idx="121">
                  <c:v>32.820624546114743</c:v>
                </c:pt>
                <c:pt idx="122">
                  <c:v>32.824146695715321</c:v>
                </c:pt>
                <c:pt idx="123">
                  <c:v>32.827668845315898</c:v>
                </c:pt>
                <c:pt idx="124">
                  <c:v>32.831190994916483</c:v>
                </c:pt>
                <c:pt idx="125">
                  <c:v>32.83471314451706</c:v>
                </c:pt>
                <c:pt idx="126">
                  <c:v>32.838235294117645</c:v>
                </c:pt>
                <c:pt idx="127">
                  <c:v>32.841757443718222</c:v>
                </c:pt>
                <c:pt idx="128">
                  <c:v>32.845279593318807</c:v>
                </c:pt>
                <c:pt idx="129">
                  <c:v>32.848801742919385</c:v>
                </c:pt>
                <c:pt idx="130">
                  <c:v>32.852323892519969</c:v>
                </c:pt>
                <c:pt idx="131">
                  <c:v>32.855846042120547</c:v>
                </c:pt>
                <c:pt idx="132">
                  <c:v>32.859368191721131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57.289722222222217</c:v>
                </c:pt>
                <c:pt idx="1">
                  <c:v>57.280312273057369</c:v>
                </c:pt>
                <c:pt idx="2">
                  <c:v>57.270902323892514</c:v>
                </c:pt>
                <c:pt idx="3">
                  <c:v>57.261492374727666</c:v>
                </c:pt>
                <c:pt idx="4">
                  <c:v>57.252082425562811</c:v>
                </c:pt>
                <c:pt idx="5">
                  <c:v>57.242672476397964</c:v>
                </c:pt>
                <c:pt idx="6">
                  <c:v>57.233262527233109</c:v>
                </c:pt>
                <c:pt idx="7">
                  <c:v>57.223852578068261</c:v>
                </c:pt>
                <c:pt idx="8">
                  <c:v>57.214442628903406</c:v>
                </c:pt>
                <c:pt idx="9">
                  <c:v>57.205032679738558</c:v>
                </c:pt>
                <c:pt idx="10">
                  <c:v>57.195622730573703</c:v>
                </c:pt>
                <c:pt idx="11">
                  <c:v>57.186212781408855</c:v>
                </c:pt>
                <c:pt idx="12">
                  <c:v>57.176802832244007</c:v>
                </c:pt>
                <c:pt idx="13">
                  <c:v>57.167392883079152</c:v>
                </c:pt>
                <c:pt idx="14">
                  <c:v>57.157982933914305</c:v>
                </c:pt>
                <c:pt idx="15">
                  <c:v>57.14857298474945</c:v>
                </c:pt>
                <c:pt idx="16">
                  <c:v>57.139163035584602</c:v>
                </c:pt>
                <c:pt idx="17">
                  <c:v>57.129753086419747</c:v>
                </c:pt>
                <c:pt idx="18">
                  <c:v>57.120343137254899</c:v>
                </c:pt>
                <c:pt idx="19">
                  <c:v>57.110933188090044</c:v>
                </c:pt>
                <c:pt idx="20">
                  <c:v>57.101523238925196</c:v>
                </c:pt>
                <c:pt idx="21">
                  <c:v>57.092113289760341</c:v>
                </c:pt>
                <c:pt idx="22">
                  <c:v>57.082703340595494</c:v>
                </c:pt>
                <c:pt idx="23">
                  <c:v>57.073293391430639</c:v>
                </c:pt>
                <c:pt idx="24">
                  <c:v>57.063883442265791</c:v>
                </c:pt>
                <c:pt idx="25">
                  <c:v>57.054473493100943</c:v>
                </c:pt>
                <c:pt idx="26">
                  <c:v>57.045063543936088</c:v>
                </c:pt>
                <c:pt idx="27">
                  <c:v>57.03565359477124</c:v>
                </c:pt>
                <c:pt idx="28">
                  <c:v>57.026243645606385</c:v>
                </c:pt>
                <c:pt idx="29">
                  <c:v>57.016833696441537</c:v>
                </c:pt>
                <c:pt idx="30">
                  <c:v>57.007423747276682</c:v>
                </c:pt>
                <c:pt idx="31">
                  <c:v>56.998013798111835</c:v>
                </c:pt>
                <c:pt idx="32">
                  <c:v>56.98860384894698</c:v>
                </c:pt>
                <c:pt idx="33">
                  <c:v>56.979193899782132</c:v>
                </c:pt>
                <c:pt idx="34">
                  <c:v>56.969783950617277</c:v>
                </c:pt>
                <c:pt idx="35">
                  <c:v>56.960374001452429</c:v>
                </c:pt>
                <c:pt idx="36">
                  <c:v>56.950964052287581</c:v>
                </c:pt>
                <c:pt idx="37">
                  <c:v>56.941554103122726</c:v>
                </c:pt>
                <c:pt idx="38">
                  <c:v>56.932144153957879</c:v>
                </c:pt>
                <c:pt idx="39">
                  <c:v>56.922734204793024</c:v>
                </c:pt>
                <c:pt idx="40">
                  <c:v>56.913324255628176</c:v>
                </c:pt>
                <c:pt idx="41">
                  <c:v>56.903914306463321</c:v>
                </c:pt>
                <c:pt idx="42">
                  <c:v>56.894504357298473</c:v>
                </c:pt>
                <c:pt idx="43">
                  <c:v>56.885094408133618</c:v>
                </c:pt>
                <c:pt idx="44">
                  <c:v>56.87568445896877</c:v>
                </c:pt>
                <c:pt idx="45">
                  <c:v>56.866274509803915</c:v>
                </c:pt>
                <c:pt idx="46">
                  <c:v>56.856864560639067</c:v>
                </c:pt>
                <c:pt idx="47">
                  <c:v>56.847454611474213</c:v>
                </c:pt>
                <c:pt idx="48">
                  <c:v>56.838044662309365</c:v>
                </c:pt>
                <c:pt idx="49">
                  <c:v>56.828634713144517</c:v>
                </c:pt>
                <c:pt idx="50">
                  <c:v>56.819224763979662</c:v>
                </c:pt>
                <c:pt idx="51">
                  <c:v>56.809814814814814</c:v>
                </c:pt>
                <c:pt idx="52">
                  <c:v>56.800404865649959</c:v>
                </c:pt>
                <c:pt idx="53">
                  <c:v>56.790994916485111</c:v>
                </c:pt>
                <c:pt idx="54">
                  <c:v>56.781584967320256</c:v>
                </c:pt>
                <c:pt idx="55">
                  <c:v>56.772175018155409</c:v>
                </c:pt>
                <c:pt idx="56">
                  <c:v>56.762765068990554</c:v>
                </c:pt>
                <c:pt idx="57">
                  <c:v>56.753355119825706</c:v>
                </c:pt>
                <c:pt idx="58">
                  <c:v>56.743945170660851</c:v>
                </c:pt>
                <c:pt idx="59">
                  <c:v>56.734535221496003</c:v>
                </c:pt>
                <c:pt idx="60">
                  <c:v>56.725125272331155</c:v>
                </c:pt>
                <c:pt idx="61">
                  <c:v>56.7157153231663</c:v>
                </c:pt>
                <c:pt idx="62">
                  <c:v>56.706305374001452</c:v>
                </c:pt>
                <c:pt idx="63">
                  <c:v>56.696895424836597</c:v>
                </c:pt>
                <c:pt idx="64">
                  <c:v>56.68748547567175</c:v>
                </c:pt>
                <c:pt idx="65">
                  <c:v>56.678075526506895</c:v>
                </c:pt>
                <c:pt idx="66">
                  <c:v>56.668665577342047</c:v>
                </c:pt>
                <c:pt idx="67">
                  <c:v>56.659255628177192</c:v>
                </c:pt>
                <c:pt idx="68">
                  <c:v>56.649845679012344</c:v>
                </c:pt>
                <c:pt idx="69">
                  <c:v>56.640435729847489</c:v>
                </c:pt>
                <c:pt idx="70">
                  <c:v>56.631025780682641</c:v>
                </c:pt>
                <c:pt idx="71">
                  <c:v>56.621615831517794</c:v>
                </c:pt>
                <c:pt idx="72">
                  <c:v>56.612205882352939</c:v>
                </c:pt>
                <c:pt idx="73">
                  <c:v>56.602795933188091</c:v>
                </c:pt>
                <c:pt idx="74">
                  <c:v>56.593385984023236</c:v>
                </c:pt>
                <c:pt idx="75">
                  <c:v>56.583976034858388</c:v>
                </c:pt>
                <c:pt idx="76">
                  <c:v>56.574566085693533</c:v>
                </c:pt>
                <c:pt idx="77">
                  <c:v>56.565156136528685</c:v>
                </c:pt>
                <c:pt idx="78">
                  <c:v>56.55574618736383</c:v>
                </c:pt>
                <c:pt idx="79">
                  <c:v>56.546336238198982</c:v>
                </c:pt>
                <c:pt idx="80">
                  <c:v>56.536926289034128</c:v>
                </c:pt>
                <c:pt idx="81">
                  <c:v>56.52751633986928</c:v>
                </c:pt>
                <c:pt idx="82">
                  <c:v>56.518106390704425</c:v>
                </c:pt>
                <c:pt idx="83">
                  <c:v>56.508696441539577</c:v>
                </c:pt>
                <c:pt idx="84">
                  <c:v>56.499286492374729</c:v>
                </c:pt>
                <c:pt idx="85">
                  <c:v>56.489876543209874</c:v>
                </c:pt>
                <c:pt idx="86">
                  <c:v>56.480466594045026</c:v>
                </c:pt>
                <c:pt idx="87">
                  <c:v>56.471056644880171</c:v>
                </c:pt>
                <c:pt idx="88">
                  <c:v>56.461646695715324</c:v>
                </c:pt>
                <c:pt idx="89">
                  <c:v>56.452236746550469</c:v>
                </c:pt>
                <c:pt idx="90">
                  <c:v>56.442826797385621</c:v>
                </c:pt>
                <c:pt idx="91">
                  <c:v>56.433416848220766</c:v>
                </c:pt>
                <c:pt idx="92">
                  <c:v>56.424006899055918</c:v>
                </c:pt>
                <c:pt idx="93">
                  <c:v>56.414596949891063</c:v>
                </c:pt>
                <c:pt idx="94">
                  <c:v>56.405187000726215</c:v>
                </c:pt>
                <c:pt idx="95">
                  <c:v>56.395777051561367</c:v>
                </c:pt>
                <c:pt idx="96">
                  <c:v>56.386367102396513</c:v>
                </c:pt>
                <c:pt idx="97">
                  <c:v>56.376957153231665</c:v>
                </c:pt>
                <c:pt idx="98">
                  <c:v>56.36754720406681</c:v>
                </c:pt>
                <c:pt idx="99">
                  <c:v>56.358137254901962</c:v>
                </c:pt>
                <c:pt idx="100">
                  <c:v>56.348727305737107</c:v>
                </c:pt>
                <c:pt idx="101">
                  <c:v>56.339317356572259</c:v>
                </c:pt>
                <c:pt idx="102">
                  <c:v>56.329907407407404</c:v>
                </c:pt>
                <c:pt idx="103">
                  <c:v>56.320497458242556</c:v>
                </c:pt>
                <c:pt idx="104">
                  <c:v>56.311087509077701</c:v>
                </c:pt>
                <c:pt idx="105">
                  <c:v>56.301677559912854</c:v>
                </c:pt>
                <c:pt idx="106">
                  <c:v>56.292267610747999</c:v>
                </c:pt>
                <c:pt idx="107">
                  <c:v>56.282857661583151</c:v>
                </c:pt>
                <c:pt idx="108">
                  <c:v>56.273447712418303</c:v>
                </c:pt>
                <c:pt idx="109">
                  <c:v>56.264037763253448</c:v>
                </c:pt>
                <c:pt idx="110">
                  <c:v>56.2546278140886</c:v>
                </c:pt>
                <c:pt idx="111">
                  <c:v>56.245217864923745</c:v>
                </c:pt>
                <c:pt idx="112">
                  <c:v>56.235807915758897</c:v>
                </c:pt>
                <c:pt idx="113">
                  <c:v>56.226397966594043</c:v>
                </c:pt>
                <c:pt idx="114">
                  <c:v>56.216988017429195</c:v>
                </c:pt>
                <c:pt idx="115">
                  <c:v>56.20757806826434</c:v>
                </c:pt>
                <c:pt idx="116">
                  <c:v>56.198168119099492</c:v>
                </c:pt>
                <c:pt idx="117">
                  <c:v>56.188758169934637</c:v>
                </c:pt>
                <c:pt idx="118">
                  <c:v>56.179348220769789</c:v>
                </c:pt>
                <c:pt idx="119">
                  <c:v>56.169938271604941</c:v>
                </c:pt>
                <c:pt idx="120">
                  <c:v>56.160528322440086</c:v>
                </c:pt>
                <c:pt idx="121">
                  <c:v>56.151118373275239</c:v>
                </c:pt>
                <c:pt idx="122">
                  <c:v>56.141708424110384</c:v>
                </c:pt>
                <c:pt idx="123">
                  <c:v>56.132298474945536</c:v>
                </c:pt>
                <c:pt idx="124">
                  <c:v>56.122888525780681</c:v>
                </c:pt>
                <c:pt idx="125">
                  <c:v>56.113478576615833</c:v>
                </c:pt>
                <c:pt idx="126">
                  <c:v>56.104068627450978</c:v>
                </c:pt>
                <c:pt idx="127">
                  <c:v>56.09465867828613</c:v>
                </c:pt>
                <c:pt idx="128">
                  <c:v>56.085248729121275</c:v>
                </c:pt>
                <c:pt idx="129">
                  <c:v>56.075838779956428</c:v>
                </c:pt>
                <c:pt idx="130">
                  <c:v>56.06642883079158</c:v>
                </c:pt>
                <c:pt idx="131">
                  <c:v>56.057018881626725</c:v>
                </c:pt>
                <c:pt idx="132">
                  <c:v>56.047608932461877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'GZP155'!$E$141:$E$151</c:f>
              <c:numCache>
                <c:formatCode>General</c:formatCode>
                <c:ptCount val="11"/>
                <c:pt idx="0">
                  <c:v>-11147.413710691828</c:v>
                </c:pt>
                <c:pt idx="1">
                  <c:v>-12367.310062893088</c:v>
                </c:pt>
                <c:pt idx="2">
                  <c:v>-13587.206415094344</c:v>
                </c:pt>
                <c:pt idx="3">
                  <c:v>-14807.102767295601</c:v>
                </c:pt>
                <c:pt idx="4">
                  <c:v>-16026.999119496861</c:v>
                </c:pt>
                <c:pt idx="5">
                  <c:v>-17246.895471698117</c:v>
                </c:pt>
                <c:pt idx="6">
                  <c:v>-18466.791823899373</c:v>
                </c:pt>
                <c:pt idx="7">
                  <c:v>-19686.688176100633</c:v>
                </c:pt>
                <c:pt idx="8">
                  <c:v>-20906.58452830189</c:v>
                </c:pt>
                <c:pt idx="9">
                  <c:v>-22126.48088050315</c:v>
                </c:pt>
                <c:pt idx="10">
                  <c:v>-23346.377232704406</c:v>
                </c:pt>
              </c:numCache>
            </c:numRef>
          </c:xVal>
          <c:yVal>
            <c:numRef>
              <c:f>'GZP155'!$F$141:$F$151</c:f>
              <c:numCache>
                <c:formatCode>General</c:formatCode>
                <c:ptCount val="11"/>
                <c:pt idx="0">
                  <c:v>61444.84603773585</c:v>
                </c:pt>
                <c:pt idx="1">
                  <c:v>61648.764339622641</c:v>
                </c:pt>
                <c:pt idx="2">
                  <c:v>61852.682641509433</c:v>
                </c:pt>
                <c:pt idx="3">
                  <c:v>62056.600943396224</c:v>
                </c:pt>
                <c:pt idx="4">
                  <c:v>62260.519245283023</c:v>
                </c:pt>
                <c:pt idx="5">
                  <c:v>62464.437547169815</c:v>
                </c:pt>
                <c:pt idx="6">
                  <c:v>62668.355849056607</c:v>
                </c:pt>
                <c:pt idx="7">
                  <c:v>62872.274150943398</c:v>
                </c:pt>
                <c:pt idx="8">
                  <c:v>63076.19245283019</c:v>
                </c:pt>
                <c:pt idx="9">
                  <c:v>63280.110754716981</c:v>
                </c:pt>
                <c:pt idx="10">
                  <c:v>63484.029056603773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D7-4C34-8C21-22D8782BA564}"/>
            </c:ext>
          </c:extLst>
        </c:ser>
        <c:ser>
          <c:idx val="0"/>
          <c:order val="1"/>
          <c:tx>
            <c:strRef>
              <c:f>'SBI86'!$A$1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'SBI86'!$E$101:$E$111</c:f>
              <c:numCache>
                <c:formatCode>General</c:formatCode>
                <c:ptCount val="11"/>
                <c:pt idx="0">
                  <c:v>-12985.813961069282</c:v>
                </c:pt>
                <c:pt idx="1">
                  <c:v>-12765.710811718953</c:v>
                </c:pt>
                <c:pt idx="2">
                  <c:v>-12545.607662368628</c:v>
                </c:pt>
                <c:pt idx="3">
                  <c:v>-12325.504513018303</c:v>
                </c:pt>
                <c:pt idx="4">
                  <c:v>-12105.401363667974</c:v>
                </c:pt>
                <c:pt idx="5">
                  <c:v>-11885.298214317649</c:v>
                </c:pt>
                <c:pt idx="6">
                  <c:v>-11665.19506496732</c:v>
                </c:pt>
                <c:pt idx="7">
                  <c:v>-11445.091915616995</c:v>
                </c:pt>
                <c:pt idx="8">
                  <c:v>-11224.988766266666</c:v>
                </c:pt>
                <c:pt idx="9">
                  <c:v>-11004.885616916341</c:v>
                </c:pt>
                <c:pt idx="10">
                  <c:v>-10784.782467566012</c:v>
                </c:pt>
              </c:numCache>
            </c:numRef>
          </c:xVal>
          <c:yVal>
            <c:numRef>
              <c:f>'SBI86'!$F$101:$F$111</c:f>
              <c:numCache>
                <c:formatCode>General</c:formatCode>
                <c:ptCount val="11"/>
                <c:pt idx="0">
                  <c:v>62983.475379639218</c:v>
                </c:pt>
                <c:pt idx="1">
                  <c:v>61915.955968784314</c:v>
                </c:pt>
                <c:pt idx="2">
                  <c:v>60848.43655792941</c:v>
                </c:pt>
                <c:pt idx="3">
                  <c:v>59780.917147074506</c:v>
                </c:pt>
                <c:pt idx="4">
                  <c:v>58713.397736219602</c:v>
                </c:pt>
                <c:pt idx="5">
                  <c:v>57645.878325364698</c:v>
                </c:pt>
                <c:pt idx="6">
                  <c:v>56578.358914509794</c:v>
                </c:pt>
                <c:pt idx="7">
                  <c:v>55510.839503654905</c:v>
                </c:pt>
                <c:pt idx="8">
                  <c:v>54443.320092800001</c:v>
                </c:pt>
                <c:pt idx="9">
                  <c:v>53375.800681945097</c:v>
                </c:pt>
                <c:pt idx="10">
                  <c:v>52308.281271090193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7-4C34-8C21-22D8782B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77632"/>
        <c:axId val="494378288"/>
      </c:scatterChart>
      <c:valAx>
        <c:axId val="49437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8288"/>
        <c:crosses val="autoZero"/>
        <c:crossBetween val="midCat"/>
      </c:valAx>
      <c:valAx>
        <c:axId val="494378288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'KLM67'!$E$8:$E$246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53976.416600446326</c:v>
                </c:pt>
                <c:pt idx="44">
                  <c:v>53094.180947239845</c:v>
                </c:pt>
                <c:pt idx="45">
                  <c:v>52210.865767653289</c:v>
                </c:pt>
                <c:pt idx="46">
                  <c:v>51326.471061686665</c:v>
                </c:pt>
                <c:pt idx="47">
                  <c:v>50441.536592529999</c:v>
                </c:pt>
                <c:pt idx="48">
                  <c:v>49556.602123373334</c:v>
                </c:pt>
                <c:pt idx="49">
                  <c:v>48671.667654216668</c:v>
                </c:pt>
                <c:pt idx="50">
                  <c:v>47786.733185059995</c:v>
                </c:pt>
                <c:pt idx="51">
                  <c:v>46901.798715903329</c:v>
                </c:pt>
                <c:pt idx="52">
                  <c:v>46016.864246746663</c:v>
                </c:pt>
                <c:pt idx="53">
                  <c:v>45131.929777589998</c:v>
                </c:pt>
                <c:pt idx="54">
                  <c:v>44246.995308433332</c:v>
                </c:pt>
                <c:pt idx="55">
                  <c:v>43362.060839276666</c:v>
                </c:pt>
                <c:pt idx="56">
                  <c:v>42477.126370120001</c:v>
                </c:pt>
                <c:pt idx="57">
                  <c:v>41592.191900963327</c:v>
                </c:pt>
                <c:pt idx="58">
                  <c:v>40707.257431806662</c:v>
                </c:pt>
                <c:pt idx="59">
                  <c:v>39822.322962649996</c:v>
                </c:pt>
                <c:pt idx="60">
                  <c:v>38937.38849349333</c:v>
                </c:pt>
                <c:pt idx="61">
                  <c:v>38052.454024336665</c:v>
                </c:pt>
                <c:pt idx="62">
                  <c:v>37167.519555179999</c:v>
                </c:pt>
                <c:pt idx="63">
                  <c:v>36282.585086023333</c:v>
                </c:pt>
                <c:pt idx="64">
                  <c:v>35397.650616866667</c:v>
                </c:pt>
                <c:pt idx="65">
                  <c:v>34512.716147710002</c:v>
                </c:pt>
                <c:pt idx="66">
                  <c:v>33627.781678553336</c:v>
                </c:pt>
                <c:pt idx="67">
                  <c:v>32742.847209396667</c:v>
                </c:pt>
                <c:pt idx="68">
                  <c:v>31857.912740240001</c:v>
                </c:pt>
                <c:pt idx="69">
                  <c:v>30972.978271083335</c:v>
                </c:pt>
                <c:pt idx="70">
                  <c:v>30088.043801926666</c:v>
                </c:pt>
                <c:pt idx="71">
                  <c:v>29203.10933277</c:v>
                </c:pt>
                <c:pt idx="72">
                  <c:v>28318.174863613334</c:v>
                </c:pt>
                <c:pt idx="73">
                  <c:v>27433.240394456669</c:v>
                </c:pt>
                <c:pt idx="74">
                  <c:v>26548.305925299999</c:v>
                </c:pt>
                <c:pt idx="75">
                  <c:v>25663.371456143333</c:v>
                </c:pt>
                <c:pt idx="76">
                  <c:v>24778.436986986668</c:v>
                </c:pt>
                <c:pt idx="77">
                  <c:v>23893.502517830002</c:v>
                </c:pt>
                <c:pt idx="78">
                  <c:v>23008.568048673336</c:v>
                </c:pt>
                <c:pt idx="79">
                  <c:v>22123.633579516667</c:v>
                </c:pt>
                <c:pt idx="80">
                  <c:v>21238.699110360001</c:v>
                </c:pt>
                <c:pt idx="81">
                  <c:v>20353.764641203335</c:v>
                </c:pt>
                <c:pt idx="82">
                  <c:v>19468.83017204667</c:v>
                </c:pt>
                <c:pt idx="83">
                  <c:v>18583.895702890004</c:v>
                </c:pt>
                <c:pt idx="84">
                  <c:v>17698.961233733338</c:v>
                </c:pt>
                <c:pt idx="85">
                  <c:v>16814.026764576673</c:v>
                </c:pt>
                <c:pt idx="86">
                  <c:v>15929.09229542</c:v>
                </c:pt>
                <c:pt idx="87">
                  <c:v>15044.157826263334</c:v>
                </c:pt>
                <c:pt idx="88">
                  <c:v>14159.223357106668</c:v>
                </c:pt>
                <c:pt idx="89">
                  <c:v>13274.288887950002</c:v>
                </c:pt>
                <c:pt idx="90">
                  <c:v>12389.354418793337</c:v>
                </c:pt>
                <c:pt idx="91">
                  <c:v>11504.419949636671</c:v>
                </c:pt>
                <c:pt idx="92">
                  <c:v>10619.485480480005</c:v>
                </c:pt>
                <c:pt idx="93">
                  <c:v>9734.5510113233395</c:v>
                </c:pt>
                <c:pt idx="94">
                  <c:v>8849.6165421666738</c:v>
                </c:pt>
                <c:pt idx="95">
                  <c:v>7964.6820730100007</c:v>
                </c:pt>
                <c:pt idx="96">
                  <c:v>7079.747603853335</c:v>
                </c:pt>
                <c:pt idx="97">
                  <c:v>6194.8131346966693</c:v>
                </c:pt>
                <c:pt idx="98">
                  <c:v>5309.8786655400036</c:v>
                </c:pt>
                <c:pt idx="99">
                  <c:v>4424.9441963833378</c:v>
                </c:pt>
                <c:pt idx="100">
                  <c:v>3540.0097272266721</c:v>
                </c:pt>
                <c:pt idx="101">
                  <c:v>2655.0752580700064</c:v>
                </c:pt>
                <c:pt idx="102">
                  <c:v>1770.1407889133407</c:v>
                </c:pt>
                <c:pt idx="103">
                  <c:v>875.71215189523559</c:v>
                </c:pt>
                <c:pt idx="104">
                  <c:v>-37.704820845738936</c:v>
                </c:pt>
                <c:pt idx="105">
                  <c:v>-970.11012930958282</c:v>
                </c:pt>
                <c:pt idx="106">
                  <c:v>-1921.5037734962964</c:v>
                </c:pt>
                <c:pt idx="107">
                  <c:v>-2882.3915855444448</c:v>
                </c:pt>
                <c:pt idx="108">
                  <c:v>-3843.2793975925929</c:v>
                </c:pt>
                <c:pt idx="109">
                  <c:v>-4804.167209640741</c:v>
                </c:pt>
                <c:pt idx="110">
                  <c:v>-5765.0550216888896</c:v>
                </c:pt>
                <c:pt idx="111">
                  <c:v>-6725.9428337370373</c:v>
                </c:pt>
                <c:pt idx="112">
                  <c:v>-7686.8306457851859</c:v>
                </c:pt>
                <c:pt idx="113">
                  <c:v>-8647.7184578333345</c:v>
                </c:pt>
                <c:pt idx="114">
                  <c:v>-9608.6062698814821</c:v>
                </c:pt>
                <c:pt idx="115">
                  <c:v>-10569.49408192963</c:v>
                </c:pt>
                <c:pt idx="116">
                  <c:v>-11530.381893977779</c:v>
                </c:pt>
                <c:pt idx="117">
                  <c:v>-12491.269706025927</c:v>
                </c:pt>
                <c:pt idx="118">
                  <c:v>-13452.157518074075</c:v>
                </c:pt>
                <c:pt idx="119">
                  <c:v>-14413.045330122222</c:v>
                </c:pt>
                <c:pt idx="120">
                  <c:v>-15373.933142170372</c:v>
                </c:pt>
                <c:pt idx="121">
                  <c:v>-16334.82095421852</c:v>
                </c:pt>
                <c:pt idx="122">
                  <c:v>-17295.708766266671</c:v>
                </c:pt>
                <c:pt idx="123">
                  <c:v>-18256.596578314817</c:v>
                </c:pt>
                <c:pt idx="124">
                  <c:v>-19217.484390362966</c:v>
                </c:pt>
                <c:pt idx="125">
                  <c:v>-20178.372202411116</c:v>
                </c:pt>
                <c:pt idx="126">
                  <c:v>-21139.260014459262</c:v>
                </c:pt>
                <c:pt idx="127">
                  <c:v>-22100.147826507411</c:v>
                </c:pt>
                <c:pt idx="128">
                  <c:v>-23061.035638555561</c:v>
                </c:pt>
                <c:pt idx="129">
                  <c:v>-24021.923450603706</c:v>
                </c:pt>
                <c:pt idx="130">
                  <c:v>-24982.811262651856</c:v>
                </c:pt>
                <c:pt idx="131">
                  <c:v>-25943.699074700005</c:v>
                </c:pt>
                <c:pt idx="132">
                  <c:v>-26904.586886748151</c:v>
                </c:pt>
                <c:pt idx="133">
                  <c:v>-27865.474698796301</c:v>
                </c:pt>
                <c:pt idx="134">
                  <c:v>-28826.362510844447</c:v>
                </c:pt>
                <c:pt idx="135">
                  <c:v>-29787.250322892596</c:v>
                </c:pt>
                <c:pt idx="136">
                  <c:v>-30748.138134940746</c:v>
                </c:pt>
                <c:pt idx="137">
                  <c:v>-31709.025946988892</c:v>
                </c:pt>
                <c:pt idx="138">
                  <c:v>-32669.913759037041</c:v>
                </c:pt>
                <c:pt idx="139">
                  <c:v>-33630.801571085183</c:v>
                </c:pt>
                <c:pt idx="140">
                  <c:v>-34591.689383133336</c:v>
                </c:pt>
                <c:pt idx="141">
                  <c:v>-35552.577195181482</c:v>
                </c:pt>
                <c:pt idx="142">
                  <c:v>-36513.465007229628</c:v>
                </c:pt>
                <c:pt idx="143">
                  <c:v>-37474.352819277781</c:v>
                </c:pt>
                <c:pt idx="144">
                  <c:v>-38435.240631325927</c:v>
                </c:pt>
                <c:pt idx="145">
                  <c:v>-39396.128443374073</c:v>
                </c:pt>
                <c:pt idx="146">
                  <c:v>-40357.016255422226</c:v>
                </c:pt>
                <c:pt idx="147">
                  <c:v>-41317.904067470372</c:v>
                </c:pt>
                <c:pt idx="148">
                  <c:v>-42278.791879518518</c:v>
                </c:pt>
                <c:pt idx="149">
                  <c:v>-43239.679691566671</c:v>
                </c:pt>
                <c:pt idx="150">
                  <c:v>-44200.567503614817</c:v>
                </c:pt>
                <c:pt idx="151">
                  <c:v>-45161.455315662963</c:v>
                </c:pt>
                <c:pt idx="152">
                  <c:v>-46122.343127711116</c:v>
                </c:pt>
                <c:pt idx="153">
                  <c:v>-47083.230939759262</c:v>
                </c:pt>
                <c:pt idx="154">
                  <c:v>-48044.118751807408</c:v>
                </c:pt>
                <c:pt idx="155">
                  <c:v>-49005.006563855561</c:v>
                </c:pt>
                <c:pt idx="156">
                  <c:v>-49965.894375903707</c:v>
                </c:pt>
                <c:pt idx="157">
                  <c:v>-50926.392909207032</c:v>
                </c:pt>
                <c:pt idx="158">
                  <c:v>-51886.112885020702</c:v>
                </c:pt>
                <c:pt idx="159">
                  <c:v>-52845.054303344725</c:v>
                </c:pt>
                <c:pt idx="160">
                  <c:v>-53803.217164179099</c:v>
                </c:pt>
                <c:pt idx="161">
                  <c:v>-54760.990746268653</c:v>
                </c:pt>
                <c:pt idx="162">
                  <c:v>-55718.764328358207</c:v>
                </c:pt>
                <c:pt idx="163">
                  <c:v>-56676.537910447762</c:v>
                </c:pt>
                <c:pt idx="164">
                  <c:v>-57634.311492537308</c:v>
                </c:pt>
                <c:pt idx="165">
                  <c:v>-58592.085074626862</c:v>
                </c:pt>
                <c:pt idx="166">
                  <c:v>-59549.858656716417</c:v>
                </c:pt>
                <c:pt idx="167">
                  <c:v>-60507.632238805971</c:v>
                </c:pt>
                <c:pt idx="168">
                  <c:v>-61465.405820895525</c:v>
                </c:pt>
                <c:pt idx="169">
                  <c:v>-62423.179402985072</c:v>
                </c:pt>
                <c:pt idx="170">
                  <c:v>-63380.952985074626</c:v>
                </c:pt>
                <c:pt idx="171">
                  <c:v>-64338.72656716418</c:v>
                </c:pt>
                <c:pt idx="172">
                  <c:v>-65296.500149253727</c:v>
                </c:pt>
                <c:pt idx="173">
                  <c:v>-66254.273731343274</c:v>
                </c:pt>
                <c:pt idx="174">
                  <c:v>-67212.047313432835</c:v>
                </c:pt>
                <c:pt idx="175">
                  <c:v>-68169.820895522382</c:v>
                </c:pt>
                <c:pt idx="176">
                  <c:v>-69127.594477611943</c:v>
                </c:pt>
                <c:pt idx="177">
                  <c:v>-70085.36805970149</c:v>
                </c:pt>
                <c:pt idx="178">
                  <c:v>-71043.141641791037</c:v>
                </c:pt>
                <c:pt idx="179">
                  <c:v>-72000.915223880598</c:v>
                </c:pt>
                <c:pt idx="180">
                  <c:v>-72958.688805970145</c:v>
                </c:pt>
                <c:pt idx="181">
                  <c:v>-73916.462388059706</c:v>
                </c:pt>
                <c:pt idx="182">
                  <c:v>-74874.235970149253</c:v>
                </c:pt>
                <c:pt idx="183">
                  <c:v>-75832.0095522388</c:v>
                </c:pt>
                <c:pt idx="184">
                  <c:v>-76789.783134328347</c:v>
                </c:pt>
                <c:pt idx="185">
                  <c:v>-77747.556716417908</c:v>
                </c:pt>
                <c:pt idx="186">
                  <c:v>-78705.330298507455</c:v>
                </c:pt>
                <c:pt idx="187">
                  <c:v>-79663.103880597017</c:v>
                </c:pt>
                <c:pt idx="188">
                  <c:v>-80620.877462686563</c:v>
                </c:pt>
                <c:pt idx="189">
                  <c:v>-81578.65104477611</c:v>
                </c:pt>
                <c:pt idx="190">
                  <c:v>-82536.424626865672</c:v>
                </c:pt>
                <c:pt idx="191">
                  <c:v>-83494.198208955218</c:v>
                </c:pt>
                <c:pt idx="192">
                  <c:v>-84451.97179104478</c:v>
                </c:pt>
                <c:pt idx="193">
                  <c:v>-85409.745373134327</c:v>
                </c:pt>
                <c:pt idx="194">
                  <c:v>-86367.518955223873</c:v>
                </c:pt>
                <c:pt idx="195">
                  <c:v>-87325.29253731342</c:v>
                </c:pt>
                <c:pt idx="196">
                  <c:v>-88283.066119402982</c:v>
                </c:pt>
                <c:pt idx="197">
                  <c:v>-89240.839701492543</c:v>
                </c:pt>
                <c:pt idx="198">
                  <c:v>-90198.61328358209</c:v>
                </c:pt>
                <c:pt idx="199">
                  <c:v>-91156.386865671637</c:v>
                </c:pt>
                <c:pt idx="200">
                  <c:v>-92114.160447761184</c:v>
                </c:pt>
                <c:pt idx="201">
                  <c:v>-93071.934029850745</c:v>
                </c:pt>
                <c:pt idx="202">
                  <c:v>-94029.707611940292</c:v>
                </c:pt>
                <c:pt idx="203">
                  <c:v>-94987.481194029853</c:v>
                </c:pt>
                <c:pt idx="204">
                  <c:v>-95945.2547761194</c:v>
                </c:pt>
                <c:pt idx="205">
                  <c:v>-96903.028358208947</c:v>
                </c:pt>
                <c:pt idx="206">
                  <c:v>-97860.801940298494</c:v>
                </c:pt>
                <c:pt idx="207">
                  <c:v>-98818.575522388055</c:v>
                </c:pt>
                <c:pt idx="208">
                  <c:v>-99776.349104477616</c:v>
                </c:pt>
                <c:pt idx="209">
                  <c:v>-100734.12268656716</c:v>
                </c:pt>
                <c:pt idx="210">
                  <c:v>-101691.89626865671</c:v>
                </c:pt>
                <c:pt idx="211">
                  <c:v>-102649.66985074626</c:v>
                </c:pt>
                <c:pt idx="212">
                  <c:v>-103607.44343283582</c:v>
                </c:pt>
                <c:pt idx="213">
                  <c:v>-104565.21701492538</c:v>
                </c:pt>
                <c:pt idx="214">
                  <c:v>-105522.99059701493</c:v>
                </c:pt>
                <c:pt idx="215">
                  <c:v>-106480.76417910447</c:v>
                </c:pt>
                <c:pt idx="216">
                  <c:v>-107438.53776119402</c:v>
                </c:pt>
                <c:pt idx="217">
                  <c:v>-108396.31134328358</c:v>
                </c:pt>
                <c:pt idx="218">
                  <c:v>-109354.08492537313</c:v>
                </c:pt>
                <c:pt idx="219">
                  <c:v>-110311.85850746269</c:v>
                </c:pt>
                <c:pt idx="220">
                  <c:v>-111269.63208955224</c:v>
                </c:pt>
                <c:pt idx="221">
                  <c:v>-112227.40567164178</c:v>
                </c:pt>
                <c:pt idx="222">
                  <c:v>-113185.17925373133</c:v>
                </c:pt>
                <c:pt idx="223">
                  <c:v>-114142.95283582089</c:v>
                </c:pt>
                <c:pt idx="224">
                  <c:v>-115100.72641791045</c:v>
                </c:pt>
                <c:pt idx="225">
                  <c:v>-116058.5</c:v>
                </c:pt>
              </c:numCache>
            </c:numRef>
          </c:xVal>
          <c:yVal>
            <c:numRef>
              <c:f>'KLM67'!$F$8:$F$246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-45596.110084937274</c:v>
                </c:pt>
                <c:pt idx="44">
                  <c:v>-44850.216703385449</c:v>
                </c:pt>
                <c:pt idx="45">
                  <c:v>-44103.671673526362</c:v>
                </c:pt>
                <c:pt idx="46">
                  <c:v>-43356.474995359997</c:v>
                </c:pt>
                <c:pt idx="47">
                  <c:v>-42608.95249304</c:v>
                </c:pt>
                <c:pt idx="48">
                  <c:v>-41861.429990719997</c:v>
                </c:pt>
                <c:pt idx="49">
                  <c:v>-41113.9074884</c:v>
                </c:pt>
                <c:pt idx="50">
                  <c:v>-40366.384986079996</c:v>
                </c:pt>
                <c:pt idx="51">
                  <c:v>-39618.86248376</c:v>
                </c:pt>
                <c:pt idx="52">
                  <c:v>-38871.339981439996</c:v>
                </c:pt>
                <c:pt idx="53">
                  <c:v>-38123.81747912</c:v>
                </c:pt>
                <c:pt idx="54">
                  <c:v>-37376.294976799996</c:v>
                </c:pt>
                <c:pt idx="55">
                  <c:v>-36628.77247448</c:v>
                </c:pt>
                <c:pt idx="56">
                  <c:v>-35881.249972159996</c:v>
                </c:pt>
                <c:pt idx="57">
                  <c:v>-35133.72746984</c:v>
                </c:pt>
                <c:pt idx="58">
                  <c:v>-34386.204967519996</c:v>
                </c:pt>
                <c:pt idx="59">
                  <c:v>-33638.6824652</c:v>
                </c:pt>
                <c:pt idx="60">
                  <c:v>-32891.159962879996</c:v>
                </c:pt>
                <c:pt idx="61">
                  <c:v>-32143.637460559999</c:v>
                </c:pt>
                <c:pt idx="62">
                  <c:v>-31396.114958239996</c:v>
                </c:pt>
                <c:pt idx="63">
                  <c:v>-30648.592455919999</c:v>
                </c:pt>
                <c:pt idx="64">
                  <c:v>-29901.069953599996</c:v>
                </c:pt>
                <c:pt idx="65">
                  <c:v>-29153.547451279999</c:v>
                </c:pt>
                <c:pt idx="66">
                  <c:v>-28406.024948959999</c:v>
                </c:pt>
                <c:pt idx="67">
                  <c:v>-27658.502446639999</c:v>
                </c:pt>
                <c:pt idx="68">
                  <c:v>-26910.979944319999</c:v>
                </c:pt>
                <c:pt idx="69">
                  <c:v>-26163.457441999999</c:v>
                </c:pt>
                <c:pt idx="70">
                  <c:v>-25415.934939679999</c:v>
                </c:pt>
                <c:pt idx="71">
                  <c:v>-24668.412437359999</c:v>
                </c:pt>
                <c:pt idx="72">
                  <c:v>-23920.889935039999</c:v>
                </c:pt>
                <c:pt idx="73">
                  <c:v>-23173.367432719999</c:v>
                </c:pt>
                <c:pt idx="74">
                  <c:v>-22425.844930399999</c:v>
                </c:pt>
                <c:pt idx="75">
                  <c:v>-21678.322428079999</c:v>
                </c:pt>
                <c:pt idx="76">
                  <c:v>-20930.799925759999</c:v>
                </c:pt>
                <c:pt idx="77">
                  <c:v>-20183.277423439999</c:v>
                </c:pt>
                <c:pt idx="78">
                  <c:v>-19435.754921119998</c:v>
                </c:pt>
                <c:pt idx="79">
                  <c:v>-18688.232418799998</c:v>
                </c:pt>
                <c:pt idx="80">
                  <c:v>-17940.709916479998</c:v>
                </c:pt>
                <c:pt idx="81">
                  <c:v>-17193.187414159998</c:v>
                </c:pt>
                <c:pt idx="82">
                  <c:v>-16445.664911839998</c:v>
                </c:pt>
                <c:pt idx="83">
                  <c:v>-15698.142409519998</c:v>
                </c:pt>
                <c:pt idx="84">
                  <c:v>-14950.619907199998</c:v>
                </c:pt>
                <c:pt idx="85">
                  <c:v>-14203.097404879998</c:v>
                </c:pt>
                <c:pt idx="86">
                  <c:v>-13455.574902559998</c:v>
                </c:pt>
                <c:pt idx="87">
                  <c:v>-12708.052400239998</c:v>
                </c:pt>
                <c:pt idx="88">
                  <c:v>-11960.529897920002</c:v>
                </c:pt>
                <c:pt idx="89">
                  <c:v>-11213.007395599998</c:v>
                </c:pt>
                <c:pt idx="90">
                  <c:v>-10465.484893280001</c:v>
                </c:pt>
                <c:pt idx="91">
                  <c:v>-9717.9623909599977</c:v>
                </c:pt>
                <c:pt idx="92">
                  <c:v>-8970.4398886400013</c:v>
                </c:pt>
                <c:pt idx="93">
                  <c:v>-8222.9173863199976</c:v>
                </c:pt>
                <c:pt idx="94">
                  <c:v>-7475.3948840000012</c:v>
                </c:pt>
                <c:pt idx="95">
                  <c:v>-6727.8723816799975</c:v>
                </c:pt>
                <c:pt idx="96">
                  <c:v>-5980.3498793600011</c:v>
                </c:pt>
                <c:pt idx="97">
                  <c:v>-5232.8273770399974</c:v>
                </c:pt>
                <c:pt idx="98">
                  <c:v>-4485.304874720001</c:v>
                </c:pt>
                <c:pt idx="99">
                  <c:v>-3737.7823723999973</c:v>
                </c:pt>
                <c:pt idx="100">
                  <c:v>-2990.2598700800008</c:v>
                </c:pt>
                <c:pt idx="101">
                  <c:v>-2242.7373677599971</c:v>
                </c:pt>
                <c:pt idx="102">
                  <c:v>-1495.2148654400007</c:v>
                </c:pt>
                <c:pt idx="103">
                  <c:v>-759.11112530629669</c:v>
                </c:pt>
                <c:pt idx="104">
                  <c:v>-45.844909545185317</c:v>
                </c:pt>
                <c:pt idx="105">
                  <c:v>644.58378184333344</c:v>
                </c:pt>
                <c:pt idx="106">
                  <c:v>1312.1749488592595</c:v>
                </c:pt>
                <c:pt idx="107">
                  <c:v>1968.3473536888891</c:v>
                </c:pt>
                <c:pt idx="108">
                  <c:v>2624.5197585185188</c:v>
                </c:pt>
                <c:pt idx="109">
                  <c:v>3280.6921633481484</c:v>
                </c:pt>
                <c:pt idx="110">
                  <c:v>3936.864568177778</c:v>
                </c:pt>
                <c:pt idx="111">
                  <c:v>4593.0369730074081</c:v>
                </c:pt>
                <c:pt idx="112">
                  <c:v>5249.2093778370381</c:v>
                </c:pt>
                <c:pt idx="113">
                  <c:v>5905.3817826666673</c:v>
                </c:pt>
                <c:pt idx="114">
                  <c:v>6561.5541874962973</c:v>
                </c:pt>
                <c:pt idx="115">
                  <c:v>7217.7265923259274</c:v>
                </c:pt>
                <c:pt idx="116">
                  <c:v>7873.8989971555566</c:v>
                </c:pt>
                <c:pt idx="117">
                  <c:v>8530.0714019851857</c:v>
                </c:pt>
                <c:pt idx="118">
                  <c:v>9186.2438068148149</c:v>
                </c:pt>
                <c:pt idx="119">
                  <c:v>9842.416211644444</c:v>
                </c:pt>
                <c:pt idx="120">
                  <c:v>10498.588616474075</c:v>
                </c:pt>
                <c:pt idx="121">
                  <c:v>11154.761021303704</c:v>
                </c:pt>
                <c:pt idx="122">
                  <c:v>11810.933426133333</c:v>
                </c:pt>
                <c:pt idx="123">
                  <c:v>12467.105830962964</c:v>
                </c:pt>
                <c:pt idx="124">
                  <c:v>13123.278235792593</c:v>
                </c:pt>
                <c:pt idx="125">
                  <c:v>13779.450640622223</c:v>
                </c:pt>
                <c:pt idx="126">
                  <c:v>14435.623045451854</c:v>
                </c:pt>
                <c:pt idx="127">
                  <c:v>15091.795450281483</c:v>
                </c:pt>
                <c:pt idx="128">
                  <c:v>15747.967855111112</c:v>
                </c:pt>
                <c:pt idx="129">
                  <c:v>16404.140259940741</c:v>
                </c:pt>
                <c:pt idx="130">
                  <c:v>17060.312664770372</c:v>
                </c:pt>
                <c:pt idx="131">
                  <c:v>17716.485069600003</c:v>
                </c:pt>
                <c:pt idx="132">
                  <c:v>18372.65747442963</c:v>
                </c:pt>
                <c:pt idx="133">
                  <c:v>19028.829879259261</c:v>
                </c:pt>
                <c:pt idx="134">
                  <c:v>19685.002284088889</c:v>
                </c:pt>
                <c:pt idx="135">
                  <c:v>20341.17468891852</c:v>
                </c:pt>
                <c:pt idx="136">
                  <c:v>20997.347093748151</c:v>
                </c:pt>
                <c:pt idx="137">
                  <c:v>21653.519498577778</c:v>
                </c:pt>
                <c:pt idx="138">
                  <c:v>22309.691903407409</c:v>
                </c:pt>
                <c:pt idx="139">
                  <c:v>22965.86430823704</c:v>
                </c:pt>
                <c:pt idx="140">
                  <c:v>23622.036713066667</c:v>
                </c:pt>
                <c:pt idx="141">
                  <c:v>24278.209117896298</c:v>
                </c:pt>
                <c:pt idx="142">
                  <c:v>24934.381522725929</c:v>
                </c:pt>
                <c:pt idx="143">
                  <c:v>25590.553927555557</c:v>
                </c:pt>
                <c:pt idx="144">
                  <c:v>26246.726332385188</c:v>
                </c:pt>
                <c:pt idx="145">
                  <c:v>26902.898737214819</c:v>
                </c:pt>
                <c:pt idx="146">
                  <c:v>27559.071142044446</c:v>
                </c:pt>
                <c:pt idx="147">
                  <c:v>28215.243546874077</c:v>
                </c:pt>
                <c:pt idx="148">
                  <c:v>28871.415951703708</c:v>
                </c:pt>
                <c:pt idx="149">
                  <c:v>29527.588356533335</c:v>
                </c:pt>
                <c:pt idx="150">
                  <c:v>30183.760761362966</c:v>
                </c:pt>
                <c:pt idx="151">
                  <c:v>30839.933166192593</c:v>
                </c:pt>
                <c:pt idx="152">
                  <c:v>31496.105571022224</c:v>
                </c:pt>
                <c:pt idx="153">
                  <c:v>32152.277975851855</c:v>
                </c:pt>
                <c:pt idx="154">
                  <c:v>32808.450380681483</c:v>
                </c:pt>
                <c:pt idx="155">
                  <c:v>33464.622785511114</c:v>
                </c:pt>
                <c:pt idx="156">
                  <c:v>34120.795190340745</c:v>
                </c:pt>
                <c:pt idx="157">
                  <c:v>34776.193581880099</c:v>
                </c:pt>
                <c:pt idx="158">
                  <c:v>35430.043946838923</c:v>
                </c:pt>
                <c:pt idx="159">
                  <c:v>36082.346285217194</c:v>
                </c:pt>
                <c:pt idx="160">
                  <c:v>36733.100597014927</c:v>
                </c:pt>
                <c:pt idx="161">
                  <c:v>37383.080895522391</c:v>
                </c:pt>
                <c:pt idx="162">
                  <c:v>38033.061194029848</c:v>
                </c:pt>
                <c:pt idx="163">
                  <c:v>38683.041492537312</c:v>
                </c:pt>
                <c:pt idx="164">
                  <c:v>39333.021791044775</c:v>
                </c:pt>
                <c:pt idx="165">
                  <c:v>39983.002089552239</c:v>
                </c:pt>
                <c:pt idx="166">
                  <c:v>40632.982388059703</c:v>
                </c:pt>
                <c:pt idx="167">
                  <c:v>41282.962686567167</c:v>
                </c:pt>
                <c:pt idx="168">
                  <c:v>41932.942985074624</c:v>
                </c:pt>
                <c:pt idx="169">
                  <c:v>42582.923283582088</c:v>
                </c:pt>
                <c:pt idx="170">
                  <c:v>43232.903582089551</c:v>
                </c:pt>
                <c:pt idx="171">
                  <c:v>43882.883880597015</c:v>
                </c:pt>
                <c:pt idx="172">
                  <c:v>44532.864179104479</c:v>
                </c:pt>
                <c:pt idx="173">
                  <c:v>45182.844477611943</c:v>
                </c:pt>
                <c:pt idx="174">
                  <c:v>45832.824776119407</c:v>
                </c:pt>
                <c:pt idx="175">
                  <c:v>46482.805074626871</c:v>
                </c:pt>
                <c:pt idx="176">
                  <c:v>47132.785373134328</c:v>
                </c:pt>
                <c:pt idx="177">
                  <c:v>47782.765671641791</c:v>
                </c:pt>
                <c:pt idx="178">
                  <c:v>48432.745970149255</c:v>
                </c:pt>
                <c:pt idx="179">
                  <c:v>49082.726268656719</c:v>
                </c:pt>
                <c:pt idx="180">
                  <c:v>49732.706567164183</c:v>
                </c:pt>
                <c:pt idx="181">
                  <c:v>50382.68686567164</c:v>
                </c:pt>
                <c:pt idx="182">
                  <c:v>51032.667164179104</c:v>
                </c:pt>
                <c:pt idx="183">
                  <c:v>51682.647462686567</c:v>
                </c:pt>
                <c:pt idx="184">
                  <c:v>52332.627761194031</c:v>
                </c:pt>
                <c:pt idx="185">
                  <c:v>52982.608059701495</c:v>
                </c:pt>
                <c:pt idx="186">
                  <c:v>53632.588358208959</c:v>
                </c:pt>
                <c:pt idx="187">
                  <c:v>54282.568656716423</c:v>
                </c:pt>
                <c:pt idx="188">
                  <c:v>54932.548955223887</c:v>
                </c:pt>
                <c:pt idx="189">
                  <c:v>55582.529253731351</c:v>
                </c:pt>
                <c:pt idx="190">
                  <c:v>56232.509552238807</c:v>
                </c:pt>
                <c:pt idx="191">
                  <c:v>56882.489850746271</c:v>
                </c:pt>
                <c:pt idx="192">
                  <c:v>57532.470149253735</c:v>
                </c:pt>
                <c:pt idx="193">
                  <c:v>58182.450447761192</c:v>
                </c:pt>
                <c:pt idx="194">
                  <c:v>58832.430746268656</c:v>
                </c:pt>
                <c:pt idx="195">
                  <c:v>59482.41104477612</c:v>
                </c:pt>
                <c:pt idx="196">
                  <c:v>60132.391343283583</c:v>
                </c:pt>
                <c:pt idx="197">
                  <c:v>60782.371641791047</c:v>
                </c:pt>
                <c:pt idx="198">
                  <c:v>61432.351940298511</c:v>
                </c:pt>
                <c:pt idx="199">
                  <c:v>62082.332238805975</c:v>
                </c:pt>
                <c:pt idx="200">
                  <c:v>62732.312537313439</c:v>
                </c:pt>
                <c:pt idx="201">
                  <c:v>63382.292835820903</c:v>
                </c:pt>
                <c:pt idx="202">
                  <c:v>64032.273134328367</c:v>
                </c:pt>
                <c:pt idx="203">
                  <c:v>64682.253432835823</c:v>
                </c:pt>
                <c:pt idx="204">
                  <c:v>65332.233731343287</c:v>
                </c:pt>
                <c:pt idx="205">
                  <c:v>65982.214029850758</c:v>
                </c:pt>
                <c:pt idx="206">
                  <c:v>66632.194328358208</c:v>
                </c:pt>
                <c:pt idx="207">
                  <c:v>67282.174626865672</c:v>
                </c:pt>
                <c:pt idx="208">
                  <c:v>67932.154925373135</c:v>
                </c:pt>
                <c:pt idx="209">
                  <c:v>68582.135223880599</c:v>
                </c:pt>
                <c:pt idx="210">
                  <c:v>69232.115522388063</c:v>
                </c:pt>
                <c:pt idx="211">
                  <c:v>69882.095820895527</c:v>
                </c:pt>
                <c:pt idx="212">
                  <c:v>70532.076119402991</c:v>
                </c:pt>
                <c:pt idx="213">
                  <c:v>71182.056417910455</c:v>
                </c:pt>
                <c:pt idx="214">
                  <c:v>71832.036716417904</c:v>
                </c:pt>
                <c:pt idx="215">
                  <c:v>72482.017014925368</c:v>
                </c:pt>
                <c:pt idx="216">
                  <c:v>73131.997313432832</c:v>
                </c:pt>
                <c:pt idx="217">
                  <c:v>73781.977611940296</c:v>
                </c:pt>
                <c:pt idx="218">
                  <c:v>74431.95791044776</c:v>
                </c:pt>
                <c:pt idx="219">
                  <c:v>75081.938208955224</c:v>
                </c:pt>
                <c:pt idx="220">
                  <c:v>75731.918507462688</c:v>
                </c:pt>
                <c:pt idx="221">
                  <c:v>76381.898805970151</c:v>
                </c:pt>
                <c:pt idx="222">
                  <c:v>77031.879104477615</c:v>
                </c:pt>
                <c:pt idx="223">
                  <c:v>77681.859402985079</c:v>
                </c:pt>
                <c:pt idx="224">
                  <c:v>78331.839701492543</c:v>
                </c:pt>
                <c:pt idx="225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'KLM67'!$E$2:$E$6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-51887.67</c:v>
                </c:pt>
                <c:pt idx="4">
                  <c:v>-116058.5</c:v>
                </c:pt>
              </c:numCache>
            </c:numRef>
          </c:xVal>
          <c:yVal>
            <c:numRef>
              <c:f>'KLM67'!$F$2:$F$6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35433.14</c:v>
                </c:pt>
                <c:pt idx="4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'KLM67'!$N$8:$N$224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33.797137573653202</c:v>
                </c:pt>
                <c:pt idx="44">
                  <c:v>33.783019991582492</c:v>
                </c:pt>
                <c:pt idx="45">
                  <c:v>33.768884627525253</c:v>
                </c:pt>
                <c:pt idx="46">
                  <c:v>33.754731481481485</c:v>
                </c:pt>
                <c:pt idx="47">
                  <c:v>33.740569444444446</c:v>
                </c:pt>
                <c:pt idx="48">
                  <c:v>33.726407407407407</c:v>
                </c:pt>
                <c:pt idx="49">
                  <c:v>33.712245370370368</c:v>
                </c:pt>
                <c:pt idx="50">
                  <c:v>33.698083333333336</c:v>
                </c:pt>
                <c:pt idx="51">
                  <c:v>33.683921296296297</c:v>
                </c:pt>
                <c:pt idx="52">
                  <c:v>33.669759259259258</c:v>
                </c:pt>
                <c:pt idx="53">
                  <c:v>33.65559722222222</c:v>
                </c:pt>
                <c:pt idx="54">
                  <c:v>33.641435185185188</c:v>
                </c:pt>
                <c:pt idx="55">
                  <c:v>33.627273148148149</c:v>
                </c:pt>
                <c:pt idx="56">
                  <c:v>33.61311111111111</c:v>
                </c:pt>
                <c:pt idx="57">
                  <c:v>33.598949074074071</c:v>
                </c:pt>
                <c:pt idx="58">
                  <c:v>33.584787037037039</c:v>
                </c:pt>
                <c:pt idx="59">
                  <c:v>33.570625</c:v>
                </c:pt>
                <c:pt idx="60">
                  <c:v>33.556462962962961</c:v>
                </c:pt>
                <c:pt idx="61">
                  <c:v>33.542300925925929</c:v>
                </c:pt>
                <c:pt idx="62">
                  <c:v>33.52813888888889</c:v>
                </c:pt>
                <c:pt idx="63">
                  <c:v>33.513976851851851</c:v>
                </c:pt>
                <c:pt idx="64">
                  <c:v>33.499814814814812</c:v>
                </c:pt>
                <c:pt idx="65">
                  <c:v>33.48565277777778</c:v>
                </c:pt>
                <c:pt idx="66">
                  <c:v>33.471490740740741</c:v>
                </c:pt>
                <c:pt idx="67">
                  <c:v>33.457328703703702</c:v>
                </c:pt>
                <c:pt idx="68">
                  <c:v>33.443166666666663</c:v>
                </c:pt>
                <c:pt idx="69">
                  <c:v>33.429004629629631</c:v>
                </c:pt>
                <c:pt idx="70">
                  <c:v>33.414842592592592</c:v>
                </c:pt>
                <c:pt idx="71">
                  <c:v>33.400680555555553</c:v>
                </c:pt>
                <c:pt idx="72">
                  <c:v>33.386518518518514</c:v>
                </c:pt>
                <c:pt idx="73">
                  <c:v>33.372356481481482</c:v>
                </c:pt>
                <c:pt idx="74">
                  <c:v>33.358194444444443</c:v>
                </c:pt>
                <c:pt idx="75">
                  <c:v>33.344032407407404</c:v>
                </c:pt>
                <c:pt idx="76">
                  <c:v>33.329870370370372</c:v>
                </c:pt>
                <c:pt idx="77">
                  <c:v>33.315708333333333</c:v>
                </c:pt>
                <c:pt idx="78">
                  <c:v>33.301546296296294</c:v>
                </c:pt>
                <c:pt idx="79">
                  <c:v>33.287384259259255</c:v>
                </c:pt>
                <c:pt idx="80">
                  <c:v>33.273222222222223</c:v>
                </c:pt>
                <c:pt idx="81">
                  <c:v>33.259060185185184</c:v>
                </c:pt>
                <c:pt idx="82">
                  <c:v>33.244898148148145</c:v>
                </c:pt>
                <c:pt idx="83">
                  <c:v>33.230736111111106</c:v>
                </c:pt>
                <c:pt idx="84">
                  <c:v>33.216574074074074</c:v>
                </c:pt>
                <c:pt idx="85">
                  <c:v>33.202412037037035</c:v>
                </c:pt>
                <c:pt idx="86">
                  <c:v>33.188249999999996</c:v>
                </c:pt>
                <c:pt idx="87">
                  <c:v>33.174087962962957</c:v>
                </c:pt>
                <c:pt idx="88">
                  <c:v>33.159925925925926</c:v>
                </c:pt>
                <c:pt idx="89">
                  <c:v>33.145763888888887</c:v>
                </c:pt>
                <c:pt idx="90">
                  <c:v>33.131601851851848</c:v>
                </c:pt>
                <c:pt idx="91">
                  <c:v>33.117439814814816</c:v>
                </c:pt>
                <c:pt idx="92">
                  <c:v>33.103277777777777</c:v>
                </c:pt>
                <c:pt idx="93">
                  <c:v>33.089115740740738</c:v>
                </c:pt>
                <c:pt idx="94">
                  <c:v>33.074953703703699</c:v>
                </c:pt>
                <c:pt idx="95">
                  <c:v>33.060791666666667</c:v>
                </c:pt>
                <c:pt idx="96">
                  <c:v>33.046629629629628</c:v>
                </c:pt>
                <c:pt idx="97">
                  <c:v>33.032467592592589</c:v>
                </c:pt>
                <c:pt idx="98">
                  <c:v>33.01830555555555</c:v>
                </c:pt>
                <c:pt idx="99">
                  <c:v>33.004143518518518</c:v>
                </c:pt>
                <c:pt idx="100">
                  <c:v>32.989981481481479</c:v>
                </c:pt>
                <c:pt idx="101">
                  <c:v>32.97581944444444</c:v>
                </c:pt>
                <c:pt idx="102">
                  <c:v>32.961657407407401</c:v>
                </c:pt>
                <c:pt idx="103">
                  <c:v>32.947343685699586</c:v>
                </c:pt>
                <c:pt idx="104">
                  <c:v>32.932726594650205</c:v>
                </c:pt>
                <c:pt idx="105">
                  <c:v>32.917806134259251</c:v>
                </c:pt>
                <c:pt idx="106">
                  <c:v>32.902582304526746</c:v>
                </c:pt>
                <c:pt idx="107">
                  <c:v>32.887206790123457</c:v>
                </c:pt>
                <c:pt idx="108">
                  <c:v>32.871831275720162</c:v>
                </c:pt>
                <c:pt idx="109">
                  <c:v>32.856455761316866</c:v>
                </c:pt>
                <c:pt idx="110">
                  <c:v>32.841080246913577</c:v>
                </c:pt>
                <c:pt idx="111">
                  <c:v>32.825704732510289</c:v>
                </c:pt>
                <c:pt idx="112">
                  <c:v>32.810329218106993</c:v>
                </c:pt>
                <c:pt idx="113">
                  <c:v>32.794953703703698</c:v>
                </c:pt>
                <c:pt idx="114">
                  <c:v>32.779578189300409</c:v>
                </c:pt>
                <c:pt idx="115">
                  <c:v>32.76420267489712</c:v>
                </c:pt>
                <c:pt idx="116">
                  <c:v>32.748827160493825</c:v>
                </c:pt>
                <c:pt idx="117">
                  <c:v>32.733451646090529</c:v>
                </c:pt>
                <c:pt idx="118">
                  <c:v>32.718076131687241</c:v>
                </c:pt>
                <c:pt idx="119">
                  <c:v>32.702700617283952</c:v>
                </c:pt>
                <c:pt idx="120">
                  <c:v>32.687325102880656</c:v>
                </c:pt>
                <c:pt idx="121">
                  <c:v>32.671949588477361</c:v>
                </c:pt>
                <c:pt idx="122">
                  <c:v>32.656574074074072</c:v>
                </c:pt>
                <c:pt idx="123">
                  <c:v>32.641198559670784</c:v>
                </c:pt>
                <c:pt idx="124">
                  <c:v>32.625823045267488</c:v>
                </c:pt>
                <c:pt idx="125">
                  <c:v>32.610447530864192</c:v>
                </c:pt>
                <c:pt idx="126">
                  <c:v>32.595072016460904</c:v>
                </c:pt>
                <c:pt idx="127">
                  <c:v>32.579696502057615</c:v>
                </c:pt>
                <c:pt idx="128">
                  <c:v>32.56432098765432</c:v>
                </c:pt>
                <c:pt idx="129">
                  <c:v>32.548945473251024</c:v>
                </c:pt>
                <c:pt idx="130">
                  <c:v>32.533569958847735</c:v>
                </c:pt>
                <c:pt idx="131">
                  <c:v>32.518194444444447</c:v>
                </c:pt>
                <c:pt idx="132">
                  <c:v>32.502818930041151</c:v>
                </c:pt>
                <c:pt idx="133">
                  <c:v>32.487443415637856</c:v>
                </c:pt>
                <c:pt idx="134">
                  <c:v>32.472067901234567</c:v>
                </c:pt>
                <c:pt idx="135">
                  <c:v>32.456692386831278</c:v>
                </c:pt>
                <c:pt idx="136">
                  <c:v>32.441316872427983</c:v>
                </c:pt>
                <c:pt idx="137">
                  <c:v>32.425941358024687</c:v>
                </c:pt>
                <c:pt idx="138">
                  <c:v>32.410565843621399</c:v>
                </c:pt>
                <c:pt idx="139">
                  <c:v>32.39519032921811</c:v>
                </c:pt>
                <c:pt idx="140">
                  <c:v>32.379814814814814</c:v>
                </c:pt>
                <c:pt idx="141">
                  <c:v>32.364439300411519</c:v>
                </c:pt>
                <c:pt idx="142">
                  <c:v>32.34906378600823</c:v>
                </c:pt>
                <c:pt idx="143">
                  <c:v>32.333688271604942</c:v>
                </c:pt>
                <c:pt idx="144">
                  <c:v>32.318312757201646</c:v>
                </c:pt>
                <c:pt idx="145">
                  <c:v>32.30293724279835</c:v>
                </c:pt>
                <c:pt idx="146">
                  <c:v>32.287561728395062</c:v>
                </c:pt>
                <c:pt idx="147">
                  <c:v>32.272186213991773</c:v>
                </c:pt>
                <c:pt idx="148">
                  <c:v>32.256810699588478</c:v>
                </c:pt>
                <c:pt idx="149">
                  <c:v>32.241435185185182</c:v>
                </c:pt>
                <c:pt idx="150">
                  <c:v>32.226059670781893</c:v>
                </c:pt>
                <c:pt idx="151">
                  <c:v>32.210684156378605</c:v>
                </c:pt>
                <c:pt idx="152">
                  <c:v>32.195308641975309</c:v>
                </c:pt>
                <c:pt idx="153">
                  <c:v>32.179933127572014</c:v>
                </c:pt>
                <c:pt idx="154">
                  <c:v>32.164557613168725</c:v>
                </c:pt>
                <c:pt idx="155">
                  <c:v>32.149182098765436</c:v>
                </c:pt>
                <c:pt idx="156">
                  <c:v>32.133806584362141</c:v>
                </c:pt>
                <c:pt idx="157">
                  <c:v>32.11843706813157</c:v>
                </c:pt>
                <c:pt idx="158">
                  <c:v>32.10307954824642</c:v>
                </c:pt>
                <c:pt idx="159">
                  <c:v>32.087734024706712</c:v>
                </c:pt>
                <c:pt idx="160">
                  <c:v>32.07240049751244</c:v>
                </c:pt>
                <c:pt idx="161">
                  <c:v>32.057072968490878</c:v>
                </c:pt>
                <c:pt idx="162">
                  <c:v>32.041745439469324</c:v>
                </c:pt>
                <c:pt idx="163">
                  <c:v>32.026417910447762</c:v>
                </c:pt>
                <c:pt idx="164">
                  <c:v>32.0110903814262</c:v>
                </c:pt>
                <c:pt idx="165">
                  <c:v>31.995762852404646</c:v>
                </c:pt>
                <c:pt idx="166">
                  <c:v>31.980435323383084</c:v>
                </c:pt>
                <c:pt idx="167">
                  <c:v>31.965107794361526</c:v>
                </c:pt>
                <c:pt idx="168">
                  <c:v>31.949780265339967</c:v>
                </c:pt>
                <c:pt idx="169">
                  <c:v>31.934452736318409</c:v>
                </c:pt>
                <c:pt idx="170">
                  <c:v>31.919125207296851</c:v>
                </c:pt>
                <c:pt idx="171">
                  <c:v>31.903797678275289</c:v>
                </c:pt>
                <c:pt idx="172">
                  <c:v>31.888470149253731</c:v>
                </c:pt>
                <c:pt idx="173">
                  <c:v>31.873142620232173</c:v>
                </c:pt>
                <c:pt idx="174">
                  <c:v>31.857815091210615</c:v>
                </c:pt>
                <c:pt idx="175">
                  <c:v>31.842487562189056</c:v>
                </c:pt>
                <c:pt idx="176">
                  <c:v>31.827160033167495</c:v>
                </c:pt>
                <c:pt idx="177">
                  <c:v>31.811832504145936</c:v>
                </c:pt>
                <c:pt idx="178">
                  <c:v>31.796504975124378</c:v>
                </c:pt>
                <c:pt idx="179">
                  <c:v>31.78117744610282</c:v>
                </c:pt>
                <c:pt idx="180">
                  <c:v>31.765849917081262</c:v>
                </c:pt>
                <c:pt idx="181">
                  <c:v>31.750522388059704</c:v>
                </c:pt>
                <c:pt idx="182">
                  <c:v>31.735194859038142</c:v>
                </c:pt>
                <c:pt idx="183">
                  <c:v>31.719867330016584</c:v>
                </c:pt>
                <c:pt idx="184">
                  <c:v>31.704539800995025</c:v>
                </c:pt>
                <c:pt idx="185">
                  <c:v>31.689212271973467</c:v>
                </c:pt>
                <c:pt idx="186">
                  <c:v>31.673884742951909</c:v>
                </c:pt>
                <c:pt idx="187">
                  <c:v>31.658557213930347</c:v>
                </c:pt>
                <c:pt idx="188">
                  <c:v>31.643229684908789</c:v>
                </c:pt>
                <c:pt idx="189">
                  <c:v>31.627902155887231</c:v>
                </c:pt>
                <c:pt idx="190">
                  <c:v>31.612574626865673</c:v>
                </c:pt>
                <c:pt idx="191">
                  <c:v>31.597247097844114</c:v>
                </c:pt>
                <c:pt idx="192">
                  <c:v>31.581919568822553</c:v>
                </c:pt>
                <c:pt idx="193">
                  <c:v>31.566592039800994</c:v>
                </c:pt>
                <c:pt idx="194">
                  <c:v>31.551264510779436</c:v>
                </c:pt>
                <c:pt idx="195">
                  <c:v>31.535936981757878</c:v>
                </c:pt>
                <c:pt idx="196">
                  <c:v>31.52060945273632</c:v>
                </c:pt>
                <c:pt idx="197">
                  <c:v>31.505281923714758</c:v>
                </c:pt>
                <c:pt idx="198">
                  <c:v>31.4899543946932</c:v>
                </c:pt>
                <c:pt idx="199">
                  <c:v>31.474626865671642</c:v>
                </c:pt>
                <c:pt idx="200">
                  <c:v>31.459299336650083</c:v>
                </c:pt>
                <c:pt idx="201">
                  <c:v>31.443971807628525</c:v>
                </c:pt>
                <c:pt idx="202">
                  <c:v>31.428644278606964</c:v>
                </c:pt>
                <c:pt idx="203">
                  <c:v>31.413316749585405</c:v>
                </c:pt>
                <c:pt idx="204">
                  <c:v>31.397989220563847</c:v>
                </c:pt>
                <c:pt idx="205">
                  <c:v>31.382661691542289</c:v>
                </c:pt>
                <c:pt idx="206">
                  <c:v>31.367334162520731</c:v>
                </c:pt>
                <c:pt idx="207">
                  <c:v>31.352006633499172</c:v>
                </c:pt>
                <c:pt idx="208">
                  <c:v>31.336679104477611</c:v>
                </c:pt>
                <c:pt idx="209">
                  <c:v>31.321351575456053</c:v>
                </c:pt>
                <c:pt idx="210">
                  <c:v>31.306024046434494</c:v>
                </c:pt>
                <c:pt idx="211">
                  <c:v>31.290696517412936</c:v>
                </c:pt>
                <c:pt idx="212">
                  <c:v>31.275368988391378</c:v>
                </c:pt>
                <c:pt idx="213">
                  <c:v>31.260041459369816</c:v>
                </c:pt>
                <c:pt idx="214">
                  <c:v>31.244713930348258</c:v>
                </c:pt>
                <c:pt idx="215">
                  <c:v>31.2293864013267</c:v>
                </c:pt>
                <c:pt idx="216">
                  <c:v>31.214058872305142</c:v>
                </c:pt>
              </c:numCache>
            </c:numRef>
          </c:xVal>
          <c:yVal>
            <c:numRef>
              <c:f>'KLM67'!$M$8:$M$224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55.438208806818174</c:v>
                </c:pt>
                <c:pt idx="44">
                  <c:v>55.444981691919182</c:v>
                </c:pt>
                <c:pt idx="45">
                  <c:v>55.451745422979798</c:v>
                </c:pt>
                <c:pt idx="46">
                  <c:v>55.458499999999994</c:v>
                </c:pt>
                <c:pt idx="47">
                  <c:v>55.46524999999999</c:v>
                </c:pt>
                <c:pt idx="48">
                  <c:v>55.471999999999994</c:v>
                </c:pt>
                <c:pt idx="49">
                  <c:v>55.478749999999991</c:v>
                </c:pt>
                <c:pt idx="50">
                  <c:v>55.485499999999995</c:v>
                </c:pt>
                <c:pt idx="51">
                  <c:v>55.492249999999991</c:v>
                </c:pt>
                <c:pt idx="52">
                  <c:v>55.498999999999995</c:v>
                </c:pt>
                <c:pt idx="53">
                  <c:v>55.505749999999992</c:v>
                </c:pt>
                <c:pt idx="54">
                  <c:v>55.512499999999996</c:v>
                </c:pt>
                <c:pt idx="55">
                  <c:v>55.519249999999992</c:v>
                </c:pt>
                <c:pt idx="56">
                  <c:v>55.525999999999996</c:v>
                </c:pt>
                <c:pt idx="57">
                  <c:v>55.532749999999993</c:v>
                </c:pt>
                <c:pt idx="58">
                  <c:v>55.539499999999997</c:v>
                </c:pt>
                <c:pt idx="59">
                  <c:v>55.546249999999993</c:v>
                </c:pt>
                <c:pt idx="60">
                  <c:v>55.552999999999997</c:v>
                </c:pt>
                <c:pt idx="61">
                  <c:v>55.559749999999994</c:v>
                </c:pt>
                <c:pt idx="62">
                  <c:v>55.566499999999998</c:v>
                </c:pt>
                <c:pt idx="63">
                  <c:v>55.573249999999994</c:v>
                </c:pt>
                <c:pt idx="64">
                  <c:v>55.58</c:v>
                </c:pt>
                <c:pt idx="65">
                  <c:v>55.586749999999995</c:v>
                </c:pt>
                <c:pt idx="66">
                  <c:v>55.593499999999999</c:v>
                </c:pt>
                <c:pt idx="67">
                  <c:v>55.600249999999996</c:v>
                </c:pt>
                <c:pt idx="68">
                  <c:v>55.606999999999999</c:v>
                </c:pt>
                <c:pt idx="69">
                  <c:v>55.613749999999996</c:v>
                </c:pt>
                <c:pt idx="70">
                  <c:v>55.6205</c:v>
                </c:pt>
                <c:pt idx="71">
                  <c:v>55.627249999999997</c:v>
                </c:pt>
                <c:pt idx="72">
                  <c:v>55.634</c:v>
                </c:pt>
                <c:pt idx="73">
                  <c:v>55.640749999999997</c:v>
                </c:pt>
                <c:pt idx="74">
                  <c:v>55.647499999999994</c:v>
                </c:pt>
                <c:pt idx="75">
                  <c:v>55.654249999999998</c:v>
                </c:pt>
                <c:pt idx="76">
                  <c:v>55.660999999999994</c:v>
                </c:pt>
                <c:pt idx="77">
                  <c:v>55.667749999999998</c:v>
                </c:pt>
                <c:pt idx="78">
                  <c:v>55.674499999999995</c:v>
                </c:pt>
                <c:pt idx="79">
                  <c:v>55.681249999999999</c:v>
                </c:pt>
                <c:pt idx="80">
                  <c:v>55.687999999999995</c:v>
                </c:pt>
                <c:pt idx="81">
                  <c:v>55.694749999999999</c:v>
                </c:pt>
                <c:pt idx="82">
                  <c:v>55.701499999999996</c:v>
                </c:pt>
                <c:pt idx="83">
                  <c:v>55.70825</c:v>
                </c:pt>
                <c:pt idx="84">
                  <c:v>55.714999999999996</c:v>
                </c:pt>
                <c:pt idx="85">
                  <c:v>55.72175</c:v>
                </c:pt>
                <c:pt idx="86">
                  <c:v>55.728499999999997</c:v>
                </c:pt>
                <c:pt idx="87">
                  <c:v>55.735250000000001</c:v>
                </c:pt>
                <c:pt idx="88">
                  <c:v>55.741999999999997</c:v>
                </c:pt>
                <c:pt idx="89">
                  <c:v>55.748750000000001</c:v>
                </c:pt>
                <c:pt idx="90">
                  <c:v>55.755499999999998</c:v>
                </c:pt>
                <c:pt idx="91">
                  <c:v>55.762250000000002</c:v>
                </c:pt>
                <c:pt idx="92">
                  <c:v>55.768999999999998</c:v>
                </c:pt>
                <c:pt idx="93">
                  <c:v>55.775750000000002</c:v>
                </c:pt>
                <c:pt idx="94">
                  <c:v>55.782499999999999</c:v>
                </c:pt>
                <c:pt idx="95">
                  <c:v>55.789250000000003</c:v>
                </c:pt>
                <c:pt idx="96">
                  <c:v>55.795999999999999</c:v>
                </c:pt>
                <c:pt idx="97">
                  <c:v>55.802750000000003</c:v>
                </c:pt>
                <c:pt idx="98">
                  <c:v>55.8095</c:v>
                </c:pt>
                <c:pt idx="99">
                  <c:v>55.816250000000004</c:v>
                </c:pt>
                <c:pt idx="100">
                  <c:v>55.823</c:v>
                </c:pt>
                <c:pt idx="101">
                  <c:v>55.829750000000004</c:v>
                </c:pt>
                <c:pt idx="102">
                  <c:v>55.836500000000001</c:v>
                </c:pt>
                <c:pt idx="103">
                  <c:v>55.843139917695474</c:v>
                </c:pt>
                <c:pt idx="104">
                  <c:v>55.849559670781893</c:v>
                </c:pt>
                <c:pt idx="105">
                  <c:v>55.855759259259258</c:v>
                </c:pt>
                <c:pt idx="106">
                  <c:v>55.861738683127577</c:v>
                </c:pt>
                <c:pt idx="107">
                  <c:v>55.867608024691357</c:v>
                </c:pt>
                <c:pt idx="108">
                  <c:v>55.873477366255145</c:v>
                </c:pt>
                <c:pt idx="109">
                  <c:v>55.879346707818932</c:v>
                </c:pt>
                <c:pt idx="110">
                  <c:v>55.88521604938272</c:v>
                </c:pt>
                <c:pt idx="111">
                  <c:v>55.8910853909465</c:v>
                </c:pt>
                <c:pt idx="112">
                  <c:v>55.896954732510288</c:v>
                </c:pt>
                <c:pt idx="113">
                  <c:v>55.902824074074076</c:v>
                </c:pt>
                <c:pt idx="114">
                  <c:v>55.908693415637863</c:v>
                </c:pt>
                <c:pt idx="115">
                  <c:v>55.914562757201644</c:v>
                </c:pt>
                <c:pt idx="116">
                  <c:v>55.920432098765431</c:v>
                </c:pt>
                <c:pt idx="117">
                  <c:v>55.926301440329219</c:v>
                </c:pt>
                <c:pt idx="118">
                  <c:v>55.932170781893007</c:v>
                </c:pt>
                <c:pt idx="119">
                  <c:v>55.938040123456787</c:v>
                </c:pt>
                <c:pt idx="120">
                  <c:v>55.943909465020575</c:v>
                </c:pt>
                <c:pt idx="121">
                  <c:v>55.949778806584362</c:v>
                </c:pt>
                <c:pt idx="122">
                  <c:v>55.95564814814815</c:v>
                </c:pt>
                <c:pt idx="123">
                  <c:v>55.96151748971193</c:v>
                </c:pt>
                <c:pt idx="124">
                  <c:v>55.967386831275718</c:v>
                </c:pt>
                <c:pt idx="125">
                  <c:v>55.973256172839505</c:v>
                </c:pt>
                <c:pt idx="126">
                  <c:v>55.979125514403293</c:v>
                </c:pt>
                <c:pt idx="127">
                  <c:v>55.984994855967074</c:v>
                </c:pt>
                <c:pt idx="128">
                  <c:v>55.990864197530861</c:v>
                </c:pt>
                <c:pt idx="129">
                  <c:v>55.996733539094649</c:v>
                </c:pt>
                <c:pt idx="130">
                  <c:v>56.002602880658436</c:v>
                </c:pt>
                <c:pt idx="131">
                  <c:v>56.008472222222217</c:v>
                </c:pt>
                <c:pt idx="132">
                  <c:v>56.014341563786004</c:v>
                </c:pt>
                <c:pt idx="133">
                  <c:v>56.020210905349792</c:v>
                </c:pt>
                <c:pt idx="134">
                  <c:v>56.02608024691358</c:v>
                </c:pt>
                <c:pt idx="135">
                  <c:v>56.031949588477367</c:v>
                </c:pt>
                <c:pt idx="136">
                  <c:v>56.037818930041148</c:v>
                </c:pt>
                <c:pt idx="137">
                  <c:v>56.043688271604935</c:v>
                </c:pt>
                <c:pt idx="138">
                  <c:v>56.049557613168723</c:v>
                </c:pt>
                <c:pt idx="139">
                  <c:v>56.055426954732511</c:v>
                </c:pt>
                <c:pt idx="140">
                  <c:v>56.061296296296291</c:v>
                </c:pt>
                <c:pt idx="141">
                  <c:v>56.067165637860079</c:v>
                </c:pt>
                <c:pt idx="142">
                  <c:v>56.073034979423866</c:v>
                </c:pt>
                <c:pt idx="143">
                  <c:v>56.078904320987654</c:v>
                </c:pt>
                <c:pt idx="144">
                  <c:v>56.084773662551434</c:v>
                </c:pt>
                <c:pt idx="145">
                  <c:v>56.090643004115222</c:v>
                </c:pt>
                <c:pt idx="146">
                  <c:v>56.09651234567901</c:v>
                </c:pt>
                <c:pt idx="147">
                  <c:v>56.102381687242797</c:v>
                </c:pt>
                <c:pt idx="148">
                  <c:v>56.108251028806578</c:v>
                </c:pt>
                <c:pt idx="149">
                  <c:v>56.114120370370365</c:v>
                </c:pt>
                <c:pt idx="150">
                  <c:v>56.119989711934153</c:v>
                </c:pt>
                <c:pt idx="151">
                  <c:v>56.12585905349794</c:v>
                </c:pt>
                <c:pt idx="152">
                  <c:v>56.131728395061721</c:v>
                </c:pt>
                <c:pt idx="153">
                  <c:v>56.137597736625509</c:v>
                </c:pt>
                <c:pt idx="154">
                  <c:v>56.143467078189296</c:v>
                </c:pt>
                <c:pt idx="155">
                  <c:v>56.149336419753084</c:v>
                </c:pt>
                <c:pt idx="156">
                  <c:v>56.155205761316864</c:v>
                </c:pt>
                <c:pt idx="157">
                  <c:v>56.161061791735762</c:v>
                </c:pt>
                <c:pt idx="158">
                  <c:v>56.166891199864864</c:v>
                </c:pt>
                <c:pt idx="159">
                  <c:v>56.172693985704193</c:v>
                </c:pt>
                <c:pt idx="160">
                  <c:v>56.178470149253727</c:v>
                </c:pt>
                <c:pt idx="161">
                  <c:v>56.18423300165837</c:v>
                </c:pt>
                <c:pt idx="162">
                  <c:v>56.189995854063014</c:v>
                </c:pt>
                <c:pt idx="163">
                  <c:v>56.195758706467657</c:v>
                </c:pt>
                <c:pt idx="164">
                  <c:v>56.201521558872301</c:v>
                </c:pt>
                <c:pt idx="165">
                  <c:v>56.207284411276945</c:v>
                </c:pt>
                <c:pt idx="166">
                  <c:v>56.213047263681588</c:v>
                </c:pt>
                <c:pt idx="167">
                  <c:v>56.218810116086232</c:v>
                </c:pt>
                <c:pt idx="168">
                  <c:v>56.224572968490875</c:v>
                </c:pt>
                <c:pt idx="169">
                  <c:v>56.230335820895519</c:v>
                </c:pt>
                <c:pt idx="170">
                  <c:v>56.236098673300162</c:v>
                </c:pt>
                <c:pt idx="171">
                  <c:v>56.241861525704806</c:v>
                </c:pt>
                <c:pt idx="172">
                  <c:v>56.24762437810945</c:v>
                </c:pt>
                <c:pt idx="173">
                  <c:v>56.253387230514093</c:v>
                </c:pt>
                <c:pt idx="174">
                  <c:v>56.259150082918737</c:v>
                </c:pt>
                <c:pt idx="175">
                  <c:v>56.26491293532338</c:v>
                </c:pt>
                <c:pt idx="176">
                  <c:v>56.270675787728024</c:v>
                </c:pt>
                <c:pt idx="177">
                  <c:v>56.276438640132668</c:v>
                </c:pt>
                <c:pt idx="178">
                  <c:v>56.282201492537311</c:v>
                </c:pt>
                <c:pt idx="179">
                  <c:v>56.287964344941955</c:v>
                </c:pt>
                <c:pt idx="180">
                  <c:v>56.293727197346598</c:v>
                </c:pt>
                <c:pt idx="181">
                  <c:v>56.299490049751242</c:v>
                </c:pt>
                <c:pt idx="182">
                  <c:v>56.305252902155885</c:v>
                </c:pt>
                <c:pt idx="183">
                  <c:v>56.311015754560529</c:v>
                </c:pt>
                <c:pt idx="184">
                  <c:v>56.316778606965173</c:v>
                </c:pt>
                <c:pt idx="185">
                  <c:v>56.322541459369816</c:v>
                </c:pt>
                <c:pt idx="186">
                  <c:v>56.32830431177446</c:v>
                </c:pt>
                <c:pt idx="187">
                  <c:v>56.334067164179103</c:v>
                </c:pt>
                <c:pt idx="188">
                  <c:v>56.339830016583747</c:v>
                </c:pt>
                <c:pt idx="189">
                  <c:v>56.34559286898839</c:v>
                </c:pt>
                <c:pt idx="190">
                  <c:v>56.351355721393034</c:v>
                </c:pt>
                <c:pt idx="191">
                  <c:v>56.357118573797678</c:v>
                </c:pt>
                <c:pt idx="192">
                  <c:v>56.362881426202314</c:v>
                </c:pt>
                <c:pt idx="193">
                  <c:v>56.368644278606958</c:v>
                </c:pt>
                <c:pt idx="194">
                  <c:v>56.374407131011601</c:v>
                </c:pt>
                <c:pt idx="195">
                  <c:v>56.380169983416245</c:v>
                </c:pt>
                <c:pt idx="196">
                  <c:v>56.385932835820888</c:v>
                </c:pt>
                <c:pt idx="197">
                  <c:v>56.391695688225532</c:v>
                </c:pt>
                <c:pt idx="198">
                  <c:v>56.397458540630176</c:v>
                </c:pt>
                <c:pt idx="199">
                  <c:v>56.403221393034819</c:v>
                </c:pt>
                <c:pt idx="200">
                  <c:v>56.408984245439463</c:v>
                </c:pt>
                <c:pt idx="201">
                  <c:v>56.414747097844106</c:v>
                </c:pt>
                <c:pt idx="202">
                  <c:v>56.42050995024875</c:v>
                </c:pt>
                <c:pt idx="203">
                  <c:v>56.426272802653394</c:v>
                </c:pt>
                <c:pt idx="204">
                  <c:v>56.432035655058037</c:v>
                </c:pt>
                <c:pt idx="205">
                  <c:v>56.437798507462681</c:v>
                </c:pt>
                <c:pt idx="206">
                  <c:v>56.443561359867324</c:v>
                </c:pt>
                <c:pt idx="207">
                  <c:v>56.449324212271968</c:v>
                </c:pt>
                <c:pt idx="208">
                  <c:v>56.455087064676611</c:v>
                </c:pt>
                <c:pt idx="209">
                  <c:v>56.460849917081255</c:v>
                </c:pt>
                <c:pt idx="210">
                  <c:v>56.466612769485899</c:v>
                </c:pt>
                <c:pt idx="211">
                  <c:v>56.472375621890542</c:v>
                </c:pt>
                <c:pt idx="212">
                  <c:v>56.478138474295186</c:v>
                </c:pt>
                <c:pt idx="213">
                  <c:v>56.483901326699829</c:v>
                </c:pt>
                <c:pt idx="214">
                  <c:v>56.489664179104473</c:v>
                </c:pt>
                <c:pt idx="215">
                  <c:v>56.495427031509116</c:v>
                </c:pt>
                <c:pt idx="216">
                  <c:v>56.50118988391376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'AFR01'!$A$1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'AFR01'!$E$6:$E$249</c:f>
              <c:numCache>
                <c:formatCode>General</c:formatCode>
                <c:ptCount val="244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  <c:pt idx="242">
                  <c:v>123989.08945913175</c:v>
                </c:pt>
                <c:pt idx="243">
                  <c:v>124981</c:v>
                </c:pt>
              </c:numCache>
            </c:numRef>
          </c:xVal>
          <c:yVal>
            <c:numRef>
              <c:f>'AFR01'!$F$6:$F$249</c:f>
              <c:numCache>
                <c:formatCode>General</c:formatCode>
                <c:ptCount val="244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  <c:pt idx="242">
                  <c:v>74263.580001104769</c:v>
                </c:pt>
                <c:pt idx="24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7-4203-8B00-A9AA155638AA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'THA05'!$E$7:$E$220</c:f>
              <c:numCache>
                <c:formatCode>General</c:formatCode>
                <c:ptCount val="214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30919.495361111116</c:v>
                </c:pt>
                <c:pt idx="80">
                  <c:v>29786.342444444446</c:v>
                </c:pt>
                <c:pt idx="81">
                  <c:v>28652.70075</c:v>
                </c:pt>
                <c:pt idx="82">
                  <c:v>27518.570277777777</c:v>
                </c:pt>
                <c:pt idx="83">
                  <c:v>26384.195416666666</c:v>
                </c:pt>
                <c:pt idx="84">
                  <c:v>25249.820555555554</c:v>
                </c:pt>
                <c:pt idx="85">
                  <c:v>24115.445694444446</c:v>
                </c:pt>
                <c:pt idx="86">
                  <c:v>22981.070833333335</c:v>
                </c:pt>
                <c:pt idx="87">
                  <c:v>21846.695972222224</c:v>
                </c:pt>
                <c:pt idx="88">
                  <c:v>20712.321111111112</c:v>
                </c:pt>
                <c:pt idx="89">
                  <c:v>19577.946250000001</c:v>
                </c:pt>
                <c:pt idx="90">
                  <c:v>18443.571388888889</c:v>
                </c:pt>
                <c:pt idx="91">
                  <c:v>17309.196527777778</c:v>
                </c:pt>
                <c:pt idx="92">
                  <c:v>16174.821666666669</c:v>
                </c:pt>
                <c:pt idx="93">
                  <c:v>15040.446805555557</c:v>
                </c:pt>
                <c:pt idx="94">
                  <c:v>13906.071944444446</c:v>
                </c:pt>
                <c:pt idx="95">
                  <c:v>12771.697083333336</c:v>
                </c:pt>
                <c:pt idx="96">
                  <c:v>11637.322222222225</c:v>
                </c:pt>
                <c:pt idx="97">
                  <c:v>10502.947361111113</c:v>
                </c:pt>
                <c:pt idx="98">
                  <c:v>9368.572500000002</c:v>
                </c:pt>
                <c:pt idx="99">
                  <c:v>8234.1976388888907</c:v>
                </c:pt>
                <c:pt idx="100">
                  <c:v>7099.8227777777793</c:v>
                </c:pt>
                <c:pt idx="101">
                  <c:v>5965.4479166666679</c:v>
                </c:pt>
                <c:pt idx="102">
                  <c:v>4831.0730555555565</c:v>
                </c:pt>
                <c:pt idx="103">
                  <c:v>3696.6981944444487</c:v>
                </c:pt>
                <c:pt idx="104">
                  <c:v>2562.3233333333374</c:v>
                </c:pt>
                <c:pt idx="105">
                  <c:v>1427.948472222226</c:v>
                </c:pt>
                <c:pt idx="106">
                  <c:v>293.57361111111459</c:v>
                </c:pt>
                <c:pt idx="107">
                  <c:v>-840.8012499999968</c:v>
                </c:pt>
                <c:pt idx="108">
                  <c:v>-1975.1761111111082</c:v>
                </c:pt>
                <c:pt idx="109">
                  <c:v>-3109.5509722222196</c:v>
                </c:pt>
                <c:pt idx="110">
                  <c:v>-4243.9258333333273</c:v>
                </c:pt>
                <c:pt idx="111">
                  <c:v>-5378.3006944444423</c:v>
                </c:pt>
                <c:pt idx="112">
                  <c:v>-6512.6755555555501</c:v>
                </c:pt>
                <c:pt idx="113">
                  <c:v>-7647.0504166666651</c:v>
                </c:pt>
                <c:pt idx="114">
                  <c:v>-8781.4252777777729</c:v>
                </c:pt>
                <c:pt idx="115">
                  <c:v>-9915.8001388888879</c:v>
                </c:pt>
                <c:pt idx="116">
                  <c:v>-11050.174999999996</c:v>
                </c:pt>
                <c:pt idx="117">
                  <c:v>-12184.549861111103</c:v>
                </c:pt>
                <c:pt idx="118">
                  <c:v>-13318.924722222218</c:v>
                </c:pt>
                <c:pt idx="119">
                  <c:v>-14453.299583333326</c:v>
                </c:pt>
                <c:pt idx="120">
                  <c:v>-15587.674444444441</c:v>
                </c:pt>
                <c:pt idx="121">
                  <c:v>-16722.049305555549</c:v>
                </c:pt>
                <c:pt idx="122">
                  <c:v>-17856.424166666664</c:v>
                </c:pt>
                <c:pt idx="123">
                  <c:v>-18990.799027777772</c:v>
                </c:pt>
                <c:pt idx="124">
                  <c:v>-20125.173888888887</c:v>
                </c:pt>
                <c:pt idx="125">
                  <c:v>-21259.548749999994</c:v>
                </c:pt>
                <c:pt idx="126">
                  <c:v>-22393.923611111102</c:v>
                </c:pt>
                <c:pt idx="127">
                  <c:v>-23528.298472222217</c:v>
                </c:pt>
                <c:pt idx="128">
                  <c:v>-24662.673333333325</c:v>
                </c:pt>
                <c:pt idx="129">
                  <c:v>-25797.04819444444</c:v>
                </c:pt>
                <c:pt idx="130">
                  <c:v>-26931.423055555548</c:v>
                </c:pt>
                <c:pt idx="131">
                  <c:v>-28065.797916666663</c:v>
                </c:pt>
                <c:pt idx="132">
                  <c:v>-29200.172777777771</c:v>
                </c:pt>
                <c:pt idx="133">
                  <c:v>-30334.547638888886</c:v>
                </c:pt>
                <c:pt idx="134">
                  <c:v>-31468.922499999993</c:v>
                </c:pt>
                <c:pt idx="135">
                  <c:v>-32603.297361111101</c:v>
                </c:pt>
                <c:pt idx="136">
                  <c:v>-33737.672222222216</c:v>
                </c:pt>
                <c:pt idx="137">
                  <c:v>-34872.047083333324</c:v>
                </c:pt>
                <c:pt idx="138">
                  <c:v>-36006.421944444439</c:v>
                </c:pt>
                <c:pt idx="139">
                  <c:v>-37140.796805555547</c:v>
                </c:pt>
                <c:pt idx="140">
                  <c:v>-38275.171666666654</c:v>
                </c:pt>
                <c:pt idx="141">
                  <c:v>-39409.546527777777</c:v>
                </c:pt>
                <c:pt idx="142">
                  <c:v>-40543.921388888884</c:v>
                </c:pt>
                <c:pt idx="143">
                  <c:v>-41678.296249999992</c:v>
                </c:pt>
                <c:pt idx="144">
                  <c:v>-42812.6711111111</c:v>
                </c:pt>
                <c:pt idx="145">
                  <c:v>-43947.045972222208</c:v>
                </c:pt>
                <c:pt idx="146">
                  <c:v>-45081.42083333333</c:v>
                </c:pt>
                <c:pt idx="147">
                  <c:v>-46215.795694444438</c:v>
                </c:pt>
                <c:pt idx="148">
                  <c:v>-47350.170555555545</c:v>
                </c:pt>
                <c:pt idx="149">
                  <c:v>-48484.545416666653</c:v>
                </c:pt>
                <c:pt idx="150">
                  <c:v>-49618.920277777775</c:v>
                </c:pt>
                <c:pt idx="151">
                  <c:v>-50753.027646004099</c:v>
                </c:pt>
                <c:pt idx="152">
                  <c:v>-51886.600028460831</c:v>
                </c:pt>
                <c:pt idx="153">
                  <c:v>-53019.637425148001</c:v>
                </c:pt>
                <c:pt idx="154">
                  <c:v>-54152.139836065573</c:v>
                </c:pt>
                <c:pt idx="155">
                  <c:v>-55284.37475409836</c:v>
                </c:pt>
                <c:pt idx="156">
                  <c:v>-56416.609672131148</c:v>
                </c:pt>
                <c:pt idx="157">
                  <c:v>-57548.844590163935</c:v>
                </c:pt>
                <c:pt idx="158">
                  <c:v>-58681.079508196723</c:v>
                </c:pt>
                <c:pt idx="159">
                  <c:v>-59813.31442622951</c:v>
                </c:pt>
                <c:pt idx="160">
                  <c:v>-60945.549344262297</c:v>
                </c:pt>
                <c:pt idx="161">
                  <c:v>-62077.784262295085</c:v>
                </c:pt>
                <c:pt idx="162">
                  <c:v>-63210.019180327865</c:v>
                </c:pt>
                <c:pt idx="163">
                  <c:v>-64342.254098360652</c:v>
                </c:pt>
                <c:pt idx="164">
                  <c:v>-65474.48901639344</c:v>
                </c:pt>
                <c:pt idx="165">
                  <c:v>-66606.723934426234</c:v>
                </c:pt>
                <c:pt idx="166">
                  <c:v>-67738.958852459007</c:v>
                </c:pt>
                <c:pt idx="167">
                  <c:v>-68871.193770491809</c:v>
                </c:pt>
                <c:pt idx="168">
                  <c:v>-70003.428688524582</c:v>
                </c:pt>
                <c:pt idx="169">
                  <c:v>-71135.663606557384</c:v>
                </c:pt>
                <c:pt idx="170">
                  <c:v>-72267.898524590157</c:v>
                </c:pt>
                <c:pt idx="171">
                  <c:v>-73400.133442622944</c:v>
                </c:pt>
                <c:pt idx="172">
                  <c:v>-74532.368360655732</c:v>
                </c:pt>
                <c:pt idx="173">
                  <c:v>-75664.603278688519</c:v>
                </c:pt>
                <c:pt idx="174">
                  <c:v>-76796.838196721306</c:v>
                </c:pt>
                <c:pt idx="175">
                  <c:v>-77929.073114754094</c:v>
                </c:pt>
                <c:pt idx="176">
                  <c:v>-79061.308032786881</c:v>
                </c:pt>
                <c:pt idx="177">
                  <c:v>-80193.542950819668</c:v>
                </c:pt>
                <c:pt idx="178">
                  <c:v>-81325.777868852456</c:v>
                </c:pt>
                <c:pt idx="179">
                  <c:v>-82458.012786885243</c:v>
                </c:pt>
                <c:pt idx="180">
                  <c:v>-83590.247704918031</c:v>
                </c:pt>
                <c:pt idx="181">
                  <c:v>-84722.482622950818</c:v>
                </c:pt>
                <c:pt idx="182">
                  <c:v>-85854.717540983605</c:v>
                </c:pt>
                <c:pt idx="183">
                  <c:v>-86986.952459016393</c:v>
                </c:pt>
                <c:pt idx="184">
                  <c:v>-88119.18737704918</c:v>
                </c:pt>
                <c:pt idx="185">
                  <c:v>-89251.422295081968</c:v>
                </c:pt>
                <c:pt idx="186">
                  <c:v>-90383.657213114755</c:v>
                </c:pt>
                <c:pt idx="187">
                  <c:v>-91515.892131147542</c:v>
                </c:pt>
                <c:pt idx="188">
                  <c:v>-92648.12704918033</c:v>
                </c:pt>
                <c:pt idx="189">
                  <c:v>-93780.361967213117</c:v>
                </c:pt>
                <c:pt idx="190">
                  <c:v>-94912.596885245905</c:v>
                </c:pt>
                <c:pt idx="191">
                  <c:v>-96044.831803278677</c:v>
                </c:pt>
                <c:pt idx="192">
                  <c:v>-97177.066721311479</c:v>
                </c:pt>
                <c:pt idx="193">
                  <c:v>-98309.301639344252</c:v>
                </c:pt>
                <c:pt idx="194">
                  <c:v>-99441.536557377054</c:v>
                </c:pt>
                <c:pt idx="195">
                  <c:v>-100573.77147540983</c:v>
                </c:pt>
                <c:pt idx="196">
                  <c:v>-101706.00639344263</c:v>
                </c:pt>
                <c:pt idx="197">
                  <c:v>-102838.2413114754</c:v>
                </c:pt>
                <c:pt idx="198">
                  <c:v>-103970.4762295082</c:v>
                </c:pt>
                <c:pt idx="199">
                  <c:v>-105102.71114754098</c:v>
                </c:pt>
                <c:pt idx="200">
                  <c:v>-106234.94606557378</c:v>
                </c:pt>
                <c:pt idx="201">
                  <c:v>-107367.18098360655</c:v>
                </c:pt>
                <c:pt idx="202">
                  <c:v>-108499.41590163935</c:v>
                </c:pt>
                <c:pt idx="203">
                  <c:v>-109631.65081967213</c:v>
                </c:pt>
                <c:pt idx="204">
                  <c:v>-110763.88573770493</c:v>
                </c:pt>
                <c:pt idx="205">
                  <c:v>-111896.1206557377</c:v>
                </c:pt>
                <c:pt idx="206">
                  <c:v>-113028.35557377049</c:v>
                </c:pt>
                <c:pt idx="207">
                  <c:v>-114160.59049180328</c:v>
                </c:pt>
                <c:pt idx="208">
                  <c:v>-115292.82540983606</c:v>
                </c:pt>
                <c:pt idx="209">
                  <c:v>-116425.06032786885</c:v>
                </c:pt>
                <c:pt idx="210">
                  <c:v>-117557.29524590164</c:v>
                </c:pt>
                <c:pt idx="211">
                  <c:v>-118689.53016393443</c:v>
                </c:pt>
                <c:pt idx="212">
                  <c:v>-119821.76508196721</c:v>
                </c:pt>
                <c:pt idx="213">
                  <c:v>-120954</c:v>
                </c:pt>
              </c:numCache>
            </c:numRef>
          </c:xVal>
          <c:yVal>
            <c:numRef>
              <c:f>'THA05'!$F$7:$F$220</c:f>
              <c:numCache>
                <c:formatCode>General</c:formatCode>
                <c:ptCount val="214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17601.173810243057</c:v>
                </c:pt>
                <c:pt idx="80">
                  <c:v>17846.695890972223</c:v>
                </c:pt>
                <c:pt idx="81">
                  <c:v>18091.705917187501</c:v>
                </c:pt>
                <c:pt idx="82">
                  <c:v>18336.203888888889</c:v>
                </c:pt>
                <c:pt idx="83">
                  <c:v>18580.445833333335</c:v>
                </c:pt>
                <c:pt idx="84">
                  <c:v>18824.687777777777</c:v>
                </c:pt>
                <c:pt idx="85">
                  <c:v>19068.929722222223</c:v>
                </c:pt>
                <c:pt idx="86">
                  <c:v>19313.171666666669</c:v>
                </c:pt>
                <c:pt idx="87">
                  <c:v>19557.413611111111</c:v>
                </c:pt>
                <c:pt idx="88">
                  <c:v>19801.655555555557</c:v>
                </c:pt>
                <c:pt idx="89">
                  <c:v>20045.897499999999</c:v>
                </c:pt>
                <c:pt idx="90">
                  <c:v>20290.139444444445</c:v>
                </c:pt>
                <c:pt idx="91">
                  <c:v>20534.381388888891</c:v>
                </c:pt>
                <c:pt idx="92">
                  <c:v>20778.623333333333</c:v>
                </c:pt>
                <c:pt idx="93">
                  <c:v>21022.865277777779</c:v>
                </c:pt>
                <c:pt idx="94">
                  <c:v>21267.107222222221</c:v>
                </c:pt>
                <c:pt idx="95">
                  <c:v>21511.349166666667</c:v>
                </c:pt>
                <c:pt idx="96">
                  <c:v>21755.591111111113</c:v>
                </c:pt>
                <c:pt idx="97">
                  <c:v>21999.833055555559</c:v>
                </c:pt>
                <c:pt idx="98">
                  <c:v>22244.075000000001</c:v>
                </c:pt>
                <c:pt idx="99">
                  <c:v>22488.316944444443</c:v>
                </c:pt>
                <c:pt idx="100">
                  <c:v>22732.558888888889</c:v>
                </c:pt>
                <c:pt idx="101">
                  <c:v>22976.800833333335</c:v>
                </c:pt>
                <c:pt idx="102">
                  <c:v>23221.04277777778</c:v>
                </c:pt>
                <c:pt idx="103">
                  <c:v>23465.284722222223</c:v>
                </c:pt>
                <c:pt idx="104">
                  <c:v>23709.526666666668</c:v>
                </c:pt>
                <c:pt idx="105">
                  <c:v>23953.768611111111</c:v>
                </c:pt>
                <c:pt idx="106">
                  <c:v>24198.010555555556</c:v>
                </c:pt>
                <c:pt idx="107">
                  <c:v>24442.252500000002</c:v>
                </c:pt>
                <c:pt idx="108">
                  <c:v>24686.494444444445</c:v>
                </c:pt>
                <c:pt idx="109">
                  <c:v>24930.73638888889</c:v>
                </c:pt>
                <c:pt idx="110">
                  <c:v>25174.978333333333</c:v>
                </c:pt>
                <c:pt idx="111">
                  <c:v>25419.220277777778</c:v>
                </c:pt>
                <c:pt idx="112">
                  <c:v>25663.462222222224</c:v>
                </c:pt>
                <c:pt idx="113">
                  <c:v>25907.704166666666</c:v>
                </c:pt>
                <c:pt idx="114">
                  <c:v>26151.946111111112</c:v>
                </c:pt>
                <c:pt idx="115">
                  <c:v>26396.188055555554</c:v>
                </c:pt>
                <c:pt idx="116">
                  <c:v>26640.43</c:v>
                </c:pt>
                <c:pt idx="117">
                  <c:v>26884.671944444446</c:v>
                </c:pt>
                <c:pt idx="118">
                  <c:v>27128.913888888888</c:v>
                </c:pt>
                <c:pt idx="119">
                  <c:v>27373.155833333334</c:v>
                </c:pt>
                <c:pt idx="120">
                  <c:v>27617.397777777776</c:v>
                </c:pt>
                <c:pt idx="121">
                  <c:v>27861.639722222222</c:v>
                </c:pt>
                <c:pt idx="122">
                  <c:v>28105.881666666668</c:v>
                </c:pt>
                <c:pt idx="123">
                  <c:v>28350.123611111114</c:v>
                </c:pt>
                <c:pt idx="124">
                  <c:v>28594.365555555556</c:v>
                </c:pt>
                <c:pt idx="125">
                  <c:v>28838.607499999998</c:v>
                </c:pt>
                <c:pt idx="126">
                  <c:v>29082.849444444444</c:v>
                </c:pt>
                <c:pt idx="127">
                  <c:v>29327.09138888889</c:v>
                </c:pt>
                <c:pt idx="128">
                  <c:v>29571.333333333336</c:v>
                </c:pt>
                <c:pt idx="129">
                  <c:v>29815.575277777778</c:v>
                </c:pt>
                <c:pt idx="130">
                  <c:v>30059.81722222222</c:v>
                </c:pt>
                <c:pt idx="131">
                  <c:v>30304.059166666666</c:v>
                </c:pt>
                <c:pt idx="132">
                  <c:v>30548.301111111112</c:v>
                </c:pt>
                <c:pt idx="133">
                  <c:v>30792.543055555558</c:v>
                </c:pt>
                <c:pt idx="134">
                  <c:v>31036.785</c:v>
                </c:pt>
                <c:pt idx="135">
                  <c:v>31281.026944444442</c:v>
                </c:pt>
                <c:pt idx="136">
                  <c:v>31525.268888888888</c:v>
                </c:pt>
                <c:pt idx="137">
                  <c:v>31769.510833333334</c:v>
                </c:pt>
                <c:pt idx="138">
                  <c:v>32013.75277777778</c:v>
                </c:pt>
                <c:pt idx="139">
                  <c:v>32257.994722222222</c:v>
                </c:pt>
                <c:pt idx="140">
                  <c:v>32502.236666666664</c:v>
                </c:pt>
                <c:pt idx="141">
                  <c:v>32746.47861111111</c:v>
                </c:pt>
                <c:pt idx="142">
                  <c:v>32990.720555555556</c:v>
                </c:pt>
                <c:pt idx="143">
                  <c:v>33234.962500000001</c:v>
                </c:pt>
                <c:pt idx="144">
                  <c:v>33479.204444444447</c:v>
                </c:pt>
                <c:pt idx="145">
                  <c:v>33723.446388888886</c:v>
                </c:pt>
                <c:pt idx="146">
                  <c:v>33967.688333333332</c:v>
                </c:pt>
                <c:pt idx="147">
                  <c:v>34211.930277777778</c:v>
                </c:pt>
                <c:pt idx="148">
                  <c:v>34456.172222222223</c:v>
                </c:pt>
                <c:pt idx="149">
                  <c:v>34700.414166666669</c:v>
                </c:pt>
                <c:pt idx="150">
                  <c:v>34944.656111111108</c:v>
                </c:pt>
                <c:pt idx="151">
                  <c:v>35188.945619877049</c:v>
                </c:pt>
                <c:pt idx="152">
                  <c:v>35433.330257285976</c:v>
                </c:pt>
                <c:pt idx="153">
                  <c:v>35677.810023337886</c:v>
                </c:pt>
                <c:pt idx="154">
                  <c:v>35922.384918032789</c:v>
                </c:pt>
                <c:pt idx="155">
                  <c:v>36167.00737704918</c:v>
                </c:pt>
                <c:pt idx="156">
                  <c:v>36411.629836065571</c:v>
                </c:pt>
                <c:pt idx="157">
                  <c:v>36656.252295081969</c:v>
                </c:pt>
                <c:pt idx="158">
                  <c:v>36900.87475409836</c:v>
                </c:pt>
                <c:pt idx="159">
                  <c:v>37145.497213114752</c:v>
                </c:pt>
                <c:pt idx="160">
                  <c:v>37390.11967213115</c:v>
                </c:pt>
                <c:pt idx="161">
                  <c:v>37634.742131147541</c:v>
                </c:pt>
                <c:pt idx="162">
                  <c:v>37879.364590163932</c:v>
                </c:pt>
                <c:pt idx="163">
                  <c:v>38123.98704918033</c:v>
                </c:pt>
                <c:pt idx="164">
                  <c:v>38368.609508196721</c:v>
                </c:pt>
                <c:pt idx="165">
                  <c:v>38613.231967213113</c:v>
                </c:pt>
                <c:pt idx="166">
                  <c:v>38857.854426229511</c:v>
                </c:pt>
                <c:pt idx="167">
                  <c:v>39102.476885245902</c:v>
                </c:pt>
                <c:pt idx="168">
                  <c:v>39347.099344262293</c:v>
                </c:pt>
                <c:pt idx="169">
                  <c:v>39591.721803278691</c:v>
                </c:pt>
                <c:pt idx="170">
                  <c:v>39836.344262295082</c:v>
                </c:pt>
                <c:pt idx="171">
                  <c:v>40080.966721311474</c:v>
                </c:pt>
                <c:pt idx="172">
                  <c:v>40325.589180327865</c:v>
                </c:pt>
                <c:pt idx="173">
                  <c:v>40570.211639344263</c:v>
                </c:pt>
                <c:pt idx="174">
                  <c:v>40814.834098360654</c:v>
                </c:pt>
                <c:pt idx="175">
                  <c:v>41059.456557377052</c:v>
                </c:pt>
                <c:pt idx="176">
                  <c:v>41304.079016393443</c:v>
                </c:pt>
                <c:pt idx="177">
                  <c:v>41548.701475409835</c:v>
                </c:pt>
                <c:pt idx="178">
                  <c:v>41793.323934426226</c:v>
                </c:pt>
                <c:pt idx="179">
                  <c:v>42037.946393442624</c:v>
                </c:pt>
                <c:pt idx="180">
                  <c:v>42282.568852459015</c:v>
                </c:pt>
                <c:pt idx="181">
                  <c:v>42527.191311475413</c:v>
                </c:pt>
                <c:pt idx="182">
                  <c:v>42771.813770491804</c:v>
                </c:pt>
                <c:pt idx="183">
                  <c:v>43016.436229508196</c:v>
                </c:pt>
                <c:pt idx="184">
                  <c:v>43261.058688524587</c:v>
                </c:pt>
                <c:pt idx="185">
                  <c:v>43505.681147540985</c:v>
                </c:pt>
                <c:pt idx="186">
                  <c:v>43750.303606557376</c:v>
                </c:pt>
                <c:pt idx="187">
                  <c:v>43994.926065573774</c:v>
                </c:pt>
                <c:pt idx="188">
                  <c:v>44239.548524590165</c:v>
                </c:pt>
                <c:pt idx="189">
                  <c:v>44484.170983606557</c:v>
                </c:pt>
                <c:pt idx="190">
                  <c:v>44728.793442622948</c:v>
                </c:pt>
                <c:pt idx="191">
                  <c:v>44973.415901639346</c:v>
                </c:pt>
                <c:pt idx="192">
                  <c:v>45218.038360655737</c:v>
                </c:pt>
                <c:pt idx="193">
                  <c:v>45462.660819672135</c:v>
                </c:pt>
                <c:pt idx="194">
                  <c:v>45707.283278688526</c:v>
                </c:pt>
                <c:pt idx="195">
                  <c:v>45951.905737704918</c:v>
                </c:pt>
                <c:pt idx="196">
                  <c:v>46196.528196721309</c:v>
                </c:pt>
                <c:pt idx="197">
                  <c:v>46441.150655737707</c:v>
                </c:pt>
                <c:pt idx="198">
                  <c:v>46685.773114754098</c:v>
                </c:pt>
                <c:pt idx="199">
                  <c:v>46930.395573770496</c:v>
                </c:pt>
                <c:pt idx="200">
                  <c:v>47175.018032786887</c:v>
                </c:pt>
                <c:pt idx="201">
                  <c:v>47419.640491803279</c:v>
                </c:pt>
                <c:pt idx="202">
                  <c:v>47664.26295081967</c:v>
                </c:pt>
                <c:pt idx="203">
                  <c:v>47908.885409836068</c:v>
                </c:pt>
                <c:pt idx="204">
                  <c:v>48153.507868852459</c:v>
                </c:pt>
                <c:pt idx="205">
                  <c:v>48398.13032786885</c:v>
                </c:pt>
                <c:pt idx="206">
                  <c:v>48642.752786885248</c:v>
                </c:pt>
                <c:pt idx="207">
                  <c:v>48887.37524590164</c:v>
                </c:pt>
                <c:pt idx="208">
                  <c:v>49131.997704918031</c:v>
                </c:pt>
                <c:pt idx="209">
                  <c:v>49376.620163934429</c:v>
                </c:pt>
                <c:pt idx="210">
                  <c:v>49621.24262295082</c:v>
                </c:pt>
                <c:pt idx="211">
                  <c:v>49865.865081967211</c:v>
                </c:pt>
                <c:pt idx="212">
                  <c:v>50110.48754098361</c:v>
                </c:pt>
                <c:pt idx="21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ser>
          <c:idx val="0"/>
          <c:order val="2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'THA05'!$F$2:$F$5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33.428117717978395</c:v>
                </c:pt>
                <c:pt idx="80">
                  <c:v>33.409984760802466</c:v>
                </c:pt>
                <c:pt idx="81">
                  <c:v>33.391844184027775</c:v>
                </c:pt>
                <c:pt idx="82">
                  <c:v>33.373695987654315</c:v>
                </c:pt>
                <c:pt idx="83">
                  <c:v>33.355543981481475</c:v>
                </c:pt>
                <c:pt idx="84">
                  <c:v>33.337391975308641</c:v>
                </c:pt>
                <c:pt idx="85">
                  <c:v>33.319239969135801</c:v>
                </c:pt>
                <c:pt idx="86">
                  <c:v>33.30108796296296</c:v>
                </c:pt>
                <c:pt idx="87">
                  <c:v>33.282935956790119</c:v>
                </c:pt>
                <c:pt idx="88">
                  <c:v>33.264783950617279</c:v>
                </c:pt>
                <c:pt idx="89">
                  <c:v>33.246631944444445</c:v>
                </c:pt>
                <c:pt idx="90">
                  <c:v>33.228479938271605</c:v>
                </c:pt>
                <c:pt idx="91">
                  <c:v>33.210327932098764</c:v>
                </c:pt>
                <c:pt idx="92">
                  <c:v>33.192175925925923</c:v>
                </c:pt>
                <c:pt idx="93">
                  <c:v>33.174023919753083</c:v>
                </c:pt>
                <c:pt idx="94">
                  <c:v>33.155871913580242</c:v>
                </c:pt>
                <c:pt idx="95">
                  <c:v>33.137719907407401</c:v>
                </c:pt>
                <c:pt idx="96">
                  <c:v>33.119567901234568</c:v>
                </c:pt>
                <c:pt idx="97">
                  <c:v>33.101415895061727</c:v>
                </c:pt>
                <c:pt idx="98">
                  <c:v>33.083263888888887</c:v>
                </c:pt>
                <c:pt idx="99">
                  <c:v>33.065111882716046</c:v>
                </c:pt>
                <c:pt idx="100">
                  <c:v>33.046959876543205</c:v>
                </c:pt>
                <c:pt idx="101">
                  <c:v>33.028807870370372</c:v>
                </c:pt>
                <c:pt idx="102">
                  <c:v>33.010655864197531</c:v>
                </c:pt>
                <c:pt idx="103">
                  <c:v>32.992503858024691</c:v>
                </c:pt>
                <c:pt idx="104">
                  <c:v>32.97435185185185</c:v>
                </c:pt>
                <c:pt idx="105">
                  <c:v>32.956199845679009</c:v>
                </c:pt>
                <c:pt idx="106">
                  <c:v>32.938047839506169</c:v>
                </c:pt>
                <c:pt idx="107">
                  <c:v>32.919895833333328</c:v>
                </c:pt>
                <c:pt idx="108">
                  <c:v>32.901743827160495</c:v>
                </c:pt>
                <c:pt idx="109">
                  <c:v>32.883591820987654</c:v>
                </c:pt>
                <c:pt idx="110">
                  <c:v>32.865439814814813</c:v>
                </c:pt>
                <c:pt idx="111">
                  <c:v>32.847287808641973</c:v>
                </c:pt>
                <c:pt idx="112">
                  <c:v>32.829135802469132</c:v>
                </c:pt>
                <c:pt idx="113">
                  <c:v>32.810983796296298</c:v>
                </c:pt>
                <c:pt idx="114">
                  <c:v>32.792831790123458</c:v>
                </c:pt>
                <c:pt idx="115">
                  <c:v>32.774679783950617</c:v>
                </c:pt>
                <c:pt idx="116">
                  <c:v>32.756527777777777</c:v>
                </c:pt>
                <c:pt idx="117">
                  <c:v>32.738375771604936</c:v>
                </c:pt>
                <c:pt idx="118">
                  <c:v>32.720223765432095</c:v>
                </c:pt>
                <c:pt idx="119">
                  <c:v>32.702071759259255</c:v>
                </c:pt>
                <c:pt idx="120">
                  <c:v>32.683919753086421</c:v>
                </c:pt>
                <c:pt idx="121">
                  <c:v>32.665767746913581</c:v>
                </c:pt>
                <c:pt idx="122">
                  <c:v>32.64761574074074</c:v>
                </c:pt>
                <c:pt idx="123">
                  <c:v>32.629463734567899</c:v>
                </c:pt>
                <c:pt idx="124">
                  <c:v>32.611311728395059</c:v>
                </c:pt>
                <c:pt idx="125">
                  <c:v>32.593159722222225</c:v>
                </c:pt>
                <c:pt idx="126">
                  <c:v>32.575007716049384</c:v>
                </c:pt>
                <c:pt idx="127">
                  <c:v>32.556855709876544</c:v>
                </c:pt>
                <c:pt idx="128">
                  <c:v>32.538703703703703</c:v>
                </c:pt>
                <c:pt idx="129">
                  <c:v>32.520551697530863</c:v>
                </c:pt>
                <c:pt idx="130">
                  <c:v>32.502399691358022</c:v>
                </c:pt>
                <c:pt idx="131">
                  <c:v>32.484247685185181</c:v>
                </c:pt>
                <c:pt idx="132">
                  <c:v>32.466095679012348</c:v>
                </c:pt>
                <c:pt idx="133">
                  <c:v>32.447943672839507</c:v>
                </c:pt>
                <c:pt idx="134">
                  <c:v>32.429791666666667</c:v>
                </c:pt>
                <c:pt idx="135">
                  <c:v>32.411639660493826</c:v>
                </c:pt>
                <c:pt idx="136">
                  <c:v>32.393487654320985</c:v>
                </c:pt>
                <c:pt idx="137">
                  <c:v>32.375335648148152</c:v>
                </c:pt>
                <c:pt idx="138">
                  <c:v>32.357183641975311</c:v>
                </c:pt>
                <c:pt idx="139">
                  <c:v>32.339031635802471</c:v>
                </c:pt>
                <c:pt idx="140">
                  <c:v>32.32087962962963</c:v>
                </c:pt>
                <c:pt idx="141">
                  <c:v>32.302727623456789</c:v>
                </c:pt>
                <c:pt idx="142">
                  <c:v>32.284575617283949</c:v>
                </c:pt>
                <c:pt idx="143">
                  <c:v>32.266423611111108</c:v>
                </c:pt>
                <c:pt idx="144">
                  <c:v>32.248271604938274</c:v>
                </c:pt>
                <c:pt idx="145">
                  <c:v>32.230119598765434</c:v>
                </c:pt>
                <c:pt idx="146">
                  <c:v>32.211967592592593</c:v>
                </c:pt>
                <c:pt idx="147">
                  <c:v>32.193815586419753</c:v>
                </c:pt>
                <c:pt idx="148">
                  <c:v>32.175663580246912</c:v>
                </c:pt>
                <c:pt idx="149">
                  <c:v>32.157511574074078</c:v>
                </c:pt>
                <c:pt idx="150">
                  <c:v>32.139359567901238</c:v>
                </c:pt>
                <c:pt idx="151">
                  <c:v>32.12121164902095</c:v>
                </c:pt>
                <c:pt idx="152">
                  <c:v>32.103071904725766</c:v>
                </c:pt>
                <c:pt idx="153">
                  <c:v>32.084940335015688</c:v>
                </c:pt>
                <c:pt idx="154">
                  <c:v>32.066816939890714</c:v>
                </c:pt>
                <c:pt idx="155">
                  <c:v>32.048697632058285</c:v>
                </c:pt>
                <c:pt idx="156">
                  <c:v>32.030578324225864</c:v>
                </c:pt>
                <c:pt idx="157">
                  <c:v>32.012459016393443</c:v>
                </c:pt>
                <c:pt idx="158">
                  <c:v>31.994339708561021</c:v>
                </c:pt>
                <c:pt idx="159">
                  <c:v>31.976220400728597</c:v>
                </c:pt>
                <c:pt idx="160">
                  <c:v>31.958101092896175</c:v>
                </c:pt>
                <c:pt idx="161">
                  <c:v>31.939981785063754</c:v>
                </c:pt>
                <c:pt idx="162">
                  <c:v>31.921862477231329</c:v>
                </c:pt>
                <c:pt idx="163">
                  <c:v>31.903743169398908</c:v>
                </c:pt>
                <c:pt idx="164">
                  <c:v>31.885623861566486</c:v>
                </c:pt>
                <c:pt idx="165">
                  <c:v>31.867504553734062</c:v>
                </c:pt>
                <c:pt idx="166">
                  <c:v>31.84938524590164</c:v>
                </c:pt>
                <c:pt idx="167">
                  <c:v>31.831265938069219</c:v>
                </c:pt>
                <c:pt idx="168">
                  <c:v>31.813146630236794</c:v>
                </c:pt>
                <c:pt idx="169">
                  <c:v>31.795027322404373</c:v>
                </c:pt>
                <c:pt idx="170">
                  <c:v>31.776908014571951</c:v>
                </c:pt>
                <c:pt idx="171">
                  <c:v>31.758788706739526</c:v>
                </c:pt>
                <c:pt idx="172">
                  <c:v>31.740669398907105</c:v>
                </c:pt>
                <c:pt idx="173">
                  <c:v>31.72255009107468</c:v>
                </c:pt>
                <c:pt idx="174">
                  <c:v>31.704430783242259</c:v>
                </c:pt>
                <c:pt idx="175">
                  <c:v>31.686311475409838</c:v>
                </c:pt>
                <c:pt idx="176">
                  <c:v>31.668192167577413</c:v>
                </c:pt>
                <c:pt idx="177">
                  <c:v>31.650072859744991</c:v>
                </c:pt>
                <c:pt idx="178">
                  <c:v>31.63195355191257</c:v>
                </c:pt>
                <c:pt idx="179">
                  <c:v>31.613834244080145</c:v>
                </c:pt>
                <c:pt idx="180">
                  <c:v>31.595714936247724</c:v>
                </c:pt>
                <c:pt idx="181">
                  <c:v>31.577595628415303</c:v>
                </c:pt>
                <c:pt idx="182">
                  <c:v>31.559476320582878</c:v>
                </c:pt>
                <c:pt idx="183">
                  <c:v>31.541357012750456</c:v>
                </c:pt>
                <c:pt idx="184">
                  <c:v>31.523237704918031</c:v>
                </c:pt>
                <c:pt idx="185">
                  <c:v>31.50511839708561</c:v>
                </c:pt>
                <c:pt idx="186">
                  <c:v>31.486999089253189</c:v>
                </c:pt>
                <c:pt idx="187">
                  <c:v>31.468879781420764</c:v>
                </c:pt>
                <c:pt idx="188">
                  <c:v>31.450760473588343</c:v>
                </c:pt>
                <c:pt idx="189">
                  <c:v>31.432641165755921</c:v>
                </c:pt>
                <c:pt idx="190">
                  <c:v>31.414521857923496</c:v>
                </c:pt>
                <c:pt idx="191">
                  <c:v>31.396402550091075</c:v>
                </c:pt>
                <c:pt idx="192">
                  <c:v>31.378283242258654</c:v>
                </c:pt>
                <c:pt idx="193">
                  <c:v>31.360163934426229</c:v>
                </c:pt>
                <c:pt idx="194">
                  <c:v>31.342044626593808</c:v>
                </c:pt>
                <c:pt idx="195">
                  <c:v>31.323925318761383</c:v>
                </c:pt>
                <c:pt idx="196">
                  <c:v>31.305806010928961</c:v>
                </c:pt>
                <c:pt idx="197">
                  <c:v>31.28768670309654</c:v>
                </c:pt>
                <c:pt idx="198">
                  <c:v>31.269567395264115</c:v>
                </c:pt>
                <c:pt idx="199">
                  <c:v>31.251448087431694</c:v>
                </c:pt>
                <c:pt idx="200">
                  <c:v>31.233328779599272</c:v>
                </c:pt>
                <c:pt idx="201">
                  <c:v>31.215209471766848</c:v>
                </c:pt>
                <c:pt idx="202">
                  <c:v>31.197090163934426</c:v>
                </c:pt>
                <c:pt idx="203">
                  <c:v>31.178970856102005</c:v>
                </c:pt>
                <c:pt idx="204">
                  <c:v>31.16085154826958</c:v>
                </c:pt>
                <c:pt idx="205">
                  <c:v>31.142732240437159</c:v>
                </c:pt>
                <c:pt idx="206">
                  <c:v>31.124612932604737</c:v>
                </c:pt>
                <c:pt idx="207">
                  <c:v>31.106493624772313</c:v>
                </c:pt>
                <c:pt idx="208">
                  <c:v>31.088374316939891</c:v>
                </c:pt>
                <c:pt idx="209">
                  <c:v>31.070255009107466</c:v>
                </c:pt>
                <c:pt idx="210">
                  <c:v>31.052135701275045</c:v>
                </c:pt>
                <c:pt idx="211">
                  <c:v>31.034016393442624</c:v>
                </c:pt>
                <c:pt idx="212">
                  <c:v>31.015897085610199</c:v>
                </c:pt>
                <c:pt idx="21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56.007788097993824</c:v>
                </c:pt>
                <c:pt idx="80">
                  <c:v>56.009985725308638</c:v>
                </c:pt>
                <c:pt idx="81">
                  <c:v>56.012176215277776</c:v>
                </c:pt>
                <c:pt idx="82">
                  <c:v>56.014359567901231</c:v>
                </c:pt>
                <c:pt idx="83">
                  <c:v>56.016539351851847</c:v>
                </c:pt>
                <c:pt idx="84">
                  <c:v>56.018719135802471</c:v>
                </c:pt>
                <c:pt idx="85">
                  <c:v>56.020898919753087</c:v>
                </c:pt>
                <c:pt idx="86">
                  <c:v>56.023078703703703</c:v>
                </c:pt>
                <c:pt idx="87">
                  <c:v>56.02525848765432</c:v>
                </c:pt>
                <c:pt idx="88">
                  <c:v>56.027438271604936</c:v>
                </c:pt>
                <c:pt idx="89">
                  <c:v>56.029618055555552</c:v>
                </c:pt>
                <c:pt idx="90">
                  <c:v>56.031797839506169</c:v>
                </c:pt>
                <c:pt idx="91">
                  <c:v>56.033977623456785</c:v>
                </c:pt>
                <c:pt idx="92">
                  <c:v>56.036157407407401</c:v>
                </c:pt>
                <c:pt idx="93">
                  <c:v>56.038337191358025</c:v>
                </c:pt>
                <c:pt idx="94">
                  <c:v>56.040516975308641</c:v>
                </c:pt>
                <c:pt idx="95">
                  <c:v>56.042696759259258</c:v>
                </c:pt>
                <c:pt idx="96">
                  <c:v>56.044876543209874</c:v>
                </c:pt>
                <c:pt idx="97">
                  <c:v>56.04705632716049</c:v>
                </c:pt>
                <c:pt idx="98">
                  <c:v>56.049236111111107</c:v>
                </c:pt>
                <c:pt idx="99">
                  <c:v>56.051415895061723</c:v>
                </c:pt>
                <c:pt idx="100">
                  <c:v>56.053595679012346</c:v>
                </c:pt>
                <c:pt idx="101">
                  <c:v>56.055775462962963</c:v>
                </c:pt>
                <c:pt idx="102">
                  <c:v>56.057955246913579</c:v>
                </c:pt>
                <c:pt idx="103">
                  <c:v>56.060135030864195</c:v>
                </c:pt>
                <c:pt idx="104">
                  <c:v>56.062314814814812</c:v>
                </c:pt>
                <c:pt idx="105">
                  <c:v>56.064494598765428</c:v>
                </c:pt>
                <c:pt idx="106">
                  <c:v>56.066674382716045</c:v>
                </c:pt>
                <c:pt idx="107">
                  <c:v>56.068854166666661</c:v>
                </c:pt>
                <c:pt idx="108">
                  <c:v>56.071033950617277</c:v>
                </c:pt>
                <c:pt idx="109">
                  <c:v>56.073213734567901</c:v>
                </c:pt>
                <c:pt idx="110">
                  <c:v>56.075393518518517</c:v>
                </c:pt>
                <c:pt idx="111">
                  <c:v>56.077573302469133</c:v>
                </c:pt>
                <c:pt idx="112">
                  <c:v>56.07975308641975</c:v>
                </c:pt>
                <c:pt idx="113">
                  <c:v>56.081932870370366</c:v>
                </c:pt>
                <c:pt idx="114">
                  <c:v>56.084112654320982</c:v>
                </c:pt>
                <c:pt idx="115">
                  <c:v>56.086292438271599</c:v>
                </c:pt>
                <c:pt idx="116">
                  <c:v>56.088472222222222</c:v>
                </c:pt>
                <c:pt idx="117">
                  <c:v>56.090652006172839</c:v>
                </c:pt>
                <c:pt idx="118">
                  <c:v>56.092831790123455</c:v>
                </c:pt>
                <c:pt idx="119">
                  <c:v>56.095011574074071</c:v>
                </c:pt>
                <c:pt idx="120">
                  <c:v>56.097191358024688</c:v>
                </c:pt>
                <c:pt idx="121">
                  <c:v>56.099371141975304</c:v>
                </c:pt>
                <c:pt idx="122">
                  <c:v>56.10155092592592</c:v>
                </c:pt>
                <c:pt idx="123">
                  <c:v>56.103730709876537</c:v>
                </c:pt>
                <c:pt idx="124">
                  <c:v>56.105910493827153</c:v>
                </c:pt>
                <c:pt idx="125">
                  <c:v>56.108090277777777</c:v>
                </c:pt>
                <c:pt idx="126">
                  <c:v>56.110270061728393</c:v>
                </c:pt>
                <c:pt idx="127">
                  <c:v>56.112449845679009</c:v>
                </c:pt>
                <c:pt idx="128">
                  <c:v>56.114629629629626</c:v>
                </c:pt>
                <c:pt idx="129">
                  <c:v>56.116809413580242</c:v>
                </c:pt>
                <c:pt idx="130">
                  <c:v>56.118989197530858</c:v>
                </c:pt>
                <c:pt idx="131">
                  <c:v>56.121168981481475</c:v>
                </c:pt>
                <c:pt idx="132">
                  <c:v>56.123348765432098</c:v>
                </c:pt>
                <c:pt idx="133">
                  <c:v>56.125528549382715</c:v>
                </c:pt>
                <c:pt idx="134">
                  <c:v>56.127708333333331</c:v>
                </c:pt>
                <c:pt idx="135">
                  <c:v>56.129888117283947</c:v>
                </c:pt>
                <c:pt idx="136">
                  <c:v>56.132067901234564</c:v>
                </c:pt>
                <c:pt idx="137">
                  <c:v>56.13424768518518</c:v>
                </c:pt>
                <c:pt idx="138">
                  <c:v>56.136427469135796</c:v>
                </c:pt>
                <c:pt idx="139">
                  <c:v>56.138607253086413</c:v>
                </c:pt>
                <c:pt idx="140">
                  <c:v>56.140787037037029</c:v>
                </c:pt>
                <c:pt idx="141">
                  <c:v>56.142966820987652</c:v>
                </c:pt>
                <c:pt idx="142">
                  <c:v>56.145146604938269</c:v>
                </c:pt>
                <c:pt idx="143">
                  <c:v>56.147326388888885</c:v>
                </c:pt>
                <c:pt idx="144">
                  <c:v>56.149506172839502</c:v>
                </c:pt>
                <c:pt idx="145">
                  <c:v>56.151685956790118</c:v>
                </c:pt>
                <c:pt idx="146">
                  <c:v>56.153865740740734</c:v>
                </c:pt>
                <c:pt idx="147">
                  <c:v>56.156045524691351</c:v>
                </c:pt>
                <c:pt idx="148">
                  <c:v>56.158225308641974</c:v>
                </c:pt>
                <c:pt idx="149">
                  <c:v>56.16040509259259</c:v>
                </c:pt>
                <c:pt idx="150">
                  <c:v>56.162584876543207</c:v>
                </c:pt>
                <c:pt idx="151">
                  <c:v>56.164764273110194</c:v>
                </c:pt>
                <c:pt idx="152">
                  <c:v>56.166942894909937</c:v>
                </c:pt>
                <c:pt idx="153">
                  <c:v>56.169120741942422</c:v>
                </c:pt>
                <c:pt idx="154">
                  <c:v>56.171297814207648</c:v>
                </c:pt>
                <c:pt idx="155">
                  <c:v>56.173474499089245</c:v>
                </c:pt>
                <c:pt idx="156">
                  <c:v>56.175651183970849</c:v>
                </c:pt>
                <c:pt idx="157">
                  <c:v>56.177827868852454</c:v>
                </c:pt>
                <c:pt idx="158">
                  <c:v>56.180004553734058</c:v>
                </c:pt>
                <c:pt idx="159">
                  <c:v>56.182181238615662</c:v>
                </c:pt>
                <c:pt idx="160">
                  <c:v>56.184357923497267</c:v>
                </c:pt>
                <c:pt idx="161">
                  <c:v>56.186534608378864</c:v>
                </c:pt>
                <c:pt idx="162">
                  <c:v>56.188711293260468</c:v>
                </c:pt>
                <c:pt idx="163">
                  <c:v>56.190887978142072</c:v>
                </c:pt>
                <c:pt idx="164">
                  <c:v>56.193064663023677</c:v>
                </c:pt>
                <c:pt idx="165">
                  <c:v>56.195241347905281</c:v>
                </c:pt>
                <c:pt idx="166">
                  <c:v>56.197418032786878</c:v>
                </c:pt>
                <c:pt idx="167">
                  <c:v>56.199594717668482</c:v>
                </c:pt>
                <c:pt idx="168">
                  <c:v>56.201771402550087</c:v>
                </c:pt>
                <c:pt idx="169">
                  <c:v>56.203948087431691</c:v>
                </c:pt>
                <c:pt idx="170">
                  <c:v>56.206124772313295</c:v>
                </c:pt>
                <c:pt idx="171">
                  <c:v>56.208301457194899</c:v>
                </c:pt>
                <c:pt idx="172">
                  <c:v>56.210478142076497</c:v>
                </c:pt>
                <c:pt idx="173">
                  <c:v>56.212654826958101</c:v>
                </c:pt>
                <c:pt idx="174">
                  <c:v>56.214831511839705</c:v>
                </c:pt>
                <c:pt idx="175">
                  <c:v>56.217008196721309</c:v>
                </c:pt>
                <c:pt idx="176">
                  <c:v>56.219184881602914</c:v>
                </c:pt>
                <c:pt idx="177">
                  <c:v>56.221361566484511</c:v>
                </c:pt>
                <c:pt idx="178">
                  <c:v>56.223538251366115</c:v>
                </c:pt>
                <c:pt idx="179">
                  <c:v>56.225714936247719</c:v>
                </c:pt>
                <c:pt idx="180">
                  <c:v>56.227891621129324</c:v>
                </c:pt>
                <c:pt idx="181">
                  <c:v>56.230068306010928</c:v>
                </c:pt>
                <c:pt idx="182">
                  <c:v>56.232244990892532</c:v>
                </c:pt>
                <c:pt idx="183">
                  <c:v>56.234421675774129</c:v>
                </c:pt>
                <c:pt idx="184">
                  <c:v>56.236598360655734</c:v>
                </c:pt>
                <c:pt idx="185">
                  <c:v>56.238775045537338</c:v>
                </c:pt>
                <c:pt idx="186">
                  <c:v>56.240951730418942</c:v>
                </c:pt>
                <c:pt idx="187">
                  <c:v>56.243128415300546</c:v>
                </c:pt>
                <c:pt idx="188">
                  <c:v>56.245305100182151</c:v>
                </c:pt>
                <c:pt idx="189">
                  <c:v>56.247481785063748</c:v>
                </c:pt>
                <c:pt idx="190">
                  <c:v>56.249658469945352</c:v>
                </c:pt>
                <c:pt idx="191">
                  <c:v>56.251835154826956</c:v>
                </c:pt>
                <c:pt idx="192">
                  <c:v>56.254011839708561</c:v>
                </c:pt>
                <c:pt idx="193">
                  <c:v>56.256188524590165</c:v>
                </c:pt>
                <c:pt idx="194">
                  <c:v>56.258365209471762</c:v>
                </c:pt>
                <c:pt idx="195">
                  <c:v>56.260541894353366</c:v>
                </c:pt>
                <c:pt idx="196">
                  <c:v>56.262718579234971</c:v>
                </c:pt>
                <c:pt idx="197">
                  <c:v>56.264895264116575</c:v>
                </c:pt>
                <c:pt idx="198">
                  <c:v>56.267071948998179</c:v>
                </c:pt>
                <c:pt idx="199">
                  <c:v>56.269248633879783</c:v>
                </c:pt>
                <c:pt idx="200">
                  <c:v>56.271425318761381</c:v>
                </c:pt>
                <c:pt idx="201">
                  <c:v>56.273602003642985</c:v>
                </c:pt>
                <c:pt idx="202">
                  <c:v>56.275778688524589</c:v>
                </c:pt>
                <c:pt idx="203">
                  <c:v>56.277955373406193</c:v>
                </c:pt>
                <c:pt idx="204">
                  <c:v>56.280132058287798</c:v>
                </c:pt>
                <c:pt idx="205">
                  <c:v>56.282308743169395</c:v>
                </c:pt>
                <c:pt idx="206">
                  <c:v>56.284485428050999</c:v>
                </c:pt>
                <c:pt idx="207">
                  <c:v>56.286662112932603</c:v>
                </c:pt>
                <c:pt idx="208">
                  <c:v>56.288838797814208</c:v>
                </c:pt>
                <c:pt idx="209">
                  <c:v>56.291015482695812</c:v>
                </c:pt>
                <c:pt idx="210">
                  <c:v>56.293192167577416</c:v>
                </c:pt>
                <c:pt idx="211">
                  <c:v>56.295368852459013</c:v>
                </c:pt>
                <c:pt idx="212">
                  <c:v>56.297545537340618</c:v>
                </c:pt>
                <c:pt idx="21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'DNV4863'!$E$7:$E$223</c:f>
              <c:numCache>
                <c:formatCode>General</c:formatCode>
                <c:ptCount val="217"/>
                <c:pt idx="0">
                  <c:v>-120954</c:v>
                </c:pt>
                <c:pt idx="1">
                  <c:v>-119837.8844423077</c:v>
                </c:pt>
                <c:pt idx="2">
                  <c:v>-118721.76888461539</c:v>
                </c:pt>
                <c:pt idx="3">
                  <c:v>-117605.65332692307</c:v>
                </c:pt>
                <c:pt idx="4">
                  <c:v>-116489.53776923077</c:v>
                </c:pt>
                <c:pt idx="5">
                  <c:v>-115373.42221153846</c:v>
                </c:pt>
                <c:pt idx="6">
                  <c:v>-114257.30665384616</c:v>
                </c:pt>
                <c:pt idx="7">
                  <c:v>-113141.19109615385</c:v>
                </c:pt>
                <c:pt idx="8">
                  <c:v>-112025.07553846153</c:v>
                </c:pt>
                <c:pt idx="9">
                  <c:v>-110908.95998076923</c:v>
                </c:pt>
                <c:pt idx="10">
                  <c:v>-109792.84442307692</c:v>
                </c:pt>
                <c:pt idx="11">
                  <c:v>-108676.72886538462</c:v>
                </c:pt>
                <c:pt idx="12">
                  <c:v>-107560.61330769231</c:v>
                </c:pt>
                <c:pt idx="13">
                  <c:v>-106444.49774999999</c:v>
                </c:pt>
                <c:pt idx="14">
                  <c:v>-105328.38219230769</c:v>
                </c:pt>
                <c:pt idx="15">
                  <c:v>-104212.26663461539</c:v>
                </c:pt>
                <c:pt idx="16">
                  <c:v>-103096.15107692308</c:v>
                </c:pt>
                <c:pt idx="17">
                  <c:v>-101980.03551923076</c:v>
                </c:pt>
                <c:pt idx="18">
                  <c:v>-100863.91996153846</c:v>
                </c:pt>
                <c:pt idx="19">
                  <c:v>-99747.804403846152</c:v>
                </c:pt>
                <c:pt idx="20">
                  <c:v>-98631.688846153847</c:v>
                </c:pt>
                <c:pt idx="21">
                  <c:v>-97515.573288461543</c:v>
                </c:pt>
                <c:pt idx="22">
                  <c:v>-96399.457730769238</c:v>
                </c:pt>
                <c:pt idx="23">
                  <c:v>-95283.342173076933</c:v>
                </c:pt>
                <c:pt idx="24">
                  <c:v>-94167.226615384614</c:v>
                </c:pt>
                <c:pt idx="25">
                  <c:v>-93051.111057692309</c:v>
                </c:pt>
                <c:pt idx="26">
                  <c:v>-91934.995500000005</c:v>
                </c:pt>
                <c:pt idx="27">
                  <c:v>-90818.879942307685</c:v>
                </c:pt>
                <c:pt idx="28">
                  <c:v>-89702.764384615381</c:v>
                </c:pt>
                <c:pt idx="29">
                  <c:v>-88586.648826923076</c:v>
                </c:pt>
                <c:pt idx="30">
                  <c:v>-87470.533269230771</c:v>
                </c:pt>
                <c:pt idx="31">
                  <c:v>-86354.417711538466</c:v>
                </c:pt>
                <c:pt idx="32">
                  <c:v>-85238.302153846162</c:v>
                </c:pt>
                <c:pt idx="33">
                  <c:v>-84122.186596153857</c:v>
                </c:pt>
                <c:pt idx="34">
                  <c:v>-83006.071038461538</c:v>
                </c:pt>
                <c:pt idx="35">
                  <c:v>-81889.955480769233</c:v>
                </c:pt>
                <c:pt idx="36">
                  <c:v>-80773.839923076928</c:v>
                </c:pt>
                <c:pt idx="37">
                  <c:v>-79657.724365384609</c:v>
                </c:pt>
                <c:pt idx="38">
                  <c:v>-78541.608807692304</c:v>
                </c:pt>
                <c:pt idx="39">
                  <c:v>-77425.49325</c:v>
                </c:pt>
                <c:pt idx="40">
                  <c:v>-76309.377692307695</c:v>
                </c:pt>
                <c:pt idx="41">
                  <c:v>-75193.26213461539</c:v>
                </c:pt>
                <c:pt idx="42">
                  <c:v>-74077.146576923085</c:v>
                </c:pt>
                <c:pt idx="43">
                  <c:v>-72961.031019230781</c:v>
                </c:pt>
                <c:pt idx="44">
                  <c:v>-71844.915461538461</c:v>
                </c:pt>
                <c:pt idx="45">
                  <c:v>-70728.799903846157</c:v>
                </c:pt>
                <c:pt idx="46">
                  <c:v>-69612.684346153852</c:v>
                </c:pt>
                <c:pt idx="47">
                  <c:v>-68496.568788461533</c:v>
                </c:pt>
                <c:pt idx="48">
                  <c:v>-67380.453230769228</c:v>
                </c:pt>
                <c:pt idx="49">
                  <c:v>-66264.337673076923</c:v>
                </c:pt>
                <c:pt idx="50">
                  <c:v>-65148.222115384619</c:v>
                </c:pt>
                <c:pt idx="51">
                  <c:v>-64032.106557692314</c:v>
                </c:pt>
                <c:pt idx="52">
                  <c:v>-62915.991000000002</c:v>
                </c:pt>
                <c:pt idx="53">
                  <c:v>-61799.875442307697</c:v>
                </c:pt>
                <c:pt idx="54">
                  <c:v>-60683.759884615385</c:v>
                </c:pt>
                <c:pt idx="55">
                  <c:v>-59567.64432692308</c:v>
                </c:pt>
                <c:pt idx="56">
                  <c:v>-58451.528769230776</c:v>
                </c:pt>
                <c:pt idx="57">
                  <c:v>-57335.413211538464</c:v>
                </c:pt>
                <c:pt idx="58">
                  <c:v>-56219.297653846159</c:v>
                </c:pt>
                <c:pt idx="59">
                  <c:v>-55103.182096153847</c:v>
                </c:pt>
                <c:pt idx="60">
                  <c:v>-53987.066538461542</c:v>
                </c:pt>
                <c:pt idx="61">
                  <c:v>-52870.950980769238</c:v>
                </c:pt>
                <c:pt idx="62">
                  <c:v>-51754.835423076933</c:v>
                </c:pt>
                <c:pt idx="63">
                  <c:v>-50638.719865384614</c:v>
                </c:pt>
                <c:pt idx="64">
                  <c:v>-49522.604307692309</c:v>
                </c:pt>
                <c:pt idx="65">
                  <c:v>-48406.488750000004</c:v>
                </c:pt>
                <c:pt idx="66">
                  <c:v>-47290.373192307699</c:v>
                </c:pt>
                <c:pt idx="67">
                  <c:v>-46174.257634615395</c:v>
                </c:pt>
                <c:pt idx="68">
                  <c:v>-45058.142076923075</c:v>
                </c:pt>
                <c:pt idx="69">
                  <c:v>-43942.026519230771</c:v>
                </c:pt>
                <c:pt idx="70">
                  <c:v>-42825.910961538466</c:v>
                </c:pt>
                <c:pt idx="71">
                  <c:v>-41709.795403846161</c:v>
                </c:pt>
                <c:pt idx="72">
                  <c:v>-40593.679846153856</c:v>
                </c:pt>
                <c:pt idx="73">
                  <c:v>-39477.564288461537</c:v>
                </c:pt>
                <c:pt idx="74">
                  <c:v>-38361.448730769232</c:v>
                </c:pt>
                <c:pt idx="75">
                  <c:v>-37245.333173076928</c:v>
                </c:pt>
                <c:pt idx="76">
                  <c:v>-36129.217615384623</c:v>
                </c:pt>
                <c:pt idx="77">
                  <c:v>-35013.102057692318</c:v>
                </c:pt>
                <c:pt idx="78">
                  <c:v>-33896.986499999999</c:v>
                </c:pt>
                <c:pt idx="79">
                  <c:v>-32780.870942307694</c:v>
                </c:pt>
                <c:pt idx="80">
                  <c:v>-31664.75538461539</c:v>
                </c:pt>
                <c:pt idx="81">
                  <c:v>-30548.639826923085</c:v>
                </c:pt>
                <c:pt idx="82">
                  <c:v>-29432.52426923078</c:v>
                </c:pt>
                <c:pt idx="83">
                  <c:v>-28316.408711538461</c:v>
                </c:pt>
                <c:pt idx="84">
                  <c:v>-27200.293153846156</c:v>
                </c:pt>
                <c:pt idx="85">
                  <c:v>-26084.177596153851</c:v>
                </c:pt>
                <c:pt idx="86">
                  <c:v>-24968.062038461547</c:v>
                </c:pt>
                <c:pt idx="87">
                  <c:v>-23851.946480769242</c:v>
                </c:pt>
                <c:pt idx="88">
                  <c:v>-22735.830923076923</c:v>
                </c:pt>
                <c:pt idx="89">
                  <c:v>-21619.715365384618</c:v>
                </c:pt>
                <c:pt idx="90">
                  <c:v>-20503.599807692313</c:v>
                </c:pt>
                <c:pt idx="91">
                  <c:v>-19387.484250000009</c:v>
                </c:pt>
                <c:pt idx="92">
                  <c:v>-18271.368692307704</c:v>
                </c:pt>
                <c:pt idx="93">
                  <c:v>-17155.253134615385</c:v>
                </c:pt>
                <c:pt idx="94">
                  <c:v>-16039.13757692308</c:v>
                </c:pt>
                <c:pt idx="95">
                  <c:v>-14923.022019230775</c:v>
                </c:pt>
                <c:pt idx="96">
                  <c:v>-13806.90646153847</c:v>
                </c:pt>
                <c:pt idx="97">
                  <c:v>-12690.790903846166</c:v>
                </c:pt>
                <c:pt idx="98">
                  <c:v>-11574.675346153846</c:v>
                </c:pt>
                <c:pt idx="99">
                  <c:v>-10458.559788461542</c:v>
                </c:pt>
                <c:pt idx="100">
                  <c:v>-9342.444230769237</c:v>
                </c:pt>
                <c:pt idx="101">
                  <c:v>-8226.3286730769323</c:v>
                </c:pt>
                <c:pt idx="102">
                  <c:v>-7110.2131153846276</c:v>
                </c:pt>
                <c:pt idx="103">
                  <c:v>-5993.8325588554653</c:v>
                </c:pt>
                <c:pt idx="104">
                  <c:v>-4876.9220046526088</c:v>
                </c:pt>
                <c:pt idx="105">
                  <c:v>-3759.4814527760554</c:v>
                </c:pt>
                <c:pt idx="106">
                  <c:v>-2641.5109032258065</c:v>
                </c:pt>
                <c:pt idx="107">
                  <c:v>-1523.27535483871</c:v>
                </c:pt>
                <c:pt idx="108">
                  <c:v>-405.039806451613</c:v>
                </c:pt>
                <c:pt idx="109">
                  <c:v>713.19574193548306</c:v>
                </c:pt>
                <c:pt idx="110">
                  <c:v>1831.43129032258</c:v>
                </c:pt>
                <c:pt idx="111">
                  <c:v>2949.666838709677</c:v>
                </c:pt>
                <c:pt idx="112">
                  <c:v>4067.902387096774</c:v>
                </c:pt>
                <c:pt idx="113">
                  <c:v>5186.13793548387</c:v>
                </c:pt>
                <c:pt idx="114">
                  <c:v>6304.3734838709661</c:v>
                </c:pt>
                <c:pt idx="115">
                  <c:v>7422.609032258064</c:v>
                </c:pt>
                <c:pt idx="116">
                  <c:v>8540.84458064516</c:v>
                </c:pt>
                <c:pt idx="117">
                  <c:v>9659.0801290322561</c:v>
                </c:pt>
                <c:pt idx="118">
                  <c:v>10777.315677419354</c:v>
                </c:pt>
                <c:pt idx="119">
                  <c:v>11895.551225806452</c:v>
                </c:pt>
                <c:pt idx="120">
                  <c:v>13013.786774193548</c:v>
                </c:pt>
                <c:pt idx="121">
                  <c:v>14132.022322580644</c:v>
                </c:pt>
                <c:pt idx="122">
                  <c:v>15250.25787096774</c:v>
                </c:pt>
                <c:pt idx="123">
                  <c:v>16368.493419354836</c:v>
                </c:pt>
                <c:pt idx="124">
                  <c:v>17486.728967741932</c:v>
                </c:pt>
                <c:pt idx="125">
                  <c:v>18604.964516129032</c:v>
                </c:pt>
                <c:pt idx="126">
                  <c:v>19723.200064516128</c:v>
                </c:pt>
                <c:pt idx="127">
                  <c:v>20841.435612903224</c:v>
                </c:pt>
                <c:pt idx="128">
                  <c:v>21959.67116129032</c:v>
                </c:pt>
                <c:pt idx="129">
                  <c:v>23077.906709677416</c:v>
                </c:pt>
                <c:pt idx="130">
                  <c:v>24196.142258064512</c:v>
                </c:pt>
                <c:pt idx="131">
                  <c:v>25314.377806451612</c:v>
                </c:pt>
                <c:pt idx="132">
                  <c:v>26432.613354838708</c:v>
                </c:pt>
                <c:pt idx="133">
                  <c:v>27550.848903225804</c:v>
                </c:pt>
                <c:pt idx="134">
                  <c:v>28669.109915471923</c:v>
                </c:pt>
                <c:pt idx="135">
                  <c:v>29787.421855436081</c:v>
                </c:pt>
                <c:pt idx="136">
                  <c:v>30905.784723118279</c:v>
                </c:pt>
                <c:pt idx="137">
                  <c:v>32024.198518518519</c:v>
                </c:pt>
                <c:pt idx="138">
                  <c:v>33142.637777777774</c:v>
                </c:pt>
                <c:pt idx="139">
                  <c:v>34261.077037037037</c:v>
                </c:pt>
                <c:pt idx="140">
                  <c:v>35379.516296296293</c:v>
                </c:pt>
                <c:pt idx="141">
                  <c:v>36497.955555555556</c:v>
                </c:pt>
                <c:pt idx="142">
                  <c:v>37616.394814814812</c:v>
                </c:pt>
                <c:pt idx="143">
                  <c:v>38734.834074074075</c:v>
                </c:pt>
                <c:pt idx="144">
                  <c:v>39853.273333333331</c:v>
                </c:pt>
                <c:pt idx="145">
                  <c:v>40971.712592592594</c:v>
                </c:pt>
                <c:pt idx="146">
                  <c:v>42090.15185185185</c:v>
                </c:pt>
                <c:pt idx="147">
                  <c:v>43208.591111111105</c:v>
                </c:pt>
                <c:pt idx="148">
                  <c:v>44327.030370370368</c:v>
                </c:pt>
                <c:pt idx="149">
                  <c:v>45445.469629629632</c:v>
                </c:pt>
                <c:pt idx="150">
                  <c:v>46563.908888888887</c:v>
                </c:pt>
                <c:pt idx="151">
                  <c:v>47682.348148148143</c:v>
                </c:pt>
                <c:pt idx="152">
                  <c:v>48800.787407407406</c:v>
                </c:pt>
                <c:pt idx="153">
                  <c:v>49919.226666666669</c:v>
                </c:pt>
                <c:pt idx="154">
                  <c:v>51037.665925925925</c:v>
                </c:pt>
                <c:pt idx="155">
                  <c:v>52156.105185185181</c:v>
                </c:pt>
                <c:pt idx="156">
                  <c:v>53274.544444444444</c:v>
                </c:pt>
                <c:pt idx="157">
                  <c:v>54392.9837037037</c:v>
                </c:pt>
                <c:pt idx="158">
                  <c:v>55511.422962962955</c:v>
                </c:pt>
                <c:pt idx="159">
                  <c:v>56629.862222222218</c:v>
                </c:pt>
                <c:pt idx="160">
                  <c:v>57748.301481481481</c:v>
                </c:pt>
                <c:pt idx="161">
                  <c:v>58866.740740740737</c:v>
                </c:pt>
                <c:pt idx="162">
                  <c:v>59985.179999999993</c:v>
                </c:pt>
                <c:pt idx="163">
                  <c:v>61103.619259259256</c:v>
                </c:pt>
                <c:pt idx="164">
                  <c:v>62222.058518518519</c:v>
                </c:pt>
                <c:pt idx="165">
                  <c:v>63340.497777777775</c:v>
                </c:pt>
                <c:pt idx="166">
                  <c:v>64458.937037037031</c:v>
                </c:pt>
                <c:pt idx="167">
                  <c:v>65577.376296296294</c:v>
                </c:pt>
                <c:pt idx="168">
                  <c:v>66695.815555555542</c:v>
                </c:pt>
                <c:pt idx="169">
                  <c:v>67814.254814814805</c:v>
                </c:pt>
                <c:pt idx="170">
                  <c:v>68932.694074074068</c:v>
                </c:pt>
                <c:pt idx="171">
                  <c:v>70051.133333333331</c:v>
                </c:pt>
                <c:pt idx="172">
                  <c:v>71169.572592592594</c:v>
                </c:pt>
                <c:pt idx="173">
                  <c:v>72288.011851851858</c:v>
                </c:pt>
                <c:pt idx="174">
                  <c:v>73406.451111111106</c:v>
                </c:pt>
                <c:pt idx="175">
                  <c:v>74524.890370370369</c:v>
                </c:pt>
                <c:pt idx="176">
                  <c:v>75643.329629629618</c:v>
                </c:pt>
                <c:pt idx="177">
                  <c:v>76761.768888888881</c:v>
                </c:pt>
                <c:pt idx="178">
                  <c:v>77880.208148148144</c:v>
                </c:pt>
                <c:pt idx="179">
                  <c:v>78998.647407407407</c:v>
                </c:pt>
                <c:pt idx="180">
                  <c:v>80117.08666666667</c:v>
                </c:pt>
                <c:pt idx="181">
                  <c:v>81235.525925925918</c:v>
                </c:pt>
                <c:pt idx="182">
                  <c:v>82353.965185185181</c:v>
                </c:pt>
                <c:pt idx="183">
                  <c:v>83472.40444444443</c:v>
                </c:pt>
                <c:pt idx="184">
                  <c:v>84590.843703703693</c:v>
                </c:pt>
                <c:pt idx="185">
                  <c:v>85709.282962962956</c:v>
                </c:pt>
                <c:pt idx="186">
                  <c:v>86827.722222222219</c:v>
                </c:pt>
                <c:pt idx="187">
                  <c:v>87946.161481481482</c:v>
                </c:pt>
                <c:pt idx="188">
                  <c:v>89064.600740740745</c:v>
                </c:pt>
                <c:pt idx="189">
                  <c:v>90183.039999999994</c:v>
                </c:pt>
                <c:pt idx="190">
                  <c:v>91301.479259259257</c:v>
                </c:pt>
                <c:pt idx="191">
                  <c:v>92419.918518518505</c:v>
                </c:pt>
                <c:pt idx="192">
                  <c:v>93538.357777777768</c:v>
                </c:pt>
                <c:pt idx="193">
                  <c:v>94656.797037037031</c:v>
                </c:pt>
                <c:pt idx="194">
                  <c:v>95775.236296296294</c:v>
                </c:pt>
                <c:pt idx="195">
                  <c:v>96893.675555555557</c:v>
                </c:pt>
                <c:pt idx="196">
                  <c:v>98012.11481481482</c:v>
                </c:pt>
                <c:pt idx="197">
                  <c:v>99130.554074074054</c:v>
                </c:pt>
                <c:pt idx="198">
                  <c:v>100248.99333333332</c:v>
                </c:pt>
                <c:pt idx="199">
                  <c:v>101367.43259259258</c:v>
                </c:pt>
                <c:pt idx="200">
                  <c:v>102485.87185185184</c:v>
                </c:pt>
                <c:pt idx="201">
                  <c:v>103604.31111111111</c:v>
                </c:pt>
                <c:pt idx="202">
                  <c:v>104722.75037037037</c:v>
                </c:pt>
                <c:pt idx="203">
                  <c:v>105841.18962962963</c:v>
                </c:pt>
                <c:pt idx="204">
                  <c:v>106959.6288888889</c:v>
                </c:pt>
                <c:pt idx="205">
                  <c:v>108078.06814814813</c:v>
                </c:pt>
                <c:pt idx="206">
                  <c:v>109196.50740740739</c:v>
                </c:pt>
                <c:pt idx="207">
                  <c:v>110314.94666666666</c:v>
                </c:pt>
                <c:pt idx="208">
                  <c:v>111433.38592592592</c:v>
                </c:pt>
                <c:pt idx="209">
                  <c:v>112551.82518518518</c:v>
                </c:pt>
                <c:pt idx="210">
                  <c:v>113670.26444444444</c:v>
                </c:pt>
                <c:pt idx="211">
                  <c:v>114788.70370370371</c:v>
                </c:pt>
                <c:pt idx="212">
                  <c:v>115907.14296296294</c:v>
                </c:pt>
                <c:pt idx="213">
                  <c:v>117025.58222222221</c:v>
                </c:pt>
                <c:pt idx="214">
                  <c:v>118144.02148148147</c:v>
                </c:pt>
                <c:pt idx="215">
                  <c:v>119262.46074074073</c:v>
                </c:pt>
                <c:pt idx="216">
                  <c:v>120380.9</c:v>
                </c:pt>
              </c:numCache>
            </c:numRef>
          </c:xVal>
          <c:yVal>
            <c:numRef>
              <c:f>'DNV4863'!$F$7:$F$223</c:f>
              <c:numCache>
                <c:formatCode>General</c:formatCode>
                <c:ptCount val="217"/>
                <c:pt idx="0">
                  <c:v>50355.11</c:v>
                </c:pt>
                <c:pt idx="1">
                  <c:v>50126.211346153847</c:v>
                </c:pt>
                <c:pt idx="2">
                  <c:v>49897.312692307692</c:v>
                </c:pt>
                <c:pt idx="3">
                  <c:v>49668.414038461538</c:v>
                </c:pt>
                <c:pt idx="4">
                  <c:v>49439.515384615384</c:v>
                </c:pt>
                <c:pt idx="5">
                  <c:v>49210.61673076923</c:v>
                </c:pt>
                <c:pt idx="6">
                  <c:v>48981.718076923076</c:v>
                </c:pt>
                <c:pt idx="7">
                  <c:v>48752.819423076922</c:v>
                </c:pt>
                <c:pt idx="8">
                  <c:v>48523.920769230768</c:v>
                </c:pt>
                <c:pt idx="9">
                  <c:v>48295.022115384614</c:v>
                </c:pt>
                <c:pt idx="10">
                  <c:v>48066.12346153846</c:v>
                </c:pt>
                <c:pt idx="11">
                  <c:v>47837.224807692306</c:v>
                </c:pt>
                <c:pt idx="12">
                  <c:v>47608.326153846152</c:v>
                </c:pt>
                <c:pt idx="13">
                  <c:v>47379.427499999998</c:v>
                </c:pt>
                <c:pt idx="14">
                  <c:v>47150.528846153844</c:v>
                </c:pt>
                <c:pt idx="15">
                  <c:v>46921.63019230769</c:v>
                </c:pt>
                <c:pt idx="16">
                  <c:v>46692.731538461536</c:v>
                </c:pt>
                <c:pt idx="17">
                  <c:v>46463.832884615389</c:v>
                </c:pt>
                <c:pt idx="18">
                  <c:v>46234.934230769228</c:v>
                </c:pt>
                <c:pt idx="19">
                  <c:v>46006.035576923081</c:v>
                </c:pt>
                <c:pt idx="20">
                  <c:v>45777.136923076927</c:v>
                </c:pt>
                <c:pt idx="21">
                  <c:v>45548.238269230773</c:v>
                </c:pt>
                <c:pt idx="22">
                  <c:v>45319.339615384619</c:v>
                </c:pt>
                <c:pt idx="23">
                  <c:v>45090.440961538465</c:v>
                </c:pt>
                <c:pt idx="24">
                  <c:v>44861.542307692311</c:v>
                </c:pt>
                <c:pt idx="25">
                  <c:v>44632.643653846157</c:v>
                </c:pt>
                <c:pt idx="26">
                  <c:v>44403.745000000003</c:v>
                </c:pt>
                <c:pt idx="27">
                  <c:v>44174.846346153849</c:v>
                </c:pt>
                <c:pt idx="28">
                  <c:v>43945.947692307695</c:v>
                </c:pt>
                <c:pt idx="29">
                  <c:v>43717.04903846154</c:v>
                </c:pt>
                <c:pt idx="30">
                  <c:v>43488.150384615386</c:v>
                </c:pt>
                <c:pt idx="31">
                  <c:v>43259.251730769232</c:v>
                </c:pt>
                <c:pt idx="32">
                  <c:v>43030.353076923078</c:v>
                </c:pt>
                <c:pt idx="33">
                  <c:v>42801.454423076924</c:v>
                </c:pt>
                <c:pt idx="34">
                  <c:v>42572.55576923077</c:v>
                </c:pt>
                <c:pt idx="35">
                  <c:v>42343.657115384616</c:v>
                </c:pt>
                <c:pt idx="36">
                  <c:v>42114.758461538462</c:v>
                </c:pt>
                <c:pt idx="37">
                  <c:v>41885.859807692308</c:v>
                </c:pt>
                <c:pt idx="38">
                  <c:v>41656.961153846154</c:v>
                </c:pt>
                <c:pt idx="39">
                  <c:v>41428.0625</c:v>
                </c:pt>
                <c:pt idx="40">
                  <c:v>41199.163846153846</c:v>
                </c:pt>
                <c:pt idx="41">
                  <c:v>40970.265192307692</c:v>
                </c:pt>
                <c:pt idx="42">
                  <c:v>40741.366538461538</c:v>
                </c:pt>
                <c:pt idx="43">
                  <c:v>40512.467884615384</c:v>
                </c:pt>
                <c:pt idx="44">
                  <c:v>40283.56923076923</c:v>
                </c:pt>
                <c:pt idx="45">
                  <c:v>40054.670576923076</c:v>
                </c:pt>
                <c:pt idx="46">
                  <c:v>39825.771923076922</c:v>
                </c:pt>
                <c:pt idx="47">
                  <c:v>39596.873269230768</c:v>
                </c:pt>
                <c:pt idx="48">
                  <c:v>39367.974615384621</c:v>
                </c:pt>
                <c:pt idx="49">
                  <c:v>39139.07596153846</c:v>
                </c:pt>
                <c:pt idx="50">
                  <c:v>38910.177307692313</c:v>
                </c:pt>
                <c:pt idx="51">
                  <c:v>38681.278653846151</c:v>
                </c:pt>
                <c:pt idx="52">
                  <c:v>38452.380000000005</c:v>
                </c:pt>
                <c:pt idx="53">
                  <c:v>38223.481346153843</c:v>
                </c:pt>
                <c:pt idx="54">
                  <c:v>37994.582692307697</c:v>
                </c:pt>
                <c:pt idx="55">
                  <c:v>37765.684038461535</c:v>
                </c:pt>
                <c:pt idx="56">
                  <c:v>37536.785384615388</c:v>
                </c:pt>
                <c:pt idx="57">
                  <c:v>37307.886730769234</c:v>
                </c:pt>
                <c:pt idx="58">
                  <c:v>37078.98807692308</c:v>
                </c:pt>
                <c:pt idx="59">
                  <c:v>36850.089423076926</c:v>
                </c:pt>
                <c:pt idx="60">
                  <c:v>36621.190769230772</c:v>
                </c:pt>
                <c:pt idx="61">
                  <c:v>36392.292115384618</c:v>
                </c:pt>
                <c:pt idx="62">
                  <c:v>36163.393461538464</c:v>
                </c:pt>
                <c:pt idx="63">
                  <c:v>35934.49480769231</c:v>
                </c:pt>
                <c:pt idx="64">
                  <c:v>35705.596153846156</c:v>
                </c:pt>
                <c:pt idx="65">
                  <c:v>35476.697500000002</c:v>
                </c:pt>
                <c:pt idx="66">
                  <c:v>35247.798846153848</c:v>
                </c:pt>
                <c:pt idx="67">
                  <c:v>35018.900192307694</c:v>
                </c:pt>
                <c:pt idx="68">
                  <c:v>34790.00153846154</c:v>
                </c:pt>
                <c:pt idx="69">
                  <c:v>34561.102884615386</c:v>
                </c:pt>
                <c:pt idx="70">
                  <c:v>34332.204230769232</c:v>
                </c:pt>
                <c:pt idx="71">
                  <c:v>34103.305576923078</c:v>
                </c:pt>
                <c:pt idx="72">
                  <c:v>33874.406923076924</c:v>
                </c:pt>
                <c:pt idx="73">
                  <c:v>33645.50826923077</c:v>
                </c:pt>
                <c:pt idx="74">
                  <c:v>33416.609615384616</c:v>
                </c:pt>
                <c:pt idx="75">
                  <c:v>33187.710961538462</c:v>
                </c:pt>
                <c:pt idx="76">
                  <c:v>32958.812307692308</c:v>
                </c:pt>
                <c:pt idx="77">
                  <c:v>32729.913653846157</c:v>
                </c:pt>
                <c:pt idx="78">
                  <c:v>32501.015000000003</c:v>
                </c:pt>
                <c:pt idx="79">
                  <c:v>32272.116346153849</c:v>
                </c:pt>
                <c:pt idx="80">
                  <c:v>32043.217692307695</c:v>
                </c:pt>
                <c:pt idx="81">
                  <c:v>31814.319038461541</c:v>
                </c:pt>
                <c:pt idx="82">
                  <c:v>31585.420384615387</c:v>
                </c:pt>
                <c:pt idx="83">
                  <c:v>31356.521730769233</c:v>
                </c:pt>
                <c:pt idx="84">
                  <c:v>31127.623076923079</c:v>
                </c:pt>
                <c:pt idx="85">
                  <c:v>30898.724423076925</c:v>
                </c:pt>
                <c:pt idx="86">
                  <c:v>30669.825769230771</c:v>
                </c:pt>
                <c:pt idx="87">
                  <c:v>30440.927115384617</c:v>
                </c:pt>
                <c:pt idx="88">
                  <c:v>30212.028461538463</c:v>
                </c:pt>
                <c:pt idx="89">
                  <c:v>29983.129807692309</c:v>
                </c:pt>
                <c:pt idx="90">
                  <c:v>29754.231153846154</c:v>
                </c:pt>
                <c:pt idx="91">
                  <c:v>29525.3325</c:v>
                </c:pt>
                <c:pt idx="92">
                  <c:v>29296.433846153846</c:v>
                </c:pt>
                <c:pt idx="93">
                  <c:v>29067.535192307692</c:v>
                </c:pt>
                <c:pt idx="94">
                  <c:v>28838.636538461542</c:v>
                </c:pt>
                <c:pt idx="95">
                  <c:v>28609.737884615388</c:v>
                </c:pt>
                <c:pt idx="96">
                  <c:v>28380.839230769234</c:v>
                </c:pt>
                <c:pt idx="97">
                  <c:v>28151.94057692308</c:v>
                </c:pt>
                <c:pt idx="98">
                  <c:v>27923.041923076926</c:v>
                </c:pt>
                <c:pt idx="99">
                  <c:v>27694.143269230772</c:v>
                </c:pt>
                <c:pt idx="100">
                  <c:v>27465.244615384618</c:v>
                </c:pt>
                <c:pt idx="101">
                  <c:v>27236.345961538464</c:v>
                </c:pt>
                <c:pt idx="102">
                  <c:v>27007.44730769231</c:v>
                </c:pt>
                <c:pt idx="103">
                  <c:v>26772.072558157572</c:v>
                </c:pt>
                <c:pt idx="104">
                  <c:v>26523.745617245659</c:v>
                </c:pt>
                <c:pt idx="105">
                  <c:v>26262.466484956578</c:v>
                </c:pt>
                <c:pt idx="106">
                  <c:v>25988.235161290322</c:v>
                </c:pt>
                <c:pt idx="107">
                  <c:v>25707.527741935486</c:v>
                </c:pt>
                <c:pt idx="108">
                  <c:v>25426.820322580646</c:v>
                </c:pt>
                <c:pt idx="109">
                  <c:v>25146.112903225807</c:v>
                </c:pt>
                <c:pt idx="110">
                  <c:v>24865.405483870971</c:v>
                </c:pt>
                <c:pt idx="111">
                  <c:v>24584.698064516131</c:v>
                </c:pt>
                <c:pt idx="112">
                  <c:v>24303.990645161291</c:v>
                </c:pt>
                <c:pt idx="113">
                  <c:v>24023.283225806452</c:v>
                </c:pt>
                <c:pt idx="114">
                  <c:v>23742.575806451612</c:v>
                </c:pt>
                <c:pt idx="115">
                  <c:v>23461.868387096776</c:v>
                </c:pt>
                <c:pt idx="116">
                  <c:v>23181.160967741936</c:v>
                </c:pt>
                <c:pt idx="117">
                  <c:v>22900.453548387097</c:v>
                </c:pt>
                <c:pt idx="118">
                  <c:v>22619.746129032261</c:v>
                </c:pt>
                <c:pt idx="119">
                  <c:v>22339.038709677421</c:v>
                </c:pt>
                <c:pt idx="120">
                  <c:v>22058.331290322581</c:v>
                </c:pt>
                <c:pt idx="121">
                  <c:v>21777.623870967742</c:v>
                </c:pt>
                <c:pt idx="122">
                  <c:v>21496.916451612902</c:v>
                </c:pt>
                <c:pt idx="123">
                  <c:v>21216.209032258066</c:v>
                </c:pt>
                <c:pt idx="124">
                  <c:v>20935.501612903226</c:v>
                </c:pt>
                <c:pt idx="125">
                  <c:v>20654.794193548387</c:v>
                </c:pt>
                <c:pt idx="126">
                  <c:v>20374.086774193551</c:v>
                </c:pt>
                <c:pt idx="127">
                  <c:v>20093.379354838711</c:v>
                </c:pt>
                <c:pt idx="128">
                  <c:v>19812.671935483871</c:v>
                </c:pt>
                <c:pt idx="129">
                  <c:v>19531.964516129032</c:v>
                </c:pt>
                <c:pt idx="130">
                  <c:v>19251.257096774192</c:v>
                </c:pt>
                <c:pt idx="131">
                  <c:v>18970.549677419356</c:v>
                </c:pt>
                <c:pt idx="132">
                  <c:v>18689.842258064516</c:v>
                </c:pt>
                <c:pt idx="133">
                  <c:v>18409.134838709677</c:v>
                </c:pt>
                <c:pt idx="134">
                  <c:v>18133.109653872962</c:v>
                </c:pt>
                <c:pt idx="135">
                  <c:v>17866.448938072484</c:v>
                </c:pt>
                <c:pt idx="136">
                  <c:v>17609.152691308245</c:v>
                </c:pt>
                <c:pt idx="137">
                  <c:v>17361.220913580248</c:v>
                </c:pt>
                <c:pt idx="138">
                  <c:v>17117.971370370371</c:v>
                </c:pt>
                <c:pt idx="139">
                  <c:v>16874.721827160494</c:v>
                </c:pt>
                <c:pt idx="140">
                  <c:v>16631.472283950618</c:v>
                </c:pt>
                <c:pt idx="141">
                  <c:v>16388.222740740741</c:v>
                </c:pt>
                <c:pt idx="142">
                  <c:v>16144.973197530866</c:v>
                </c:pt>
                <c:pt idx="143">
                  <c:v>15901.723654320989</c:v>
                </c:pt>
                <c:pt idx="144">
                  <c:v>15658.474111111113</c:v>
                </c:pt>
                <c:pt idx="145">
                  <c:v>15415.224567901236</c:v>
                </c:pt>
                <c:pt idx="146">
                  <c:v>15171.975024691359</c:v>
                </c:pt>
                <c:pt idx="147">
                  <c:v>14928.725481481482</c:v>
                </c:pt>
                <c:pt idx="148">
                  <c:v>14685.475938271606</c:v>
                </c:pt>
                <c:pt idx="149">
                  <c:v>14442.226395061729</c:v>
                </c:pt>
                <c:pt idx="150">
                  <c:v>14198.976851851854</c:v>
                </c:pt>
                <c:pt idx="151">
                  <c:v>13955.727308641977</c:v>
                </c:pt>
                <c:pt idx="152">
                  <c:v>13712.477765432101</c:v>
                </c:pt>
                <c:pt idx="153">
                  <c:v>13469.228222222224</c:v>
                </c:pt>
                <c:pt idx="154">
                  <c:v>13225.978679012347</c:v>
                </c:pt>
                <c:pt idx="155">
                  <c:v>12982.72913580247</c:v>
                </c:pt>
                <c:pt idx="156">
                  <c:v>12739.479592592594</c:v>
                </c:pt>
                <c:pt idx="157">
                  <c:v>12496.230049382717</c:v>
                </c:pt>
                <c:pt idx="158">
                  <c:v>12252.98050617284</c:v>
                </c:pt>
                <c:pt idx="159">
                  <c:v>12009.730962962964</c:v>
                </c:pt>
                <c:pt idx="160">
                  <c:v>11766.481419753087</c:v>
                </c:pt>
                <c:pt idx="161">
                  <c:v>11523.23187654321</c:v>
                </c:pt>
                <c:pt idx="162">
                  <c:v>11279.982333333333</c:v>
                </c:pt>
                <c:pt idx="163">
                  <c:v>11036.732790123457</c:v>
                </c:pt>
                <c:pt idx="164">
                  <c:v>10793.483246913582</c:v>
                </c:pt>
                <c:pt idx="165">
                  <c:v>10550.233703703705</c:v>
                </c:pt>
                <c:pt idx="166">
                  <c:v>10306.984160493828</c:v>
                </c:pt>
                <c:pt idx="167">
                  <c:v>10063.734617283952</c:v>
                </c:pt>
                <c:pt idx="168">
                  <c:v>9820.4850740740749</c:v>
                </c:pt>
                <c:pt idx="169">
                  <c:v>9577.2355308641982</c:v>
                </c:pt>
                <c:pt idx="170">
                  <c:v>9333.9859876543214</c:v>
                </c:pt>
                <c:pt idx="171">
                  <c:v>9090.7364444444465</c:v>
                </c:pt>
                <c:pt idx="172">
                  <c:v>8847.4869012345698</c:v>
                </c:pt>
                <c:pt idx="173">
                  <c:v>8604.2373580246931</c:v>
                </c:pt>
                <c:pt idx="174">
                  <c:v>8360.9878148148164</c:v>
                </c:pt>
                <c:pt idx="175">
                  <c:v>8117.7382716049397</c:v>
                </c:pt>
                <c:pt idx="176">
                  <c:v>7874.4887283950629</c:v>
                </c:pt>
                <c:pt idx="177">
                  <c:v>7631.2391851851862</c:v>
                </c:pt>
                <c:pt idx="178">
                  <c:v>7387.9896419753095</c:v>
                </c:pt>
                <c:pt idx="179">
                  <c:v>7144.7400987654328</c:v>
                </c:pt>
                <c:pt idx="180">
                  <c:v>6901.4905555555561</c:v>
                </c:pt>
                <c:pt idx="181">
                  <c:v>6658.2410123456793</c:v>
                </c:pt>
                <c:pt idx="182">
                  <c:v>6414.9914691358044</c:v>
                </c:pt>
                <c:pt idx="183">
                  <c:v>6171.7419259259277</c:v>
                </c:pt>
                <c:pt idx="184">
                  <c:v>5928.492382716051</c:v>
                </c:pt>
                <c:pt idx="185">
                  <c:v>5685.2428395061743</c:v>
                </c:pt>
                <c:pt idx="186">
                  <c:v>5441.9932962962976</c:v>
                </c:pt>
                <c:pt idx="187">
                  <c:v>5198.7437530864208</c:v>
                </c:pt>
                <c:pt idx="188">
                  <c:v>4955.4942098765441</c:v>
                </c:pt>
                <c:pt idx="189">
                  <c:v>4712.2446666666674</c:v>
                </c:pt>
                <c:pt idx="190">
                  <c:v>4468.9951234567907</c:v>
                </c:pt>
                <c:pt idx="191">
                  <c:v>4225.745580246914</c:v>
                </c:pt>
                <c:pt idx="192">
                  <c:v>3982.4960370370391</c:v>
                </c:pt>
                <c:pt idx="193">
                  <c:v>3739.2464938271623</c:v>
                </c:pt>
                <c:pt idx="194">
                  <c:v>3495.9969506172856</c:v>
                </c:pt>
                <c:pt idx="195">
                  <c:v>3252.7474074074089</c:v>
                </c:pt>
                <c:pt idx="196">
                  <c:v>3009.4978641975322</c:v>
                </c:pt>
                <c:pt idx="197">
                  <c:v>2766.2483209876555</c:v>
                </c:pt>
                <c:pt idx="198">
                  <c:v>2522.9987777777787</c:v>
                </c:pt>
                <c:pt idx="199">
                  <c:v>2279.749234567902</c:v>
                </c:pt>
                <c:pt idx="200">
                  <c:v>2036.4996913580253</c:v>
                </c:pt>
                <c:pt idx="201">
                  <c:v>1793.2501481481486</c:v>
                </c:pt>
                <c:pt idx="202">
                  <c:v>1550.0006049382737</c:v>
                </c:pt>
                <c:pt idx="203">
                  <c:v>1306.7510617283951</c:v>
                </c:pt>
                <c:pt idx="204">
                  <c:v>1063.5015185185184</c:v>
                </c:pt>
                <c:pt idx="205">
                  <c:v>820.2519753086417</c:v>
                </c:pt>
                <c:pt idx="206">
                  <c:v>577.00243209876498</c:v>
                </c:pt>
                <c:pt idx="207">
                  <c:v>333.7528888888919</c:v>
                </c:pt>
                <c:pt idx="208">
                  <c:v>90.503345679015183</c:v>
                </c:pt>
                <c:pt idx="209">
                  <c:v>-152.74619753086154</c:v>
                </c:pt>
                <c:pt idx="210">
                  <c:v>-395.99574074073826</c:v>
                </c:pt>
                <c:pt idx="211">
                  <c:v>-639.24528395061498</c:v>
                </c:pt>
                <c:pt idx="212">
                  <c:v>-882.4948271604917</c:v>
                </c:pt>
                <c:pt idx="213">
                  <c:v>-1125.7443703703684</c:v>
                </c:pt>
                <c:pt idx="214">
                  <c:v>-1368.9939135802451</c:v>
                </c:pt>
                <c:pt idx="215">
                  <c:v>-1612.2434567901219</c:v>
                </c:pt>
                <c:pt idx="216">
                  <c:v>-1855.4929999999986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-120954</c:v>
                </c:pt>
                <c:pt idx="1">
                  <c:v>-4877.982</c:v>
                </c:pt>
                <c:pt idx="2">
                  <c:v>29787.32</c:v>
                </c:pt>
                <c:pt idx="3">
                  <c:v>120380.9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50355.11</c:v>
                </c:pt>
                <c:pt idx="1">
                  <c:v>26549.65</c:v>
                </c:pt>
                <c:pt idx="2">
                  <c:v>17847.72</c:v>
                </c:pt>
                <c:pt idx="3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30.997777777777777</c:v>
                </c:pt>
                <c:pt idx="1">
                  <c:v>31.015638354700855</c:v>
                </c:pt>
                <c:pt idx="2">
                  <c:v>31.033498931623932</c:v>
                </c:pt>
                <c:pt idx="3">
                  <c:v>31.051359508547009</c:v>
                </c:pt>
                <c:pt idx="4">
                  <c:v>31.069220085470086</c:v>
                </c:pt>
                <c:pt idx="5">
                  <c:v>31.087080662393163</c:v>
                </c:pt>
                <c:pt idx="6">
                  <c:v>31.10494123931624</c:v>
                </c:pt>
                <c:pt idx="7">
                  <c:v>31.122801816239317</c:v>
                </c:pt>
                <c:pt idx="8">
                  <c:v>31.140662393162394</c:v>
                </c:pt>
                <c:pt idx="9">
                  <c:v>31.158522970085471</c:v>
                </c:pt>
                <c:pt idx="10">
                  <c:v>31.176383547008548</c:v>
                </c:pt>
                <c:pt idx="11">
                  <c:v>31.194244123931625</c:v>
                </c:pt>
                <c:pt idx="12">
                  <c:v>31.212104700854702</c:v>
                </c:pt>
                <c:pt idx="13">
                  <c:v>31.229965277777779</c:v>
                </c:pt>
                <c:pt idx="14">
                  <c:v>31.247825854700853</c:v>
                </c:pt>
                <c:pt idx="15">
                  <c:v>31.26568643162393</c:v>
                </c:pt>
                <c:pt idx="16">
                  <c:v>31.283547008547007</c:v>
                </c:pt>
                <c:pt idx="17">
                  <c:v>31.301407585470084</c:v>
                </c:pt>
                <c:pt idx="18">
                  <c:v>31.319268162393161</c:v>
                </c:pt>
                <c:pt idx="19">
                  <c:v>31.337128739316238</c:v>
                </c:pt>
                <c:pt idx="20">
                  <c:v>31.354989316239315</c:v>
                </c:pt>
                <c:pt idx="21">
                  <c:v>31.372849893162392</c:v>
                </c:pt>
                <c:pt idx="22">
                  <c:v>31.39071047008547</c:v>
                </c:pt>
                <c:pt idx="23">
                  <c:v>31.408571047008547</c:v>
                </c:pt>
                <c:pt idx="24">
                  <c:v>31.426431623931624</c:v>
                </c:pt>
                <c:pt idx="25">
                  <c:v>31.444292200854701</c:v>
                </c:pt>
                <c:pt idx="26">
                  <c:v>31.462152777777778</c:v>
                </c:pt>
                <c:pt idx="27">
                  <c:v>31.480013354700855</c:v>
                </c:pt>
                <c:pt idx="28">
                  <c:v>31.497873931623932</c:v>
                </c:pt>
                <c:pt idx="29">
                  <c:v>31.515734508547009</c:v>
                </c:pt>
                <c:pt idx="30">
                  <c:v>31.533595085470086</c:v>
                </c:pt>
                <c:pt idx="31">
                  <c:v>31.551455662393163</c:v>
                </c:pt>
                <c:pt idx="32">
                  <c:v>31.56931623931624</c:v>
                </c:pt>
                <c:pt idx="33">
                  <c:v>31.587176816239317</c:v>
                </c:pt>
                <c:pt idx="34">
                  <c:v>31.605037393162394</c:v>
                </c:pt>
                <c:pt idx="35">
                  <c:v>31.622897970085472</c:v>
                </c:pt>
                <c:pt idx="36">
                  <c:v>31.640758547008549</c:v>
                </c:pt>
                <c:pt idx="37">
                  <c:v>31.658619123931626</c:v>
                </c:pt>
                <c:pt idx="38">
                  <c:v>31.676479700854703</c:v>
                </c:pt>
                <c:pt idx="39">
                  <c:v>31.694340277777776</c:v>
                </c:pt>
                <c:pt idx="40">
                  <c:v>31.712200854700853</c:v>
                </c:pt>
                <c:pt idx="41">
                  <c:v>31.73006143162393</c:v>
                </c:pt>
                <c:pt idx="42">
                  <c:v>31.747922008547008</c:v>
                </c:pt>
                <c:pt idx="43">
                  <c:v>31.765782585470085</c:v>
                </c:pt>
                <c:pt idx="44">
                  <c:v>31.783643162393162</c:v>
                </c:pt>
                <c:pt idx="45">
                  <c:v>31.801503739316239</c:v>
                </c:pt>
                <c:pt idx="46">
                  <c:v>31.819364316239316</c:v>
                </c:pt>
                <c:pt idx="47">
                  <c:v>31.837224893162393</c:v>
                </c:pt>
                <c:pt idx="48">
                  <c:v>31.85508547008547</c:v>
                </c:pt>
                <c:pt idx="49">
                  <c:v>31.872946047008547</c:v>
                </c:pt>
                <c:pt idx="50">
                  <c:v>31.890806623931624</c:v>
                </c:pt>
                <c:pt idx="51">
                  <c:v>31.908667200854701</c:v>
                </c:pt>
                <c:pt idx="52">
                  <c:v>31.926527777777778</c:v>
                </c:pt>
                <c:pt idx="53">
                  <c:v>31.944388354700855</c:v>
                </c:pt>
                <c:pt idx="54">
                  <c:v>31.962248931623932</c:v>
                </c:pt>
                <c:pt idx="55">
                  <c:v>31.98010950854701</c:v>
                </c:pt>
                <c:pt idx="56">
                  <c:v>31.997970085470087</c:v>
                </c:pt>
                <c:pt idx="57">
                  <c:v>32.015830662393164</c:v>
                </c:pt>
                <c:pt idx="58">
                  <c:v>32.033691239316241</c:v>
                </c:pt>
                <c:pt idx="59">
                  <c:v>32.051551816239318</c:v>
                </c:pt>
                <c:pt idx="60">
                  <c:v>32.069412393162395</c:v>
                </c:pt>
                <c:pt idx="61">
                  <c:v>32.087272970085472</c:v>
                </c:pt>
                <c:pt idx="62">
                  <c:v>32.105133547008549</c:v>
                </c:pt>
                <c:pt idx="63">
                  <c:v>32.122994123931626</c:v>
                </c:pt>
                <c:pt idx="64">
                  <c:v>32.140854700854703</c:v>
                </c:pt>
                <c:pt idx="65">
                  <c:v>32.15871527777778</c:v>
                </c:pt>
                <c:pt idx="66">
                  <c:v>32.176575854700857</c:v>
                </c:pt>
                <c:pt idx="67">
                  <c:v>32.194436431623934</c:v>
                </c:pt>
                <c:pt idx="68">
                  <c:v>32.212297008547012</c:v>
                </c:pt>
                <c:pt idx="69">
                  <c:v>32.230157585470089</c:v>
                </c:pt>
                <c:pt idx="70">
                  <c:v>32.248018162393166</c:v>
                </c:pt>
                <c:pt idx="71">
                  <c:v>32.265878739316243</c:v>
                </c:pt>
                <c:pt idx="72">
                  <c:v>32.28373931623932</c:v>
                </c:pt>
                <c:pt idx="73">
                  <c:v>32.301599893162397</c:v>
                </c:pt>
                <c:pt idx="74">
                  <c:v>32.319460470085474</c:v>
                </c:pt>
                <c:pt idx="75">
                  <c:v>32.337321047008551</c:v>
                </c:pt>
                <c:pt idx="76">
                  <c:v>32.355181623931628</c:v>
                </c:pt>
                <c:pt idx="77">
                  <c:v>32.373042200854705</c:v>
                </c:pt>
                <c:pt idx="78">
                  <c:v>32.390902777777782</c:v>
                </c:pt>
                <c:pt idx="79">
                  <c:v>32.408763354700852</c:v>
                </c:pt>
                <c:pt idx="80">
                  <c:v>32.426623931623929</c:v>
                </c:pt>
                <c:pt idx="81">
                  <c:v>32.444484508547006</c:v>
                </c:pt>
                <c:pt idx="82">
                  <c:v>32.462345085470083</c:v>
                </c:pt>
                <c:pt idx="83">
                  <c:v>32.480205662393161</c:v>
                </c:pt>
                <c:pt idx="84">
                  <c:v>32.498066239316238</c:v>
                </c:pt>
                <c:pt idx="85">
                  <c:v>32.515926816239315</c:v>
                </c:pt>
                <c:pt idx="86">
                  <c:v>32.533787393162392</c:v>
                </c:pt>
                <c:pt idx="87">
                  <c:v>32.551647970085469</c:v>
                </c:pt>
                <c:pt idx="88">
                  <c:v>32.569508547008546</c:v>
                </c:pt>
                <c:pt idx="89">
                  <c:v>32.587369123931623</c:v>
                </c:pt>
                <c:pt idx="90">
                  <c:v>32.6052297008547</c:v>
                </c:pt>
                <c:pt idx="91">
                  <c:v>32.623090277777777</c:v>
                </c:pt>
                <c:pt idx="92">
                  <c:v>32.640950854700854</c:v>
                </c:pt>
                <c:pt idx="93">
                  <c:v>32.658811431623931</c:v>
                </c:pt>
                <c:pt idx="94">
                  <c:v>32.676672008547008</c:v>
                </c:pt>
                <c:pt idx="95">
                  <c:v>32.694532585470085</c:v>
                </c:pt>
                <c:pt idx="96">
                  <c:v>32.712393162393163</c:v>
                </c:pt>
                <c:pt idx="97">
                  <c:v>32.73025373931624</c:v>
                </c:pt>
                <c:pt idx="98">
                  <c:v>32.748114316239317</c:v>
                </c:pt>
                <c:pt idx="99">
                  <c:v>32.765974893162394</c:v>
                </c:pt>
                <c:pt idx="100">
                  <c:v>32.783835470085471</c:v>
                </c:pt>
                <c:pt idx="101">
                  <c:v>32.801696047008548</c:v>
                </c:pt>
                <c:pt idx="102">
                  <c:v>32.819556623931625</c:v>
                </c:pt>
                <c:pt idx="103">
                  <c:v>32.837421411893438</c:v>
                </c:pt>
                <c:pt idx="104">
                  <c:v>32.855294621932728</c:v>
                </c:pt>
                <c:pt idx="105">
                  <c:v>32.87317625404949</c:v>
                </c:pt>
                <c:pt idx="106">
                  <c:v>32.89106630824373</c:v>
                </c:pt>
                <c:pt idx="107">
                  <c:v>32.908960573476705</c:v>
                </c:pt>
                <c:pt idx="108">
                  <c:v>32.92685483870968</c:v>
                </c:pt>
                <c:pt idx="109">
                  <c:v>32.944749103942655</c:v>
                </c:pt>
                <c:pt idx="110">
                  <c:v>32.96264336917563</c:v>
                </c:pt>
                <c:pt idx="111">
                  <c:v>32.980537634408606</c:v>
                </c:pt>
                <c:pt idx="112">
                  <c:v>32.998431899641574</c:v>
                </c:pt>
                <c:pt idx="113">
                  <c:v>33.016326164874549</c:v>
                </c:pt>
                <c:pt idx="114">
                  <c:v>33.034220430107524</c:v>
                </c:pt>
                <c:pt idx="115">
                  <c:v>33.052114695340499</c:v>
                </c:pt>
                <c:pt idx="116">
                  <c:v>33.070008960573475</c:v>
                </c:pt>
                <c:pt idx="117">
                  <c:v>33.08790322580645</c:v>
                </c:pt>
                <c:pt idx="118">
                  <c:v>33.105797491039425</c:v>
                </c:pt>
                <c:pt idx="119">
                  <c:v>33.1236917562724</c:v>
                </c:pt>
                <c:pt idx="120">
                  <c:v>33.141586021505375</c:v>
                </c:pt>
                <c:pt idx="121">
                  <c:v>33.159480286738351</c:v>
                </c:pt>
                <c:pt idx="122">
                  <c:v>33.177374551971326</c:v>
                </c:pt>
                <c:pt idx="123">
                  <c:v>33.195268817204301</c:v>
                </c:pt>
                <c:pt idx="124">
                  <c:v>33.213163082437276</c:v>
                </c:pt>
                <c:pt idx="125">
                  <c:v>33.231057347670252</c:v>
                </c:pt>
                <c:pt idx="126">
                  <c:v>33.248951612903227</c:v>
                </c:pt>
                <c:pt idx="127">
                  <c:v>33.266845878136202</c:v>
                </c:pt>
                <c:pt idx="128">
                  <c:v>33.28474014336917</c:v>
                </c:pt>
                <c:pt idx="129">
                  <c:v>33.302634408602145</c:v>
                </c:pt>
                <c:pt idx="130">
                  <c:v>33.320528673835121</c:v>
                </c:pt>
                <c:pt idx="131">
                  <c:v>33.338422939068096</c:v>
                </c:pt>
                <c:pt idx="132">
                  <c:v>33.356317204301071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56.299722222222222</c:v>
                </c:pt>
                <c:pt idx="1">
                  <c:v>56.297684294871793</c:v>
                </c:pt>
                <c:pt idx="2">
                  <c:v>56.295646367521364</c:v>
                </c:pt>
                <c:pt idx="3">
                  <c:v>56.293608440170942</c:v>
                </c:pt>
                <c:pt idx="4">
                  <c:v>56.291570512820513</c:v>
                </c:pt>
                <c:pt idx="5">
                  <c:v>56.289532585470084</c:v>
                </c:pt>
                <c:pt idx="6">
                  <c:v>56.287494658119655</c:v>
                </c:pt>
                <c:pt idx="7">
                  <c:v>56.285456730769234</c:v>
                </c:pt>
                <c:pt idx="8">
                  <c:v>56.283418803418805</c:v>
                </c:pt>
                <c:pt idx="9">
                  <c:v>56.281380876068376</c:v>
                </c:pt>
                <c:pt idx="10">
                  <c:v>56.279342948717947</c:v>
                </c:pt>
                <c:pt idx="11">
                  <c:v>56.277305021367525</c:v>
                </c:pt>
                <c:pt idx="12">
                  <c:v>56.275267094017096</c:v>
                </c:pt>
                <c:pt idx="13">
                  <c:v>56.273229166666667</c:v>
                </c:pt>
                <c:pt idx="14">
                  <c:v>56.271191239316238</c:v>
                </c:pt>
                <c:pt idx="15">
                  <c:v>56.269153311965809</c:v>
                </c:pt>
                <c:pt idx="16">
                  <c:v>56.267115384615387</c:v>
                </c:pt>
                <c:pt idx="17">
                  <c:v>56.265077457264958</c:v>
                </c:pt>
                <c:pt idx="18">
                  <c:v>56.263039529914529</c:v>
                </c:pt>
                <c:pt idx="19">
                  <c:v>56.2610016025641</c:v>
                </c:pt>
                <c:pt idx="20">
                  <c:v>56.258963675213678</c:v>
                </c:pt>
                <c:pt idx="21">
                  <c:v>56.256925747863249</c:v>
                </c:pt>
                <c:pt idx="22">
                  <c:v>56.25488782051282</c:v>
                </c:pt>
                <c:pt idx="23">
                  <c:v>56.252849893162391</c:v>
                </c:pt>
                <c:pt idx="24">
                  <c:v>56.25081196581197</c:v>
                </c:pt>
                <c:pt idx="25">
                  <c:v>56.248774038461541</c:v>
                </c:pt>
                <c:pt idx="26">
                  <c:v>56.246736111111112</c:v>
                </c:pt>
                <c:pt idx="27">
                  <c:v>56.244698183760683</c:v>
                </c:pt>
                <c:pt idx="28">
                  <c:v>56.242660256410254</c:v>
                </c:pt>
                <c:pt idx="29">
                  <c:v>56.240622329059832</c:v>
                </c:pt>
                <c:pt idx="30">
                  <c:v>56.238584401709403</c:v>
                </c:pt>
                <c:pt idx="31">
                  <c:v>56.236546474358974</c:v>
                </c:pt>
                <c:pt idx="32">
                  <c:v>56.234508547008545</c:v>
                </c:pt>
                <c:pt idx="33">
                  <c:v>56.232470619658123</c:v>
                </c:pt>
                <c:pt idx="34">
                  <c:v>56.230432692307694</c:v>
                </c:pt>
                <c:pt idx="35">
                  <c:v>56.228394764957265</c:v>
                </c:pt>
                <c:pt idx="36">
                  <c:v>56.226356837606836</c:v>
                </c:pt>
                <c:pt idx="37">
                  <c:v>56.224318910256414</c:v>
                </c:pt>
                <c:pt idx="38">
                  <c:v>56.222280982905986</c:v>
                </c:pt>
                <c:pt idx="39">
                  <c:v>56.220243055555557</c:v>
                </c:pt>
                <c:pt idx="40">
                  <c:v>56.218205128205128</c:v>
                </c:pt>
                <c:pt idx="41">
                  <c:v>56.216167200854699</c:v>
                </c:pt>
                <c:pt idx="42">
                  <c:v>56.214129273504277</c:v>
                </c:pt>
                <c:pt idx="43">
                  <c:v>56.212091346153848</c:v>
                </c:pt>
                <c:pt idx="44">
                  <c:v>56.210053418803419</c:v>
                </c:pt>
                <c:pt idx="45">
                  <c:v>56.20801549145299</c:v>
                </c:pt>
                <c:pt idx="46">
                  <c:v>56.205977564102568</c:v>
                </c:pt>
                <c:pt idx="47">
                  <c:v>56.203939636752139</c:v>
                </c:pt>
                <c:pt idx="48">
                  <c:v>56.20190170940171</c:v>
                </c:pt>
                <c:pt idx="49">
                  <c:v>56.199863782051281</c:v>
                </c:pt>
                <c:pt idx="50">
                  <c:v>56.197825854700859</c:v>
                </c:pt>
                <c:pt idx="51">
                  <c:v>56.19578792735043</c:v>
                </c:pt>
                <c:pt idx="52">
                  <c:v>56.193750000000001</c:v>
                </c:pt>
                <c:pt idx="53">
                  <c:v>56.191712072649572</c:v>
                </c:pt>
                <c:pt idx="54">
                  <c:v>56.189674145299144</c:v>
                </c:pt>
                <c:pt idx="55">
                  <c:v>56.187636217948722</c:v>
                </c:pt>
                <c:pt idx="56">
                  <c:v>56.185598290598293</c:v>
                </c:pt>
                <c:pt idx="57">
                  <c:v>56.183560363247864</c:v>
                </c:pt>
                <c:pt idx="58">
                  <c:v>56.181522435897435</c:v>
                </c:pt>
                <c:pt idx="59">
                  <c:v>56.179484508547013</c:v>
                </c:pt>
                <c:pt idx="60">
                  <c:v>56.177446581196584</c:v>
                </c:pt>
                <c:pt idx="61">
                  <c:v>56.175408653846155</c:v>
                </c:pt>
                <c:pt idx="62">
                  <c:v>56.173370726495726</c:v>
                </c:pt>
                <c:pt idx="63">
                  <c:v>56.171332799145304</c:v>
                </c:pt>
                <c:pt idx="64">
                  <c:v>56.169294871794875</c:v>
                </c:pt>
                <c:pt idx="65">
                  <c:v>56.167256944444446</c:v>
                </c:pt>
                <c:pt idx="66">
                  <c:v>56.165219017094017</c:v>
                </c:pt>
                <c:pt idx="67">
                  <c:v>56.163181089743588</c:v>
                </c:pt>
                <c:pt idx="68">
                  <c:v>56.161143162393167</c:v>
                </c:pt>
                <c:pt idx="69">
                  <c:v>56.159105235042738</c:v>
                </c:pt>
                <c:pt idx="70">
                  <c:v>56.157067307692309</c:v>
                </c:pt>
                <c:pt idx="71">
                  <c:v>56.15502938034188</c:v>
                </c:pt>
                <c:pt idx="72">
                  <c:v>56.152991452991458</c:v>
                </c:pt>
                <c:pt idx="73">
                  <c:v>56.150953525641029</c:v>
                </c:pt>
                <c:pt idx="74">
                  <c:v>56.1489155982906</c:v>
                </c:pt>
                <c:pt idx="75">
                  <c:v>56.146877670940171</c:v>
                </c:pt>
                <c:pt idx="76">
                  <c:v>56.144839743589749</c:v>
                </c:pt>
                <c:pt idx="77">
                  <c:v>56.14280181623932</c:v>
                </c:pt>
                <c:pt idx="78">
                  <c:v>56.140763888888891</c:v>
                </c:pt>
                <c:pt idx="79">
                  <c:v>56.138725961538462</c:v>
                </c:pt>
                <c:pt idx="80">
                  <c:v>56.136688034188033</c:v>
                </c:pt>
                <c:pt idx="81">
                  <c:v>56.134650106837611</c:v>
                </c:pt>
                <c:pt idx="82">
                  <c:v>56.132612179487182</c:v>
                </c:pt>
                <c:pt idx="83">
                  <c:v>56.130574252136753</c:v>
                </c:pt>
                <c:pt idx="84">
                  <c:v>56.128536324786324</c:v>
                </c:pt>
                <c:pt idx="85">
                  <c:v>56.126498397435903</c:v>
                </c:pt>
                <c:pt idx="86">
                  <c:v>56.124460470085474</c:v>
                </c:pt>
                <c:pt idx="87">
                  <c:v>56.122422542735045</c:v>
                </c:pt>
                <c:pt idx="88">
                  <c:v>56.120384615384616</c:v>
                </c:pt>
                <c:pt idx="89">
                  <c:v>56.118346688034194</c:v>
                </c:pt>
                <c:pt idx="90">
                  <c:v>56.116308760683765</c:v>
                </c:pt>
                <c:pt idx="91">
                  <c:v>56.114270833333336</c:v>
                </c:pt>
                <c:pt idx="92">
                  <c:v>56.112232905982907</c:v>
                </c:pt>
                <c:pt idx="93">
                  <c:v>56.110194978632478</c:v>
                </c:pt>
                <c:pt idx="94">
                  <c:v>56.108157051282056</c:v>
                </c:pt>
                <c:pt idx="95">
                  <c:v>56.106119123931627</c:v>
                </c:pt>
                <c:pt idx="96">
                  <c:v>56.104081196581198</c:v>
                </c:pt>
                <c:pt idx="97">
                  <c:v>56.102043269230769</c:v>
                </c:pt>
                <c:pt idx="98">
                  <c:v>56.100005341880347</c:v>
                </c:pt>
                <c:pt idx="99">
                  <c:v>56.097967414529919</c:v>
                </c:pt>
                <c:pt idx="100">
                  <c:v>56.09592948717949</c:v>
                </c:pt>
                <c:pt idx="101">
                  <c:v>56.093891559829061</c:v>
                </c:pt>
                <c:pt idx="102">
                  <c:v>56.091853632478639</c:v>
                </c:pt>
                <c:pt idx="103">
                  <c:v>56.089756825975329</c:v>
                </c:pt>
                <c:pt idx="104">
                  <c:v>56.087542261166263</c:v>
                </c:pt>
                <c:pt idx="105">
                  <c:v>56.085209938051428</c:v>
                </c:pt>
                <c:pt idx="106">
                  <c:v>56.08275985663083</c:v>
                </c:pt>
                <c:pt idx="107">
                  <c:v>56.08025089605735</c:v>
                </c:pt>
                <c:pt idx="108">
                  <c:v>56.077741935483871</c:v>
                </c:pt>
                <c:pt idx="109">
                  <c:v>56.075232974910399</c:v>
                </c:pt>
                <c:pt idx="110">
                  <c:v>56.07272401433692</c:v>
                </c:pt>
                <c:pt idx="111">
                  <c:v>56.070215053763441</c:v>
                </c:pt>
                <c:pt idx="112">
                  <c:v>56.067706093189969</c:v>
                </c:pt>
                <c:pt idx="113">
                  <c:v>56.06519713261649</c:v>
                </c:pt>
                <c:pt idx="114">
                  <c:v>56.062688172043011</c:v>
                </c:pt>
                <c:pt idx="115">
                  <c:v>56.060179211469539</c:v>
                </c:pt>
                <c:pt idx="116">
                  <c:v>56.057670250896059</c:v>
                </c:pt>
                <c:pt idx="117">
                  <c:v>56.05516129032258</c:v>
                </c:pt>
                <c:pt idx="118">
                  <c:v>56.052652329749108</c:v>
                </c:pt>
                <c:pt idx="119">
                  <c:v>56.050143369175629</c:v>
                </c:pt>
                <c:pt idx="120">
                  <c:v>56.04763440860215</c:v>
                </c:pt>
                <c:pt idx="121">
                  <c:v>56.045125448028671</c:v>
                </c:pt>
                <c:pt idx="122">
                  <c:v>56.042616487455199</c:v>
                </c:pt>
                <c:pt idx="123">
                  <c:v>56.040107526881719</c:v>
                </c:pt>
                <c:pt idx="124">
                  <c:v>56.03759856630824</c:v>
                </c:pt>
                <c:pt idx="125">
                  <c:v>56.035089605734768</c:v>
                </c:pt>
                <c:pt idx="126">
                  <c:v>56.032580645161289</c:v>
                </c:pt>
                <c:pt idx="127">
                  <c:v>56.03007168458781</c:v>
                </c:pt>
                <c:pt idx="128">
                  <c:v>56.027562724014338</c:v>
                </c:pt>
                <c:pt idx="129">
                  <c:v>56.025053763440859</c:v>
                </c:pt>
                <c:pt idx="130">
                  <c:v>56.02254480286738</c:v>
                </c:pt>
                <c:pt idx="131">
                  <c:v>56.020035842293908</c:v>
                </c:pt>
                <c:pt idx="132">
                  <c:v>56.017526881720428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-20503.599807692313</c:v>
                </c:pt>
                <c:pt idx="1">
                  <c:v>-19387.484250000009</c:v>
                </c:pt>
                <c:pt idx="2">
                  <c:v>-18271.368692307704</c:v>
                </c:pt>
                <c:pt idx="3">
                  <c:v>-17155.253134615385</c:v>
                </c:pt>
                <c:pt idx="4">
                  <c:v>-16039.13757692308</c:v>
                </c:pt>
                <c:pt idx="5">
                  <c:v>-14923.022019230775</c:v>
                </c:pt>
                <c:pt idx="6">
                  <c:v>-13806.90646153847</c:v>
                </c:pt>
                <c:pt idx="7">
                  <c:v>-12690.790903846166</c:v>
                </c:pt>
                <c:pt idx="8">
                  <c:v>-11574.675346153846</c:v>
                </c:pt>
                <c:pt idx="9">
                  <c:v>-10458.559788461542</c:v>
                </c:pt>
                <c:pt idx="10">
                  <c:v>-9342.444230769237</c:v>
                </c:pt>
                <c:pt idx="11">
                  <c:v>-8226.3286730769323</c:v>
                </c:pt>
                <c:pt idx="12">
                  <c:v>-7110.2131153846276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29754.231153846154</c:v>
                </c:pt>
                <c:pt idx="1">
                  <c:v>29525.3325</c:v>
                </c:pt>
                <c:pt idx="2">
                  <c:v>29296.433846153846</c:v>
                </c:pt>
                <c:pt idx="3">
                  <c:v>29067.535192307692</c:v>
                </c:pt>
                <c:pt idx="4">
                  <c:v>28838.636538461542</c:v>
                </c:pt>
                <c:pt idx="5">
                  <c:v>28609.737884615388</c:v>
                </c:pt>
                <c:pt idx="6">
                  <c:v>28380.839230769234</c:v>
                </c:pt>
                <c:pt idx="7">
                  <c:v>28151.94057692308</c:v>
                </c:pt>
                <c:pt idx="8">
                  <c:v>27923.041923076926</c:v>
                </c:pt>
                <c:pt idx="9">
                  <c:v>27694.143269230772</c:v>
                </c:pt>
                <c:pt idx="10">
                  <c:v>27465.244615384618</c:v>
                </c:pt>
                <c:pt idx="11">
                  <c:v>27236.345961538464</c:v>
                </c:pt>
                <c:pt idx="12">
                  <c:v>27007.44730769231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'SDM589'!$E$8:$E$260</c:f>
              <c:numCache>
                <c:formatCode>General</c:formatCode>
                <c:ptCount val="253"/>
                <c:pt idx="0">
                  <c:v>-33675.51</c:v>
                </c:pt>
                <c:pt idx="1">
                  <c:v>-33431.463152542376</c:v>
                </c:pt>
                <c:pt idx="2">
                  <c:v>-33187.416305084749</c:v>
                </c:pt>
                <c:pt idx="3">
                  <c:v>-32943.369457627123</c:v>
                </c:pt>
                <c:pt idx="4">
                  <c:v>-32699.322610169493</c:v>
                </c:pt>
                <c:pt idx="5">
                  <c:v>-32455.275762711866</c:v>
                </c:pt>
                <c:pt idx="6">
                  <c:v>-32211.22891525424</c:v>
                </c:pt>
                <c:pt idx="7">
                  <c:v>-31967.182067796613</c:v>
                </c:pt>
                <c:pt idx="8">
                  <c:v>-31723.135220338983</c:v>
                </c:pt>
                <c:pt idx="9">
                  <c:v>-31479.088372881357</c:v>
                </c:pt>
                <c:pt idx="10">
                  <c:v>-31235.04152542373</c:v>
                </c:pt>
                <c:pt idx="11">
                  <c:v>-30990.994677966104</c:v>
                </c:pt>
                <c:pt idx="12">
                  <c:v>-30746.947830508478</c:v>
                </c:pt>
                <c:pt idx="13">
                  <c:v>-30502.900983050848</c:v>
                </c:pt>
                <c:pt idx="14">
                  <c:v>-30258.854135593221</c:v>
                </c:pt>
                <c:pt idx="15">
                  <c:v>-30014.807288135595</c:v>
                </c:pt>
                <c:pt idx="16">
                  <c:v>-29770.760440677968</c:v>
                </c:pt>
                <c:pt idx="17">
                  <c:v>-29526.713593220338</c:v>
                </c:pt>
                <c:pt idx="18">
                  <c:v>-29282.666745762712</c:v>
                </c:pt>
                <c:pt idx="19">
                  <c:v>-29038.619898305085</c:v>
                </c:pt>
                <c:pt idx="20">
                  <c:v>-28794.573050847459</c:v>
                </c:pt>
                <c:pt idx="21">
                  <c:v>-28550.526203389833</c:v>
                </c:pt>
                <c:pt idx="22">
                  <c:v>-28306.479355932206</c:v>
                </c:pt>
                <c:pt idx="23">
                  <c:v>-28062.43250847458</c:v>
                </c:pt>
                <c:pt idx="24">
                  <c:v>-27818.38566101695</c:v>
                </c:pt>
                <c:pt idx="25">
                  <c:v>-27574.338813559323</c:v>
                </c:pt>
                <c:pt idx="26">
                  <c:v>-27330.291966101697</c:v>
                </c:pt>
                <c:pt idx="27">
                  <c:v>-27086.245118644067</c:v>
                </c:pt>
                <c:pt idx="28">
                  <c:v>-26842.19827118644</c:v>
                </c:pt>
                <c:pt idx="29">
                  <c:v>-26598.151423728814</c:v>
                </c:pt>
                <c:pt idx="30">
                  <c:v>-26354.104576271187</c:v>
                </c:pt>
                <c:pt idx="31">
                  <c:v>-26110.057728813561</c:v>
                </c:pt>
                <c:pt idx="32">
                  <c:v>-25866.010881355935</c:v>
                </c:pt>
                <c:pt idx="33">
                  <c:v>-25621.964033898308</c:v>
                </c:pt>
                <c:pt idx="34">
                  <c:v>-25377.917186440678</c:v>
                </c:pt>
                <c:pt idx="35">
                  <c:v>-25133.870338983052</c:v>
                </c:pt>
                <c:pt idx="36">
                  <c:v>-24889.823491525425</c:v>
                </c:pt>
                <c:pt idx="37">
                  <c:v>-24645.776644067795</c:v>
                </c:pt>
                <c:pt idx="38">
                  <c:v>-24401.729796610169</c:v>
                </c:pt>
                <c:pt idx="39">
                  <c:v>-24157.682949152542</c:v>
                </c:pt>
                <c:pt idx="40">
                  <c:v>-23913.636101694916</c:v>
                </c:pt>
                <c:pt idx="41">
                  <c:v>-23669.589254237289</c:v>
                </c:pt>
                <c:pt idx="42">
                  <c:v>-23425.542406779663</c:v>
                </c:pt>
                <c:pt idx="43">
                  <c:v>-23181.495559322037</c:v>
                </c:pt>
                <c:pt idx="44">
                  <c:v>-22937.448711864407</c:v>
                </c:pt>
                <c:pt idx="45">
                  <c:v>-22693.40186440678</c:v>
                </c:pt>
                <c:pt idx="46">
                  <c:v>-22449.355016949154</c:v>
                </c:pt>
                <c:pt idx="47">
                  <c:v>-22205.308169491524</c:v>
                </c:pt>
                <c:pt idx="48">
                  <c:v>-21961.261322033897</c:v>
                </c:pt>
                <c:pt idx="49">
                  <c:v>-21717.214474576271</c:v>
                </c:pt>
                <c:pt idx="50">
                  <c:v>-21473.167627118644</c:v>
                </c:pt>
                <c:pt idx="51">
                  <c:v>-21229.120779661018</c:v>
                </c:pt>
                <c:pt idx="52">
                  <c:v>-20985.073932203391</c:v>
                </c:pt>
                <c:pt idx="53">
                  <c:v>-20741.027084745765</c:v>
                </c:pt>
                <c:pt idx="54">
                  <c:v>-20496.980237288135</c:v>
                </c:pt>
                <c:pt idx="55">
                  <c:v>-20252.933389830509</c:v>
                </c:pt>
                <c:pt idx="56">
                  <c:v>-20008.886542372882</c:v>
                </c:pt>
                <c:pt idx="57">
                  <c:v>-19764.839694915252</c:v>
                </c:pt>
                <c:pt idx="58">
                  <c:v>-19520.792847457626</c:v>
                </c:pt>
                <c:pt idx="59">
                  <c:v>-19276.745999999999</c:v>
                </c:pt>
                <c:pt idx="60">
                  <c:v>-19032.699152542373</c:v>
                </c:pt>
                <c:pt idx="61">
                  <c:v>-18788.652305084746</c:v>
                </c:pt>
                <c:pt idx="62">
                  <c:v>-18544.60545762712</c:v>
                </c:pt>
                <c:pt idx="63">
                  <c:v>-18300.558610169493</c:v>
                </c:pt>
                <c:pt idx="64">
                  <c:v>-18056.511762711863</c:v>
                </c:pt>
                <c:pt idx="65">
                  <c:v>-17812.464915254237</c:v>
                </c:pt>
                <c:pt idx="66">
                  <c:v>-17568.418067796611</c:v>
                </c:pt>
                <c:pt idx="67">
                  <c:v>-17324.37122033898</c:v>
                </c:pt>
                <c:pt idx="68">
                  <c:v>-17080.324372881354</c:v>
                </c:pt>
                <c:pt idx="69">
                  <c:v>-16836.277525423728</c:v>
                </c:pt>
                <c:pt idx="70">
                  <c:v>-16592.230677966101</c:v>
                </c:pt>
                <c:pt idx="71">
                  <c:v>-16348.183830508475</c:v>
                </c:pt>
                <c:pt idx="72">
                  <c:v>-16104.136983050848</c:v>
                </c:pt>
                <c:pt idx="73">
                  <c:v>-15860.090135593218</c:v>
                </c:pt>
                <c:pt idx="74">
                  <c:v>-15616.043288135592</c:v>
                </c:pt>
                <c:pt idx="75">
                  <c:v>-15371.996440677965</c:v>
                </c:pt>
                <c:pt idx="76">
                  <c:v>-15127.949593220339</c:v>
                </c:pt>
                <c:pt idx="77">
                  <c:v>-14883.902745762713</c:v>
                </c:pt>
                <c:pt idx="78">
                  <c:v>-14639.855898305083</c:v>
                </c:pt>
                <c:pt idx="79">
                  <c:v>-14395.809050847456</c:v>
                </c:pt>
                <c:pt idx="80">
                  <c:v>-14151.76220338983</c:v>
                </c:pt>
                <c:pt idx="81">
                  <c:v>-13907.715355932203</c:v>
                </c:pt>
                <c:pt idx="82">
                  <c:v>-13663.668508474577</c:v>
                </c:pt>
                <c:pt idx="83">
                  <c:v>-13419.621661016947</c:v>
                </c:pt>
                <c:pt idx="84">
                  <c:v>-13175.57481355932</c:v>
                </c:pt>
                <c:pt idx="85">
                  <c:v>-12931.527966101694</c:v>
                </c:pt>
                <c:pt idx="86">
                  <c:v>-12687.481118644067</c:v>
                </c:pt>
                <c:pt idx="87">
                  <c:v>-12443.434271186441</c:v>
                </c:pt>
                <c:pt idx="88">
                  <c:v>-12199.387423728811</c:v>
                </c:pt>
                <c:pt idx="89">
                  <c:v>-11955.340576271185</c:v>
                </c:pt>
                <c:pt idx="90">
                  <c:v>-11711.293728813558</c:v>
                </c:pt>
                <c:pt idx="91">
                  <c:v>-11467.246881355932</c:v>
                </c:pt>
                <c:pt idx="92">
                  <c:v>-11223.200033898305</c:v>
                </c:pt>
                <c:pt idx="93">
                  <c:v>-10979.153186440675</c:v>
                </c:pt>
                <c:pt idx="94">
                  <c:v>-10735.106338983049</c:v>
                </c:pt>
                <c:pt idx="95">
                  <c:v>-10491.059491525422</c:v>
                </c:pt>
                <c:pt idx="96">
                  <c:v>-10247.012644067796</c:v>
                </c:pt>
                <c:pt idx="97">
                  <c:v>-10002.965796610169</c:v>
                </c:pt>
                <c:pt idx="98">
                  <c:v>-9758.9189491525394</c:v>
                </c:pt>
                <c:pt idx="99">
                  <c:v>-9514.872101694913</c:v>
                </c:pt>
                <c:pt idx="100">
                  <c:v>-9270.8252542372866</c:v>
                </c:pt>
                <c:pt idx="101">
                  <c:v>-9026.7784067796601</c:v>
                </c:pt>
                <c:pt idx="102">
                  <c:v>-8782.7315593220337</c:v>
                </c:pt>
                <c:pt idx="103">
                  <c:v>-8538.6847118644037</c:v>
                </c:pt>
                <c:pt idx="104">
                  <c:v>-8294.6378644067772</c:v>
                </c:pt>
                <c:pt idx="105">
                  <c:v>-8050.5910169491508</c:v>
                </c:pt>
                <c:pt idx="106">
                  <c:v>-7806.5441694915244</c:v>
                </c:pt>
                <c:pt idx="107">
                  <c:v>-7562.4973220338979</c:v>
                </c:pt>
                <c:pt idx="108">
                  <c:v>-7318.4504745762679</c:v>
                </c:pt>
                <c:pt idx="109">
                  <c:v>-7074.4036271186415</c:v>
                </c:pt>
                <c:pt idx="110">
                  <c:v>-6830.356779661015</c:v>
                </c:pt>
                <c:pt idx="111">
                  <c:v>-6586.3099322033886</c:v>
                </c:pt>
                <c:pt idx="112">
                  <c:v>-6342.2630847457622</c:v>
                </c:pt>
                <c:pt idx="113">
                  <c:v>-6098.2162372881321</c:v>
                </c:pt>
                <c:pt idx="114">
                  <c:v>-5854.1693898305057</c:v>
                </c:pt>
                <c:pt idx="115">
                  <c:v>-5610.1225423728793</c:v>
                </c:pt>
                <c:pt idx="116">
                  <c:v>-5366.0756949152528</c:v>
                </c:pt>
                <c:pt idx="117">
                  <c:v>-5126.0224542017859</c:v>
                </c:pt>
                <c:pt idx="118">
                  <c:v>-4893.9564269766397</c:v>
                </c:pt>
                <c:pt idx="119">
                  <c:v>-4669.8776132398116</c:v>
                </c:pt>
                <c:pt idx="120">
                  <c:v>-4453.7860129913042</c:v>
                </c:pt>
                <c:pt idx="121">
                  <c:v>-4241.6880194869564</c:v>
                </c:pt>
                <c:pt idx="122">
                  <c:v>-4029.5900259826085</c:v>
                </c:pt>
                <c:pt idx="123">
                  <c:v>-3817.4920324782606</c:v>
                </c:pt>
                <c:pt idx="124">
                  <c:v>-3605.3940389739128</c:v>
                </c:pt>
                <c:pt idx="125">
                  <c:v>-3393.2960454695653</c:v>
                </c:pt>
                <c:pt idx="126">
                  <c:v>-3181.1980519652175</c:v>
                </c:pt>
                <c:pt idx="127">
                  <c:v>-2969.1000584608696</c:v>
                </c:pt>
                <c:pt idx="128">
                  <c:v>-2757.0020649565217</c:v>
                </c:pt>
                <c:pt idx="129">
                  <c:v>-2544.9040714521739</c:v>
                </c:pt>
                <c:pt idx="130">
                  <c:v>-2332.806077947826</c:v>
                </c:pt>
                <c:pt idx="131">
                  <c:v>-2120.7080844434781</c:v>
                </c:pt>
                <c:pt idx="132">
                  <c:v>-1908.6100909391307</c:v>
                </c:pt>
                <c:pt idx="133">
                  <c:v>-1696.5120974347828</c:v>
                </c:pt>
                <c:pt idx="134">
                  <c:v>-1484.414103930435</c:v>
                </c:pt>
                <c:pt idx="135">
                  <c:v>-1272.3161104260871</c:v>
                </c:pt>
                <c:pt idx="136">
                  <c:v>-1060.2181169217392</c:v>
                </c:pt>
                <c:pt idx="137">
                  <c:v>-848.12012341739137</c:v>
                </c:pt>
                <c:pt idx="138">
                  <c:v>-636.0221299130435</c:v>
                </c:pt>
                <c:pt idx="139">
                  <c:v>-423.92413640869563</c:v>
                </c:pt>
                <c:pt idx="140">
                  <c:v>-222.62612815090776</c:v>
                </c:pt>
                <c:pt idx="141">
                  <c:v>-42.928090386239852</c:v>
                </c:pt>
                <c:pt idx="142">
                  <c:v>115.16997688530815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'SDM589'!$F$8:$F$260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162171.14194915254</c:v>
                </c:pt>
                <c:pt idx="2">
                  <c:v>161011.98389830507</c:v>
                </c:pt>
                <c:pt idx="3">
                  <c:v>159852.82584745763</c:v>
                </c:pt>
                <c:pt idx="4">
                  <c:v>158693.66779661016</c:v>
                </c:pt>
                <c:pt idx="5">
                  <c:v>157534.50974576271</c:v>
                </c:pt>
                <c:pt idx="6">
                  <c:v>156375.35169491524</c:v>
                </c:pt>
                <c:pt idx="7">
                  <c:v>155216.1936440678</c:v>
                </c:pt>
                <c:pt idx="8">
                  <c:v>154057.03559322032</c:v>
                </c:pt>
                <c:pt idx="9">
                  <c:v>152897.87754237288</c:v>
                </c:pt>
                <c:pt idx="10">
                  <c:v>151738.71949152541</c:v>
                </c:pt>
                <c:pt idx="11">
                  <c:v>150579.56144067796</c:v>
                </c:pt>
                <c:pt idx="12">
                  <c:v>149420.40338983049</c:v>
                </c:pt>
                <c:pt idx="13">
                  <c:v>148261.24533898305</c:v>
                </c:pt>
                <c:pt idx="14">
                  <c:v>147102.08728813558</c:v>
                </c:pt>
                <c:pt idx="15">
                  <c:v>145942.92923728813</c:v>
                </c:pt>
                <c:pt idx="16">
                  <c:v>144783.77118644066</c:v>
                </c:pt>
                <c:pt idx="17">
                  <c:v>143624.61313559322</c:v>
                </c:pt>
                <c:pt idx="18">
                  <c:v>142465.45508474574</c:v>
                </c:pt>
                <c:pt idx="19">
                  <c:v>141306.2970338983</c:v>
                </c:pt>
                <c:pt idx="20">
                  <c:v>140147.13898305083</c:v>
                </c:pt>
                <c:pt idx="21">
                  <c:v>138987.98093220338</c:v>
                </c:pt>
                <c:pt idx="22">
                  <c:v>137828.82288135591</c:v>
                </c:pt>
                <c:pt idx="23">
                  <c:v>136669.66483050847</c:v>
                </c:pt>
                <c:pt idx="24">
                  <c:v>135510.50677966099</c:v>
                </c:pt>
                <c:pt idx="25">
                  <c:v>134351.34872881355</c:v>
                </c:pt>
                <c:pt idx="26">
                  <c:v>133192.19067796611</c:v>
                </c:pt>
                <c:pt idx="27">
                  <c:v>132033.03262711863</c:v>
                </c:pt>
                <c:pt idx="28">
                  <c:v>130873.87457627118</c:v>
                </c:pt>
                <c:pt idx="29">
                  <c:v>129714.71652542372</c:v>
                </c:pt>
                <c:pt idx="30">
                  <c:v>128555.55847457626</c:v>
                </c:pt>
                <c:pt idx="31">
                  <c:v>127396.4004237288</c:v>
                </c:pt>
                <c:pt idx="32">
                  <c:v>126237.24237288134</c:v>
                </c:pt>
                <c:pt idx="33">
                  <c:v>125078.08432203389</c:v>
                </c:pt>
                <c:pt idx="34">
                  <c:v>123918.92627118643</c:v>
                </c:pt>
                <c:pt idx="35">
                  <c:v>122759.76822033897</c:v>
                </c:pt>
                <c:pt idx="36">
                  <c:v>121600.61016949153</c:v>
                </c:pt>
                <c:pt idx="37">
                  <c:v>120441.45211864405</c:v>
                </c:pt>
                <c:pt idx="38">
                  <c:v>119282.29406779661</c:v>
                </c:pt>
                <c:pt idx="39">
                  <c:v>118123.13601694914</c:v>
                </c:pt>
                <c:pt idx="40">
                  <c:v>116963.97796610169</c:v>
                </c:pt>
                <c:pt idx="41">
                  <c:v>115804.81991525422</c:v>
                </c:pt>
                <c:pt idx="42">
                  <c:v>114645.66186440678</c:v>
                </c:pt>
                <c:pt idx="43">
                  <c:v>113486.50381355931</c:v>
                </c:pt>
                <c:pt idx="44">
                  <c:v>112327.34576271186</c:v>
                </c:pt>
                <c:pt idx="45">
                  <c:v>111168.18771186439</c:v>
                </c:pt>
                <c:pt idx="46">
                  <c:v>110009.02966101695</c:v>
                </c:pt>
                <c:pt idx="47">
                  <c:v>108849.87161016947</c:v>
                </c:pt>
                <c:pt idx="48">
                  <c:v>107690.71355932203</c:v>
                </c:pt>
                <c:pt idx="49">
                  <c:v>106531.55550847456</c:v>
                </c:pt>
                <c:pt idx="50">
                  <c:v>105372.39745762711</c:v>
                </c:pt>
                <c:pt idx="51">
                  <c:v>104213.23940677966</c:v>
                </c:pt>
                <c:pt idx="52">
                  <c:v>103054.0813559322</c:v>
                </c:pt>
                <c:pt idx="53">
                  <c:v>101894.92330508474</c:v>
                </c:pt>
                <c:pt idx="54">
                  <c:v>100735.76525423728</c:v>
                </c:pt>
                <c:pt idx="55">
                  <c:v>99576.607203389824</c:v>
                </c:pt>
                <c:pt idx="56">
                  <c:v>98417.449152542365</c:v>
                </c:pt>
                <c:pt idx="57">
                  <c:v>97258.291101694907</c:v>
                </c:pt>
                <c:pt idx="58">
                  <c:v>96099.133050847449</c:v>
                </c:pt>
                <c:pt idx="59">
                  <c:v>94939.974999999991</c:v>
                </c:pt>
                <c:pt idx="60">
                  <c:v>93780.816949152533</c:v>
                </c:pt>
                <c:pt idx="61">
                  <c:v>92621.658898305075</c:v>
                </c:pt>
                <c:pt idx="62">
                  <c:v>91462.500847457617</c:v>
                </c:pt>
                <c:pt idx="63">
                  <c:v>90303.342796610159</c:v>
                </c:pt>
                <c:pt idx="64">
                  <c:v>89144.184745762701</c:v>
                </c:pt>
                <c:pt idx="65">
                  <c:v>87985.026694915243</c:v>
                </c:pt>
                <c:pt idx="66">
                  <c:v>86825.868644067785</c:v>
                </c:pt>
                <c:pt idx="67">
                  <c:v>85666.710593220327</c:v>
                </c:pt>
                <c:pt idx="68">
                  <c:v>84507.552542372869</c:v>
                </c:pt>
                <c:pt idx="69">
                  <c:v>83348.394491525411</c:v>
                </c:pt>
                <c:pt idx="70">
                  <c:v>82189.236440677952</c:v>
                </c:pt>
                <c:pt idx="71">
                  <c:v>81030.078389830494</c:v>
                </c:pt>
                <c:pt idx="72">
                  <c:v>79870.920338983051</c:v>
                </c:pt>
                <c:pt idx="73">
                  <c:v>78711.762288135593</c:v>
                </c:pt>
                <c:pt idx="74">
                  <c:v>77552.604237288135</c:v>
                </c:pt>
                <c:pt idx="75">
                  <c:v>76393.446186440677</c:v>
                </c:pt>
                <c:pt idx="76">
                  <c:v>75234.288135593219</c:v>
                </c:pt>
                <c:pt idx="77">
                  <c:v>74075.130084745761</c:v>
                </c:pt>
                <c:pt idx="78">
                  <c:v>72915.972033898302</c:v>
                </c:pt>
                <c:pt idx="79">
                  <c:v>71756.813983050844</c:v>
                </c:pt>
                <c:pt idx="80">
                  <c:v>70597.655932203386</c:v>
                </c:pt>
                <c:pt idx="81">
                  <c:v>69438.497881355928</c:v>
                </c:pt>
                <c:pt idx="82">
                  <c:v>68279.33983050847</c:v>
                </c:pt>
                <c:pt idx="83">
                  <c:v>67120.181779661012</c:v>
                </c:pt>
                <c:pt idx="84">
                  <c:v>65961.023728813554</c:v>
                </c:pt>
                <c:pt idx="85">
                  <c:v>64801.865677966096</c:v>
                </c:pt>
                <c:pt idx="86">
                  <c:v>63642.707627118638</c:v>
                </c:pt>
                <c:pt idx="87">
                  <c:v>62483.54957627118</c:v>
                </c:pt>
                <c:pt idx="88">
                  <c:v>61324.391525423722</c:v>
                </c:pt>
                <c:pt idx="89">
                  <c:v>60165.233474576264</c:v>
                </c:pt>
                <c:pt idx="90">
                  <c:v>59006.075423728806</c:v>
                </c:pt>
                <c:pt idx="91">
                  <c:v>57846.917372881348</c:v>
                </c:pt>
                <c:pt idx="92">
                  <c:v>56687.759322033889</c:v>
                </c:pt>
                <c:pt idx="93">
                  <c:v>55528.601271186431</c:v>
                </c:pt>
                <c:pt idx="94">
                  <c:v>54369.443220338973</c:v>
                </c:pt>
                <c:pt idx="95">
                  <c:v>53210.285169491515</c:v>
                </c:pt>
                <c:pt idx="96">
                  <c:v>52051.127118644057</c:v>
                </c:pt>
                <c:pt idx="97">
                  <c:v>50891.969067796599</c:v>
                </c:pt>
                <c:pt idx="98">
                  <c:v>49732.811016949141</c:v>
                </c:pt>
                <c:pt idx="99">
                  <c:v>48573.652966101683</c:v>
                </c:pt>
                <c:pt idx="100">
                  <c:v>47414.494915254239</c:v>
                </c:pt>
                <c:pt idx="101">
                  <c:v>46255.336864406781</c:v>
                </c:pt>
                <c:pt idx="102">
                  <c:v>45096.178813559323</c:v>
                </c:pt>
                <c:pt idx="103">
                  <c:v>43937.020762711865</c:v>
                </c:pt>
                <c:pt idx="104">
                  <c:v>42777.862711864407</c:v>
                </c:pt>
                <c:pt idx="105">
                  <c:v>41618.704661016949</c:v>
                </c:pt>
                <c:pt idx="106">
                  <c:v>40459.546610169491</c:v>
                </c:pt>
                <c:pt idx="107">
                  <c:v>39300.388559322033</c:v>
                </c:pt>
                <c:pt idx="108">
                  <c:v>38141.230508474575</c:v>
                </c:pt>
                <c:pt idx="109">
                  <c:v>36982.072457627117</c:v>
                </c:pt>
                <c:pt idx="110">
                  <c:v>35822.914406779659</c:v>
                </c:pt>
                <c:pt idx="111">
                  <c:v>34663.756355932201</c:v>
                </c:pt>
                <c:pt idx="112">
                  <c:v>33504.598305084743</c:v>
                </c:pt>
                <c:pt idx="113">
                  <c:v>32345.440254237285</c:v>
                </c:pt>
                <c:pt idx="114">
                  <c:v>31186.282203389826</c:v>
                </c:pt>
                <c:pt idx="115">
                  <c:v>30027.124152542383</c:v>
                </c:pt>
                <c:pt idx="116">
                  <c:v>28867.96610169491</c:v>
                </c:pt>
                <c:pt idx="117">
                  <c:v>27709.410307959912</c:v>
                </c:pt>
                <c:pt idx="118">
                  <c:v>26552.059028449818</c:v>
                </c:pt>
                <c:pt idx="119">
                  <c:v>25395.912263164631</c:v>
                </c:pt>
                <c:pt idx="120">
                  <c:v>24240.97001210435</c:v>
                </c:pt>
                <c:pt idx="121">
                  <c:v>23086.630018156524</c:v>
                </c:pt>
                <c:pt idx="122">
                  <c:v>21932.290024208698</c:v>
                </c:pt>
                <c:pt idx="123">
                  <c:v>20777.950030260872</c:v>
                </c:pt>
                <c:pt idx="124">
                  <c:v>19623.610036313046</c:v>
                </c:pt>
                <c:pt idx="125">
                  <c:v>18469.27004236522</c:v>
                </c:pt>
                <c:pt idx="126">
                  <c:v>17314.930048417395</c:v>
                </c:pt>
                <c:pt idx="127">
                  <c:v>16160.590054469565</c:v>
                </c:pt>
                <c:pt idx="128">
                  <c:v>15006.250060521739</c:v>
                </c:pt>
                <c:pt idx="129">
                  <c:v>13851.910066573913</c:v>
                </c:pt>
                <c:pt idx="130">
                  <c:v>12697.570072626087</c:v>
                </c:pt>
                <c:pt idx="131">
                  <c:v>11543.230078678262</c:v>
                </c:pt>
                <c:pt idx="132">
                  <c:v>10388.890084730436</c:v>
                </c:pt>
                <c:pt idx="133">
                  <c:v>9234.5500907826099</c:v>
                </c:pt>
                <c:pt idx="134">
                  <c:v>8080.2100968347841</c:v>
                </c:pt>
                <c:pt idx="135">
                  <c:v>6925.8701028869582</c:v>
                </c:pt>
                <c:pt idx="136">
                  <c:v>5771.5301089391287</c:v>
                </c:pt>
                <c:pt idx="137">
                  <c:v>4617.1901149913028</c:v>
                </c:pt>
                <c:pt idx="138">
                  <c:v>3462.850121043477</c:v>
                </c:pt>
                <c:pt idx="139">
                  <c:v>2308.5101270956511</c:v>
                </c:pt>
                <c:pt idx="140">
                  <c:v>1148.181959123172</c:v>
                </c:pt>
                <c:pt idx="141">
                  <c:v>-24.122556898614675</c:v>
                </c:pt>
                <c:pt idx="142">
                  <c:v>-1208.4034209697086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-4877.982</c:v>
                </c:pt>
                <c:pt idx="2">
                  <c:v>0.2718506</c:v>
                </c:pt>
                <c:pt idx="3">
                  <c:v>11438.8</c:v>
                </c:pt>
              </c:numCache>
            </c:numRef>
          </c:xVal>
          <c:yVal>
            <c:numRef>
              <c:f>'SDM589'!$F$2:$F$5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26549.65</c:v>
                </c:pt>
                <c:pt idx="2">
                  <c:v>-0.16986080000000001</c:v>
                </c:pt>
                <c:pt idx="3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'SDM589'!$N$8:$N$260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32.398349811676084</c:v>
                </c:pt>
                <c:pt idx="2">
                  <c:v>32.402255178907723</c:v>
                </c:pt>
                <c:pt idx="3">
                  <c:v>32.406160546139361</c:v>
                </c:pt>
                <c:pt idx="4">
                  <c:v>32.410065913371</c:v>
                </c:pt>
                <c:pt idx="5">
                  <c:v>32.413971280602638</c:v>
                </c:pt>
                <c:pt idx="6">
                  <c:v>32.417876647834277</c:v>
                </c:pt>
                <c:pt idx="7">
                  <c:v>32.421782015065915</c:v>
                </c:pt>
                <c:pt idx="8">
                  <c:v>32.425687382297554</c:v>
                </c:pt>
                <c:pt idx="9">
                  <c:v>32.429592749529192</c:v>
                </c:pt>
                <c:pt idx="10">
                  <c:v>32.43349811676083</c:v>
                </c:pt>
                <c:pt idx="11">
                  <c:v>32.437403483992469</c:v>
                </c:pt>
                <c:pt idx="12">
                  <c:v>32.441308851224107</c:v>
                </c:pt>
                <c:pt idx="13">
                  <c:v>32.445214218455746</c:v>
                </c:pt>
                <c:pt idx="14">
                  <c:v>32.449119585687384</c:v>
                </c:pt>
                <c:pt idx="15">
                  <c:v>32.453024952919023</c:v>
                </c:pt>
                <c:pt idx="16">
                  <c:v>32.456930320150661</c:v>
                </c:pt>
                <c:pt idx="17">
                  <c:v>32.4608356873823</c:v>
                </c:pt>
                <c:pt idx="18">
                  <c:v>32.464741054613938</c:v>
                </c:pt>
                <c:pt idx="19">
                  <c:v>32.468646421845577</c:v>
                </c:pt>
                <c:pt idx="20">
                  <c:v>32.472551789077215</c:v>
                </c:pt>
                <c:pt idx="21">
                  <c:v>32.476457156308854</c:v>
                </c:pt>
                <c:pt idx="22">
                  <c:v>32.480362523540492</c:v>
                </c:pt>
                <c:pt idx="23">
                  <c:v>32.484267890772131</c:v>
                </c:pt>
                <c:pt idx="24">
                  <c:v>32.488173258003769</c:v>
                </c:pt>
                <c:pt idx="25">
                  <c:v>32.492078625235408</c:v>
                </c:pt>
                <c:pt idx="26">
                  <c:v>32.495983992467046</c:v>
                </c:pt>
                <c:pt idx="27">
                  <c:v>32.499889359698685</c:v>
                </c:pt>
                <c:pt idx="28">
                  <c:v>32.503794726930323</c:v>
                </c:pt>
                <c:pt idx="29">
                  <c:v>32.507700094161962</c:v>
                </c:pt>
                <c:pt idx="30">
                  <c:v>32.5116054613936</c:v>
                </c:pt>
                <c:pt idx="31">
                  <c:v>32.515510828625239</c:v>
                </c:pt>
                <c:pt idx="32">
                  <c:v>32.519416195856877</c:v>
                </c:pt>
                <c:pt idx="33">
                  <c:v>32.523321563088516</c:v>
                </c:pt>
                <c:pt idx="34">
                  <c:v>32.527226930320154</c:v>
                </c:pt>
                <c:pt idx="35">
                  <c:v>32.531132297551792</c:v>
                </c:pt>
                <c:pt idx="36">
                  <c:v>32.535037664783431</c:v>
                </c:pt>
                <c:pt idx="37">
                  <c:v>32.538943032015069</c:v>
                </c:pt>
                <c:pt idx="38">
                  <c:v>32.542848399246708</c:v>
                </c:pt>
                <c:pt idx="39">
                  <c:v>32.546753766478346</c:v>
                </c:pt>
                <c:pt idx="40">
                  <c:v>32.550659133709985</c:v>
                </c:pt>
                <c:pt idx="41">
                  <c:v>32.554564500941623</c:v>
                </c:pt>
                <c:pt idx="42">
                  <c:v>32.558469868173262</c:v>
                </c:pt>
                <c:pt idx="43">
                  <c:v>32.5623752354049</c:v>
                </c:pt>
                <c:pt idx="44">
                  <c:v>32.566280602636539</c:v>
                </c:pt>
                <c:pt idx="45">
                  <c:v>32.570185969868177</c:v>
                </c:pt>
                <c:pt idx="46">
                  <c:v>32.574091337099816</c:v>
                </c:pt>
                <c:pt idx="47">
                  <c:v>32.577996704331454</c:v>
                </c:pt>
                <c:pt idx="48">
                  <c:v>32.581902071563093</c:v>
                </c:pt>
                <c:pt idx="49">
                  <c:v>32.585807438794731</c:v>
                </c:pt>
                <c:pt idx="50">
                  <c:v>32.58971280602637</c:v>
                </c:pt>
                <c:pt idx="51">
                  <c:v>32.593618173258008</c:v>
                </c:pt>
                <c:pt idx="52">
                  <c:v>32.597523540489647</c:v>
                </c:pt>
                <c:pt idx="53">
                  <c:v>32.601428907721285</c:v>
                </c:pt>
                <c:pt idx="54">
                  <c:v>32.605334274952924</c:v>
                </c:pt>
                <c:pt idx="55">
                  <c:v>32.609239642184562</c:v>
                </c:pt>
                <c:pt idx="56">
                  <c:v>32.613145009416201</c:v>
                </c:pt>
                <c:pt idx="57">
                  <c:v>32.617050376647839</c:v>
                </c:pt>
                <c:pt idx="58">
                  <c:v>32.620955743879477</c:v>
                </c:pt>
                <c:pt idx="59">
                  <c:v>32.624861111111116</c:v>
                </c:pt>
                <c:pt idx="60">
                  <c:v>32.628766478342747</c:v>
                </c:pt>
                <c:pt idx="61">
                  <c:v>32.632671845574386</c:v>
                </c:pt>
                <c:pt idx="62">
                  <c:v>32.636577212806024</c:v>
                </c:pt>
                <c:pt idx="63">
                  <c:v>32.640482580037663</c:v>
                </c:pt>
                <c:pt idx="64">
                  <c:v>32.644387947269301</c:v>
                </c:pt>
                <c:pt idx="65">
                  <c:v>32.64829331450094</c:v>
                </c:pt>
                <c:pt idx="66">
                  <c:v>32.652198681732578</c:v>
                </c:pt>
                <c:pt idx="67">
                  <c:v>32.656104048964217</c:v>
                </c:pt>
                <c:pt idx="68">
                  <c:v>32.660009416195855</c:v>
                </c:pt>
                <c:pt idx="69">
                  <c:v>32.663914783427494</c:v>
                </c:pt>
                <c:pt idx="70">
                  <c:v>32.667820150659132</c:v>
                </c:pt>
                <c:pt idx="71">
                  <c:v>32.671725517890771</c:v>
                </c:pt>
                <c:pt idx="72">
                  <c:v>32.675630885122409</c:v>
                </c:pt>
                <c:pt idx="73">
                  <c:v>32.679536252354048</c:v>
                </c:pt>
                <c:pt idx="74">
                  <c:v>32.683441619585686</c:v>
                </c:pt>
                <c:pt idx="75">
                  <c:v>32.687346986817325</c:v>
                </c:pt>
                <c:pt idx="76">
                  <c:v>32.691252354048963</c:v>
                </c:pt>
                <c:pt idx="77">
                  <c:v>32.695157721280601</c:v>
                </c:pt>
                <c:pt idx="78">
                  <c:v>32.69906308851224</c:v>
                </c:pt>
                <c:pt idx="79">
                  <c:v>32.702968455743878</c:v>
                </c:pt>
                <c:pt idx="80">
                  <c:v>32.706873822975517</c:v>
                </c:pt>
                <c:pt idx="81">
                  <c:v>32.710779190207155</c:v>
                </c:pt>
                <c:pt idx="82">
                  <c:v>32.714684557438794</c:v>
                </c:pt>
                <c:pt idx="83">
                  <c:v>32.718589924670432</c:v>
                </c:pt>
                <c:pt idx="84">
                  <c:v>32.722495291902071</c:v>
                </c:pt>
                <c:pt idx="85">
                  <c:v>32.726400659133709</c:v>
                </c:pt>
                <c:pt idx="86">
                  <c:v>32.730306026365348</c:v>
                </c:pt>
                <c:pt idx="87">
                  <c:v>32.734211393596986</c:v>
                </c:pt>
                <c:pt idx="88">
                  <c:v>32.738116760828625</c:v>
                </c:pt>
                <c:pt idx="89">
                  <c:v>32.742022128060263</c:v>
                </c:pt>
                <c:pt idx="90">
                  <c:v>32.745927495291902</c:v>
                </c:pt>
                <c:pt idx="91">
                  <c:v>32.74983286252354</c:v>
                </c:pt>
                <c:pt idx="92">
                  <c:v>32.753738229755179</c:v>
                </c:pt>
                <c:pt idx="93">
                  <c:v>32.757643596986817</c:v>
                </c:pt>
                <c:pt idx="94">
                  <c:v>32.761548964218456</c:v>
                </c:pt>
                <c:pt idx="95">
                  <c:v>32.765454331450094</c:v>
                </c:pt>
                <c:pt idx="96">
                  <c:v>32.769359698681733</c:v>
                </c:pt>
                <c:pt idx="97">
                  <c:v>32.773265065913371</c:v>
                </c:pt>
                <c:pt idx="98">
                  <c:v>32.77717043314501</c:v>
                </c:pt>
                <c:pt idx="99">
                  <c:v>32.781075800376648</c:v>
                </c:pt>
                <c:pt idx="100">
                  <c:v>32.784981167608287</c:v>
                </c:pt>
                <c:pt idx="101">
                  <c:v>32.788886534839925</c:v>
                </c:pt>
                <c:pt idx="102">
                  <c:v>32.792791902071563</c:v>
                </c:pt>
                <c:pt idx="103">
                  <c:v>32.796697269303202</c:v>
                </c:pt>
                <c:pt idx="104">
                  <c:v>32.80060263653484</c:v>
                </c:pt>
                <c:pt idx="105">
                  <c:v>32.804508003766479</c:v>
                </c:pt>
                <c:pt idx="106">
                  <c:v>32.808413370998117</c:v>
                </c:pt>
                <c:pt idx="107">
                  <c:v>32.812318738229756</c:v>
                </c:pt>
                <c:pt idx="108">
                  <c:v>32.816224105461394</c:v>
                </c:pt>
                <c:pt idx="109">
                  <c:v>32.820129472693033</c:v>
                </c:pt>
                <c:pt idx="110">
                  <c:v>32.824034839924671</c:v>
                </c:pt>
                <c:pt idx="111">
                  <c:v>32.82794020715631</c:v>
                </c:pt>
                <c:pt idx="112">
                  <c:v>32.831845574387948</c:v>
                </c:pt>
                <c:pt idx="113">
                  <c:v>32.835750941619587</c:v>
                </c:pt>
                <c:pt idx="114">
                  <c:v>32.839656308851225</c:v>
                </c:pt>
                <c:pt idx="115">
                  <c:v>32.843561676082864</c:v>
                </c:pt>
                <c:pt idx="116">
                  <c:v>32.847467043314502</c:v>
                </c:pt>
                <c:pt idx="117">
                  <c:v>32.851308454618028</c:v>
                </c:pt>
                <c:pt idx="118">
                  <c:v>32.855021954065336</c:v>
                </c:pt>
                <c:pt idx="119">
                  <c:v>32.858607541656433</c:v>
                </c:pt>
                <c:pt idx="120">
                  <c:v>32.862065217391304</c:v>
                </c:pt>
                <c:pt idx="121">
                  <c:v>32.865458937198071</c:v>
                </c:pt>
                <c:pt idx="122">
                  <c:v>32.86885265700483</c:v>
                </c:pt>
                <c:pt idx="123">
                  <c:v>32.872246376811596</c:v>
                </c:pt>
                <c:pt idx="124">
                  <c:v>32.875640096618355</c:v>
                </c:pt>
                <c:pt idx="125">
                  <c:v>32.879033816425121</c:v>
                </c:pt>
                <c:pt idx="126">
                  <c:v>32.882427536231887</c:v>
                </c:pt>
                <c:pt idx="127">
                  <c:v>32.885821256038646</c:v>
                </c:pt>
                <c:pt idx="128">
                  <c:v>32.889214975845412</c:v>
                </c:pt>
                <c:pt idx="129">
                  <c:v>32.892608695652171</c:v>
                </c:pt>
                <c:pt idx="130">
                  <c:v>32.896002415458938</c:v>
                </c:pt>
                <c:pt idx="131">
                  <c:v>32.899396135265697</c:v>
                </c:pt>
                <c:pt idx="132">
                  <c:v>32.902789855072463</c:v>
                </c:pt>
                <c:pt idx="133">
                  <c:v>32.906183574879222</c:v>
                </c:pt>
                <c:pt idx="134">
                  <c:v>32.909577294685988</c:v>
                </c:pt>
                <c:pt idx="135">
                  <c:v>32.912971014492754</c:v>
                </c:pt>
                <c:pt idx="136">
                  <c:v>32.916364734299513</c:v>
                </c:pt>
                <c:pt idx="137">
                  <c:v>32.91975845410628</c:v>
                </c:pt>
                <c:pt idx="138">
                  <c:v>32.923152173913039</c:v>
                </c:pt>
                <c:pt idx="139">
                  <c:v>32.926545893719805</c:v>
                </c:pt>
                <c:pt idx="140">
                  <c:v>32.92976684848967</c:v>
                </c:pt>
                <c:pt idx="141">
                  <c:v>32.932642273185749</c:v>
                </c:pt>
                <c:pt idx="142">
                  <c:v>32.935172167808034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'SDM589'!$M$8:$M$260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57.279536252354042</c:v>
                </c:pt>
                <c:pt idx="2">
                  <c:v>57.269350282485874</c:v>
                </c:pt>
                <c:pt idx="3">
                  <c:v>57.259164312617699</c:v>
                </c:pt>
                <c:pt idx="4">
                  <c:v>57.248978342749524</c:v>
                </c:pt>
                <c:pt idx="5">
                  <c:v>57.238792372881349</c:v>
                </c:pt>
                <c:pt idx="6">
                  <c:v>57.228606403013181</c:v>
                </c:pt>
                <c:pt idx="7">
                  <c:v>57.218420433145006</c:v>
                </c:pt>
                <c:pt idx="8">
                  <c:v>57.208234463276831</c:v>
                </c:pt>
                <c:pt idx="9">
                  <c:v>57.198048493408656</c:v>
                </c:pt>
                <c:pt idx="10">
                  <c:v>57.187862523540488</c:v>
                </c:pt>
                <c:pt idx="11">
                  <c:v>57.177676553672313</c:v>
                </c:pt>
                <c:pt idx="12">
                  <c:v>57.167490583804138</c:v>
                </c:pt>
                <c:pt idx="13">
                  <c:v>57.157304613935963</c:v>
                </c:pt>
                <c:pt idx="14">
                  <c:v>57.147118644067795</c:v>
                </c:pt>
                <c:pt idx="15">
                  <c:v>57.13693267419962</c:v>
                </c:pt>
                <c:pt idx="16">
                  <c:v>57.126746704331445</c:v>
                </c:pt>
                <c:pt idx="17">
                  <c:v>57.11656073446327</c:v>
                </c:pt>
                <c:pt idx="18">
                  <c:v>57.106374764595103</c:v>
                </c:pt>
                <c:pt idx="19">
                  <c:v>57.096188794726928</c:v>
                </c:pt>
                <c:pt idx="20">
                  <c:v>57.086002824858753</c:v>
                </c:pt>
                <c:pt idx="21">
                  <c:v>57.075816854990578</c:v>
                </c:pt>
                <c:pt idx="22">
                  <c:v>57.06563088512241</c:v>
                </c:pt>
                <c:pt idx="23">
                  <c:v>57.055444915254235</c:v>
                </c:pt>
                <c:pt idx="24">
                  <c:v>57.04525894538606</c:v>
                </c:pt>
                <c:pt idx="25">
                  <c:v>57.035072975517885</c:v>
                </c:pt>
                <c:pt idx="26">
                  <c:v>57.024887005649717</c:v>
                </c:pt>
                <c:pt idx="27">
                  <c:v>57.014701035781542</c:v>
                </c:pt>
                <c:pt idx="28">
                  <c:v>57.004515065913367</c:v>
                </c:pt>
                <c:pt idx="29">
                  <c:v>56.994329096045192</c:v>
                </c:pt>
                <c:pt idx="30">
                  <c:v>56.984143126177024</c:v>
                </c:pt>
                <c:pt idx="31">
                  <c:v>56.973957156308849</c:v>
                </c:pt>
                <c:pt idx="32">
                  <c:v>56.963771186440674</c:v>
                </c:pt>
                <c:pt idx="33">
                  <c:v>56.953585216572499</c:v>
                </c:pt>
                <c:pt idx="34">
                  <c:v>56.943399246704331</c:v>
                </c:pt>
                <c:pt idx="35">
                  <c:v>56.933213276836156</c:v>
                </c:pt>
                <c:pt idx="36">
                  <c:v>56.923027306967981</c:v>
                </c:pt>
                <c:pt idx="37">
                  <c:v>56.912841337099806</c:v>
                </c:pt>
                <c:pt idx="38">
                  <c:v>56.902655367231638</c:v>
                </c:pt>
                <c:pt idx="39">
                  <c:v>56.892469397363463</c:v>
                </c:pt>
                <c:pt idx="40">
                  <c:v>56.882283427495288</c:v>
                </c:pt>
                <c:pt idx="41">
                  <c:v>56.872097457627113</c:v>
                </c:pt>
                <c:pt idx="42">
                  <c:v>56.861911487758945</c:v>
                </c:pt>
                <c:pt idx="43">
                  <c:v>56.85172551789077</c:v>
                </c:pt>
                <c:pt idx="44">
                  <c:v>56.841539548022595</c:v>
                </c:pt>
                <c:pt idx="45">
                  <c:v>56.83135357815442</c:v>
                </c:pt>
                <c:pt idx="46">
                  <c:v>56.821167608286252</c:v>
                </c:pt>
                <c:pt idx="47">
                  <c:v>56.810981638418077</c:v>
                </c:pt>
                <c:pt idx="48">
                  <c:v>56.800795668549902</c:v>
                </c:pt>
                <c:pt idx="49">
                  <c:v>56.790609698681727</c:v>
                </c:pt>
                <c:pt idx="50">
                  <c:v>56.78042372881356</c:v>
                </c:pt>
                <c:pt idx="51">
                  <c:v>56.770237758945385</c:v>
                </c:pt>
                <c:pt idx="52">
                  <c:v>56.76005178907721</c:v>
                </c:pt>
                <c:pt idx="53">
                  <c:v>56.749865819209035</c:v>
                </c:pt>
                <c:pt idx="54">
                  <c:v>56.739679849340867</c:v>
                </c:pt>
                <c:pt idx="55">
                  <c:v>56.729493879472692</c:v>
                </c:pt>
                <c:pt idx="56">
                  <c:v>56.719307909604517</c:v>
                </c:pt>
                <c:pt idx="57">
                  <c:v>56.709121939736342</c:v>
                </c:pt>
                <c:pt idx="58">
                  <c:v>56.698935969868174</c:v>
                </c:pt>
                <c:pt idx="59">
                  <c:v>56.688749999999999</c:v>
                </c:pt>
                <c:pt idx="60">
                  <c:v>56.678564030131824</c:v>
                </c:pt>
                <c:pt idx="61">
                  <c:v>56.668378060263649</c:v>
                </c:pt>
                <c:pt idx="62">
                  <c:v>56.658192090395481</c:v>
                </c:pt>
                <c:pt idx="63">
                  <c:v>56.648006120527306</c:v>
                </c:pt>
                <c:pt idx="64">
                  <c:v>56.637820150659131</c:v>
                </c:pt>
                <c:pt idx="65">
                  <c:v>56.627634180790963</c:v>
                </c:pt>
                <c:pt idx="66">
                  <c:v>56.617448210922788</c:v>
                </c:pt>
                <c:pt idx="67">
                  <c:v>56.607262241054613</c:v>
                </c:pt>
                <c:pt idx="68">
                  <c:v>56.597076271186438</c:v>
                </c:pt>
                <c:pt idx="69">
                  <c:v>56.58689030131827</c:v>
                </c:pt>
                <c:pt idx="70">
                  <c:v>56.576704331450095</c:v>
                </c:pt>
                <c:pt idx="71">
                  <c:v>56.56651836158192</c:v>
                </c:pt>
                <c:pt idx="72">
                  <c:v>56.556332391713745</c:v>
                </c:pt>
                <c:pt idx="73">
                  <c:v>56.546146421845577</c:v>
                </c:pt>
                <c:pt idx="74">
                  <c:v>56.535960451977402</c:v>
                </c:pt>
                <c:pt idx="75">
                  <c:v>56.525774482109227</c:v>
                </c:pt>
                <c:pt idx="76">
                  <c:v>56.515588512241052</c:v>
                </c:pt>
                <c:pt idx="77">
                  <c:v>56.505402542372885</c:v>
                </c:pt>
                <c:pt idx="78">
                  <c:v>56.49521657250471</c:v>
                </c:pt>
                <c:pt idx="79">
                  <c:v>56.485030602636535</c:v>
                </c:pt>
                <c:pt idx="80">
                  <c:v>56.47484463276836</c:v>
                </c:pt>
                <c:pt idx="81">
                  <c:v>56.464658662900192</c:v>
                </c:pt>
                <c:pt idx="82">
                  <c:v>56.454472693032017</c:v>
                </c:pt>
                <c:pt idx="83">
                  <c:v>56.444286723163842</c:v>
                </c:pt>
                <c:pt idx="84">
                  <c:v>56.434100753295667</c:v>
                </c:pt>
                <c:pt idx="85">
                  <c:v>56.423914783427499</c:v>
                </c:pt>
                <c:pt idx="86">
                  <c:v>56.413728813559324</c:v>
                </c:pt>
                <c:pt idx="87">
                  <c:v>56.403542843691149</c:v>
                </c:pt>
                <c:pt idx="88">
                  <c:v>56.393356873822974</c:v>
                </c:pt>
                <c:pt idx="89">
                  <c:v>56.383170903954806</c:v>
                </c:pt>
                <c:pt idx="90">
                  <c:v>56.372984934086631</c:v>
                </c:pt>
                <c:pt idx="91">
                  <c:v>56.362798964218456</c:v>
                </c:pt>
                <c:pt idx="92">
                  <c:v>56.352612994350281</c:v>
                </c:pt>
                <c:pt idx="93">
                  <c:v>56.342427024482113</c:v>
                </c:pt>
                <c:pt idx="94">
                  <c:v>56.332241054613938</c:v>
                </c:pt>
                <c:pt idx="95">
                  <c:v>56.322055084745763</c:v>
                </c:pt>
                <c:pt idx="96">
                  <c:v>56.311869114877588</c:v>
                </c:pt>
                <c:pt idx="97">
                  <c:v>56.30168314500942</c:v>
                </c:pt>
                <c:pt idx="98">
                  <c:v>56.291497175141245</c:v>
                </c:pt>
                <c:pt idx="99">
                  <c:v>56.28131120527307</c:v>
                </c:pt>
                <c:pt idx="100">
                  <c:v>56.271125235404895</c:v>
                </c:pt>
                <c:pt idx="101">
                  <c:v>56.260939265536727</c:v>
                </c:pt>
                <c:pt idx="102">
                  <c:v>56.250753295668552</c:v>
                </c:pt>
                <c:pt idx="103">
                  <c:v>56.240567325800377</c:v>
                </c:pt>
                <c:pt idx="104">
                  <c:v>56.230381355932202</c:v>
                </c:pt>
                <c:pt idx="105">
                  <c:v>56.220195386064034</c:v>
                </c:pt>
                <c:pt idx="106">
                  <c:v>56.210009416195859</c:v>
                </c:pt>
                <c:pt idx="107">
                  <c:v>56.199823446327684</c:v>
                </c:pt>
                <c:pt idx="108">
                  <c:v>56.189637476459509</c:v>
                </c:pt>
                <c:pt idx="109">
                  <c:v>56.179451506591342</c:v>
                </c:pt>
                <c:pt idx="110">
                  <c:v>56.169265536723167</c:v>
                </c:pt>
                <c:pt idx="111">
                  <c:v>56.159079566854992</c:v>
                </c:pt>
                <c:pt idx="112">
                  <c:v>56.148893596986817</c:v>
                </c:pt>
                <c:pt idx="113">
                  <c:v>56.138707627118649</c:v>
                </c:pt>
                <c:pt idx="114">
                  <c:v>56.128521657250474</c:v>
                </c:pt>
                <c:pt idx="115">
                  <c:v>56.118335687382299</c:v>
                </c:pt>
                <c:pt idx="116">
                  <c:v>56.108149717514124</c:v>
                </c:pt>
                <c:pt idx="117">
                  <c:v>56.097944723348071</c:v>
                </c:pt>
                <c:pt idx="118">
                  <c:v>56.087701680586264</c:v>
                </c:pt>
                <c:pt idx="119">
                  <c:v>56.077420589228694</c:v>
                </c:pt>
                <c:pt idx="120">
                  <c:v>56.067101449275363</c:v>
                </c:pt>
                <c:pt idx="121">
                  <c:v>56.056763285024161</c:v>
                </c:pt>
                <c:pt idx="122">
                  <c:v>56.046425120772952</c:v>
                </c:pt>
                <c:pt idx="123">
                  <c:v>56.036086956521743</c:v>
                </c:pt>
                <c:pt idx="124">
                  <c:v>56.025748792270534</c:v>
                </c:pt>
                <c:pt idx="125">
                  <c:v>56.015410628019325</c:v>
                </c:pt>
                <c:pt idx="126">
                  <c:v>56.005072463768116</c:v>
                </c:pt>
                <c:pt idx="127">
                  <c:v>55.994734299516914</c:v>
                </c:pt>
                <c:pt idx="128">
                  <c:v>55.984396135265705</c:v>
                </c:pt>
                <c:pt idx="129">
                  <c:v>55.974057971014496</c:v>
                </c:pt>
                <c:pt idx="130">
                  <c:v>55.963719806763287</c:v>
                </c:pt>
                <c:pt idx="131">
                  <c:v>55.953381642512078</c:v>
                </c:pt>
                <c:pt idx="132">
                  <c:v>55.943043478260869</c:v>
                </c:pt>
                <c:pt idx="133">
                  <c:v>55.932705314009667</c:v>
                </c:pt>
                <c:pt idx="134">
                  <c:v>55.922367149758458</c:v>
                </c:pt>
                <c:pt idx="135">
                  <c:v>55.912028985507249</c:v>
                </c:pt>
                <c:pt idx="136">
                  <c:v>55.901690821256039</c:v>
                </c:pt>
                <c:pt idx="137">
                  <c:v>55.89135265700483</c:v>
                </c:pt>
                <c:pt idx="138">
                  <c:v>55.881014492753621</c:v>
                </c:pt>
                <c:pt idx="139">
                  <c:v>55.870676328502419</c:v>
                </c:pt>
                <c:pt idx="140">
                  <c:v>55.860263294977976</c:v>
                </c:pt>
                <c:pt idx="141">
                  <c:v>55.84970052290705</c:v>
                </c:pt>
                <c:pt idx="142">
                  <c:v>55.838988012289647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</xdr:colOff>
      <xdr:row>46</xdr:row>
      <xdr:rowOff>104775</xdr:rowOff>
    </xdr:from>
    <xdr:to>
      <xdr:col>16</xdr:col>
      <xdr:colOff>323850</xdr:colOff>
      <xdr:row>64</xdr:row>
      <xdr:rowOff>114300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55</xdr:row>
      <xdr:rowOff>28575</xdr:rowOff>
    </xdr:from>
    <xdr:to>
      <xdr:col>23</xdr:col>
      <xdr:colOff>590550</xdr:colOff>
      <xdr:row>69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123825</xdr:colOff>
      <xdr:row>80</xdr:row>
      <xdr:rowOff>0</xdr:rowOff>
    </xdr:from>
    <xdr:to>
      <xdr:col>26</xdr:col>
      <xdr:colOff>428625</xdr:colOff>
      <xdr:row>94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381000</xdr:colOff>
      <xdr:row>86</xdr:row>
      <xdr:rowOff>95250</xdr:rowOff>
    </xdr:from>
    <xdr:to>
      <xdr:col>24</xdr:col>
      <xdr:colOff>361950</xdr:colOff>
      <xdr:row>101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9" sqref="A29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8" t="s">
        <v>0</v>
      </c>
      <c r="C4" s="78"/>
      <c r="D4" s="78"/>
      <c r="E4" s="78" t="s">
        <v>1</v>
      </c>
      <c r="F4" s="78"/>
      <c r="G4" s="78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9" t="s">
        <v>17</v>
      </c>
      <c r="I5" s="79"/>
      <c r="J5" s="79" t="s">
        <v>133</v>
      </c>
      <c r="K5" s="79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218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219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7" sqref="A27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8" t="s">
        <v>0</v>
      </c>
      <c r="C4" s="78"/>
      <c r="D4" s="78"/>
      <c r="E4" s="78" t="s">
        <v>1</v>
      </c>
      <c r="F4" s="78"/>
      <c r="G4" s="78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9" t="s">
        <v>17</v>
      </c>
      <c r="I5" s="79"/>
      <c r="J5" s="79" t="s">
        <v>133</v>
      </c>
      <c r="K5" s="79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2"/>
  <sheetViews>
    <sheetView topLeftCell="A34" workbookViewId="0">
      <selection activeCell="G65" sqref="G65:G68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A1" s="62"/>
      <c r="B1" s="63" t="s">
        <v>213</v>
      </c>
      <c r="C1" s="62"/>
      <c r="D1" s="62"/>
      <c r="E1" s="62"/>
      <c r="F1" s="62"/>
      <c r="G1" s="62"/>
    </row>
    <row r="2" spans="1:24" x14ac:dyDescent="0.25">
      <c r="A2" s="62"/>
      <c r="B2" s="62"/>
      <c r="C2" s="62"/>
      <c r="D2" s="62"/>
      <c r="E2" s="62"/>
      <c r="F2" s="62"/>
      <c r="G2" s="62"/>
    </row>
    <row r="3" spans="1:24" x14ac:dyDescent="0.25">
      <c r="A3" s="62" t="s">
        <v>196</v>
      </c>
      <c r="B3" s="62" t="s">
        <v>206</v>
      </c>
      <c r="C3" s="62"/>
      <c r="D3" s="62"/>
      <c r="E3" s="62"/>
      <c r="F3" s="62"/>
      <c r="G3" s="62"/>
      <c r="J3" s="37" t="s">
        <v>138</v>
      </c>
      <c r="K3" s="37" t="s">
        <v>139</v>
      </c>
      <c r="S3" s="37" t="s">
        <v>145</v>
      </c>
      <c r="T3" s="37" t="s">
        <v>170</v>
      </c>
    </row>
    <row r="4" spans="1:24" x14ac:dyDescent="0.25">
      <c r="A4" s="62" t="s">
        <v>207</v>
      </c>
      <c r="B4" s="62" t="s">
        <v>208</v>
      </c>
      <c r="C4" s="62"/>
      <c r="D4" s="62"/>
      <c r="E4" s="62"/>
      <c r="F4" s="62"/>
      <c r="G4" s="62"/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s="62" t="s">
        <v>214</v>
      </c>
      <c r="B5" s="62" t="s">
        <v>217</v>
      </c>
      <c r="C5" s="62"/>
      <c r="D5" s="62"/>
      <c r="E5" s="62"/>
      <c r="F5" s="62"/>
      <c r="G5" s="62"/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A6" s="62"/>
      <c r="B6" s="62"/>
      <c r="C6" s="62"/>
      <c r="D6" s="62"/>
      <c r="E6" s="62"/>
      <c r="F6" s="62"/>
      <c r="G6" s="62" t="s">
        <v>216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64" t="s">
        <v>211</v>
      </c>
      <c r="B7" s="94" t="s">
        <v>209</v>
      </c>
      <c r="C7" s="94"/>
      <c r="D7" s="64" t="s">
        <v>210</v>
      </c>
      <c r="E7" s="64" t="s">
        <v>196</v>
      </c>
      <c r="F7" s="64" t="s">
        <v>197</v>
      </c>
      <c r="G7" s="64" t="s">
        <v>197</v>
      </c>
      <c r="S7" s="29" t="s">
        <v>94</v>
      </c>
      <c r="T7" s="39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81">
        <v>1</v>
      </c>
      <c r="B8" s="65" t="s">
        <v>140</v>
      </c>
      <c r="C8" s="66" t="s">
        <v>142</v>
      </c>
      <c r="D8" s="84" t="s">
        <v>193</v>
      </c>
      <c r="E8" s="67">
        <v>0.42222222222222222</v>
      </c>
      <c r="F8" s="67">
        <v>0.4228703703703704</v>
      </c>
      <c r="G8" s="67">
        <v>0.42335648148148147</v>
      </c>
    </row>
    <row r="9" spans="1:24" x14ac:dyDescent="0.25">
      <c r="A9" s="82"/>
      <c r="B9" s="68" t="s">
        <v>115</v>
      </c>
      <c r="C9" s="69" t="s">
        <v>115</v>
      </c>
      <c r="D9" s="85"/>
      <c r="E9" s="80" t="s">
        <v>201</v>
      </c>
      <c r="F9" s="80" t="s">
        <v>199</v>
      </c>
      <c r="G9" s="80"/>
    </row>
    <row r="10" spans="1:24" x14ac:dyDescent="0.25">
      <c r="A10" s="82"/>
      <c r="B10" s="68" t="s">
        <v>92</v>
      </c>
      <c r="C10" s="70"/>
      <c r="D10" s="85"/>
      <c r="E10" s="80"/>
      <c r="F10" s="80"/>
      <c r="G10" s="80"/>
    </row>
    <row r="11" spans="1:24" x14ac:dyDescent="0.25">
      <c r="A11" s="82"/>
      <c r="B11" s="68" t="s">
        <v>190</v>
      </c>
      <c r="C11" s="71"/>
      <c r="D11" s="85"/>
      <c r="E11" s="80"/>
      <c r="F11" s="80"/>
      <c r="G11" s="80"/>
    </row>
    <row r="12" spans="1:24" ht="15" customHeight="1" x14ac:dyDescent="0.25">
      <c r="A12" s="83"/>
      <c r="B12" s="68" t="s">
        <v>109</v>
      </c>
      <c r="C12" s="72" t="s">
        <v>109</v>
      </c>
      <c r="D12" s="86"/>
      <c r="E12" s="80"/>
      <c r="F12" s="80"/>
      <c r="G12" s="80"/>
    </row>
    <row r="13" spans="1:24" ht="15" customHeight="1" x14ac:dyDescent="0.25">
      <c r="A13" s="81">
        <v>2</v>
      </c>
      <c r="B13" s="65" t="s">
        <v>138</v>
      </c>
      <c r="C13" s="65" t="s">
        <v>139</v>
      </c>
      <c r="D13" s="84" t="s">
        <v>177</v>
      </c>
      <c r="E13" s="67">
        <v>0.41666666666666669</v>
      </c>
      <c r="F13" s="67">
        <v>0.42469907407407409</v>
      </c>
      <c r="G13" s="67">
        <v>0.42495370370370367</v>
      </c>
    </row>
    <row r="14" spans="1:24" x14ac:dyDescent="0.25">
      <c r="A14" s="82"/>
      <c r="B14" s="69" t="s">
        <v>109</v>
      </c>
      <c r="C14" s="68" t="s">
        <v>84</v>
      </c>
      <c r="D14" s="85"/>
      <c r="E14" s="80"/>
      <c r="F14" s="80" t="s">
        <v>165</v>
      </c>
      <c r="G14" s="80"/>
    </row>
    <row r="15" spans="1:24" x14ac:dyDescent="0.25">
      <c r="A15" s="82"/>
      <c r="B15" s="73" t="s">
        <v>61</v>
      </c>
      <c r="C15" s="68" t="s">
        <v>61</v>
      </c>
      <c r="D15" s="85"/>
      <c r="E15" s="80"/>
      <c r="F15" s="80"/>
      <c r="G15" s="80"/>
    </row>
    <row r="16" spans="1:24" x14ac:dyDescent="0.25">
      <c r="A16" s="83"/>
      <c r="B16" s="72" t="s">
        <v>78</v>
      </c>
      <c r="C16" s="68" t="s">
        <v>93</v>
      </c>
      <c r="D16" s="86"/>
      <c r="E16" s="80"/>
      <c r="F16" s="80"/>
      <c r="G16" s="80"/>
    </row>
    <row r="17" spans="1:24" x14ac:dyDescent="0.25">
      <c r="A17" s="81">
        <v>3</v>
      </c>
      <c r="B17" s="65" t="s">
        <v>141</v>
      </c>
      <c r="C17" s="74" t="s">
        <v>143</v>
      </c>
      <c r="D17" s="84" t="s">
        <v>194</v>
      </c>
      <c r="E17" s="67">
        <v>0.42465277777777777</v>
      </c>
      <c r="F17" s="67">
        <v>0.43082175925925931</v>
      </c>
      <c r="G17" s="67">
        <v>0.43309027777777781</v>
      </c>
    </row>
    <row r="18" spans="1:24" x14ac:dyDescent="0.25">
      <c r="A18" s="82"/>
      <c r="B18" s="68" t="s">
        <v>78</v>
      </c>
      <c r="C18" s="69" t="s">
        <v>78</v>
      </c>
      <c r="D18" s="85"/>
      <c r="E18" s="80" t="s">
        <v>198</v>
      </c>
      <c r="F18" s="80" t="s">
        <v>165</v>
      </c>
      <c r="G18" s="80"/>
    </row>
    <row r="19" spans="1:24" x14ac:dyDescent="0.25">
      <c r="A19" s="82"/>
      <c r="B19" s="68" t="s">
        <v>67</v>
      </c>
      <c r="C19" s="73" t="s">
        <v>67</v>
      </c>
      <c r="D19" s="85"/>
      <c r="E19" s="80"/>
      <c r="F19" s="80"/>
      <c r="G19" s="80"/>
    </row>
    <row r="20" spans="1:24" x14ac:dyDescent="0.25">
      <c r="A20" s="82"/>
      <c r="B20" s="68" t="s">
        <v>61</v>
      </c>
      <c r="C20" s="73" t="s">
        <v>61</v>
      </c>
      <c r="D20" s="85"/>
      <c r="E20" s="80"/>
      <c r="F20" s="80"/>
      <c r="G20" s="80"/>
    </row>
    <row r="21" spans="1:24" x14ac:dyDescent="0.25">
      <c r="A21" s="83"/>
      <c r="B21" s="68" t="s">
        <v>104</v>
      </c>
      <c r="C21" s="72" t="s">
        <v>104</v>
      </c>
      <c r="D21" s="86"/>
      <c r="E21" s="80"/>
      <c r="F21" s="80"/>
      <c r="G21" s="80"/>
    </row>
    <row r="22" spans="1:24" x14ac:dyDescent="0.25">
      <c r="A22" s="81">
        <v>4</v>
      </c>
      <c r="B22" s="65" t="s">
        <v>145</v>
      </c>
      <c r="C22" s="66" t="s">
        <v>170</v>
      </c>
      <c r="D22" s="84" t="s">
        <v>175</v>
      </c>
      <c r="E22" s="67">
        <v>0.42627314814814815</v>
      </c>
      <c r="F22" s="67">
        <v>0.43018518518518517</v>
      </c>
      <c r="G22" s="67">
        <v>0.43064814814814811</v>
      </c>
    </row>
    <row r="23" spans="1:24" x14ac:dyDescent="0.25">
      <c r="A23" s="82"/>
      <c r="B23" s="68" t="s">
        <v>93</v>
      </c>
      <c r="C23" s="69" t="s">
        <v>95</v>
      </c>
      <c r="D23" s="85"/>
      <c r="E23" s="80" t="s">
        <v>203</v>
      </c>
      <c r="F23" s="80" t="s">
        <v>165</v>
      </c>
      <c r="G23" s="80"/>
    </row>
    <row r="24" spans="1:24" x14ac:dyDescent="0.25">
      <c r="A24" s="82"/>
      <c r="B24" s="68" t="s">
        <v>92</v>
      </c>
      <c r="C24" s="73" t="s">
        <v>87</v>
      </c>
      <c r="D24" s="85"/>
      <c r="E24" s="80"/>
      <c r="F24" s="80"/>
      <c r="G24" s="80"/>
      <c r="J24" s="37" t="s">
        <v>140</v>
      </c>
      <c r="K24" s="37" t="s">
        <v>142</v>
      </c>
      <c r="S24" s="37" t="s">
        <v>147</v>
      </c>
      <c r="T24" s="37" t="s">
        <v>146</v>
      </c>
    </row>
    <row r="25" spans="1:24" x14ac:dyDescent="0.25">
      <c r="A25" s="82"/>
      <c r="B25" s="68" t="s">
        <v>61</v>
      </c>
      <c r="C25" s="73" t="s">
        <v>104</v>
      </c>
      <c r="D25" s="85"/>
      <c r="E25" s="80"/>
      <c r="F25" s="80"/>
      <c r="G25" s="80"/>
      <c r="J25" s="29" t="s">
        <v>115</v>
      </c>
      <c r="K25" s="29" t="s">
        <v>117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-33675.51</v>
      </c>
      <c r="O25">
        <f>VLOOKUP($K25,Beacons!$A$6:$O$30,15,FALSE)</f>
        <v>163330.29999999999</v>
      </c>
      <c r="S25" s="29" t="s">
        <v>104</v>
      </c>
      <c r="T25" s="29" t="s">
        <v>117</v>
      </c>
      <c r="U25">
        <f>VLOOKUP($S25,Beacons!$A$6:$O$30,14,FALSE)</f>
        <v>-120954</v>
      </c>
      <c r="V25">
        <f>VLOOKUP($S25,Beacons!$A$6:$O$30,15,FALSE)</f>
        <v>50355.11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83"/>
      <c r="B26" s="68" t="s">
        <v>94</v>
      </c>
      <c r="C26" s="75"/>
      <c r="D26" s="86"/>
      <c r="E26" s="80"/>
      <c r="F26" s="80"/>
      <c r="G26" s="80"/>
      <c r="J26" s="29" t="s">
        <v>92</v>
      </c>
      <c r="K26" s="29" t="s">
        <v>61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0.2718506</v>
      </c>
      <c r="O26">
        <f>VLOOKUP($K26,Beacons!$A$6:$O$30,15,FALSE)</f>
        <v>-0.16986080000000001</v>
      </c>
      <c r="S26" s="29" t="s">
        <v>218</v>
      </c>
      <c r="T26" s="29" t="s">
        <v>218</v>
      </c>
      <c r="U26">
        <f>VLOOKUP($S26,Beacons!$A$6:$O$30,14,FALSE)</f>
        <v>-4877.982</v>
      </c>
      <c r="V26">
        <f>VLOOKUP($S26,Beacons!$A$6:$O$30,15,FALSE)</f>
        <v>26549.65</v>
      </c>
      <c r="W26">
        <f>VLOOKUP($T26,Beacons!$A$6:$O$30,14,FALSE)</f>
        <v>-4877.982</v>
      </c>
      <c r="X26">
        <f>VLOOKUP($T26,Beacons!$A$6:$O$30,15,FALSE)</f>
        <v>26549.65</v>
      </c>
    </row>
    <row r="27" spans="1:24" x14ac:dyDescent="0.25">
      <c r="A27" s="81">
        <v>5</v>
      </c>
      <c r="B27" s="65" t="s">
        <v>147</v>
      </c>
      <c r="C27" s="74" t="s">
        <v>146</v>
      </c>
      <c r="D27" s="84" t="s">
        <v>195</v>
      </c>
      <c r="E27" s="67">
        <v>0.43385416666666665</v>
      </c>
      <c r="F27" s="67">
        <v>0.43490740740740735</v>
      </c>
      <c r="G27" s="67">
        <v>0.43516203703703704</v>
      </c>
      <c r="J27" s="29" t="s">
        <v>109</v>
      </c>
      <c r="K27" s="38" t="s">
        <v>79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11438.8</v>
      </c>
      <c r="O27">
        <f>VLOOKUP($K27,Beacons!$A$6:$O$30,15,FALSE)</f>
        <v>-109404.5</v>
      </c>
      <c r="S27" s="29" t="s">
        <v>87</v>
      </c>
      <c r="T27" s="29" t="s">
        <v>61</v>
      </c>
      <c r="U27">
        <f>VLOOKUP($S27,Beacons!$A$6:$O$30,14,FALSE)</f>
        <v>29787.32</v>
      </c>
      <c r="V27">
        <f>VLOOKUP($S27,Beacons!$A$6:$O$30,15,FALSE)</f>
        <v>17847.72</v>
      </c>
      <c r="W27">
        <f>VLOOKUP($T27,Beacons!$A$6:$O$30,14,FALSE)</f>
        <v>0.2718506</v>
      </c>
      <c r="X27">
        <f>VLOOKUP($T27,Beacons!$A$6:$O$30,15,FALSE)</f>
        <v>-0.16986080000000001</v>
      </c>
    </row>
    <row r="28" spans="1:24" x14ac:dyDescent="0.25">
      <c r="A28" s="82"/>
      <c r="B28" s="68" t="s">
        <v>79</v>
      </c>
      <c r="C28" s="69" t="s">
        <v>117</v>
      </c>
      <c r="D28" s="85"/>
      <c r="E28" s="80" t="s">
        <v>202</v>
      </c>
      <c r="F28" s="80" t="s">
        <v>165</v>
      </c>
      <c r="G28" s="80"/>
      <c r="J28" s="23"/>
      <c r="S28" t="s">
        <v>95</v>
      </c>
      <c r="T28" t="s">
        <v>79</v>
      </c>
      <c r="U28">
        <f>VLOOKUP($S28,Beacons!$A$6:$O$30,14,FALSE)</f>
        <v>120380.9</v>
      </c>
      <c r="V28">
        <f>VLOOKUP($S28,Beacons!$A$6:$O$30,15,FALSE)</f>
        <v>-1855.4929999999999</v>
      </c>
      <c r="W28">
        <f>VLOOKUP($T28,Beacons!$A$6:$O$30,14,FALSE)</f>
        <v>11438.8</v>
      </c>
      <c r="X28">
        <f>VLOOKUP($T28,Beacons!$A$6:$O$30,15,FALSE)</f>
        <v>-109404.5</v>
      </c>
    </row>
    <row r="29" spans="1:24" x14ac:dyDescent="0.25">
      <c r="A29" s="82"/>
      <c r="B29" s="68" t="s">
        <v>61</v>
      </c>
      <c r="C29" s="73" t="s">
        <v>61</v>
      </c>
      <c r="D29" s="85"/>
      <c r="E29" s="80"/>
      <c r="F29" s="80"/>
      <c r="G29" s="80"/>
    </row>
    <row r="30" spans="1:24" x14ac:dyDescent="0.25">
      <c r="A30" s="83"/>
      <c r="B30" s="68" t="s">
        <v>117</v>
      </c>
      <c r="C30" s="72" t="s">
        <v>79</v>
      </c>
      <c r="D30" s="86"/>
      <c r="E30" s="80"/>
      <c r="F30" s="80"/>
      <c r="G30" s="80"/>
    </row>
    <row r="31" spans="1:24" x14ac:dyDescent="0.25">
      <c r="A31" s="81">
        <v>6</v>
      </c>
      <c r="B31" s="65" t="s">
        <v>146</v>
      </c>
      <c r="C31" s="65" t="s">
        <v>148</v>
      </c>
      <c r="D31" s="84" t="s">
        <v>177</v>
      </c>
      <c r="E31" s="67">
        <v>0.42986111111111108</v>
      </c>
      <c r="F31" s="76">
        <v>0.43612268518518515</v>
      </c>
      <c r="G31" s="76">
        <v>0.43643518518518515</v>
      </c>
    </row>
    <row r="32" spans="1:24" x14ac:dyDescent="0.25">
      <c r="A32" s="82"/>
      <c r="B32" s="69" t="s">
        <v>117</v>
      </c>
      <c r="C32" s="69" t="s">
        <v>94</v>
      </c>
      <c r="D32" s="85"/>
      <c r="E32" s="80" t="s">
        <v>204</v>
      </c>
      <c r="F32" s="80" t="s">
        <v>205</v>
      </c>
      <c r="G32" s="80"/>
    </row>
    <row r="33" spans="1:15" x14ac:dyDescent="0.25">
      <c r="A33" s="82"/>
      <c r="B33" s="73" t="s">
        <v>61</v>
      </c>
      <c r="C33" s="73" t="s">
        <v>61</v>
      </c>
      <c r="D33" s="85"/>
      <c r="E33" s="80"/>
      <c r="F33" s="80"/>
      <c r="G33" s="80"/>
    </row>
    <row r="34" spans="1:15" x14ac:dyDescent="0.25">
      <c r="A34" s="83"/>
      <c r="B34" s="72" t="s">
        <v>79</v>
      </c>
      <c r="C34" s="72" t="s">
        <v>70</v>
      </c>
      <c r="D34" s="86"/>
      <c r="E34" s="80"/>
      <c r="F34" s="80"/>
      <c r="G34" s="80"/>
    </row>
    <row r="35" spans="1:15" x14ac:dyDescent="0.25">
      <c r="A35" s="32"/>
      <c r="B35" s="29"/>
      <c r="C35" s="29"/>
      <c r="D35" s="33"/>
    </row>
    <row r="37" spans="1:15" ht="18.75" x14ac:dyDescent="0.3">
      <c r="B37" s="42" t="s">
        <v>220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7" t="s">
        <v>141</v>
      </c>
      <c r="K40" s="37" t="s">
        <v>143</v>
      </c>
    </row>
    <row r="41" spans="1:15" x14ac:dyDescent="0.25">
      <c r="A41" t="s">
        <v>214</v>
      </c>
      <c r="B41" t="s">
        <v>217</v>
      </c>
      <c r="J41" s="6" t="s">
        <v>78</v>
      </c>
      <c r="K41" s="6" t="s">
        <v>95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120380.9</v>
      </c>
      <c r="O41">
        <f>VLOOKUP($K41,Beacons!$A$6:$O$30,15,FALSE)</f>
        <v>-1855.4929999999999</v>
      </c>
    </row>
    <row r="42" spans="1:15" x14ac:dyDescent="0.25">
      <c r="J42" s="6" t="s">
        <v>67</v>
      </c>
      <c r="K42" s="6" t="s">
        <v>87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29787.32</v>
      </c>
      <c r="O42">
        <f>VLOOKUP($K42,Beacons!$A$6:$O$30,15,FALSE)</f>
        <v>17847.72</v>
      </c>
    </row>
    <row r="43" spans="1:15" x14ac:dyDescent="0.25">
      <c r="A43" s="36" t="s">
        <v>211</v>
      </c>
      <c r="B43" s="95" t="s">
        <v>209</v>
      </c>
      <c r="C43" s="95"/>
      <c r="D43" s="36" t="s">
        <v>210</v>
      </c>
      <c r="E43" s="36" t="s">
        <v>196</v>
      </c>
      <c r="F43" s="36" t="s">
        <v>197</v>
      </c>
      <c r="G43" s="36" t="s">
        <v>214</v>
      </c>
      <c r="J43" s="6" t="s">
        <v>61</v>
      </c>
      <c r="K43" s="6" t="s">
        <v>106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-51887.67</v>
      </c>
      <c r="O43">
        <f>VLOOKUP($K43,Beacons!$A$6:$O$30,15,FALSE)</f>
        <v>35433.14</v>
      </c>
    </row>
    <row r="44" spans="1:15" x14ac:dyDescent="0.25">
      <c r="A44" s="88">
        <v>1</v>
      </c>
      <c r="B44" s="27" t="s">
        <v>138</v>
      </c>
      <c r="C44" s="27" t="s">
        <v>139</v>
      </c>
      <c r="D44" s="91" t="s">
        <v>224</v>
      </c>
      <c r="E44" s="34">
        <v>0.41684027777777777</v>
      </c>
      <c r="F44" s="34">
        <v>0.42471064814814818</v>
      </c>
      <c r="G44" s="34">
        <v>0.42517361111111113</v>
      </c>
      <c r="J44" s="6" t="s">
        <v>106</v>
      </c>
      <c r="K44" s="6" t="s">
        <v>104</v>
      </c>
      <c r="L44">
        <f>VLOOKUP($J44,Beacons!$A$6:$O$30,14,FALSE)</f>
        <v>-51887.67</v>
      </c>
      <c r="M44">
        <f>VLOOKUP($J44,Beacons!$A$6:$O$30,15,FALSE)</f>
        <v>35433.14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89"/>
      <c r="B45" s="24" t="s">
        <v>109</v>
      </c>
      <c r="C45" s="23" t="s">
        <v>84</v>
      </c>
      <c r="D45" s="92"/>
      <c r="E45" s="87"/>
      <c r="F45" s="87" t="s">
        <v>215</v>
      </c>
      <c r="G45" s="87"/>
      <c r="J45" s="6" t="s">
        <v>109</v>
      </c>
      <c r="L45">
        <f>VLOOKUP($J45,Beacons!$A$6:$O$30,14,FALSE)</f>
        <v>-116058.5</v>
      </c>
      <c r="M45">
        <f>VLOOKUP($J45,Beacons!$A$6:$O$30,15,FALSE)</f>
        <v>78981.820000000007</v>
      </c>
    </row>
    <row r="46" spans="1:15" x14ac:dyDescent="0.25">
      <c r="A46" s="89"/>
      <c r="B46" s="25" t="s">
        <v>61</v>
      </c>
      <c r="C46" s="23" t="s">
        <v>61</v>
      </c>
      <c r="D46" s="92"/>
      <c r="E46" s="87"/>
      <c r="F46" s="87"/>
      <c r="G46" s="87"/>
    </row>
    <row r="47" spans="1:15" x14ac:dyDescent="0.25">
      <c r="A47" s="90"/>
      <c r="B47" s="26" t="s">
        <v>78</v>
      </c>
      <c r="C47" s="23" t="s">
        <v>93</v>
      </c>
      <c r="D47" s="93"/>
      <c r="E47" s="87"/>
      <c r="F47" s="87"/>
      <c r="G47" s="87"/>
    </row>
    <row r="48" spans="1:15" x14ac:dyDescent="0.25">
      <c r="A48" s="88">
        <v>2</v>
      </c>
      <c r="B48" s="27" t="s">
        <v>140</v>
      </c>
      <c r="C48" s="30" t="s">
        <v>142</v>
      </c>
      <c r="D48" s="91" t="s">
        <v>222</v>
      </c>
      <c r="E48" s="34">
        <v>0.42245370370370372</v>
      </c>
      <c r="F48" s="34">
        <v>0.42644675925925929</v>
      </c>
      <c r="G48" s="34">
        <v>0.42673611111111115</v>
      </c>
    </row>
    <row r="49" spans="1:24" x14ac:dyDescent="0.25">
      <c r="A49" s="89"/>
      <c r="B49" s="23" t="s">
        <v>115</v>
      </c>
      <c r="C49" s="24" t="s">
        <v>117</v>
      </c>
      <c r="D49" s="92"/>
      <c r="E49" s="87" t="s">
        <v>223</v>
      </c>
      <c r="F49" s="87" t="s">
        <v>215</v>
      </c>
      <c r="G49" s="87"/>
      <c r="R49" s="37"/>
      <c r="S49" s="37" t="s">
        <v>148</v>
      </c>
      <c r="T49" s="37" t="s">
        <v>146</v>
      </c>
    </row>
    <row r="50" spans="1:24" x14ac:dyDescent="0.25">
      <c r="A50" s="89"/>
      <c r="B50" s="23" t="s">
        <v>92</v>
      </c>
      <c r="C50" s="25" t="s">
        <v>61</v>
      </c>
      <c r="D50" s="92"/>
      <c r="E50" s="87"/>
      <c r="F50" s="87"/>
      <c r="G50" s="87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89"/>
      <c r="B51" s="23" t="s">
        <v>221</v>
      </c>
      <c r="C51" s="25" t="s">
        <v>79</v>
      </c>
      <c r="D51" s="96"/>
      <c r="E51" s="87"/>
      <c r="F51" s="87"/>
      <c r="G51" s="87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90"/>
      <c r="B52" s="23" t="s">
        <v>109</v>
      </c>
      <c r="C52" s="26"/>
      <c r="D52" s="93"/>
      <c r="E52" s="87"/>
      <c r="F52" s="87"/>
      <c r="G52" s="87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88">
        <v>3</v>
      </c>
      <c r="B53" s="27" t="s">
        <v>145</v>
      </c>
      <c r="C53" s="30" t="s">
        <v>170</v>
      </c>
      <c r="D53" s="91" t="s">
        <v>175</v>
      </c>
      <c r="E53" s="34">
        <v>0.42575231481481479</v>
      </c>
      <c r="F53" s="34">
        <v>0.4296875</v>
      </c>
      <c r="G53" s="34">
        <v>0.43026620370370372</v>
      </c>
    </row>
    <row r="54" spans="1:24" ht="15" customHeight="1" x14ac:dyDescent="0.25">
      <c r="A54" s="89"/>
      <c r="B54" s="23" t="s">
        <v>93</v>
      </c>
      <c r="C54" s="24" t="s">
        <v>95</v>
      </c>
      <c r="D54" s="92"/>
      <c r="E54" s="87" t="s">
        <v>203</v>
      </c>
      <c r="F54" s="87" t="s">
        <v>215</v>
      </c>
      <c r="G54" s="87"/>
    </row>
    <row r="55" spans="1:24" x14ac:dyDescent="0.25">
      <c r="A55" s="89"/>
      <c r="B55" s="23" t="s">
        <v>92</v>
      </c>
      <c r="C55" s="25" t="s">
        <v>87</v>
      </c>
      <c r="D55" s="92"/>
      <c r="E55" s="87"/>
      <c r="F55" s="87"/>
      <c r="G55" s="87"/>
    </row>
    <row r="56" spans="1:24" x14ac:dyDescent="0.25">
      <c r="A56" s="89"/>
      <c r="B56" s="23" t="s">
        <v>61</v>
      </c>
      <c r="C56" s="25" t="s">
        <v>104</v>
      </c>
      <c r="D56" s="92"/>
      <c r="E56" s="87"/>
      <c r="F56" s="87"/>
      <c r="G56" s="87"/>
    </row>
    <row r="57" spans="1:24" x14ac:dyDescent="0.25">
      <c r="A57" s="90"/>
      <c r="B57" s="23" t="s">
        <v>94</v>
      </c>
      <c r="C57" s="28"/>
      <c r="D57" s="93"/>
      <c r="E57" s="87"/>
      <c r="F57" s="87"/>
      <c r="G57" s="87"/>
    </row>
    <row r="58" spans="1:24" x14ac:dyDescent="0.25">
      <c r="A58" s="88">
        <v>4</v>
      </c>
      <c r="B58" s="27" t="s">
        <v>141</v>
      </c>
      <c r="C58" s="31" t="s">
        <v>143</v>
      </c>
      <c r="D58" s="91" t="s">
        <v>225</v>
      </c>
      <c r="E58" s="34">
        <v>0.42853009259259256</v>
      </c>
      <c r="F58" s="34">
        <v>0.4314236111111111</v>
      </c>
      <c r="G58" s="34">
        <v>0.43269675925925927</v>
      </c>
    </row>
    <row r="59" spans="1:24" ht="15" customHeight="1" x14ac:dyDescent="0.25">
      <c r="A59" s="89"/>
      <c r="B59" s="23" t="s">
        <v>78</v>
      </c>
      <c r="C59" s="24" t="s">
        <v>95</v>
      </c>
      <c r="D59" s="92"/>
      <c r="E59" s="87" t="s">
        <v>226</v>
      </c>
      <c r="F59" s="87" t="s">
        <v>215</v>
      </c>
      <c r="G59" s="87"/>
    </row>
    <row r="60" spans="1:24" ht="15" customHeight="1" x14ac:dyDescent="0.25">
      <c r="A60" s="89"/>
      <c r="B60" s="23" t="s">
        <v>67</v>
      </c>
      <c r="C60" s="25" t="s">
        <v>87</v>
      </c>
      <c r="D60" s="92"/>
      <c r="E60" s="87"/>
      <c r="F60" s="87"/>
      <c r="G60" s="87"/>
    </row>
    <row r="61" spans="1:24" x14ac:dyDescent="0.25">
      <c r="A61" s="89"/>
      <c r="B61" s="23" t="s">
        <v>61</v>
      </c>
      <c r="C61" s="25" t="s">
        <v>106</v>
      </c>
      <c r="D61" s="92"/>
      <c r="E61" s="87"/>
      <c r="F61" s="87"/>
      <c r="G61" s="87"/>
    </row>
    <row r="62" spans="1:24" x14ac:dyDescent="0.25">
      <c r="A62" s="89"/>
      <c r="B62" s="23" t="s">
        <v>106</v>
      </c>
      <c r="C62" s="25" t="s">
        <v>104</v>
      </c>
      <c r="D62" s="92"/>
      <c r="E62" s="87"/>
      <c r="F62" s="87"/>
      <c r="G62" s="87"/>
    </row>
    <row r="63" spans="1:24" x14ac:dyDescent="0.25">
      <c r="A63" s="90"/>
      <c r="B63" s="23" t="s">
        <v>109</v>
      </c>
      <c r="C63" s="26"/>
      <c r="D63" s="93"/>
      <c r="E63" s="87"/>
      <c r="F63" s="87"/>
      <c r="G63" s="87"/>
    </row>
    <row r="64" spans="1:24" x14ac:dyDescent="0.25">
      <c r="A64" s="88">
        <v>5</v>
      </c>
      <c r="B64" s="27" t="s">
        <v>147</v>
      </c>
      <c r="C64" s="31" t="s">
        <v>146</v>
      </c>
      <c r="D64" s="91" t="s">
        <v>227</v>
      </c>
      <c r="E64" s="34">
        <v>0.4289930555555555</v>
      </c>
      <c r="F64" s="34">
        <v>0.43454861111111115</v>
      </c>
      <c r="G64" s="34">
        <v>0.43501157407407409</v>
      </c>
    </row>
    <row r="65" spans="1:7" ht="15" customHeight="1" x14ac:dyDescent="0.25">
      <c r="A65" s="89"/>
      <c r="B65" s="23" t="s">
        <v>104</v>
      </c>
      <c r="C65" s="24" t="s">
        <v>117</v>
      </c>
      <c r="D65" s="92"/>
      <c r="E65" s="87" t="s">
        <v>228</v>
      </c>
      <c r="F65" s="87" t="s">
        <v>215</v>
      </c>
      <c r="G65" s="87"/>
    </row>
    <row r="66" spans="1:7" x14ac:dyDescent="0.25">
      <c r="A66" s="89"/>
      <c r="B66" s="23" t="s">
        <v>218</v>
      </c>
      <c r="C66" s="25" t="s">
        <v>218</v>
      </c>
      <c r="D66" s="92"/>
      <c r="E66" s="87"/>
      <c r="F66" s="87"/>
      <c r="G66" s="87"/>
    </row>
    <row r="67" spans="1:7" x14ac:dyDescent="0.25">
      <c r="A67" s="89"/>
      <c r="B67" s="23" t="s">
        <v>87</v>
      </c>
      <c r="C67" s="25" t="s">
        <v>61</v>
      </c>
      <c r="D67" s="92"/>
      <c r="E67" s="87"/>
      <c r="F67" s="87"/>
      <c r="G67" s="87"/>
    </row>
    <row r="68" spans="1:7" x14ac:dyDescent="0.25">
      <c r="A68" s="90"/>
      <c r="B68" s="23" t="s">
        <v>95</v>
      </c>
      <c r="C68" s="26" t="s">
        <v>79</v>
      </c>
      <c r="D68" s="93"/>
      <c r="E68" s="87"/>
      <c r="F68" s="87"/>
      <c r="G68" s="87"/>
    </row>
    <row r="69" spans="1:7" x14ac:dyDescent="0.25">
      <c r="A69" s="88">
        <v>6</v>
      </c>
      <c r="B69" s="27" t="s">
        <v>146</v>
      </c>
      <c r="C69" s="27" t="s">
        <v>148</v>
      </c>
      <c r="D69" s="91" t="s">
        <v>177</v>
      </c>
      <c r="E69" s="34">
        <v>0.42986111111111108</v>
      </c>
      <c r="F69" s="35">
        <v>0.43599537037037034</v>
      </c>
      <c r="G69" s="35">
        <v>0.43634259259259256</v>
      </c>
    </row>
    <row r="70" spans="1:7" x14ac:dyDescent="0.25">
      <c r="A70" s="89"/>
      <c r="B70" s="24" t="s">
        <v>117</v>
      </c>
      <c r="C70" s="24" t="s">
        <v>94</v>
      </c>
      <c r="D70" s="92"/>
      <c r="E70" s="87" t="s">
        <v>204</v>
      </c>
      <c r="F70" s="87" t="s">
        <v>215</v>
      </c>
      <c r="G70" s="87"/>
    </row>
    <row r="71" spans="1:7" x14ac:dyDescent="0.25">
      <c r="A71" s="89"/>
      <c r="B71" s="25" t="s">
        <v>61</v>
      </c>
      <c r="C71" s="25" t="s">
        <v>61</v>
      </c>
      <c r="D71" s="92"/>
      <c r="E71" s="87"/>
      <c r="F71" s="87"/>
      <c r="G71" s="87"/>
    </row>
    <row r="72" spans="1:7" x14ac:dyDescent="0.25">
      <c r="A72" s="90"/>
      <c r="B72" s="26" t="s">
        <v>79</v>
      </c>
      <c r="C72" s="26" t="s">
        <v>70</v>
      </c>
      <c r="D72" s="93"/>
      <c r="E72" s="87"/>
      <c r="F72" s="87"/>
      <c r="G72" s="87"/>
    </row>
  </sheetData>
  <mergeCells count="62">
    <mergeCell ref="B7:C7"/>
    <mergeCell ref="B43:C43"/>
    <mergeCell ref="A48:A52"/>
    <mergeCell ref="D48:D52"/>
    <mergeCell ref="E49:E52"/>
    <mergeCell ref="A31:A34"/>
    <mergeCell ref="D31:D34"/>
    <mergeCell ref="E18:E21"/>
    <mergeCell ref="E32:E34"/>
    <mergeCell ref="A13:A16"/>
    <mergeCell ref="D13:D16"/>
    <mergeCell ref="E14:E16"/>
    <mergeCell ref="A44:A47"/>
    <mergeCell ref="D44:D47"/>
    <mergeCell ref="E45:E47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D64:D68"/>
    <mergeCell ref="E65:E68"/>
    <mergeCell ref="F65:F68"/>
    <mergeCell ref="G32:G34"/>
    <mergeCell ref="G59:G63"/>
    <mergeCell ref="G49:G52"/>
    <mergeCell ref="G45:G47"/>
    <mergeCell ref="F49:F52"/>
    <mergeCell ref="F45:F47"/>
    <mergeCell ref="G65:G68"/>
    <mergeCell ref="G70:G72"/>
    <mergeCell ref="A53:A57"/>
    <mergeCell ref="D53:D57"/>
    <mergeCell ref="E54:E57"/>
    <mergeCell ref="F54:F57"/>
    <mergeCell ref="G54:G57"/>
    <mergeCell ref="A69:A72"/>
    <mergeCell ref="D69:D72"/>
    <mergeCell ref="E70:E72"/>
    <mergeCell ref="F70:F72"/>
    <mergeCell ref="A58:A63"/>
    <mergeCell ref="D58:D63"/>
    <mergeCell ref="E59:E63"/>
    <mergeCell ref="F59:F63"/>
    <mergeCell ref="A64:A68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32" workbookViewId="0">
      <selection activeCell="L51" sqref="L51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7" t="s">
        <v>138</v>
      </c>
      <c r="C4" s="37" t="s">
        <v>139</v>
      </c>
      <c r="K4" s="37" t="s">
        <v>145</v>
      </c>
      <c r="L4" s="37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39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7" t="s">
        <v>140</v>
      </c>
      <c r="C25" s="37" t="s">
        <v>142</v>
      </c>
      <c r="K25" s="37" t="s">
        <v>147</v>
      </c>
      <c r="L25" s="37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38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7" t="s">
        <v>141</v>
      </c>
      <c r="C41" s="37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7"/>
      <c r="K50" s="37" t="s">
        <v>148</v>
      </c>
      <c r="L50" s="37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tabSelected="1" workbookViewId="0">
      <selection activeCell="A76" sqref="A7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330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10058.4</v>
      </c>
      <c r="H2" s="9">
        <f t="shared" ref="H2:H3" si="0">(E3-E2)/(MINUTE($A3-$A2)*60+SECOND($A3-$A2))</f>
        <v>186.00240579710146</v>
      </c>
      <c r="I2" s="9">
        <f t="shared" ref="I2:I3" si="1">(F3-F2)/(MINUTE($A3-$A2)*60+SECOND($A3-$A2))</f>
        <v>-126.22805797101451</v>
      </c>
      <c r="J2" s="9">
        <f t="shared" ref="J2:J3" si="2">(G3-G2)/(MINUTE($A3-$A2)*60+SECOND($A3-$A2))</f>
        <v>0</v>
      </c>
      <c r="K2" s="9">
        <f t="shared" ref="K2:K3" si="3">SQRT(H2*H2+I2*I2)</f>
        <v>224.78971858482186</v>
      </c>
      <c r="L2" s="9">
        <f t="shared" ref="L2:L3" si="4">DEGREES(ATAN2(I2,H2))</f>
        <v>124.16225496605126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 t="shared" ref="O2:O3" si="5">(M3-M2)/(MINUTE($A3-$A2)*60+SECOND($A3-$A2))</f>
        <v>-1.1191626409017765E-3</v>
      </c>
      <c r="P2" s="10">
        <f t="shared" ref="P2:P3" si="6">(N3-N2)/(MINUTE($A3-$A2)*60+SECOND($A3-$A2))</f>
        <v>2.9766505636070898E-3</v>
      </c>
    </row>
    <row r="3" spans="1:16" x14ac:dyDescent="0.25">
      <c r="A3" s="5">
        <v>0.42170138888888892</v>
      </c>
      <c r="B3" s="6" t="s">
        <v>106</v>
      </c>
      <c r="C3" s="7">
        <v>330</v>
      </c>
      <c r="D3" s="7"/>
      <c r="E3" s="7">
        <f>VLOOKUP($B3,Beacons!$A$6:$O$30,14,FALSE)</f>
        <v>-51887.67</v>
      </c>
      <c r="F3" s="7">
        <f>VLOOKUP($B3,Beacons!$A$6:$O$30,15,FALSE)</f>
        <v>35433.14</v>
      </c>
      <c r="G3" s="7">
        <f>C3*Params!F$2</f>
        <v>10058.4</v>
      </c>
      <c r="H3" s="9">
        <f t="shared" si="0"/>
        <v>182.06295386175438</v>
      </c>
      <c r="I3" s="9">
        <f t="shared" si="1"/>
        <v>-124.32740302035087</v>
      </c>
      <c r="J3" s="9">
        <f t="shared" si="2"/>
        <v>2.138947368421054</v>
      </c>
      <c r="K3" s="9">
        <f t="shared" si="3"/>
        <v>220.46365303752918</v>
      </c>
      <c r="L3" s="9">
        <f t="shared" si="4"/>
        <v>124.32844172727019</v>
      </c>
      <c r="M3" s="7">
        <f>VLOOKUP($B3,Beacons!$A$6:$O$30,8,FALSE)</f>
        <v>56.166944444444439</v>
      </c>
      <c r="N3" s="7">
        <f>VLOOKUP($B3,Beacons!$A$6:$O$30,9,FALSE)</f>
        <v>32.103055555555557</v>
      </c>
      <c r="O3" s="10">
        <f t="shared" si="5"/>
        <v>-1.1120857699804844E-3</v>
      </c>
      <c r="P3" s="10">
        <f t="shared" si="6"/>
        <v>2.9132553606237665E-3</v>
      </c>
    </row>
    <row r="4" spans="1:16" x14ac:dyDescent="0.25">
      <c r="A4" s="5">
        <v>0.42499999999999999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197.51223257935487</v>
      </c>
      <c r="I4" s="9">
        <f t="shared" si="7"/>
        <v>-166.94118309505379</v>
      </c>
      <c r="J4" s="9">
        <f t="shared" si="7"/>
        <v>0</v>
      </c>
      <c r="K4" s="9">
        <f>SQRT(H4*H4+I4*I4)</f>
        <v>258.61252992006678</v>
      </c>
      <c r="L4" s="9">
        <f>DEGREES(ATAN2(I4,H4))</f>
        <v>130.20514523201825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-1.5131421744325063E-3</v>
      </c>
      <c r="P4" s="10">
        <f>(N5-N4)/(MINUTE($A5-$A4)*60+SECOND($A5-$A4))</f>
        <v>3.1606929510155347E-3</v>
      </c>
    </row>
    <row r="5" spans="1:16" x14ac:dyDescent="0.25">
      <c r="A5" s="5">
        <v>0.4303819444444445</v>
      </c>
      <c r="B5" s="6" t="s">
        <v>78</v>
      </c>
      <c r="C5" s="7">
        <v>350</v>
      </c>
      <c r="D5" s="7"/>
      <c r="E5" s="7">
        <f>VLOOKUP($B5,Beacons!$A$6:$O$30,14,FALSE)</f>
        <v>91843.46</v>
      </c>
      <c r="F5" s="7">
        <f>VLOOKUP($B5,Beacons!$A$6:$O$30,15,FALSE)</f>
        <v>-77627.820000000007</v>
      </c>
      <c r="G5" s="7">
        <f>C5*Params!F$2</f>
        <v>10668</v>
      </c>
      <c r="M5" s="7">
        <f>VLOOKUP($B5,Beacons!$A$6:$O$30,8,FALSE)</f>
        <v>55.146388888888886</v>
      </c>
      <c r="N5" s="7">
        <f>VLOOKUP($B5,Beacons!$A$6:$O$30,9,FALSE)</f>
        <v>34.403055555555554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0.41770833333333335</v>
      </c>
      <c r="B7" s="3">
        <f>Params!D29+MINUTE(A7-Params!C29)*60+SECOND(A7-Params!C29)</f>
        <v>1553300090</v>
      </c>
      <c r="C7">
        <v>2</v>
      </c>
      <c r="D7">
        <f>ROW()</f>
        <v>7</v>
      </c>
      <c r="E7">
        <f ca="1">INDIRECT("E$"&amp;C7)+INDIRECT("H$"&amp;C7)*($B7-INDIRECT("B$"&amp;D7))</f>
        <v>-116058.5</v>
      </c>
      <c r="F7">
        <f ca="1">INDIRECT("F$"&amp;C7)+INDIRECT("I$"&amp;C7)*($B7-INDIRECT("B$"&amp;D7))</f>
        <v>78981.820000000007</v>
      </c>
      <c r="G7">
        <f ca="1">INDIRECT("G$"&amp;C7)+INDIRECT("J$"&amp;C7)*($B7-INDIRECT("B$"&amp;D7))</f>
        <v>10058.4</v>
      </c>
      <c r="H7" s="9">
        <f ca="1">(E8-E7)/($B8-$B7)</f>
        <v>186.00240579710226</v>
      </c>
      <c r="I7" s="9">
        <f ca="1">(F8-F7)/($B8-$B7)</f>
        <v>-126.22805797101464</v>
      </c>
      <c r="J7" s="9">
        <f ca="1">(G8-G7)/($B8-$B7)</f>
        <v>0</v>
      </c>
      <c r="K7" s="9">
        <f ca="1">SQRT(H7*H7+I7*I7)</f>
        <v>224.78971858482257</v>
      </c>
      <c r="L7" s="9">
        <f ca="1">DEGREES(ATAN2(I7,H7))</f>
        <v>124.16225496605117</v>
      </c>
      <c r="M7">
        <f ca="1">INDIRECT("M$"&amp;C7)+INDIRECT("O$"&amp;C7)*($B7-INDIRECT("B$"&amp;D7))</f>
        <v>56.553055555555552</v>
      </c>
      <c r="N7">
        <f ca="1">INDIRECT("N$"&amp;C7)+INDIRECT("P$"&amp;C7)*($B7-INDIRECT("B$"&amp;D7))</f>
        <v>31.076111111111111</v>
      </c>
      <c r="P7" s="3"/>
    </row>
    <row r="8" spans="1:16" x14ac:dyDescent="0.25">
      <c r="A8" s="4">
        <f>A7+5/24/3600</f>
        <v>0.41776620370370371</v>
      </c>
      <c r="B8" s="3">
        <f>B7+SECOND(A8-A7)</f>
        <v>1553300095</v>
      </c>
      <c r="C8">
        <f>C7</f>
        <v>2</v>
      </c>
      <c r="D8">
        <f>D7</f>
        <v>7</v>
      </c>
      <c r="E8">
        <f ca="1">INDIRECT("E$"&amp;C8)+INDIRECT("H$"&amp;C8)*($B8-INDIRECT("B$"&amp;D8))</f>
        <v>-115128.48797101449</v>
      </c>
      <c r="F8">
        <f ca="1">INDIRECT("F$"&amp;C8)+INDIRECT("I$"&amp;C8)*($B8-INDIRECT("B$"&amp;D8))</f>
        <v>78350.679710144934</v>
      </c>
      <c r="G8">
        <f t="shared" ref="G8:G71" ca="1" si="8">INDIRECT("G$"&amp;C8)+INDIRECT("J$"&amp;C8)*($B8-INDIRECT("B$"&amp;D8))</f>
        <v>10058.4</v>
      </c>
      <c r="H8" s="9">
        <f t="shared" ref="H8:J71" ca="1" si="9">(E9-E8)/($B9-$B8)</f>
        <v>186.00240579709936</v>
      </c>
      <c r="I8" s="9">
        <f t="shared" ca="1" si="9"/>
        <v>-126.22805797101464</v>
      </c>
      <c r="J8" s="9">
        <f t="shared" ca="1" si="9"/>
        <v>0</v>
      </c>
      <c r="K8" s="9">
        <f t="shared" ref="K8:K71" ca="1" si="10">SQRT(H8*H8+I8*I8)</f>
        <v>224.78971858482018</v>
      </c>
      <c r="L8" s="9">
        <f t="shared" ref="L8:L71" ca="1" si="11">DEGREES(ATAN2(I8,H8))</f>
        <v>124.16225496605159</v>
      </c>
      <c r="M8">
        <f ca="1">INDIRECT("M$"&amp;C8)+INDIRECT("O$"&amp;C8)*($B8-INDIRECT("B$"&amp;D8))</f>
        <v>56.547459742351045</v>
      </c>
      <c r="N8">
        <f ca="1">INDIRECT("N$"&amp;C8)+INDIRECT("P$"&amp;C8)*($B8-INDIRECT("B$"&amp;D8))</f>
        <v>31.090994363929145</v>
      </c>
      <c r="P8" s="3"/>
    </row>
    <row r="9" spans="1:16" x14ac:dyDescent="0.25">
      <c r="A9" s="4">
        <f>A8+5/24/3600</f>
        <v>0.41782407407407407</v>
      </c>
      <c r="B9" s="3">
        <f>B8+SECOND(A9-A8)</f>
        <v>1553300100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-114198.47594202899</v>
      </c>
      <c r="F9">
        <f t="shared" ref="F9:F34" ca="1" si="15">INDIRECT("F$"&amp;C9)+INDIRECT("I$"&amp;C9)*($B9-INDIRECT("B$"&amp;D9))</f>
        <v>77719.539420289861</v>
      </c>
      <c r="G9">
        <f t="shared" ca="1" si="8"/>
        <v>10058.4</v>
      </c>
      <c r="H9" s="9">
        <f t="shared" ca="1" si="9"/>
        <v>186.00240579710226</v>
      </c>
      <c r="I9" s="9">
        <f t="shared" ca="1" si="9"/>
        <v>-126.22805797101464</v>
      </c>
      <c r="J9" s="9">
        <f t="shared" ca="1" si="9"/>
        <v>0</v>
      </c>
      <c r="K9" s="9">
        <f t="shared" ca="1" si="10"/>
        <v>224.78971858482257</v>
      </c>
      <c r="L9" s="9">
        <f t="shared" ca="1" si="11"/>
        <v>124.16225496605117</v>
      </c>
      <c r="M9">
        <f t="shared" ref="M9:M48" ca="1" si="16">INDIRECT("M$"&amp;C9)+INDIRECT("O$"&amp;C9)*($B9-INDIRECT("B$"&amp;D9))</f>
        <v>56.541863929146537</v>
      </c>
      <c r="N9">
        <f t="shared" ref="N9:N48" ca="1" si="17">INDIRECT("N$"&amp;C9)+INDIRECT("P$"&amp;C9)*($B9-INDIRECT("B$"&amp;D9))</f>
        <v>31.105877616747183</v>
      </c>
      <c r="P9" s="3"/>
    </row>
    <row r="10" spans="1:16" x14ac:dyDescent="0.25">
      <c r="A10" s="4">
        <f t="shared" ref="A10:A73" si="18">A9+5/24/3600</f>
        <v>0.41788194444444443</v>
      </c>
      <c r="B10" s="3">
        <f t="shared" ref="B10:B73" si="19">B9+SECOND(A10-A9)</f>
        <v>1553300105</v>
      </c>
      <c r="C10">
        <f t="shared" si="12"/>
        <v>2</v>
      </c>
      <c r="D10">
        <f t="shared" si="13"/>
        <v>7</v>
      </c>
      <c r="E10">
        <f t="shared" ca="1" si="14"/>
        <v>-113268.46391304348</v>
      </c>
      <c r="F10">
        <f t="shared" ca="1" si="15"/>
        <v>77088.399130434787</v>
      </c>
      <c r="G10">
        <f t="shared" ca="1" si="8"/>
        <v>10058.4</v>
      </c>
      <c r="H10" s="9">
        <f t="shared" ca="1" si="9"/>
        <v>186.00240579710226</v>
      </c>
      <c r="I10" s="9">
        <f t="shared" ca="1" si="9"/>
        <v>-126.22805797101464</v>
      </c>
      <c r="J10" s="9">
        <f t="shared" ca="1" si="9"/>
        <v>0</v>
      </c>
      <c r="K10" s="9">
        <f t="shared" ca="1" si="10"/>
        <v>224.78971858482257</v>
      </c>
      <c r="L10" s="9">
        <f t="shared" ca="1" si="11"/>
        <v>124.16225496605117</v>
      </c>
      <c r="M10">
        <f t="shared" ca="1" si="16"/>
        <v>56.536268115942029</v>
      </c>
      <c r="N10">
        <f t="shared" ca="1" si="17"/>
        <v>31.120760869565217</v>
      </c>
    </row>
    <row r="11" spans="1:16" x14ac:dyDescent="0.25">
      <c r="A11" s="4">
        <f t="shared" si="18"/>
        <v>0.41793981481481479</v>
      </c>
      <c r="B11" s="3">
        <f t="shared" si="19"/>
        <v>1553300110</v>
      </c>
      <c r="C11">
        <f t="shared" si="12"/>
        <v>2</v>
      </c>
      <c r="D11">
        <f t="shared" si="13"/>
        <v>7</v>
      </c>
      <c r="E11">
        <f t="shared" ca="1" si="14"/>
        <v>-112338.45188405797</v>
      </c>
      <c r="F11">
        <f t="shared" ca="1" si="15"/>
        <v>76457.258840579714</v>
      </c>
      <c r="G11">
        <f t="shared" ca="1" si="8"/>
        <v>10058.4</v>
      </c>
      <c r="H11" s="9">
        <f t="shared" ca="1" si="9"/>
        <v>186.00240579710226</v>
      </c>
      <c r="I11" s="9">
        <f t="shared" ca="1" si="9"/>
        <v>-126.22805797101464</v>
      </c>
      <c r="J11" s="9">
        <f t="shared" ca="1" si="9"/>
        <v>0</v>
      </c>
      <c r="K11" s="9">
        <f t="shared" ca="1" si="10"/>
        <v>224.78971858482257</v>
      </c>
      <c r="L11" s="9">
        <f t="shared" ca="1" si="11"/>
        <v>124.16225496605117</v>
      </c>
      <c r="M11">
        <f t="shared" ca="1" si="16"/>
        <v>56.530672302737514</v>
      </c>
      <c r="N11">
        <f t="shared" ca="1" si="17"/>
        <v>31.135644122383251</v>
      </c>
      <c r="P11" s="9"/>
    </row>
    <row r="12" spans="1:16" x14ac:dyDescent="0.25">
      <c r="A12" s="4">
        <f t="shared" si="18"/>
        <v>0.41799768518518515</v>
      </c>
      <c r="B12" s="3">
        <f t="shared" si="19"/>
        <v>1553300115</v>
      </c>
      <c r="C12">
        <f t="shared" si="12"/>
        <v>2</v>
      </c>
      <c r="D12">
        <f t="shared" si="13"/>
        <v>7</v>
      </c>
      <c r="E12">
        <f t="shared" ca="1" si="14"/>
        <v>-111408.43985507246</v>
      </c>
      <c r="F12">
        <f t="shared" ca="1" si="15"/>
        <v>75826.118550724641</v>
      </c>
      <c r="G12">
        <f t="shared" ca="1" si="8"/>
        <v>10058.4</v>
      </c>
      <c r="H12" s="9">
        <f t="shared" ca="1" si="9"/>
        <v>186.00240579709936</v>
      </c>
      <c r="I12" s="9">
        <f t="shared" ca="1" si="9"/>
        <v>-126.22805797101464</v>
      </c>
      <c r="J12" s="9">
        <f t="shared" ca="1" si="9"/>
        <v>0</v>
      </c>
      <c r="K12" s="9">
        <f t="shared" ca="1" si="10"/>
        <v>224.78971858482018</v>
      </c>
      <c r="L12" s="9">
        <f t="shared" ca="1" si="11"/>
        <v>124.16225496605159</v>
      </c>
      <c r="M12">
        <f t="shared" ca="1" si="16"/>
        <v>56.525076489533006</v>
      </c>
      <c r="N12">
        <f t="shared" ca="1" si="17"/>
        <v>31.150527375201289</v>
      </c>
    </row>
    <row r="13" spans="1:16" x14ac:dyDescent="0.25">
      <c r="A13" s="4">
        <f t="shared" si="18"/>
        <v>0.41805555555555551</v>
      </c>
      <c r="B13" s="3">
        <f t="shared" si="19"/>
        <v>1553300120</v>
      </c>
      <c r="C13">
        <f t="shared" si="12"/>
        <v>2</v>
      </c>
      <c r="D13">
        <f t="shared" si="13"/>
        <v>7</v>
      </c>
      <c r="E13">
        <f t="shared" ca="1" si="14"/>
        <v>-110478.42782608696</v>
      </c>
      <c r="F13">
        <f t="shared" ca="1" si="15"/>
        <v>75194.978260869568</v>
      </c>
      <c r="G13">
        <f t="shared" ca="1" si="8"/>
        <v>10058.4</v>
      </c>
      <c r="H13" s="9">
        <f t="shared" ca="1" si="9"/>
        <v>186.00240579710226</v>
      </c>
      <c r="I13" s="9">
        <f t="shared" ca="1" si="9"/>
        <v>-126.22805797101464</v>
      </c>
      <c r="J13" s="9">
        <f t="shared" ca="1" si="9"/>
        <v>0</v>
      </c>
      <c r="K13" s="9">
        <f t="shared" ca="1" si="10"/>
        <v>224.78971858482257</v>
      </c>
      <c r="L13" s="9">
        <f t="shared" ca="1" si="11"/>
        <v>124.16225496605117</v>
      </c>
      <c r="M13">
        <f t="shared" ca="1" si="16"/>
        <v>56.519480676328499</v>
      </c>
      <c r="N13">
        <f t="shared" ca="1" si="17"/>
        <v>31.165410628019323</v>
      </c>
    </row>
    <row r="14" spans="1:16" x14ac:dyDescent="0.25">
      <c r="A14" s="4">
        <f t="shared" si="18"/>
        <v>0.41811342592592587</v>
      </c>
      <c r="B14" s="3">
        <f t="shared" si="19"/>
        <v>1553300125</v>
      </c>
      <c r="C14">
        <f t="shared" si="12"/>
        <v>2</v>
      </c>
      <c r="D14">
        <f t="shared" si="13"/>
        <v>7</v>
      </c>
      <c r="E14">
        <f t="shared" ca="1" si="14"/>
        <v>-109548.41579710145</v>
      </c>
      <c r="F14">
        <f t="shared" ca="1" si="15"/>
        <v>74563.837971014495</v>
      </c>
      <c r="G14">
        <f t="shared" ca="1" si="8"/>
        <v>10058.4</v>
      </c>
      <c r="H14" s="9">
        <f t="shared" ca="1" si="9"/>
        <v>186.00240579710226</v>
      </c>
      <c r="I14" s="9">
        <f t="shared" ca="1" si="9"/>
        <v>-126.22805797101464</v>
      </c>
      <c r="J14" s="9">
        <f t="shared" ca="1" si="9"/>
        <v>0</v>
      </c>
      <c r="K14" s="9">
        <f t="shared" ca="1" si="10"/>
        <v>224.78971858482257</v>
      </c>
      <c r="L14" s="9">
        <f t="shared" ca="1" si="11"/>
        <v>124.16225496605117</v>
      </c>
      <c r="M14">
        <f t="shared" ca="1" si="16"/>
        <v>56.513884863123991</v>
      </c>
      <c r="N14">
        <f t="shared" ca="1" si="17"/>
        <v>31.180293880837358</v>
      </c>
    </row>
    <row r="15" spans="1:16" x14ac:dyDescent="0.25">
      <c r="A15" s="4">
        <f t="shared" si="18"/>
        <v>0.41817129629629624</v>
      </c>
      <c r="B15" s="3">
        <f t="shared" si="19"/>
        <v>1553300130</v>
      </c>
      <c r="C15">
        <f t="shared" si="12"/>
        <v>2</v>
      </c>
      <c r="D15">
        <f t="shared" si="13"/>
        <v>7</v>
      </c>
      <c r="E15">
        <f t="shared" ca="1" si="14"/>
        <v>-108618.40376811594</v>
      </c>
      <c r="F15">
        <f t="shared" ca="1" si="15"/>
        <v>73932.697681159421</v>
      </c>
      <c r="G15">
        <f t="shared" ca="1" si="8"/>
        <v>10058.4</v>
      </c>
      <c r="H15" s="9">
        <f t="shared" ca="1" si="9"/>
        <v>186.00240579710226</v>
      </c>
      <c r="I15" s="9">
        <f t="shared" ca="1" si="9"/>
        <v>-126.22805797101464</v>
      </c>
      <c r="J15" s="9">
        <f t="shared" ca="1" si="9"/>
        <v>0</v>
      </c>
      <c r="K15" s="9">
        <f t="shared" ca="1" si="10"/>
        <v>224.78971858482257</v>
      </c>
      <c r="L15" s="9">
        <f t="shared" ca="1" si="11"/>
        <v>124.16225496605117</v>
      </c>
      <c r="M15">
        <f t="shared" ca="1" si="16"/>
        <v>56.508289049919483</v>
      </c>
      <c r="N15">
        <f t="shared" ca="1" si="17"/>
        <v>31.195177133655395</v>
      </c>
    </row>
    <row r="16" spans="1:16" x14ac:dyDescent="0.25">
      <c r="A16" s="4">
        <f t="shared" si="18"/>
        <v>0.4182291666666666</v>
      </c>
      <c r="B16" s="3">
        <f t="shared" si="19"/>
        <v>1553300135</v>
      </c>
      <c r="C16">
        <f t="shared" si="12"/>
        <v>2</v>
      </c>
      <c r="D16">
        <f t="shared" si="13"/>
        <v>7</v>
      </c>
      <c r="E16">
        <f t="shared" ca="1" si="14"/>
        <v>-107688.39173913043</v>
      </c>
      <c r="F16">
        <f t="shared" ca="1" si="15"/>
        <v>73301.557391304348</v>
      </c>
      <c r="G16">
        <f t="shared" ca="1" si="8"/>
        <v>10058.4</v>
      </c>
      <c r="H16" s="9">
        <f t="shared" ca="1" si="9"/>
        <v>186.00240579709936</v>
      </c>
      <c r="I16" s="9">
        <f t="shared" ca="1" si="9"/>
        <v>-126.22805797101464</v>
      </c>
      <c r="J16" s="9">
        <f t="shared" ca="1" si="9"/>
        <v>0</v>
      </c>
      <c r="K16" s="9">
        <f t="shared" ca="1" si="10"/>
        <v>224.78971858482018</v>
      </c>
      <c r="L16" s="9">
        <f t="shared" ca="1" si="11"/>
        <v>124.16225496605159</v>
      </c>
      <c r="M16">
        <f t="shared" ca="1" si="16"/>
        <v>56.502693236714975</v>
      </c>
      <c r="N16">
        <f t="shared" ca="1" si="17"/>
        <v>31.21006038647343</v>
      </c>
    </row>
    <row r="17" spans="1:14" x14ac:dyDescent="0.25">
      <c r="A17" s="4">
        <f t="shared" si="18"/>
        <v>0.41828703703703696</v>
      </c>
      <c r="B17" s="3">
        <f t="shared" si="19"/>
        <v>1553300140</v>
      </c>
      <c r="C17">
        <f t="shared" si="12"/>
        <v>2</v>
      </c>
      <c r="D17">
        <f t="shared" si="13"/>
        <v>7</v>
      </c>
      <c r="E17">
        <f t="shared" ca="1" si="14"/>
        <v>-106758.37971014493</v>
      </c>
      <c r="F17">
        <f t="shared" ca="1" si="15"/>
        <v>72670.417101449275</v>
      </c>
      <c r="G17">
        <f t="shared" ca="1" si="8"/>
        <v>10058.4</v>
      </c>
      <c r="H17" s="9">
        <f t="shared" ca="1" si="9"/>
        <v>186.00240579710226</v>
      </c>
      <c r="I17" s="9">
        <f t="shared" ca="1" si="9"/>
        <v>-126.22805797101464</v>
      </c>
      <c r="J17" s="9">
        <f t="shared" ca="1" si="9"/>
        <v>0</v>
      </c>
      <c r="K17" s="9">
        <f t="shared" ca="1" si="10"/>
        <v>224.78971858482257</v>
      </c>
      <c r="L17" s="9">
        <f t="shared" ca="1" si="11"/>
        <v>124.16225496605117</v>
      </c>
      <c r="M17">
        <f t="shared" ca="1" si="16"/>
        <v>56.497097423510461</v>
      </c>
      <c r="N17">
        <f t="shared" ca="1" si="17"/>
        <v>31.224943639291464</v>
      </c>
    </row>
    <row r="18" spans="1:14" x14ac:dyDescent="0.25">
      <c r="A18" s="4">
        <f t="shared" si="18"/>
        <v>0.41834490740740732</v>
      </c>
      <c r="B18" s="3">
        <f t="shared" si="19"/>
        <v>1553300145</v>
      </c>
      <c r="C18">
        <f t="shared" si="12"/>
        <v>2</v>
      </c>
      <c r="D18">
        <f t="shared" si="13"/>
        <v>7</v>
      </c>
      <c r="E18">
        <f t="shared" ca="1" si="14"/>
        <v>-105828.36768115942</v>
      </c>
      <c r="F18">
        <f t="shared" ca="1" si="15"/>
        <v>72039.276811594202</v>
      </c>
      <c r="G18">
        <f t="shared" ca="1" si="8"/>
        <v>10058.4</v>
      </c>
      <c r="H18" s="9">
        <f t="shared" ca="1" si="9"/>
        <v>186.00240579710226</v>
      </c>
      <c r="I18" s="9">
        <f t="shared" ca="1" si="9"/>
        <v>-126.22805797101174</v>
      </c>
      <c r="J18" s="9">
        <f t="shared" ca="1" si="9"/>
        <v>0</v>
      </c>
      <c r="K18" s="9">
        <f t="shared" ca="1" si="10"/>
        <v>224.78971858482095</v>
      </c>
      <c r="L18" s="9">
        <f t="shared" ca="1" si="11"/>
        <v>124.16225496605055</v>
      </c>
      <c r="M18">
        <f t="shared" ca="1" si="16"/>
        <v>56.491501610305953</v>
      </c>
      <c r="N18">
        <f t="shared" ca="1" si="17"/>
        <v>31.239826892109502</v>
      </c>
    </row>
    <row r="19" spans="1:14" x14ac:dyDescent="0.25">
      <c r="A19" s="4">
        <f t="shared" si="18"/>
        <v>0.41840277777777768</v>
      </c>
      <c r="B19" s="3">
        <f t="shared" si="19"/>
        <v>1553300150</v>
      </c>
      <c r="C19">
        <f t="shared" si="12"/>
        <v>2</v>
      </c>
      <c r="D19">
        <f t="shared" si="13"/>
        <v>7</v>
      </c>
      <c r="E19">
        <f t="shared" ca="1" si="14"/>
        <v>-104898.35565217391</v>
      </c>
      <c r="F19">
        <f t="shared" ca="1" si="15"/>
        <v>71408.136521739143</v>
      </c>
      <c r="G19">
        <f t="shared" ca="1" si="8"/>
        <v>10058.4</v>
      </c>
      <c r="H19" s="9">
        <f t="shared" ca="1" si="9"/>
        <v>186.00240579709936</v>
      </c>
      <c r="I19" s="9">
        <f t="shared" ca="1" si="9"/>
        <v>-126.22805797101464</v>
      </c>
      <c r="J19" s="9">
        <f t="shared" ca="1" si="9"/>
        <v>0</v>
      </c>
      <c r="K19" s="9">
        <f t="shared" ca="1" si="10"/>
        <v>224.78971858482018</v>
      </c>
      <c r="L19" s="9">
        <f t="shared" ca="1" si="11"/>
        <v>124.16225496605159</v>
      </c>
      <c r="M19">
        <f t="shared" ca="1" si="16"/>
        <v>56.485905797101445</v>
      </c>
      <c r="N19">
        <f t="shared" ca="1" si="17"/>
        <v>31.254710144927536</v>
      </c>
    </row>
    <row r="20" spans="1:14" x14ac:dyDescent="0.25">
      <c r="A20" s="4">
        <f t="shared" si="18"/>
        <v>0.41846064814814804</v>
      </c>
      <c r="B20" s="3">
        <f t="shared" si="19"/>
        <v>1553300155</v>
      </c>
      <c r="C20">
        <f t="shared" si="12"/>
        <v>2</v>
      </c>
      <c r="D20">
        <f t="shared" si="13"/>
        <v>7</v>
      </c>
      <c r="E20">
        <f t="shared" ca="1" si="14"/>
        <v>-103968.34362318841</v>
      </c>
      <c r="F20">
        <f t="shared" ca="1" si="15"/>
        <v>70776.99623188407</v>
      </c>
      <c r="G20">
        <f t="shared" ca="1" si="8"/>
        <v>10058.4</v>
      </c>
      <c r="H20" s="9">
        <f t="shared" ca="1" si="9"/>
        <v>186.00240579710226</v>
      </c>
      <c r="I20" s="9">
        <f t="shared" ca="1" si="9"/>
        <v>-126.22805797101464</v>
      </c>
      <c r="J20" s="9">
        <f t="shared" ca="1" si="9"/>
        <v>0</v>
      </c>
      <c r="K20" s="9">
        <f t="shared" ca="1" si="10"/>
        <v>224.78971858482257</v>
      </c>
      <c r="L20" s="9">
        <f t="shared" ca="1" si="11"/>
        <v>124.16225496605117</v>
      </c>
      <c r="M20">
        <f t="shared" ca="1" si="16"/>
        <v>56.480309983896937</v>
      </c>
      <c r="N20">
        <f t="shared" ca="1" si="17"/>
        <v>31.26959339774557</v>
      </c>
    </row>
    <row r="21" spans="1:14" x14ac:dyDescent="0.25">
      <c r="A21" s="4">
        <f t="shared" si="18"/>
        <v>0.4185185185185184</v>
      </c>
      <c r="B21" s="3">
        <f t="shared" si="19"/>
        <v>1553300160</v>
      </c>
      <c r="C21">
        <f t="shared" si="12"/>
        <v>2</v>
      </c>
      <c r="D21">
        <f t="shared" si="13"/>
        <v>7</v>
      </c>
      <c r="E21">
        <f t="shared" ca="1" si="14"/>
        <v>-103038.3315942029</v>
      </c>
      <c r="F21">
        <f t="shared" ca="1" si="15"/>
        <v>70145.855942028997</v>
      </c>
      <c r="G21">
        <f t="shared" ca="1" si="8"/>
        <v>10058.4</v>
      </c>
      <c r="H21" s="9">
        <f t="shared" ca="1" si="9"/>
        <v>186.00240579710226</v>
      </c>
      <c r="I21" s="9">
        <f t="shared" ca="1" si="9"/>
        <v>-126.22805797101464</v>
      </c>
      <c r="J21" s="9">
        <f t="shared" ca="1" si="9"/>
        <v>0</v>
      </c>
      <c r="K21" s="9">
        <f t="shared" ca="1" si="10"/>
        <v>224.78971858482257</v>
      </c>
      <c r="L21" s="9">
        <f t="shared" ca="1" si="11"/>
        <v>124.16225496605117</v>
      </c>
      <c r="M21">
        <f t="shared" ca="1" si="16"/>
        <v>56.47471417069243</v>
      </c>
      <c r="N21">
        <f t="shared" ca="1" si="17"/>
        <v>31.284476650563608</v>
      </c>
    </row>
    <row r="22" spans="1:14" x14ac:dyDescent="0.25">
      <c r="A22" s="4">
        <f t="shared" si="18"/>
        <v>0.41857638888888876</v>
      </c>
      <c r="B22" s="3">
        <f t="shared" si="19"/>
        <v>1553300165</v>
      </c>
      <c r="C22">
        <f t="shared" si="12"/>
        <v>2</v>
      </c>
      <c r="D22">
        <f t="shared" si="13"/>
        <v>7</v>
      </c>
      <c r="E22">
        <f t="shared" ca="1" si="14"/>
        <v>-102108.31956521739</v>
      </c>
      <c r="F22">
        <f t="shared" ca="1" si="15"/>
        <v>69514.715652173923</v>
      </c>
      <c r="G22">
        <f t="shared" ca="1" si="8"/>
        <v>10058.4</v>
      </c>
      <c r="H22" s="9">
        <f t="shared" ca="1" si="9"/>
        <v>186.00240579710226</v>
      </c>
      <c r="I22" s="9">
        <f t="shared" ca="1" si="9"/>
        <v>-126.22805797101464</v>
      </c>
      <c r="J22" s="9">
        <f t="shared" ca="1" si="9"/>
        <v>0</v>
      </c>
      <c r="K22" s="9">
        <f t="shared" ca="1" si="10"/>
        <v>224.78971858482257</v>
      </c>
      <c r="L22" s="9">
        <f t="shared" ca="1" si="11"/>
        <v>124.16225496605117</v>
      </c>
      <c r="M22">
        <f t="shared" ca="1" si="16"/>
        <v>56.469118357487922</v>
      </c>
      <c r="N22">
        <f t="shared" ca="1" si="17"/>
        <v>31.299359903381642</v>
      </c>
    </row>
    <row r="23" spans="1:14" x14ac:dyDescent="0.25">
      <c r="A23" s="4">
        <f t="shared" si="18"/>
        <v>0.41863425925925912</v>
      </c>
      <c r="B23" s="3">
        <f t="shared" si="19"/>
        <v>1553300170</v>
      </c>
      <c r="C23">
        <f t="shared" si="12"/>
        <v>2</v>
      </c>
      <c r="D23">
        <f t="shared" si="13"/>
        <v>7</v>
      </c>
      <c r="E23">
        <f t="shared" ca="1" si="14"/>
        <v>-101178.30753623188</v>
      </c>
      <c r="F23">
        <f t="shared" ca="1" si="15"/>
        <v>68883.57536231885</v>
      </c>
      <c r="G23">
        <f t="shared" ca="1" si="8"/>
        <v>10058.4</v>
      </c>
      <c r="H23" s="9">
        <f t="shared" ca="1" si="9"/>
        <v>186.00240579709936</v>
      </c>
      <c r="I23" s="9">
        <f t="shared" ca="1" si="9"/>
        <v>-126.22805797101464</v>
      </c>
      <c r="J23" s="9">
        <f t="shared" ca="1" si="9"/>
        <v>0</v>
      </c>
      <c r="K23" s="9">
        <f t="shared" ca="1" si="10"/>
        <v>224.78971858482018</v>
      </c>
      <c r="L23" s="9">
        <f t="shared" ca="1" si="11"/>
        <v>124.16225496605159</v>
      </c>
      <c r="M23">
        <f t="shared" ca="1" si="16"/>
        <v>56.463522544283407</v>
      </c>
      <c r="N23">
        <f t="shared" ca="1" si="17"/>
        <v>31.314243156199677</v>
      </c>
    </row>
    <row r="24" spans="1:14" x14ac:dyDescent="0.25">
      <c r="A24" s="4">
        <f t="shared" si="18"/>
        <v>0.41869212962962948</v>
      </c>
      <c r="B24" s="3">
        <f t="shared" si="19"/>
        <v>1553300175</v>
      </c>
      <c r="C24">
        <f t="shared" si="12"/>
        <v>2</v>
      </c>
      <c r="D24">
        <f t="shared" si="13"/>
        <v>7</v>
      </c>
      <c r="E24">
        <f t="shared" ca="1" si="14"/>
        <v>-100248.29550724638</v>
      </c>
      <c r="F24">
        <f t="shared" ca="1" si="15"/>
        <v>68252.435072463777</v>
      </c>
      <c r="G24">
        <f t="shared" ca="1" si="8"/>
        <v>10058.4</v>
      </c>
      <c r="H24" s="9">
        <f t="shared" ca="1" si="9"/>
        <v>186.00240579710226</v>
      </c>
      <c r="I24" s="9">
        <f t="shared" ca="1" si="9"/>
        <v>-126.22805797101464</v>
      </c>
      <c r="J24" s="9">
        <f t="shared" ca="1" si="9"/>
        <v>0</v>
      </c>
      <c r="K24" s="9">
        <f t="shared" ca="1" si="10"/>
        <v>224.78971858482257</v>
      </c>
      <c r="L24" s="9">
        <f t="shared" ca="1" si="11"/>
        <v>124.16225496605117</v>
      </c>
      <c r="M24">
        <f t="shared" ca="1" si="16"/>
        <v>56.457926731078899</v>
      </c>
      <c r="N24">
        <f t="shared" ca="1" si="17"/>
        <v>31.329126409017714</v>
      </c>
    </row>
    <row r="25" spans="1:14" x14ac:dyDescent="0.25">
      <c r="A25" s="4">
        <f t="shared" si="18"/>
        <v>0.41874999999999984</v>
      </c>
      <c r="B25" s="3">
        <f t="shared" si="19"/>
        <v>1553300180</v>
      </c>
      <c r="C25">
        <f t="shared" si="12"/>
        <v>2</v>
      </c>
      <c r="D25">
        <f t="shared" si="13"/>
        <v>7</v>
      </c>
      <c r="E25">
        <f t="shared" ca="1" si="14"/>
        <v>-99318.28347826087</v>
      </c>
      <c r="F25">
        <f t="shared" ca="1" si="15"/>
        <v>67621.294782608704</v>
      </c>
      <c r="G25">
        <f t="shared" ca="1" si="8"/>
        <v>10058.4</v>
      </c>
      <c r="H25" s="9">
        <f t="shared" ca="1" si="9"/>
        <v>186.00240579710226</v>
      </c>
      <c r="I25" s="9">
        <f t="shared" ca="1" si="9"/>
        <v>-126.22805797101464</v>
      </c>
      <c r="J25" s="9">
        <f t="shared" ca="1" si="9"/>
        <v>0</v>
      </c>
      <c r="K25" s="9">
        <f t="shared" ca="1" si="10"/>
        <v>224.78971858482257</v>
      </c>
      <c r="L25" s="9">
        <f t="shared" ca="1" si="11"/>
        <v>124.16225496605117</v>
      </c>
      <c r="M25">
        <f t="shared" ca="1" si="16"/>
        <v>56.452330917874392</v>
      </c>
      <c r="N25">
        <f t="shared" ca="1" si="17"/>
        <v>31.344009661835749</v>
      </c>
    </row>
    <row r="26" spans="1:14" x14ac:dyDescent="0.25">
      <c r="A26" s="4">
        <f t="shared" si="18"/>
        <v>0.41880787037037021</v>
      </c>
      <c r="B26" s="3">
        <f t="shared" si="19"/>
        <v>1553300185</v>
      </c>
      <c r="C26">
        <f t="shared" si="12"/>
        <v>2</v>
      </c>
      <c r="D26">
        <f t="shared" si="13"/>
        <v>7</v>
      </c>
      <c r="E26">
        <f t="shared" ca="1" si="14"/>
        <v>-98388.271449275358</v>
      </c>
      <c r="F26">
        <f t="shared" ca="1" si="15"/>
        <v>66990.154492753631</v>
      </c>
      <c r="G26">
        <f t="shared" ca="1" si="8"/>
        <v>10058.4</v>
      </c>
      <c r="H26" s="9">
        <f t="shared" ca="1" si="9"/>
        <v>186.00240579709936</v>
      </c>
      <c r="I26" s="9">
        <f t="shared" ca="1" si="9"/>
        <v>-126.22805797101464</v>
      </c>
      <c r="J26" s="9">
        <f t="shared" ca="1" si="9"/>
        <v>0</v>
      </c>
      <c r="K26" s="9">
        <f t="shared" ca="1" si="10"/>
        <v>224.78971858482018</v>
      </c>
      <c r="L26" s="9">
        <f t="shared" ca="1" si="11"/>
        <v>124.16225496605159</v>
      </c>
      <c r="M26">
        <f t="shared" ca="1" si="16"/>
        <v>56.446735104669884</v>
      </c>
      <c r="N26">
        <f t="shared" ca="1" si="17"/>
        <v>31.358892914653783</v>
      </c>
    </row>
    <row r="27" spans="1:14" x14ac:dyDescent="0.25">
      <c r="A27" s="4">
        <f t="shared" si="18"/>
        <v>0.41886574074074057</v>
      </c>
      <c r="B27" s="3">
        <f t="shared" si="19"/>
        <v>1553300190</v>
      </c>
      <c r="C27">
        <f t="shared" si="12"/>
        <v>2</v>
      </c>
      <c r="D27">
        <f t="shared" si="13"/>
        <v>7</v>
      </c>
      <c r="E27">
        <f t="shared" ca="1" si="14"/>
        <v>-97458.259420289862</v>
      </c>
      <c r="F27">
        <f t="shared" ca="1" si="15"/>
        <v>66359.014202898557</v>
      </c>
      <c r="G27">
        <f t="shared" ca="1" si="8"/>
        <v>10058.4</v>
      </c>
      <c r="H27" s="9">
        <f t="shared" ca="1" si="9"/>
        <v>186.00240579710226</v>
      </c>
      <c r="I27" s="9">
        <f t="shared" ca="1" si="9"/>
        <v>-126.22805797101464</v>
      </c>
      <c r="J27" s="9">
        <f t="shared" ca="1" si="9"/>
        <v>0</v>
      </c>
      <c r="K27" s="9">
        <f t="shared" ca="1" si="10"/>
        <v>224.78971858482257</v>
      </c>
      <c r="L27" s="9">
        <f t="shared" ca="1" si="11"/>
        <v>124.16225496605117</v>
      </c>
      <c r="M27">
        <f t="shared" ca="1" si="16"/>
        <v>56.441139291465376</v>
      </c>
      <c r="N27">
        <f t="shared" ca="1" si="17"/>
        <v>31.373776167471821</v>
      </c>
    </row>
    <row r="28" spans="1:14" x14ac:dyDescent="0.25">
      <c r="A28" s="4">
        <f t="shared" si="18"/>
        <v>0.41892361111111093</v>
      </c>
      <c r="B28" s="3">
        <f t="shared" si="19"/>
        <v>1553300195</v>
      </c>
      <c r="C28">
        <f t="shared" si="12"/>
        <v>2</v>
      </c>
      <c r="D28">
        <f t="shared" si="13"/>
        <v>7</v>
      </c>
      <c r="E28">
        <f t="shared" ca="1" si="14"/>
        <v>-96528.24739130435</v>
      </c>
      <c r="F28">
        <f t="shared" ca="1" si="15"/>
        <v>65727.873913043484</v>
      </c>
      <c r="G28">
        <f t="shared" ca="1" si="8"/>
        <v>10058.4</v>
      </c>
      <c r="H28" s="9">
        <f t="shared" ca="1" si="9"/>
        <v>186.00240579710226</v>
      </c>
      <c r="I28" s="9">
        <f t="shared" ca="1" si="9"/>
        <v>-126.22805797101464</v>
      </c>
      <c r="J28" s="9">
        <f t="shared" ca="1" si="9"/>
        <v>0</v>
      </c>
      <c r="K28" s="9">
        <f t="shared" ca="1" si="10"/>
        <v>224.78971858482257</v>
      </c>
      <c r="L28" s="9">
        <f t="shared" ca="1" si="11"/>
        <v>124.16225496605117</v>
      </c>
      <c r="M28">
        <f t="shared" ca="1" si="16"/>
        <v>56.435543478260868</v>
      </c>
      <c r="N28">
        <f t="shared" ca="1" si="17"/>
        <v>31.388659420289855</v>
      </c>
    </row>
    <row r="29" spans="1:14" x14ac:dyDescent="0.25">
      <c r="A29" s="4">
        <f t="shared" si="18"/>
        <v>0.41898148148148129</v>
      </c>
      <c r="B29" s="3">
        <f t="shared" si="19"/>
        <v>1553300200</v>
      </c>
      <c r="C29">
        <f t="shared" si="12"/>
        <v>2</v>
      </c>
      <c r="D29">
        <f t="shared" si="13"/>
        <v>7</v>
      </c>
      <c r="E29">
        <f t="shared" ca="1" si="14"/>
        <v>-95598.235362318839</v>
      </c>
      <c r="F29">
        <f t="shared" ca="1" si="15"/>
        <v>65096.733623188411</v>
      </c>
      <c r="G29">
        <f t="shared" ca="1" si="8"/>
        <v>10058.4</v>
      </c>
      <c r="H29" s="9">
        <f t="shared" ca="1" si="9"/>
        <v>186.00240579710226</v>
      </c>
      <c r="I29" s="9">
        <f t="shared" ca="1" si="9"/>
        <v>-126.22805797101464</v>
      </c>
      <c r="J29" s="9">
        <f t="shared" ca="1" si="9"/>
        <v>0</v>
      </c>
      <c r="K29" s="9">
        <f t="shared" ca="1" si="10"/>
        <v>224.78971858482257</v>
      </c>
      <c r="L29" s="9">
        <f t="shared" ca="1" si="11"/>
        <v>124.16225496605117</v>
      </c>
      <c r="M29">
        <f t="shared" ca="1" si="16"/>
        <v>56.429947665056353</v>
      </c>
      <c r="N29">
        <f t="shared" ca="1" si="17"/>
        <v>31.403542673107889</v>
      </c>
    </row>
    <row r="30" spans="1:14" x14ac:dyDescent="0.25">
      <c r="A30" s="4">
        <f t="shared" si="18"/>
        <v>0.41903935185185165</v>
      </c>
      <c r="B30" s="3">
        <f t="shared" si="19"/>
        <v>1553300205</v>
      </c>
      <c r="C30">
        <f t="shared" si="12"/>
        <v>2</v>
      </c>
      <c r="D30">
        <f t="shared" si="13"/>
        <v>7</v>
      </c>
      <c r="E30">
        <f t="shared" ca="1" si="14"/>
        <v>-94668.223333333328</v>
      </c>
      <c r="F30">
        <f t="shared" ca="1" si="15"/>
        <v>64465.593333333338</v>
      </c>
      <c r="G30">
        <f t="shared" ca="1" si="8"/>
        <v>10058.4</v>
      </c>
      <c r="H30" s="9">
        <f t="shared" ca="1" si="9"/>
        <v>186.00240579710226</v>
      </c>
      <c r="I30" s="9">
        <f t="shared" ca="1" si="9"/>
        <v>-126.22805797101464</v>
      </c>
      <c r="J30" s="9">
        <f t="shared" ca="1" si="9"/>
        <v>0</v>
      </c>
      <c r="K30" s="9">
        <f t="shared" ca="1" si="10"/>
        <v>224.78971858482257</v>
      </c>
      <c r="L30" s="9">
        <f t="shared" ca="1" si="11"/>
        <v>124.16225496605117</v>
      </c>
      <c r="M30">
        <f t="shared" ca="1" si="16"/>
        <v>56.424351851851846</v>
      </c>
      <c r="N30">
        <f t="shared" ca="1" si="17"/>
        <v>31.418425925925927</v>
      </c>
    </row>
    <row r="31" spans="1:14" x14ac:dyDescent="0.25">
      <c r="A31" s="4">
        <f t="shared" si="18"/>
        <v>0.41909722222222201</v>
      </c>
      <c r="B31" s="3">
        <f t="shared" si="19"/>
        <v>1553300210</v>
      </c>
      <c r="C31">
        <f t="shared" si="12"/>
        <v>2</v>
      </c>
      <c r="D31">
        <f t="shared" si="13"/>
        <v>7</v>
      </c>
      <c r="E31">
        <f t="shared" ca="1" si="14"/>
        <v>-93738.211304347817</v>
      </c>
      <c r="F31">
        <f t="shared" ca="1" si="15"/>
        <v>63834.453043478265</v>
      </c>
      <c r="G31">
        <f t="shared" ca="1" si="8"/>
        <v>10058.4</v>
      </c>
      <c r="H31" s="9">
        <f t="shared" ca="1" si="9"/>
        <v>186.00240579709936</v>
      </c>
      <c r="I31" s="9">
        <f t="shared" ca="1" si="9"/>
        <v>-126.22805797101464</v>
      </c>
      <c r="J31" s="9">
        <f t="shared" ca="1" si="9"/>
        <v>0</v>
      </c>
      <c r="K31" s="9">
        <f t="shared" ca="1" si="10"/>
        <v>224.78971858482018</v>
      </c>
      <c r="L31" s="9">
        <f t="shared" ca="1" si="11"/>
        <v>124.16225496605159</v>
      </c>
      <c r="M31">
        <f t="shared" ca="1" si="16"/>
        <v>56.418756038647338</v>
      </c>
      <c r="N31">
        <f t="shared" ca="1" si="17"/>
        <v>31.433309178743961</v>
      </c>
    </row>
    <row r="32" spans="1:14" x14ac:dyDescent="0.25">
      <c r="A32" s="4">
        <f t="shared" si="18"/>
        <v>0.41915509259259237</v>
      </c>
      <c r="B32" s="3">
        <f t="shared" si="19"/>
        <v>1553300215</v>
      </c>
      <c r="C32">
        <f t="shared" si="12"/>
        <v>2</v>
      </c>
      <c r="D32">
        <f t="shared" si="13"/>
        <v>7</v>
      </c>
      <c r="E32">
        <f t="shared" ca="1" si="14"/>
        <v>-92808.19927536232</v>
      </c>
      <c r="F32">
        <f t="shared" ca="1" si="15"/>
        <v>63203.312753623191</v>
      </c>
      <c r="G32">
        <f t="shared" ca="1" si="8"/>
        <v>10058.4</v>
      </c>
      <c r="H32" s="9">
        <f t="shared" ca="1" si="9"/>
        <v>186.00240579710226</v>
      </c>
      <c r="I32" s="9">
        <f t="shared" ca="1" si="9"/>
        <v>-126.22805797101464</v>
      </c>
      <c r="J32" s="9">
        <f t="shared" ca="1" si="9"/>
        <v>0</v>
      </c>
      <c r="K32" s="9">
        <f t="shared" ca="1" si="10"/>
        <v>224.78971858482257</v>
      </c>
      <c r="L32" s="9">
        <f t="shared" ca="1" si="11"/>
        <v>124.16225496605117</v>
      </c>
      <c r="M32">
        <f t="shared" ca="1" si="16"/>
        <v>56.41316022544283</v>
      </c>
      <c r="N32">
        <f t="shared" ca="1" si="17"/>
        <v>31.448192431561996</v>
      </c>
    </row>
    <row r="33" spans="1:14" x14ac:dyDescent="0.25">
      <c r="A33" s="4">
        <f t="shared" si="18"/>
        <v>0.41921296296296273</v>
      </c>
      <c r="B33" s="3">
        <f t="shared" si="19"/>
        <v>1553300220</v>
      </c>
      <c r="C33">
        <f t="shared" si="12"/>
        <v>2</v>
      </c>
      <c r="D33">
        <f t="shared" si="13"/>
        <v>7</v>
      </c>
      <c r="E33">
        <f t="shared" ca="1" si="14"/>
        <v>-91878.187246376809</v>
      </c>
      <c r="F33">
        <f t="shared" ca="1" si="15"/>
        <v>62572.172463768118</v>
      </c>
      <c r="G33">
        <f t="shared" ca="1" si="8"/>
        <v>10058.4</v>
      </c>
      <c r="H33" s="9">
        <f t="shared" ca="1" si="9"/>
        <v>186.00240579709936</v>
      </c>
      <c r="I33" s="9">
        <f t="shared" ca="1" si="9"/>
        <v>-126.22805797101464</v>
      </c>
      <c r="J33" s="9">
        <f t="shared" ca="1" si="9"/>
        <v>0</v>
      </c>
      <c r="K33" s="9">
        <f t="shared" ca="1" si="10"/>
        <v>224.78971858482018</v>
      </c>
      <c r="L33" s="9">
        <f t="shared" ca="1" si="11"/>
        <v>124.16225496605159</v>
      </c>
      <c r="M33">
        <f t="shared" ca="1" si="16"/>
        <v>56.407564412238322</v>
      </c>
      <c r="N33">
        <f t="shared" ca="1" si="17"/>
        <v>31.463075684380033</v>
      </c>
    </row>
    <row r="34" spans="1:14" x14ac:dyDescent="0.25">
      <c r="A34" s="4">
        <f>A33+5/24/3600</f>
        <v>0.41927083333333309</v>
      </c>
      <c r="B34" s="3">
        <f t="shared" si="19"/>
        <v>1553300225</v>
      </c>
      <c r="C34">
        <f t="shared" si="12"/>
        <v>2</v>
      </c>
      <c r="D34">
        <f t="shared" si="13"/>
        <v>7</v>
      </c>
      <c r="E34">
        <f t="shared" ca="1" si="14"/>
        <v>-90948.175217391312</v>
      </c>
      <c r="F34">
        <f t="shared" ca="1" si="15"/>
        <v>61941.032173913045</v>
      </c>
      <c r="G34">
        <f t="shared" ca="1" si="8"/>
        <v>10058.4</v>
      </c>
      <c r="H34" s="9">
        <f t="shared" ca="1" si="9"/>
        <v>186.00240579710226</v>
      </c>
      <c r="I34" s="9">
        <f t="shared" ca="1" si="9"/>
        <v>-126.22805797101464</v>
      </c>
      <c r="J34" s="9">
        <f t="shared" ca="1" si="9"/>
        <v>0</v>
      </c>
      <c r="K34" s="9">
        <f t="shared" ca="1" si="10"/>
        <v>224.78971858482257</v>
      </c>
      <c r="L34" s="9">
        <f t="shared" ca="1" si="11"/>
        <v>124.16225496605117</v>
      </c>
      <c r="M34">
        <f t="shared" ca="1" si="16"/>
        <v>56.401968599033815</v>
      </c>
      <c r="N34">
        <f t="shared" ca="1" si="17"/>
        <v>31.477958937198068</v>
      </c>
    </row>
    <row r="35" spans="1:14" x14ac:dyDescent="0.25">
      <c r="A35" s="4">
        <f t="shared" si="18"/>
        <v>0.41932870370370345</v>
      </c>
      <c r="B35" s="3">
        <f t="shared" si="19"/>
        <v>1553300230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-90018.163188405801</v>
      </c>
      <c r="F35">
        <f ca="1">INDIRECT("F$"&amp;C35)+INDIRECT("I$"&amp;C35)*($B35-INDIRECT("B$"&amp;D35))</f>
        <v>61309.891884057972</v>
      </c>
      <c r="G35">
        <f t="shared" ca="1" si="8"/>
        <v>10058.4</v>
      </c>
      <c r="H35" s="9">
        <f t="shared" ca="1" si="9"/>
        <v>186.00240579710226</v>
      </c>
      <c r="I35" s="9">
        <f t="shared" ca="1" si="9"/>
        <v>-126.22805797101464</v>
      </c>
      <c r="J35" s="9">
        <f t="shared" ca="1" si="9"/>
        <v>0</v>
      </c>
      <c r="K35" s="9">
        <f t="shared" ca="1" si="10"/>
        <v>224.78971858482257</v>
      </c>
      <c r="L35" s="9">
        <f t="shared" ca="1" si="11"/>
        <v>124.16225496605117</v>
      </c>
      <c r="M35">
        <f t="shared" ca="1" si="16"/>
        <v>56.396372785829307</v>
      </c>
      <c r="N35">
        <f t="shared" ca="1" si="17"/>
        <v>31.492842190016102</v>
      </c>
    </row>
    <row r="36" spans="1:14" x14ac:dyDescent="0.25">
      <c r="A36" s="4">
        <f t="shared" si="18"/>
        <v>0.41938657407407381</v>
      </c>
      <c r="B36" s="3">
        <f t="shared" si="19"/>
        <v>1553300235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-89088.151159420289</v>
      </c>
      <c r="F36">
        <f ca="1">INDIRECT("F$"&amp;C36)+INDIRECT("I$"&amp;C36)*($B36-INDIRECT("B$"&amp;D36))</f>
        <v>60678.751594202899</v>
      </c>
      <c r="G36">
        <f t="shared" ca="1" si="8"/>
        <v>10058.4</v>
      </c>
      <c r="H36" s="9">
        <f t="shared" ca="1" si="9"/>
        <v>186.00240579710226</v>
      </c>
      <c r="I36" s="9">
        <f t="shared" ca="1" si="9"/>
        <v>-126.22805797101319</v>
      </c>
      <c r="J36" s="9">
        <f t="shared" ca="1" si="9"/>
        <v>0</v>
      </c>
      <c r="K36" s="9">
        <f t="shared" ca="1" si="10"/>
        <v>224.78971858482177</v>
      </c>
      <c r="L36" s="9">
        <f t="shared" ca="1" si="11"/>
        <v>124.16225496605085</v>
      </c>
      <c r="M36">
        <f t="shared" ca="1" si="16"/>
        <v>56.390776972624792</v>
      </c>
      <c r="N36">
        <f t="shared" ca="1" si="17"/>
        <v>31.50772544283414</v>
      </c>
    </row>
    <row r="37" spans="1:14" x14ac:dyDescent="0.25">
      <c r="A37" s="4">
        <f t="shared" si="18"/>
        <v>0.41944444444444418</v>
      </c>
      <c r="B37" s="3">
        <f t="shared" si="19"/>
        <v>1553300240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-88158.139130434778</v>
      </c>
      <c r="F37">
        <f t="shared" ref="F37:F48" ca="1" si="21">INDIRECT("F$"&amp;C37)+INDIRECT("I$"&amp;C37)*($B37-INDIRECT("B$"&amp;D37))</f>
        <v>60047.611304347833</v>
      </c>
      <c r="G37">
        <f t="shared" ca="1" si="8"/>
        <v>10058.4</v>
      </c>
      <c r="H37" s="9">
        <f t="shared" ca="1" si="9"/>
        <v>186.00240579710226</v>
      </c>
      <c r="I37" s="9">
        <f t="shared" ca="1" si="9"/>
        <v>-126.22805797101464</v>
      </c>
      <c r="J37" s="9">
        <f t="shared" ca="1" si="9"/>
        <v>0</v>
      </c>
      <c r="K37" s="9">
        <f t="shared" ca="1" si="10"/>
        <v>224.78971858482257</v>
      </c>
      <c r="L37" s="9">
        <f t="shared" ca="1" si="11"/>
        <v>124.16225496605117</v>
      </c>
      <c r="M37">
        <f t="shared" ca="1" si="16"/>
        <v>56.385181159420284</v>
      </c>
      <c r="N37">
        <f t="shared" ca="1" si="17"/>
        <v>31.522608695652174</v>
      </c>
    </row>
    <row r="38" spans="1:14" x14ac:dyDescent="0.25">
      <c r="A38" s="4">
        <f t="shared" si="18"/>
        <v>0.41950231481481454</v>
      </c>
      <c r="B38" s="3">
        <f t="shared" si="19"/>
        <v>1553300245</v>
      </c>
      <c r="C38">
        <f t="shared" si="12"/>
        <v>2</v>
      </c>
      <c r="D38">
        <f t="shared" si="13"/>
        <v>7</v>
      </c>
      <c r="E38">
        <f t="shared" ca="1" si="20"/>
        <v>-87228.127101449267</v>
      </c>
      <c r="F38">
        <f t="shared" ca="1" si="21"/>
        <v>59416.471014492759</v>
      </c>
      <c r="G38">
        <f t="shared" ca="1" si="8"/>
        <v>10058.4</v>
      </c>
      <c r="H38" s="9">
        <f t="shared" ca="1" si="9"/>
        <v>186.00240579709936</v>
      </c>
      <c r="I38" s="9">
        <f t="shared" ca="1" si="9"/>
        <v>-126.22805797101464</v>
      </c>
      <c r="J38" s="9">
        <f t="shared" ca="1" si="9"/>
        <v>0</v>
      </c>
      <c r="K38" s="9">
        <f t="shared" ca="1" si="10"/>
        <v>224.78971858482018</v>
      </c>
      <c r="L38" s="9">
        <f t="shared" ca="1" si="11"/>
        <v>124.16225496605159</v>
      </c>
      <c r="M38">
        <f t="shared" ca="1" si="16"/>
        <v>56.379585346215777</v>
      </c>
      <c r="N38">
        <f t="shared" ca="1" si="17"/>
        <v>31.537491948470208</v>
      </c>
    </row>
    <row r="39" spans="1:14" x14ac:dyDescent="0.25">
      <c r="A39" s="4">
        <f t="shared" si="18"/>
        <v>0.4195601851851849</v>
      </c>
      <c r="B39" s="3">
        <f t="shared" si="19"/>
        <v>1553300250</v>
      </c>
      <c r="C39">
        <f t="shared" si="12"/>
        <v>2</v>
      </c>
      <c r="D39">
        <f t="shared" si="13"/>
        <v>7</v>
      </c>
      <c r="E39">
        <f t="shared" ca="1" si="20"/>
        <v>-86298.11507246377</v>
      </c>
      <c r="F39">
        <f t="shared" ca="1" si="21"/>
        <v>58785.330724637686</v>
      </c>
      <c r="G39">
        <f t="shared" ca="1" si="8"/>
        <v>10058.4</v>
      </c>
      <c r="H39" s="9">
        <f t="shared" ca="1" si="9"/>
        <v>186.00240579710226</v>
      </c>
      <c r="I39" s="9">
        <f t="shared" ca="1" si="9"/>
        <v>-126.22805797101464</v>
      </c>
      <c r="J39" s="9">
        <f t="shared" ca="1" si="9"/>
        <v>0</v>
      </c>
      <c r="K39" s="9">
        <f t="shared" ca="1" si="10"/>
        <v>224.78971858482257</v>
      </c>
      <c r="L39" s="9">
        <f t="shared" ca="1" si="11"/>
        <v>124.16225496605117</v>
      </c>
      <c r="M39">
        <f t="shared" ca="1" si="16"/>
        <v>56.373989533011269</v>
      </c>
      <c r="N39">
        <f t="shared" ca="1" si="17"/>
        <v>31.552375201288246</v>
      </c>
    </row>
    <row r="40" spans="1:14" x14ac:dyDescent="0.25">
      <c r="A40" s="4">
        <f t="shared" si="18"/>
        <v>0.41961805555555526</v>
      </c>
      <c r="B40" s="3">
        <f t="shared" si="19"/>
        <v>1553300255</v>
      </c>
      <c r="C40">
        <f t="shared" si="12"/>
        <v>2</v>
      </c>
      <c r="D40">
        <f t="shared" si="13"/>
        <v>7</v>
      </c>
      <c r="E40">
        <f t="shared" ca="1" si="20"/>
        <v>-85368.103043478259</v>
      </c>
      <c r="F40">
        <f t="shared" ca="1" si="21"/>
        <v>58154.190434782613</v>
      </c>
      <c r="G40">
        <f t="shared" ca="1" si="8"/>
        <v>10058.4</v>
      </c>
      <c r="H40" s="9">
        <f t="shared" ca="1" si="9"/>
        <v>186.00240579710226</v>
      </c>
      <c r="I40" s="9">
        <f t="shared" ca="1" si="9"/>
        <v>-126.22805797101464</v>
      </c>
      <c r="J40" s="9">
        <f t="shared" ca="1" si="9"/>
        <v>0</v>
      </c>
      <c r="K40" s="9">
        <f t="shared" ca="1" si="10"/>
        <v>224.78971858482257</v>
      </c>
      <c r="L40" s="9">
        <f t="shared" ca="1" si="11"/>
        <v>124.16225496605117</v>
      </c>
      <c r="M40">
        <f t="shared" ca="1" si="16"/>
        <v>56.368393719806761</v>
      </c>
      <c r="N40">
        <f t="shared" ca="1" si="17"/>
        <v>31.56725845410628</v>
      </c>
    </row>
    <row r="41" spans="1:14" x14ac:dyDescent="0.25">
      <c r="A41" s="4">
        <f t="shared" si="18"/>
        <v>0.41967592592592562</v>
      </c>
      <c r="B41" s="3">
        <f t="shared" si="19"/>
        <v>1553300260</v>
      </c>
      <c r="C41">
        <f t="shared" si="12"/>
        <v>2</v>
      </c>
      <c r="D41">
        <f t="shared" si="13"/>
        <v>7</v>
      </c>
      <c r="E41">
        <f t="shared" ca="1" si="20"/>
        <v>-84438.091014492747</v>
      </c>
      <c r="F41">
        <f t="shared" ca="1" si="21"/>
        <v>57523.05014492754</v>
      </c>
      <c r="G41">
        <f t="shared" ca="1" si="8"/>
        <v>10058.4</v>
      </c>
      <c r="H41" s="9">
        <f t="shared" ca="1" si="9"/>
        <v>186.00240579709936</v>
      </c>
      <c r="I41" s="9">
        <f t="shared" ca="1" si="9"/>
        <v>-126.22805797101464</v>
      </c>
      <c r="J41" s="9">
        <f t="shared" ca="1" si="9"/>
        <v>0</v>
      </c>
      <c r="K41" s="9">
        <f t="shared" ca="1" si="10"/>
        <v>224.78971858482018</v>
      </c>
      <c r="L41" s="9">
        <f t="shared" ca="1" si="11"/>
        <v>124.16225496605159</v>
      </c>
      <c r="M41">
        <f t="shared" ca="1" si="16"/>
        <v>56.362797906602253</v>
      </c>
      <c r="N41">
        <f t="shared" ca="1" si="17"/>
        <v>31.582141706924315</v>
      </c>
    </row>
    <row r="42" spans="1:14" x14ac:dyDescent="0.25">
      <c r="A42" s="4">
        <f t="shared" si="18"/>
        <v>0.41973379629629598</v>
      </c>
      <c r="B42" s="3">
        <f t="shared" si="19"/>
        <v>1553300265</v>
      </c>
      <c r="C42">
        <f t="shared" si="12"/>
        <v>2</v>
      </c>
      <c r="D42">
        <f t="shared" si="13"/>
        <v>7</v>
      </c>
      <c r="E42">
        <f t="shared" ca="1" si="20"/>
        <v>-83508.078985507251</v>
      </c>
      <c r="F42">
        <f t="shared" ca="1" si="21"/>
        <v>56891.909855072467</v>
      </c>
      <c r="G42">
        <f t="shared" ca="1" si="8"/>
        <v>10058.4</v>
      </c>
      <c r="H42" s="9">
        <f t="shared" ca="1" si="9"/>
        <v>186.00240579710226</v>
      </c>
      <c r="I42" s="9">
        <f t="shared" ca="1" si="9"/>
        <v>-126.22805797101319</v>
      </c>
      <c r="J42" s="9">
        <f t="shared" ca="1" si="9"/>
        <v>0</v>
      </c>
      <c r="K42" s="9">
        <f t="shared" ca="1" si="10"/>
        <v>224.78971858482177</v>
      </c>
      <c r="L42" s="9">
        <f t="shared" ca="1" si="11"/>
        <v>124.16225496605085</v>
      </c>
      <c r="M42">
        <f t="shared" ca="1" si="16"/>
        <v>56.357202093397738</v>
      </c>
      <c r="N42">
        <f t="shared" ca="1" si="17"/>
        <v>31.597024959742352</v>
      </c>
    </row>
    <row r="43" spans="1:14" x14ac:dyDescent="0.25">
      <c r="A43" s="4">
        <f t="shared" si="18"/>
        <v>0.41979166666666634</v>
      </c>
      <c r="B43" s="3">
        <f t="shared" si="19"/>
        <v>1553300270</v>
      </c>
      <c r="C43">
        <f t="shared" si="12"/>
        <v>2</v>
      </c>
      <c r="D43">
        <f t="shared" si="13"/>
        <v>7</v>
      </c>
      <c r="E43">
        <f t="shared" ca="1" si="20"/>
        <v>-82578.066956521739</v>
      </c>
      <c r="F43">
        <f t="shared" ca="1" si="21"/>
        <v>56260.769565217401</v>
      </c>
      <c r="G43">
        <f t="shared" ca="1" si="8"/>
        <v>10058.4</v>
      </c>
      <c r="H43" s="9">
        <f t="shared" ca="1" si="9"/>
        <v>186.00240579710226</v>
      </c>
      <c r="I43" s="9">
        <f t="shared" ca="1" si="9"/>
        <v>-126.22805797101464</v>
      </c>
      <c r="J43" s="9">
        <f t="shared" ca="1" si="9"/>
        <v>0</v>
      </c>
      <c r="K43" s="9">
        <f t="shared" ca="1" si="10"/>
        <v>224.78971858482257</v>
      </c>
      <c r="L43" s="9">
        <f t="shared" ca="1" si="11"/>
        <v>124.16225496605117</v>
      </c>
      <c r="M43">
        <f t="shared" ca="1" si="16"/>
        <v>56.351606280193231</v>
      </c>
      <c r="N43">
        <f t="shared" ca="1" si="17"/>
        <v>31.611908212560387</v>
      </c>
    </row>
    <row r="44" spans="1:14" x14ac:dyDescent="0.25">
      <c r="A44" s="4">
        <f t="shared" si="18"/>
        <v>0.4198495370370367</v>
      </c>
      <c r="B44" s="3">
        <f t="shared" si="19"/>
        <v>1553300275</v>
      </c>
      <c r="C44">
        <f t="shared" si="12"/>
        <v>2</v>
      </c>
      <c r="D44">
        <f t="shared" si="13"/>
        <v>7</v>
      </c>
      <c r="E44">
        <f t="shared" ca="1" si="20"/>
        <v>-81648.054927536228</v>
      </c>
      <c r="F44">
        <f t="shared" ca="1" si="21"/>
        <v>55629.629275362327</v>
      </c>
      <c r="G44">
        <f t="shared" ca="1" si="8"/>
        <v>10058.4</v>
      </c>
      <c r="H44" s="9">
        <f t="shared" ca="1" si="9"/>
        <v>186.00240579710226</v>
      </c>
      <c r="I44" s="9">
        <f t="shared" ca="1" si="9"/>
        <v>-126.22805797101464</v>
      </c>
      <c r="J44" s="9">
        <f t="shared" ca="1" si="9"/>
        <v>0</v>
      </c>
      <c r="K44" s="9">
        <f t="shared" ca="1" si="10"/>
        <v>224.78971858482257</v>
      </c>
      <c r="L44" s="9">
        <f t="shared" ca="1" si="11"/>
        <v>124.16225496605117</v>
      </c>
      <c r="M44">
        <f t="shared" ca="1" si="16"/>
        <v>56.346010466988723</v>
      </c>
      <c r="N44">
        <f t="shared" ca="1" si="17"/>
        <v>31.626791465378421</v>
      </c>
    </row>
    <row r="45" spans="1:14" x14ac:dyDescent="0.25">
      <c r="A45" s="4">
        <f t="shared" si="18"/>
        <v>0.41990740740740706</v>
      </c>
      <c r="B45" s="3">
        <f t="shared" si="19"/>
        <v>1553300280</v>
      </c>
      <c r="C45">
        <f t="shared" si="12"/>
        <v>2</v>
      </c>
      <c r="D45">
        <f t="shared" si="13"/>
        <v>7</v>
      </c>
      <c r="E45">
        <f t="shared" ca="1" si="20"/>
        <v>-80718.042898550717</v>
      </c>
      <c r="F45">
        <f t="shared" ca="1" si="21"/>
        <v>54998.488985507254</v>
      </c>
      <c r="G45">
        <f t="shared" ca="1" si="8"/>
        <v>10058.4</v>
      </c>
      <c r="H45" s="9">
        <f t="shared" ca="1" si="9"/>
        <v>186.00240579710226</v>
      </c>
      <c r="I45" s="9">
        <f t="shared" ca="1" si="9"/>
        <v>-126.22805797101464</v>
      </c>
      <c r="J45" s="9">
        <f t="shared" ca="1" si="9"/>
        <v>0</v>
      </c>
      <c r="K45" s="9">
        <f t="shared" ca="1" si="10"/>
        <v>224.78971858482257</v>
      </c>
      <c r="L45" s="9">
        <f t="shared" ca="1" si="11"/>
        <v>124.16225496605117</v>
      </c>
      <c r="M45">
        <f t="shared" ca="1" si="16"/>
        <v>56.340414653784215</v>
      </c>
      <c r="N45">
        <f t="shared" ca="1" si="17"/>
        <v>31.641674718196459</v>
      </c>
    </row>
    <row r="46" spans="1:14" x14ac:dyDescent="0.25">
      <c r="A46" s="4">
        <f t="shared" si="18"/>
        <v>0.41996527777777742</v>
      </c>
      <c r="B46" s="3">
        <f t="shared" si="19"/>
        <v>1553300285</v>
      </c>
      <c r="C46">
        <f t="shared" si="12"/>
        <v>2</v>
      </c>
      <c r="D46">
        <f t="shared" si="13"/>
        <v>7</v>
      </c>
      <c r="E46">
        <f t="shared" ca="1" si="20"/>
        <v>-79788.030869565206</v>
      </c>
      <c r="F46">
        <f t="shared" ca="1" si="21"/>
        <v>54367.348695652181</v>
      </c>
      <c r="G46">
        <f t="shared" ca="1" si="8"/>
        <v>10058.4</v>
      </c>
      <c r="H46" s="9">
        <f t="shared" ca="1" si="9"/>
        <v>186.00240579709936</v>
      </c>
      <c r="I46" s="9">
        <f t="shared" ca="1" si="9"/>
        <v>-126.22805797101464</v>
      </c>
      <c r="J46" s="9">
        <f t="shared" ca="1" si="9"/>
        <v>0</v>
      </c>
      <c r="K46" s="9">
        <f t="shared" ca="1" si="10"/>
        <v>224.78971858482018</v>
      </c>
      <c r="L46" s="9">
        <f t="shared" ca="1" si="11"/>
        <v>124.16225496605159</v>
      </c>
      <c r="M46">
        <f t="shared" ca="1" si="16"/>
        <v>56.334818840579707</v>
      </c>
      <c r="N46">
        <f t="shared" ca="1" si="17"/>
        <v>31.656557971014493</v>
      </c>
    </row>
    <row r="47" spans="1:14" x14ac:dyDescent="0.25">
      <c r="A47" s="4">
        <f t="shared" si="18"/>
        <v>0.42002314814814778</v>
      </c>
      <c r="B47" s="3">
        <f t="shared" si="19"/>
        <v>1553300290</v>
      </c>
      <c r="C47">
        <f t="shared" si="12"/>
        <v>2</v>
      </c>
      <c r="D47">
        <f t="shared" si="13"/>
        <v>7</v>
      </c>
      <c r="E47">
        <f t="shared" ca="1" si="20"/>
        <v>-78858.018840579709</v>
      </c>
      <c r="F47">
        <f t="shared" ca="1" si="21"/>
        <v>53736.208405797108</v>
      </c>
      <c r="G47">
        <f t="shared" ca="1" si="8"/>
        <v>10058.4</v>
      </c>
      <c r="H47" s="9">
        <f t="shared" ca="1" si="9"/>
        <v>186.00240579710226</v>
      </c>
      <c r="I47" s="9">
        <f t="shared" ca="1" si="9"/>
        <v>-126.22805797101464</v>
      </c>
      <c r="J47" s="9">
        <f t="shared" ca="1" si="9"/>
        <v>0</v>
      </c>
      <c r="K47" s="9">
        <f t="shared" ca="1" si="10"/>
        <v>224.78971858482257</v>
      </c>
      <c r="L47" s="9">
        <f t="shared" ca="1" si="11"/>
        <v>124.16225496605117</v>
      </c>
      <c r="M47">
        <f t="shared" ca="1" si="16"/>
        <v>56.3292230273752</v>
      </c>
      <c r="N47">
        <f t="shared" ca="1" si="17"/>
        <v>31.671441223832527</v>
      </c>
    </row>
    <row r="48" spans="1:14" x14ac:dyDescent="0.25">
      <c r="A48" s="4">
        <f t="shared" si="18"/>
        <v>0.42008101851851815</v>
      </c>
      <c r="B48" s="3">
        <f t="shared" si="19"/>
        <v>1553300295</v>
      </c>
      <c r="C48">
        <f t="shared" si="12"/>
        <v>2</v>
      </c>
      <c r="D48">
        <f t="shared" si="13"/>
        <v>7</v>
      </c>
      <c r="E48">
        <f t="shared" ca="1" si="20"/>
        <v>-77928.006811594198</v>
      </c>
      <c r="F48">
        <f t="shared" ca="1" si="21"/>
        <v>53105.068115942035</v>
      </c>
      <c r="G48">
        <f t="shared" ca="1" si="8"/>
        <v>10058.4</v>
      </c>
      <c r="H48" s="9">
        <f t="shared" ca="1" si="9"/>
        <v>186.00240579709936</v>
      </c>
      <c r="I48" s="9">
        <f t="shared" ca="1" si="9"/>
        <v>-126.22805797101464</v>
      </c>
      <c r="J48" s="9">
        <f t="shared" ca="1" si="9"/>
        <v>0</v>
      </c>
      <c r="K48" s="9">
        <f t="shared" ca="1" si="10"/>
        <v>224.78971858482018</v>
      </c>
      <c r="L48" s="9">
        <f t="shared" ca="1" si="11"/>
        <v>124.16225496605159</v>
      </c>
      <c r="M48">
        <f t="shared" ca="1" si="16"/>
        <v>56.323627214170685</v>
      </c>
      <c r="N48">
        <f t="shared" ca="1" si="17"/>
        <v>31.686324476650565</v>
      </c>
    </row>
    <row r="49" spans="1:19" x14ac:dyDescent="0.25">
      <c r="A49" s="4">
        <f t="shared" si="18"/>
        <v>0.42013888888888851</v>
      </c>
      <c r="B49" s="3">
        <f t="shared" si="19"/>
        <v>1553300300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-76997.994782608701</v>
      </c>
      <c r="F49">
        <f t="shared" ref="F49:F69" ca="1" si="23">INDIRECT("F$"&amp;C49)+INDIRECT("I$"&amp;C49)*($B49-INDIRECT("B$"&amp;D49))</f>
        <v>52473.927826086961</v>
      </c>
      <c r="G49">
        <f t="shared" ref="G49:G69" ca="1" si="24">INDIRECT("G$"&amp;C49)+INDIRECT("J$"&amp;C49)*($B49-INDIRECT("B$"&amp;D49))</f>
        <v>10058.4</v>
      </c>
      <c r="H49" s="9">
        <f t="shared" ref="H49:H69" ca="1" si="25">(E50-E49)/($B50-$B49)</f>
        <v>186.00240579710226</v>
      </c>
      <c r="I49" s="9">
        <f t="shared" ref="I49:I69" ca="1" si="26">(F50-F49)/($B50-$B49)</f>
        <v>-126.22805797101464</v>
      </c>
      <c r="J49" s="9">
        <f t="shared" ref="J49:J69" ca="1" si="27">(G50-G49)/($B50-$B49)</f>
        <v>0</v>
      </c>
      <c r="K49" s="9">
        <f t="shared" ref="K49:K69" ca="1" si="28">SQRT(H49*H49+I49*I49)</f>
        <v>224.78971858482257</v>
      </c>
      <c r="L49" s="9">
        <f t="shared" ref="L49:L69" ca="1" si="29">DEGREES(ATAN2(I49,H49))</f>
        <v>124.16225496605117</v>
      </c>
      <c r="M49">
        <f t="shared" ref="M49:M69" ca="1" si="30">INDIRECT("M$"&amp;C49)+INDIRECT("O$"&amp;C49)*($B49-INDIRECT("B$"&amp;D49))</f>
        <v>56.318031400966177</v>
      </c>
      <c r="N49">
        <f t="shared" ref="N49:N69" ca="1" si="31">INDIRECT("N$"&amp;C49)+INDIRECT("P$"&amp;C49)*($B49-INDIRECT("B$"&amp;D49))</f>
        <v>31.701207729468599</v>
      </c>
    </row>
    <row r="50" spans="1:19" x14ac:dyDescent="0.25">
      <c r="A50" s="4">
        <f t="shared" si="18"/>
        <v>0.42019675925925887</v>
      </c>
      <c r="B50" s="3">
        <f t="shared" si="19"/>
        <v>1553300305</v>
      </c>
      <c r="C50">
        <f t="shared" si="12"/>
        <v>2</v>
      </c>
      <c r="D50">
        <f t="shared" si="13"/>
        <v>7</v>
      </c>
      <c r="E50">
        <f t="shared" ca="1" si="22"/>
        <v>-76067.98275362319</v>
      </c>
      <c r="F50">
        <f t="shared" ca="1" si="23"/>
        <v>51842.787536231888</v>
      </c>
      <c r="G50">
        <f t="shared" ca="1" si="24"/>
        <v>10058.4</v>
      </c>
      <c r="H50" s="9">
        <f t="shared" ca="1" si="25"/>
        <v>186.00240579710226</v>
      </c>
      <c r="I50" s="9">
        <f t="shared" ca="1" si="26"/>
        <v>-126.22805797101464</v>
      </c>
      <c r="J50" s="9">
        <f t="shared" ca="1" si="27"/>
        <v>0</v>
      </c>
      <c r="K50" s="9">
        <f t="shared" ca="1" si="28"/>
        <v>224.78971858482257</v>
      </c>
      <c r="L50" s="9">
        <f t="shared" ca="1" si="29"/>
        <v>124.16225496605117</v>
      </c>
      <c r="M50">
        <f t="shared" ca="1" si="30"/>
        <v>56.312435587761669</v>
      </c>
      <c r="N50">
        <f t="shared" ca="1" si="31"/>
        <v>31.716090982286634</v>
      </c>
    </row>
    <row r="51" spans="1:19" x14ac:dyDescent="0.25">
      <c r="A51" s="4">
        <f t="shared" si="18"/>
        <v>0.42025462962962923</v>
      </c>
      <c r="B51" s="3">
        <f t="shared" si="19"/>
        <v>1553300310</v>
      </c>
      <c r="C51">
        <f t="shared" si="12"/>
        <v>2</v>
      </c>
      <c r="D51">
        <f t="shared" si="13"/>
        <v>7</v>
      </c>
      <c r="E51">
        <f t="shared" ca="1" si="22"/>
        <v>-75137.970724637678</v>
      </c>
      <c r="F51">
        <f t="shared" ca="1" si="23"/>
        <v>51211.647246376815</v>
      </c>
      <c r="G51">
        <f t="shared" ca="1" si="24"/>
        <v>10058.4</v>
      </c>
      <c r="H51" s="9">
        <f t="shared" ca="1" si="25"/>
        <v>186.00240579710226</v>
      </c>
      <c r="I51" s="9">
        <f t="shared" ca="1" si="26"/>
        <v>-126.22805797101464</v>
      </c>
      <c r="J51" s="9">
        <f t="shared" ca="1" si="27"/>
        <v>0</v>
      </c>
      <c r="K51" s="9">
        <f t="shared" ca="1" si="28"/>
        <v>224.78971858482257</v>
      </c>
      <c r="L51" s="9">
        <f t="shared" ca="1" si="29"/>
        <v>124.16225496605117</v>
      </c>
      <c r="M51">
        <f t="shared" ca="1" si="30"/>
        <v>56.306839774557162</v>
      </c>
      <c r="N51">
        <f t="shared" ca="1" si="31"/>
        <v>31.730974235104672</v>
      </c>
    </row>
    <row r="52" spans="1:19" x14ac:dyDescent="0.25">
      <c r="A52" s="4">
        <f t="shared" si="18"/>
        <v>0.42031249999999959</v>
      </c>
      <c r="B52" s="3">
        <f t="shared" si="19"/>
        <v>1553300315</v>
      </c>
      <c r="C52">
        <f t="shared" si="12"/>
        <v>2</v>
      </c>
      <c r="D52">
        <f t="shared" si="13"/>
        <v>7</v>
      </c>
      <c r="E52">
        <f t="shared" ca="1" si="22"/>
        <v>-74207.958695652167</v>
      </c>
      <c r="F52">
        <f t="shared" ca="1" si="23"/>
        <v>50580.506956521742</v>
      </c>
      <c r="G52">
        <f t="shared" ca="1" si="24"/>
        <v>10058.4</v>
      </c>
      <c r="H52" s="9">
        <f t="shared" ca="1" si="25"/>
        <v>186.00240579710226</v>
      </c>
      <c r="I52" s="9">
        <f t="shared" ca="1" si="26"/>
        <v>-126.22805797101464</v>
      </c>
      <c r="J52" s="9">
        <f t="shared" ca="1" si="27"/>
        <v>0</v>
      </c>
      <c r="K52" s="9">
        <f t="shared" ca="1" si="28"/>
        <v>224.78971858482257</v>
      </c>
      <c r="L52" s="9">
        <f t="shared" ca="1" si="29"/>
        <v>124.16225496605117</v>
      </c>
      <c r="M52">
        <f t="shared" ca="1" si="30"/>
        <v>56.301243961352654</v>
      </c>
      <c r="N52">
        <f t="shared" ca="1" si="31"/>
        <v>31.745857487922706</v>
      </c>
      <c r="O52" s="13"/>
      <c r="P52" s="13"/>
      <c r="Q52" s="13"/>
      <c r="R52" s="13"/>
      <c r="S52" s="13"/>
    </row>
    <row r="53" spans="1:19" x14ac:dyDescent="0.25">
      <c r="A53" s="4">
        <f>A52+5/24/3600</f>
        <v>0.42037037037036995</v>
      </c>
      <c r="B53" s="3">
        <f t="shared" si="19"/>
        <v>1553300320</v>
      </c>
      <c r="C53">
        <f t="shared" si="12"/>
        <v>2</v>
      </c>
      <c r="D53">
        <f t="shared" si="13"/>
        <v>7</v>
      </c>
      <c r="E53">
        <f t="shared" ca="1" si="22"/>
        <v>-73277.946666666656</v>
      </c>
      <c r="F53">
        <f t="shared" ca="1" si="23"/>
        <v>49949.366666666669</v>
      </c>
      <c r="G53">
        <f t="shared" ca="1" si="24"/>
        <v>10058.4</v>
      </c>
      <c r="H53" s="9">
        <f t="shared" ca="1" si="25"/>
        <v>186.00240579709936</v>
      </c>
      <c r="I53" s="9">
        <f t="shared" ca="1" si="26"/>
        <v>-126.22805797101464</v>
      </c>
      <c r="J53" s="9">
        <f t="shared" ca="1" si="27"/>
        <v>0</v>
      </c>
      <c r="K53" s="9">
        <f t="shared" ca="1" si="28"/>
        <v>224.78971858482018</v>
      </c>
      <c r="L53" s="9">
        <f t="shared" ca="1" si="29"/>
        <v>124.16225496605159</v>
      </c>
      <c r="M53">
        <f t="shared" ca="1" si="30"/>
        <v>56.295648148148146</v>
      </c>
      <c r="N53">
        <f t="shared" ca="1" si="31"/>
        <v>31.76074074074074</v>
      </c>
    </row>
    <row r="54" spans="1:19" x14ac:dyDescent="0.25">
      <c r="A54" s="4">
        <f t="shared" si="18"/>
        <v>0.42042824074074031</v>
      </c>
      <c r="B54" s="3">
        <f t="shared" si="19"/>
        <v>1553300325</v>
      </c>
      <c r="C54">
        <f t="shared" si="12"/>
        <v>2</v>
      </c>
      <c r="D54">
        <f t="shared" si="13"/>
        <v>7</v>
      </c>
      <c r="E54">
        <f t="shared" ca="1" si="22"/>
        <v>-72347.934637681159</v>
      </c>
      <c r="F54">
        <f t="shared" ca="1" si="23"/>
        <v>49318.226376811595</v>
      </c>
      <c r="G54">
        <f t="shared" ca="1" si="24"/>
        <v>10058.4</v>
      </c>
      <c r="H54" s="9">
        <f t="shared" ca="1" si="25"/>
        <v>186.00240579710226</v>
      </c>
      <c r="I54" s="9">
        <f t="shared" ca="1" si="26"/>
        <v>-126.22805797101464</v>
      </c>
      <c r="J54" s="9">
        <f t="shared" ca="1" si="27"/>
        <v>0</v>
      </c>
      <c r="K54" s="9">
        <f t="shared" ca="1" si="28"/>
        <v>224.78971858482257</v>
      </c>
      <c r="L54" s="9">
        <f t="shared" ca="1" si="29"/>
        <v>124.16225496605117</v>
      </c>
      <c r="M54">
        <f t="shared" ca="1" si="30"/>
        <v>56.290052334943638</v>
      </c>
      <c r="N54">
        <f t="shared" ca="1" si="31"/>
        <v>31.775623993558778</v>
      </c>
    </row>
    <row r="55" spans="1:19" x14ac:dyDescent="0.25">
      <c r="A55" s="8">
        <f t="shared" si="18"/>
        <v>0.42048611111111067</v>
      </c>
      <c r="B55" s="3">
        <f t="shared" si="19"/>
        <v>1553300330</v>
      </c>
      <c r="C55">
        <f t="shared" si="12"/>
        <v>2</v>
      </c>
      <c r="D55">
        <f t="shared" si="13"/>
        <v>7</v>
      </c>
      <c r="E55">
        <f t="shared" ca="1" si="22"/>
        <v>-71417.922608695648</v>
      </c>
      <c r="F55">
        <f t="shared" ca="1" si="23"/>
        <v>48687.086086956522</v>
      </c>
      <c r="G55">
        <f t="shared" ca="1" si="24"/>
        <v>10058.4</v>
      </c>
      <c r="H55" s="9">
        <f t="shared" ca="1" si="25"/>
        <v>186.00240579709936</v>
      </c>
      <c r="I55" s="9">
        <f t="shared" ca="1" si="26"/>
        <v>-126.22805797101464</v>
      </c>
      <c r="J55" s="9">
        <f t="shared" ca="1" si="27"/>
        <v>0</v>
      </c>
      <c r="K55" s="9">
        <f t="shared" ca="1" si="28"/>
        <v>224.78971858482018</v>
      </c>
      <c r="L55" s="9">
        <f t="shared" ca="1" si="29"/>
        <v>124.16225496605159</v>
      </c>
      <c r="M55">
        <f t="shared" ca="1" si="30"/>
        <v>56.284456521739124</v>
      </c>
      <c r="N55">
        <f t="shared" ca="1" si="31"/>
        <v>31.790507246376812</v>
      </c>
    </row>
    <row r="56" spans="1:19" x14ac:dyDescent="0.25">
      <c r="A56" s="4">
        <f t="shared" si="18"/>
        <v>0.42054398148148103</v>
      </c>
      <c r="B56" s="3">
        <f t="shared" si="19"/>
        <v>1553300335</v>
      </c>
      <c r="C56">
        <f t="shared" si="12"/>
        <v>2</v>
      </c>
      <c r="D56">
        <f t="shared" si="13"/>
        <v>7</v>
      </c>
      <c r="E56">
        <f t="shared" ca="1" si="22"/>
        <v>-70487.910579710151</v>
      </c>
      <c r="F56">
        <f t="shared" ca="1" si="23"/>
        <v>48055.945797101449</v>
      </c>
      <c r="G56">
        <f t="shared" ca="1" si="24"/>
        <v>10058.4</v>
      </c>
      <c r="H56" s="9">
        <f t="shared" ca="1" si="25"/>
        <v>186.00240579710226</v>
      </c>
      <c r="I56" s="9">
        <f t="shared" ca="1" si="26"/>
        <v>-126.22805797101464</v>
      </c>
      <c r="J56" s="9">
        <f t="shared" ca="1" si="27"/>
        <v>0</v>
      </c>
      <c r="K56" s="9">
        <f t="shared" ca="1" si="28"/>
        <v>224.78971858482257</v>
      </c>
      <c r="L56" s="9">
        <f t="shared" ca="1" si="29"/>
        <v>124.16225496605117</v>
      </c>
      <c r="M56">
        <f t="shared" ca="1" si="30"/>
        <v>56.278860708534616</v>
      </c>
      <c r="N56">
        <f t="shared" ca="1" si="31"/>
        <v>31.805390499194846</v>
      </c>
    </row>
    <row r="57" spans="1:19" x14ac:dyDescent="0.25">
      <c r="A57" s="4">
        <f t="shared" si="18"/>
        <v>0.42060185185185139</v>
      </c>
      <c r="B57" s="3">
        <f t="shared" si="19"/>
        <v>1553300340</v>
      </c>
      <c r="C57">
        <f t="shared" si="12"/>
        <v>2</v>
      </c>
      <c r="D57">
        <f t="shared" si="13"/>
        <v>7</v>
      </c>
      <c r="E57">
        <f t="shared" ca="1" si="22"/>
        <v>-69557.89855072464</v>
      </c>
      <c r="F57">
        <f t="shared" ca="1" si="23"/>
        <v>47424.805507246376</v>
      </c>
      <c r="G57">
        <f t="shared" ca="1" si="24"/>
        <v>10058.4</v>
      </c>
      <c r="H57" s="9">
        <f t="shared" ca="1" si="25"/>
        <v>186.00240579710226</v>
      </c>
      <c r="I57" s="9">
        <f t="shared" ca="1" si="26"/>
        <v>-126.22805797101464</v>
      </c>
      <c r="J57" s="9">
        <f t="shared" ca="1" si="27"/>
        <v>0</v>
      </c>
      <c r="K57" s="9">
        <f t="shared" ca="1" si="28"/>
        <v>224.78971858482257</v>
      </c>
      <c r="L57" s="9">
        <f t="shared" ca="1" si="29"/>
        <v>124.16225496605117</v>
      </c>
      <c r="M57">
        <f t="shared" ca="1" si="30"/>
        <v>56.273264895330108</v>
      </c>
      <c r="N57">
        <f t="shared" ca="1" si="31"/>
        <v>31.820273752012884</v>
      </c>
    </row>
    <row r="58" spans="1:19" x14ac:dyDescent="0.25">
      <c r="A58" s="4">
        <f t="shared" si="18"/>
        <v>0.42065972222222175</v>
      </c>
      <c r="B58" s="3">
        <f t="shared" si="19"/>
        <v>1553300345</v>
      </c>
      <c r="C58">
        <f t="shared" si="12"/>
        <v>2</v>
      </c>
      <c r="D58">
        <f t="shared" si="13"/>
        <v>7</v>
      </c>
      <c r="E58">
        <f t="shared" ca="1" si="22"/>
        <v>-68627.886521739129</v>
      </c>
      <c r="F58">
        <f t="shared" ca="1" si="23"/>
        <v>46793.665217391303</v>
      </c>
      <c r="G58">
        <f t="shared" ca="1" si="24"/>
        <v>10058.4</v>
      </c>
      <c r="H58" s="9">
        <f t="shared" ca="1" si="25"/>
        <v>186.00240579710226</v>
      </c>
      <c r="I58" s="9">
        <f t="shared" ca="1" si="26"/>
        <v>-126.22805797101319</v>
      </c>
      <c r="J58" s="9">
        <f t="shared" ca="1" si="27"/>
        <v>0</v>
      </c>
      <c r="K58" s="9">
        <f t="shared" ca="1" si="28"/>
        <v>224.78971858482177</v>
      </c>
      <c r="L58" s="9">
        <f t="shared" ca="1" si="29"/>
        <v>124.16225496605085</v>
      </c>
      <c r="M58">
        <f t="shared" ca="1" si="30"/>
        <v>56.2676690821256</v>
      </c>
      <c r="N58">
        <f t="shared" ca="1" si="31"/>
        <v>31.835157004830918</v>
      </c>
    </row>
    <row r="59" spans="1:19" x14ac:dyDescent="0.25">
      <c r="A59" s="4">
        <f t="shared" si="18"/>
        <v>0.42071759259259212</v>
      </c>
      <c r="B59" s="3">
        <f t="shared" si="19"/>
        <v>1553300350</v>
      </c>
      <c r="C59">
        <f t="shared" si="12"/>
        <v>2</v>
      </c>
      <c r="D59">
        <f t="shared" si="13"/>
        <v>7</v>
      </c>
      <c r="E59">
        <f t="shared" ca="1" si="22"/>
        <v>-67697.874492753617</v>
      </c>
      <c r="F59">
        <f t="shared" ca="1" si="23"/>
        <v>46162.524927536237</v>
      </c>
      <c r="G59">
        <f t="shared" ca="1" si="24"/>
        <v>10058.4</v>
      </c>
      <c r="H59" s="9">
        <f t="shared" ca="1" si="25"/>
        <v>186.00240579710226</v>
      </c>
      <c r="I59" s="9">
        <f t="shared" ca="1" si="26"/>
        <v>-126.22805797101464</v>
      </c>
      <c r="J59" s="9">
        <f t="shared" ca="1" si="27"/>
        <v>0</v>
      </c>
      <c r="K59" s="9">
        <f t="shared" ca="1" si="28"/>
        <v>224.78971858482257</v>
      </c>
      <c r="L59" s="9">
        <f t="shared" ca="1" si="29"/>
        <v>124.16225496605117</v>
      </c>
      <c r="M59">
        <f t="shared" ca="1" si="30"/>
        <v>56.262073268921093</v>
      </c>
      <c r="N59">
        <f t="shared" ca="1" si="31"/>
        <v>31.850040257648953</v>
      </c>
    </row>
    <row r="60" spans="1:19" x14ac:dyDescent="0.25">
      <c r="A60" s="4">
        <f t="shared" si="18"/>
        <v>0.42077546296296248</v>
      </c>
      <c r="B60" s="3">
        <f t="shared" si="19"/>
        <v>1553300355</v>
      </c>
      <c r="C60">
        <f t="shared" si="12"/>
        <v>2</v>
      </c>
      <c r="D60">
        <f t="shared" si="13"/>
        <v>7</v>
      </c>
      <c r="E60">
        <f t="shared" ca="1" si="22"/>
        <v>-66767.862463768106</v>
      </c>
      <c r="F60">
        <f t="shared" ca="1" si="23"/>
        <v>45531.384637681163</v>
      </c>
      <c r="G60">
        <f t="shared" ca="1" si="24"/>
        <v>10058.4</v>
      </c>
      <c r="H60" s="9">
        <f t="shared" ca="1" si="25"/>
        <v>186.00240579709936</v>
      </c>
      <c r="I60" s="9">
        <f t="shared" ca="1" si="26"/>
        <v>-126.22805797101464</v>
      </c>
      <c r="J60" s="9">
        <f t="shared" ca="1" si="27"/>
        <v>0</v>
      </c>
      <c r="K60" s="9">
        <f t="shared" ca="1" si="28"/>
        <v>224.78971858482018</v>
      </c>
      <c r="L60" s="9">
        <f t="shared" ca="1" si="29"/>
        <v>124.16225496605159</v>
      </c>
      <c r="M60">
        <f t="shared" ca="1" si="30"/>
        <v>56.256477455716585</v>
      </c>
      <c r="N60">
        <f t="shared" ca="1" si="31"/>
        <v>31.864923510466991</v>
      </c>
    </row>
    <row r="61" spans="1:19" x14ac:dyDescent="0.25">
      <c r="A61" s="4">
        <f t="shared" si="18"/>
        <v>0.42083333333333284</v>
      </c>
      <c r="B61" s="3">
        <f t="shared" si="19"/>
        <v>1553300360</v>
      </c>
      <c r="C61">
        <f t="shared" si="12"/>
        <v>2</v>
      </c>
      <c r="D61">
        <f t="shared" si="13"/>
        <v>7</v>
      </c>
      <c r="E61">
        <f t="shared" ca="1" si="22"/>
        <v>-65837.850434782609</v>
      </c>
      <c r="F61">
        <f t="shared" ca="1" si="23"/>
        <v>44900.24434782609</v>
      </c>
      <c r="G61">
        <f t="shared" ca="1" si="24"/>
        <v>10058.4</v>
      </c>
      <c r="H61" s="9">
        <f t="shared" ca="1" si="25"/>
        <v>186.00240579710226</v>
      </c>
      <c r="I61" s="9">
        <f t="shared" ca="1" si="26"/>
        <v>-126.22805797101464</v>
      </c>
      <c r="J61" s="9">
        <f t="shared" ca="1" si="27"/>
        <v>0</v>
      </c>
      <c r="K61" s="9">
        <f t="shared" ca="1" si="28"/>
        <v>224.78971858482257</v>
      </c>
      <c r="L61" s="9">
        <f t="shared" ca="1" si="29"/>
        <v>124.16225496605117</v>
      </c>
      <c r="M61">
        <f t="shared" ca="1" si="30"/>
        <v>56.25088164251207</v>
      </c>
      <c r="N61">
        <f t="shared" ca="1" si="31"/>
        <v>31.879806763285025</v>
      </c>
    </row>
    <row r="62" spans="1:19" x14ac:dyDescent="0.25">
      <c r="A62" s="4">
        <f t="shared" si="18"/>
        <v>0.4208912037037032</v>
      </c>
      <c r="B62" s="3">
        <f t="shared" si="19"/>
        <v>1553300365</v>
      </c>
      <c r="C62">
        <f t="shared" si="12"/>
        <v>2</v>
      </c>
      <c r="D62">
        <f t="shared" si="13"/>
        <v>7</v>
      </c>
      <c r="E62">
        <f t="shared" ca="1" si="22"/>
        <v>-64907.838405797098</v>
      </c>
      <c r="F62">
        <f t="shared" ca="1" si="23"/>
        <v>44269.104057971017</v>
      </c>
      <c r="G62">
        <f t="shared" ca="1" si="24"/>
        <v>10058.4</v>
      </c>
      <c r="H62" s="9">
        <f t="shared" ca="1" si="25"/>
        <v>186.00240579710081</v>
      </c>
      <c r="I62" s="9">
        <f t="shared" ca="1" si="26"/>
        <v>-126.22805797101464</v>
      </c>
      <c r="J62" s="9">
        <f t="shared" ca="1" si="27"/>
        <v>0</v>
      </c>
      <c r="K62" s="9">
        <f t="shared" ca="1" si="28"/>
        <v>224.78971858482137</v>
      </c>
      <c r="L62" s="9">
        <f t="shared" ca="1" si="29"/>
        <v>124.16225496605136</v>
      </c>
      <c r="M62">
        <f t="shared" ca="1" si="30"/>
        <v>56.245285829307562</v>
      </c>
      <c r="N62">
        <f t="shared" ca="1" si="31"/>
        <v>31.894690016103059</v>
      </c>
    </row>
    <row r="63" spans="1:19" x14ac:dyDescent="0.25">
      <c r="A63" s="4">
        <f t="shared" si="18"/>
        <v>0.42094907407407356</v>
      </c>
      <c r="B63" s="3">
        <f t="shared" si="19"/>
        <v>1553300370</v>
      </c>
      <c r="C63">
        <f t="shared" si="12"/>
        <v>2</v>
      </c>
      <c r="D63">
        <f t="shared" si="13"/>
        <v>7</v>
      </c>
      <c r="E63">
        <f t="shared" ca="1" si="22"/>
        <v>-63977.826376811594</v>
      </c>
      <c r="F63">
        <f t="shared" ca="1" si="23"/>
        <v>43637.963768115944</v>
      </c>
      <c r="G63">
        <f t="shared" ca="1" si="24"/>
        <v>10058.4</v>
      </c>
      <c r="H63" s="9">
        <f t="shared" ca="1" si="25"/>
        <v>186.00240579710226</v>
      </c>
      <c r="I63" s="9">
        <f t="shared" ca="1" si="26"/>
        <v>-126.22805797101464</v>
      </c>
      <c r="J63" s="9">
        <f t="shared" ca="1" si="27"/>
        <v>0</v>
      </c>
      <c r="K63" s="9">
        <f t="shared" ca="1" si="28"/>
        <v>224.78971858482257</v>
      </c>
      <c r="L63" s="9">
        <f t="shared" ca="1" si="29"/>
        <v>124.16225496605117</v>
      </c>
      <c r="M63">
        <f t="shared" ca="1" si="30"/>
        <v>56.239690016103054</v>
      </c>
      <c r="N63">
        <f t="shared" ca="1" si="31"/>
        <v>31.909573268921097</v>
      </c>
    </row>
    <row r="64" spans="1:19" x14ac:dyDescent="0.25">
      <c r="A64" s="4">
        <f t="shared" si="18"/>
        <v>0.42100694444444392</v>
      </c>
      <c r="B64" s="3">
        <f t="shared" si="19"/>
        <v>1553300375</v>
      </c>
      <c r="C64">
        <f t="shared" si="12"/>
        <v>2</v>
      </c>
      <c r="D64">
        <f t="shared" si="13"/>
        <v>7</v>
      </c>
      <c r="E64">
        <f t="shared" ca="1" si="22"/>
        <v>-63047.814347826083</v>
      </c>
      <c r="F64">
        <f t="shared" ca="1" si="23"/>
        <v>43006.823478260871</v>
      </c>
      <c r="G64">
        <f t="shared" ca="1" si="24"/>
        <v>10058.4</v>
      </c>
      <c r="H64" s="9">
        <f t="shared" ca="1" si="25"/>
        <v>186.00240579710081</v>
      </c>
      <c r="I64" s="9">
        <f t="shared" ca="1" si="26"/>
        <v>-126.22805797101464</v>
      </c>
      <c r="J64" s="9">
        <f t="shared" ca="1" si="27"/>
        <v>0</v>
      </c>
      <c r="K64" s="9">
        <f t="shared" ca="1" si="28"/>
        <v>224.78971858482137</v>
      </c>
      <c r="L64" s="9">
        <f t="shared" ca="1" si="29"/>
        <v>124.16225496605136</v>
      </c>
      <c r="M64">
        <f t="shared" ca="1" si="30"/>
        <v>56.234094202898547</v>
      </c>
      <c r="N64">
        <f t="shared" ca="1" si="31"/>
        <v>31.924456521739131</v>
      </c>
    </row>
    <row r="65" spans="1:15" x14ac:dyDescent="0.25">
      <c r="A65" s="4">
        <f t="shared" si="18"/>
        <v>0.42106481481481428</v>
      </c>
      <c r="B65" s="3">
        <f t="shared" si="19"/>
        <v>1553300380</v>
      </c>
      <c r="C65">
        <f t="shared" si="12"/>
        <v>2</v>
      </c>
      <c r="D65">
        <f t="shared" si="13"/>
        <v>7</v>
      </c>
      <c r="E65">
        <f t="shared" ca="1" si="22"/>
        <v>-62117.802318840579</v>
      </c>
      <c r="F65">
        <f t="shared" ca="1" si="23"/>
        <v>42375.683188405797</v>
      </c>
      <c r="G65">
        <f t="shared" ca="1" si="24"/>
        <v>10058.4</v>
      </c>
      <c r="H65" s="9">
        <f t="shared" ca="1" si="25"/>
        <v>186.00240579710226</v>
      </c>
      <c r="I65" s="9">
        <f t="shared" ca="1" si="26"/>
        <v>-126.22805797101464</v>
      </c>
      <c r="J65" s="9">
        <f t="shared" ca="1" si="27"/>
        <v>0</v>
      </c>
      <c r="K65" s="9">
        <f t="shared" ca="1" si="28"/>
        <v>224.78971858482257</v>
      </c>
      <c r="L65" s="9">
        <f t="shared" ca="1" si="29"/>
        <v>124.16225496605117</v>
      </c>
      <c r="M65">
        <f t="shared" ca="1" si="30"/>
        <v>56.228498389694039</v>
      </c>
      <c r="N65">
        <f t="shared" ca="1" si="31"/>
        <v>31.939339774557165</v>
      </c>
    </row>
    <row r="66" spans="1:15" x14ac:dyDescent="0.25">
      <c r="A66" s="4">
        <f t="shared" si="18"/>
        <v>0.42112268518518464</v>
      </c>
      <c r="B66" s="3">
        <f t="shared" si="19"/>
        <v>1553300385</v>
      </c>
      <c r="C66">
        <f t="shared" si="12"/>
        <v>2</v>
      </c>
      <c r="D66">
        <f t="shared" si="13"/>
        <v>7</v>
      </c>
      <c r="E66">
        <f t="shared" ca="1" si="22"/>
        <v>-61187.790289855067</v>
      </c>
      <c r="F66">
        <f t="shared" ca="1" si="23"/>
        <v>41744.542898550724</v>
      </c>
      <c r="G66">
        <f t="shared" ca="1" si="24"/>
        <v>10058.4</v>
      </c>
      <c r="H66" s="9">
        <f t="shared" ca="1" si="25"/>
        <v>186.00240579710081</v>
      </c>
      <c r="I66" s="9">
        <f t="shared" ca="1" si="26"/>
        <v>-126.22805797101319</v>
      </c>
      <c r="J66" s="9">
        <f t="shared" ca="1" si="27"/>
        <v>0</v>
      </c>
      <c r="K66" s="9">
        <f t="shared" ca="1" si="28"/>
        <v>224.78971858482058</v>
      </c>
      <c r="L66" s="9">
        <f t="shared" ca="1" si="29"/>
        <v>124.16225496605107</v>
      </c>
      <c r="M66">
        <f t="shared" ca="1" si="30"/>
        <v>56.222902576489531</v>
      </c>
      <c r="N66">
        <f t="shared" ca="1" si="31"/>
        <v>31.954223027375203</v>
      </c>
    </row>
    <row r="67" spans="1:15" x14ac:dyDescent="0.25">
      <c r="A67" s="4">
        <f t="shared" si="18"/>
        <v>0.421180555555555</v>
      </c>
      <c r="B67" s="3">
        <f t="shared" si="19"/>
        <v>1553300390</v>
      </c>
      <c r="C67">
        <f t="shared" si="12"/>
        <v>2</v>
      </c>
      <c r="D67">
        <f t="shared" si="13"/>
        <v>7</v>
      </c>
      <c r="E67">
        <f t="shared" ca="1" si="22"/>
        <v>-60257.778260869563</v>
      </c>
      <c r="F67">
        <f t="shared" ca="1" si="23"/>
        <v>41113.402608695658</v>
      </c>
      <c r="G67">
        <f t="shared" ca="1" si="24"/>
        <v>10058.4</v>
      </c>
      <c r="H67" s="9">
        <f t="shared" ca="1" si="25"/>
        <v>186.00240579710226</v>
      </c>
      <c r="I67" s="9">
        <f t="shared" ca="1" si="26"/>
        <v>-126.22805797101464</v>
      </c>
      <c r="J67" s="9">
        <f t="shared" ca="1" si="27"/>
        <v>0</v>
      </c>
      <c r="K67" s="9">
        <f t="shared" ca="1" si="28"/>
        <v>224.78971858482257</v>
      </c>
      <c r="L67" s="9">
        <f t="shared" ca="1" si="29"/>
        <v>124.16225496605117</v>
      </c>
      <c r="M67">
        <f t="shared" ca="1" si="30"/>
        <v>56.217306763285016</v>
      </c>
      <c r="N67">
        <f t="shared" ca="1" si="31"/>
        <v>31.969106280193238</v>
      </c>
    </row>
    <row r="68" spans="1:15" x14ac:dyDescent="0.25">
      <c r="A68" s="4">
        <f t="shared" si="18"/>
        <v>0.42123842592592536</v>
      </c>
      <c r="B68" s="3">
        <f t="shared" si="19"/>
        <v>1553300395</v>
      </c>
      <c r="C68">
        <f t="shared" si="12"/>
        <v>2</v>
      </c>
      <c r="D68">
        <f t="shared" si="13"/>
        <v>7</v>
      </c>
      <c r="E68">
        <f t="shared" ca="1" si="22"/>
        <v>-59327.766231884052</v>
      </c>
      <c r="F68">
        <f t="shared" ca="1" si="23"/>
        <v>40482.262318840585</v>
      </c>
      <c r="G68">
        <f t="shared" ca="1" si="24"/>
        <v>10058.4</v>
      </c>
      <c r="H68" s="9">
        <f t="shared" ca="1" si="25"/>
        <v>186.00240579710081</v>
      </c>
      <c r="I68" s="9">
        <f t="shared" ca="1" si="26"/>
        <v>-126.22805797101464</v>
      </c>
      <c r="J68" s="9">
        <f t="shared" ca="1" si="27"/>
        <v>0</v>
      </c>
      <c r="K68" s="9">
        <f t="shared" ca="1" si="28"/>
        <v>224.78971858482137</v>
      </c>
      <c r="L68" s="9">
        <f t="shared" ca="1" si="29"/>
        <v>124.16225496605136</v>
      </c>
      <c r="M68">
        <f t="shared" ca="1" si="30"/>
        <v>56.211710950080509</v>
      </c>
      <c r="N68">
        <f t="shared" ca="1" si="31"/>
        <v>31.983989533011272</v>
      </c>
    </row>
    <row r="69" spans="1:15" x14ac:dyDescent="0.25">
      <c r="A69" s="4">
        <f t="shared" si="18"/>
        <v>0.42129629629629572</v>
      </c>
      <c r="B69" s="3">
        <f t="shared" si="19"/>
        <v>1553300400</v>
      </c>
      <c r="C69">
        <f t="shared" si="12"/>
        <v>2</v>
      </c>
      <c r="D69">
        <f t="shared" si="13"/>
        <v>7</v>
      </c>
      <c r="E69">
        <f t="shared" ca="1" si="22"/>
        <v>-58397.754202898548</v>
      </c>
      <c r="F69">
        <f t="shared" ca="1" si="23"/>
        <v>39851.122028985512</v>
      </c>
      <c r="G69">
        <f t="shared" ca="1" si="24"/>
        <v>10058.4</v>
      </c>
      <c r="H69" s="9">
        <f t="shared" ca="1" si="25"/>
        <v>186.00240579710226</v>
      </c>
      <c r="I69" s="9">
        <f t="shared" ca="1" si="26"/>
        <v>-126.22805797101464</v>
      </c>
      <c r="J69" s="9">
        <f t="shared" ca="1" si="27"/>
        <v>0</v>
      </c>
      <c r="K69" s="9">
        <f t="shared" ca="1" si="28"/>
        <v>224.78971858482257</v>
      </c>
      <c r="L69" s="9">
        <f t="shared" ca="1" si="29"/>
        <v>124.16225496605117</v>
      </c>
      <c r="M69">
        <f t="shared" ca="1" si="30"/>
        <v>56.206115136876001</v>
      </c>
      <c r="N69">
        <f t="shared" ca="1" si="31"/>
        <v>31.99887278582931</v>
      </c>
    </row>
    <row r="70" spans="1:15" x14ac:dyDescent="0.25">
      <c r="A70" s="4">
        <f t="shared" si="18"/>
        <v>0.42135416666666609</v>
      </c>
      <c r="B70" s="3">
        <f t="shared" si="19"/>
        <v>1553300405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-57467.742173913037</v>
      </c>
      <c r="F70">
        <f t="shared" ref="F70:F121" ca="1" si="33">INDIRECT("F$"&amp;C70)+INDIRECT("I$"&amp;C70)*($B70-INDIRECT("B$"&amp;D70))</f>
        <v>39219.981739130439</v>
      </c>
      <c r="G70">
        <f t="shared" ca="1" si="8"/>
        <v>10058.4</v>
      </c>
      <c r="H70" s="9">
        <f t="shared" ca="1" si="9"/>
        <v>186.00240579710081</v>
      </c>
      <c r="I70" s="9">
        <f t="shared" ca="1" si="9"/>
        <v>-126.22805797101464</v>
      </c>
      <c r="J70" s="9">
        <f t="shared" ca="1" si="9"/>
        <v>0</v>
      </c>
      <c r="K70" s="9">
        <f t="shared" ca="1" si="10"/>
        <v>224.78971858482137</v>
      </c>
      <c r="L70" s="9">
        <f t="shared" ca="1" si="11"/>
        <v>124.16225496605136</v>
      </c>
      <c r="M70">
        <f t="shared" ref="M70:M121" ca="1" si="34">INDIRECT("M$"&amp;C70)+INDIRECT("O$"&amp;C70)*($B70-INDIRECT("B$"&amp;D70))</f>
        <v>56.200519323671493</v>
      </c>
      <c r="N70">
        <f t="shared" ref="N70:N121" ca="1" si="35">INDIRECT("N$"&amp;C70)+INDIRECT("P$"&amp;C70)*($B70-INDIRECT("B$"&amp;D70))</f>
        <v>32.013756038647344</v>
      </c>
    </row>
    <row r="71" spans="1:15" x14ac:dyDescent="0.25">
      <c r="A71" s="4">
        <f>A70+5/24/3600</f>
        <v>0.42141203703703645</v>
      </c>
      <c r="B71" s="3">
        <f t="shared" si="19"/>
        <v>1553300410</v>
      </c>
      <c r="C71">
        <f t="shared" si="12"/>
        <v>2</v>
      </c>
      <c r="D71">
        <f t="shared" si="13"/>
        <v>7</v>
      </c>
      <c r="E71">
        <f t="shared" ca="1" si="32"/>
        <v>-56537.730144927533</v>
      </c>
      <c r="F71">
        <f t="shared" ca="1" si="33"/>
        <v>38588.841449275365</v>
      </c>
      <c r="G71">
        <f t="shared" ca="1" si="8"/>
        <v>10058.4</v>
      </c>
      <c r="H71" s="9">
        <f t="shared" ca="1" si="9"/>
        <v>186.00240579710081</v>
      </c>
      <c r="I71" s="9">
        <f t="shared" ca="1" si="9"/>
        <v>-126.22805797101464</v>
      </c>
      <c r="J71" s="9">
        <f t="shared" ca="1" si="9"/>
        <v>0</v>
      </c>
      <c r="K71" s="9">
        <f t="shared" ca="1" si="10"/>
        <v>224.78971858482137</v>
      </c>
      <c r="L71" s="9">
        <f t="shared" ca="1" si="11"/>
        <v>124.16225496605136</v>
      </c>
      <c r="M71">
        <f t="shared" ca="1" si="34"/>
        <v>56.194923510466985</v>
      </c>
      <c r="N71">
        <f t="shared" ca="1" si="35"/>
        <v>32.028639291465382</v>
      </c>
    </row>
    <row r="72" spans="1:15" x14ac:dyDescent="0.25">
      <c r="A72" s="4">
        <f t="shared" si="18"/>
        <v>0.42146990740740681</v>
      </c>
      <c r="B72" s="3">
        <f t="shared" si="19"/>
        <v>1553300415</v>
      </c>
      <c r="C72">
        <f t="shared" si="12"/>
        <v>2</v>
      </c>
      <c r="D72">
        <f t="shared" si="13"/>
        <v>7</v>
      </c>
      <c r="E72">
        <f t="shared" ca="1" si="32"/>
        <v>-55607.718115942029</v>
      </c>
      <c r="F72">
        <f t="shared" ca="1" si="33"/>
        <v>37957.701159420292</v>
      </c>
      <c r="G72">
        <f t="shared" ref="G72:G135" ca="1" si="36">INDIRECT("G$"&amp;C72)+INDIRECT("J$"&amp;C72)*($B72-INDIRECT("B$"&amp;D72))</f>
        <v>10058.4</v>
      </c>
      <c r="H72" s="9">
        <f t="shared" ref="H72:J135" ca="1" si="37">(E73-E72)/($B73-$B72)</f>
        <v>186.00240579710226</v>
      </c>
      <c r="I72" s="9">
        <f t="shared" ca="1" si="37"/>
        <v>-126.22805797101464</v>
      </c>
      <c r="J72" s="9">
        <f t="shared" ca="1" si="37"/>
        <v>0</v>
      </c>
      <c r="K72" s="9">
        <f t="shared" ref="K72:K135" ca="1" si="38">SQRT(H72*H72+I72*I72)</f>
        <v>224.78971858482257</v>
      </c>
      <c r="L72" s="9">
        <f t="shared" ref="L72:L135" ca="1" si="39">DEGREES(ATAN2(I72,H72))</f>
        <v>124.16225496605117</v>
      </c>
      <c r="M72">
        <f t="shared" ca="1" si="34"/>
        <v>56.189327697262478</v>
      </c>
      <c r="N72">
        <f t="shared" ca="1" si="35"/>
        <v>32.043522544283412</v>
      </c>
    </row>
    <row r="73" spans="1:15" x14ac:dyDescent="0.25">
      <c r="A73" s="4">
        <f t="shared" si="18"/>
        <v>0.42152777777777717</v>
      </c>
      <c r="B73" s="3">
        <f t="shared" si="19"/>
        <v>1553300420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-54677.706086956518</v>
      </c>
      <c r="F73">
        <f t="shared" ca="1" si="33"/>
        <v>37326.560869565219</v>
      </c>
      <c r="G73">
        <f t="shared" ca="1" si="36"/>
        <v>10058.4</v>
      </c>
      <c r="H73" s="9">
        <f t="shared" ca="1" si="37"/>
        <v>186.00240579710081</v>
      </c>
      <c r="I73" s="9">
        <f t="shared" ca="1" si="37"/>
        <v>-126.22805797101464</v>
      </c>
      <c r="J73" s="9">
        <f t="shared" ca="1" si="37"/>
        <v>0</v>
      </c>
      <c r="K73" s="9">
        <f t="shared" ca="1" si="38"/>
        <v>224.78971858482137</v>
      </c>
      <c r="L73" s="9">
        <f t="shared" ca="1" si="39"/>
        <v>124.16225496605136</v>
      </c>
      <c r="M73">
        <f t="shared" ca="1" si="34"/>
        <v>56.183731884057963</v>
      </c>
      <c r="N73">
        <f t="shared" ca="1" si="35"/>
        <v>32.05840579710145</v>
      </c>
    </row>
    <row r="74" spans="1:15" x14ac:dyDescent="0.25">
      <c r="A74" s="4">
        <f t="shared" ref="A74:A103" si="42">A73+5/24/3600</f>
        <v>0.42158564814814753</v>
      </c>
      <c r="B74" s="3">
        <f t="shared" ref="B74:B137" si="43">B73+SECOND(A74-A73)</f>
        <v>1553300425</v>
      </c>
      <c r="C74">
        <f t="shared" si="40"/>
        <v>2</v>
      </c>
      <c r="D74">
        <f t="shared" si="41"/>
        <v>7</v>
      </c>
      <c r="E74">
        <f t="shared" ca="1" si="32"/>
        <v>-53747.694057971014</v>
      </c>
      <c r="F74">
        <f t="shared" ca="1" si="33"/>
        <v>36695.420579710146</v>
      </c>
      <c r="G74">
        <f t="shared" ca="1" si="36"/>
        <v>10058.4</v>
      </c>
      <c r="H74" s="9">
        <f t="shared" ca="1" si="37"/>
        <v>185.50997430518328</v>
      </c>
      <c r="I74" s="9">
        <f t="shared" ca="1" si="37"/>
        <v>-125.99047610218113</v>
      </c>
      <c r="J74" s="9">
        <f t="shared" ca="1" si="37"/>
        <v>0</v>
      </c>
      <c r="K74" s="9">
        <f t="shared" ca="1" si="38"/>
        <v>224.24885871541028</v>
      </c>
      <c r="L74" s="9">
        <f t="shared" ca="1" si="39"/>
        <v>124.18267763959233</v>
      </c>
      <c r="M74">
        <f t="shared" ca="1" si="34"/>
        <v>56.178136070853455</v>
      </c>
      <c r="N74">
        <f t="shared" ca="1" si="35"/>
        <v>32.073289049919488</v>
      </c>
    </row>
    <row r="75" spans="1:15" x14ac:dyDescent="0.25">
      <c r="A75" s="4">
        <f t="shared" si="42"/>
        <v>0.42164351851851789</v>
      </c>
      <c r="B75" s="3">
        <f t="shared" si="43"/>
        <v>1553300430</v>
      </c>
      <c r="C75">
        <f t="shared" si="40"/>
        <v>2</v>
      </c>
      <c r="D75">
        <f t="shared" si="41"/>
        <v>7</v>
      </c>
      <c r="E75" s="15">
        <f ca="1">(1-$O75)*(1-$O75)*E74+2*$O75*(1-$O75)*INDIRECT("E"&amp;C76)+$O75*$O75*E78</f>
        <v>-52820.144186445097</v>
      </c>
      <c r="F75" s="15">
        <f ca="1">(1-$O75)*(1-$O75)*F74+2*$O75*(1-$O75)*INDIRECT("F"&amp;C76)+$O75*$O75*F78</f>
        <v>36065.46819919924</v>
      </c>
      <c r="G75" s="15">
        <f t="shared" ref="G75:G77" ca="1" si="44">INDIRECT("G$"&amp;C75)+INDIRECT("J$"&amp;C75)*($B75-INDIRECT("B$"&amp;D75))</f>
        <v>10058.4</v>
      </c>
      <c r="H75" s="16">
        <f t="shared" ref="H75:H77" ca="1" si="45">(E76-E75)/($B76-$B75)</f>
        <v>184.52511132134677</v>
      </c>
      <c r="I75" s="16">
        <f t="shared" ref="I75:I77" ca="1" si="46">(F76-F75)/($B76-$B75)</f>
        <v>-125.51531236451702</v>
      </c>
      <c r="J75" s="16">
        <f t="shared" ref="J75:J77" ca="1" si="47">(G76-G75)/($B76-$B75)</f>
        <v>0</v>
      </c>
      <c r="K75" s="16">
        <f t="shared" ref="K75:K77" ca="1" si="48">SQRT(H75*H75+I75*I75)</f>
        <v>223.16722507150931</v>
      </c>
      <c r="L75" s="16">
        <f t="shared" ref="L75:L77" ca="1" si="49">DEGREES(ATAN2(I75,H75))</f>
        <v>124.2238199474196</v>
      </c>
      <c r="M75" s="15">
        <f ca="1">(1-$O75)*(1-$O75)*M74+2*$O75*(1-$O75)*INDIRECT("M"&amp;C76)+$O75*$O75*M78</f>
        <v>56.172544680693278</v>
      </c>
      <c r="N75" s="15">
        <f ca="1">(1-$O75)*(1-$O75)*N74+2*$O75*(1-$O75)*INDIRECT("N"&amp;C76)+$O75*$O75*N78</f>
        <v>32.088132680735654</v>
      </c>
      <c r="O75" s="15">
        <f>(B75-B74)/(B78-B74)</f>
        <v>0.25</v>
      </c>
    </row>
    <row r="76" spans="1:15" x14ac:dyDescent="0.25">
      <c r="A76" s="5">
        <f t="shared" si="42"/>
        <v>0.42170138888888825</v>
      </c>
      <c r="B76" s="3">
        <f t="shared" si="43"/>
        <v>1553300435</v>
      </c>
      <c r="C76">
        <v>3</v>
      </c>
      <c r="D76">
        <f>ROW()</f>
        <v>76</v>
      </c>
      <c r="E76" s="15">
        <f ca="1">(1-$O76)*(1-$O76)*E74+2*$O76*(1-$O76)*INDIRECT("E"&amp;C76)+$O76*$O76*E78</f>
        <v>-51897.518629838363</v>
      </c>
      <c r="F76" s="15">
        <f ca="1">(1-$O76)*(1-$O76)*F74+2*$O76*(1-$O76)*INDIRECT("F"&amp;C76)+$O76*$O76*F78</f>
        <v>35437.891637376655</v>
      </c>
      <c r="G76" s="15">
        <f t="shared" ca="1" si="44"/>
        <v>10058.4</v>
      </c>
      <c r="H76" s="16">
        <f t="shared" ca="1" si="45"/>
        <v>183.54024833750736</v>
      </c>
      <c r="I76" s="16">
        <f t="shared" ca="1" si="46"/>
        <v>-125.04014862684998</v>
      </c>
      <c r="J76" s="16">
        <f t="shared" ca="1" si="47"/>
        <v>2.1389473684212135</v>
      </c>
      <c r="K76" s="16">
        <f t="shared" ca="1" si="48"/>
        <v>222.08570761851968</v>
      </c>
      <c r="L76" s="16">
        <f t="shared" ca="1" si="49"/>
        <v>124.26536298812039</v>
      </c>
      <c r="M76" s="15">
        <f ca="1">(1-$O76)*(1-$O76)*M74+2*$O76*(1-$O76)*INDIRECT("M"&amp;C76)+$O76*$O76*M78</f>
        <v>56.166962136621748</v>
      </c>
      <c r="N76" s="15">
        <f ca="1">(1-$O76)*(1-$O76)*N74+2*$O76*(1-$O76)*INDIRECT("N"&amp;C76)+$O76*$O76*N78</f>
        <v>32.102897067548099</v>
      </c>
      <c r="O76" s="15">
        <f>(B76-B74)/(B78-B74)</f>
        <v>0.5</v>
      </c>
    </row>
    <row r="77" spans="1:15" x14ac:dyDescent="0.25">
      <c r="A77" s="4">
        <f t="shared" si="42"/>
        <v>0.42175925925925861</v>
      </c>
      <c r="B77" s="3">
        <f t="shared" si="43"/>
        <v>1553300440</v>
      </c>
      <c r="C77">
        <f t="shared" si="40"/>
        <v>3</v>
      </c>
      <c r="D77">
        <f t="shared" si="41"/>
        <v>76</v>
      </c>
      <c r="E77" s="15">
        <f ca="1">(1-$O77)*(1-$O77)*E74+2*$O77*(1-$O77)*INDIRECT("E"&amp;C76)+$O77*$O77*E78</f>
        <v>-50979.817388150826</v>
      </c>
      <c r="F77" s="15">
        <f ca="1">(1-$O77)*(1-$O77)*F74+2*$O77*(1-$O77)*INDIRECT("F"&amp;C76)+$O77*$O77*F78</f>
        <v>34812.690894242405</v>
      </c>
      <c r="G77" s="15">
        <f t="shared" ca="1" si="44"/>
        <v>10069.094736842106</v>
      </c>
      <c r="H77" s="16">
        <f t="shared" ca="1" si="45"/>
        <v>182.55538535367378</v>
      </c>
      <c r="I77" s="16">
        <f t="shared" ca="1" si="46"/>
        <v>-124.56498488918297</v>
      </c>
      <c r="J77" s="16">
        <f t="shared" ca="1" si="47"/>
        <v>2.1389473684208498</v>
      </c>
      <c r="K77" s="16">
        <f t="shared" ca="1" si="48"/>
        <v>221.00430806224279</v>
      </c>
      <c r="L77" s="16">
        <f t="shared" ca="1" si="49"/>
        <v>124.30731260082841</v>
      </c>
      <c r="M77" s="15">
        <f ca="1">(1-$O77)*(1-$O77)*M74+2*$O77*(1-$O77)*INDIRECT("M"&amp;C76)+$O77*$O77*M78</f>
        <v>56.161388438638866</v>
      </c>
      <c r="N77" s="15">
        <f ca="1">(1-$O77)*(1-$O77)*N74+2*$O77*(1-$O77)*INDIRECT("N"&amp;C76)+$O77*$O77*N78</f>
        <v>32.117582210356815</v>
      </c>
      <c r="O77" s="15">
        <f>(B77-B74)/(B78-B74)</f>
        <v>0.75</v>
      </c>
    </row>
    <row r="78" spans="1:15" x14ac:dyDescent="0.25">
      <c r="A78" s="4">
        <f t="shared" si="42"/>
        <v>0.42181712962962897</v>
      </c>
      <c r="B78" s="3">
        <f t="shared" si="43"/>
        <v>1553300445</v>
      </c>
      <c r="C78">
        <f t="shared" si="40"/>
        <v>3</v>
      </c>
      <c r="D78">
        <f t="shared" si="41"/>
        <v>76</v>
      </c>
      <c r="E78">
        <f t="shared" ca="1" si="32"/>
        <v>-50067.040461382458</v>
      </c>
      <c r="F78">
        <f t="shared" ca="1" si="33"/>
        <v>34189.86596979649</v>
      </c>
      <c r="G78">
        <f t="shared" ca="1" si="36"/>
        <v>10079.78947368421</v>
      </c>
      <c r="H78" s="9">
        <f t="shared" ca="1" si="37"/>
        <v>182.06295386175481</v>
      </c>
      <c r="I78" s="9">
        <f t="shared" ca="1" si="37"/>
        <v>-124.3274030203509</v>
      </c>
      <c r="J78" s="9">
        <f t="shared" ca="1" si="37"/>
        <v>2.1389473684212135</v>
      </c>
      <c r="K78" s="9">
        <f t="shared" ca="1" si="38"/>
        <v>220.46365303752958</v>
      </c>
      <c r="L78" s="9">
        <f t="shared" ca="1" si="39"/>
        <v>124.32844172727013</v>
      </c>
      <c r="M78">
        <f t="shared" ca="1" si="34"/>
        <v>56.155823586744631</v>
      </c>
      <c r="N78">
        <f t="shared" ca="1" si="35"/>
        <v>32.132188109161795</v>
      </c>
    </row>
    <row r="79" spans="1:15" x14ac:dyDescent="0.25">
      <c r="A79" s="4">
        <f t="shared" si="42"/>
        <v>0.42187499999999933</v>
      </c>
      <c r="B79" s="3">
        <f t="shared" si="43"/>
        <v>1553300450</v>
      </c>
      <c r="C79">
        <f t="shared" si="40"/>
        <v>3</v>
      </c>
      <c r="D79">
        <f t="shared" si="41"/>
        <v>76</v>
      </c>
      <c r="E79">
        <f t="shared" ca="1" si="32"/>
        <v>-49156.725692073684</v>
      </c>
      <c r="F79">
        <f t="shared" ca="1" si="33"/>
        <v>33568.228954694736</v>
      </c>
      <c r="G79">
        <f t="shared" ca="1" si="36"/>
        <v>10090.484210526316</v>
      </c>
      <c r="H79" s="9">
        <f t="shared" ca="1" si="37"/>
        <v>182.06295386175481</v>
      </c>
      <c r="I79" s="9">
        <f t="shared" ca="1" si="37"/>
        <v>-124.3274030203509</v>
      </c>
      <c r="J79" s="9">
        <f t="shared" ca="1" si="37"/>
        <v>2.1389473684208498</v>
      </c>
      <c r="K79" s="9">
        <f t="shared" ca="1" si="38"/>
        <v>220.46365303752958</v>
      </c>
      <c r="L79" s="9">
        <f t="shared" ca="1" si="39"/>
        <v>124.32844172727013</v>
      </c>
      <c r="M79">
        <f t="shared" ca="1" si="34"/>
        <v>56.150263157894734</v>
      </c>
      <c r="N79">
        <f t="shared" ca="1" si="35"/>
        <v>32.146754385964911</v>
      </c>
    </row>
    <row r="80" spans="1:15" x14ac:dyDescent="0.25">
      <c r="A80" s="4">
        <f t="shared" si="42"/>
        <v>0.42193287037036969</v>
      </c>
      <c r="B80" s="3">
        <f t="shared" si="43"/>
        <v>1553300455</v>
      </c>
      <c r="C80">
        <f t="shared" si="40"/>
        <v>3</v>
      </c>
      <c r="D80">
        <f t="shared" si="41"/>
        <v>76</v>
      </c>
      <c r="E80">
        <f t="shared" ca="1" si="32"/>
        <v>-48246.41092276491</v>
      </c>
      <c r="F80">
        <f t="shared" ca="1" si="33"/>
        <v>32946.591939592981</v>
      </c>
      <c r="G80">
        <f t="shared" ca="1" si="36"/>
        <v>10101.17894736842</v>
      </c>
      <c r="H80" s="9">
        <f t="shared" ca="1" si="37"/>
        <v>182.06295386175481</v>
      </c>
      <c r="I80" s="9">
        <f t="shared" ca="1" si="37"/>
        <v>-124.3274030203509</v>
      </c>
      <c r="J80" s="9">
        <f t="shared" ca="1" si="37"/>
        <v>2.1389473684212135</v>
      </c>
      <c r="K80" s="9">
        <f t="shared" ca="1" si="38"/>
        <v>220.46365303752958</v>
      </c>
      <c r="L80" s="9">
        <f t="shared" ca="1" si="39"/>
        <v>124.32844172727013</v>
      </c>
      <c r="M80">
        <f t="shared" ca="1" si="34"/>
        <v>56.14470272904483</v>
      </c>
      <c r="N80">
        <f t="shared" ca="1" si="35"/>
        <v>32.161320662768034</v>
      </c>
    </row>
    <row r="81" spans="1:14" x14ac:dyDescent="0.25">
      <c r="A81" s="4">
        <f t="shared" si="42"/>
        <v>0.42199074074074006</v>
      </c>
      <c r="B81" s="3">
        <f t="shared" si="43"/>
        <v>1553300460</v>
      </c>
      <c r="C81">
        <f t="shared" si="40"/>
        <v>3</v>
      </c>
      <c r="D81">
        <f t="shared" si="41"/>
        <v>76</v>
      </c>
      <c r="E81">
        <f t="shared" ca="1" si="32"/>
        <v>-47336.096153456136</v>
      </c>
      <c r="F81">
        <f t="shared" ca="1" si="33"/>
        <v>32324.954924491227</v>
      </c>
      <c r="G81">
        <f t="shared" ca="1" si="36"/>
        <v>10111.873684210526</v>
      </c>
      <c r="H81" s="9">
        <f t="shared" ca="1" si="37"/>
        <v>182.06295386175333</v>
      </c>
      <c r="I81" s="9">
        <f t="shared" ca="1" si="37"/>
        <v>-124.3274030203509</v>
      </c>
      <c r="J81" s="9">
        <f t="shared" ca="1" si="37"/>
        <v>2.1389473684208498</v>
      </c>
      <c r="K81" s="9">
        <f t="shared" ca="1" si="38"/>
        <v>220.46365303752836</v>
      </c>
      <c r="L81" s="9">
        <f t="shared" ca="1" si="39"/>
        <v>124.32844172727036</v>
      </c>
      <c r="M81">
        <f t="shared" ca="1" si="34"/>
        <v>56.139142300194926</v>
      </c>
      <c r="N81">
        <f t="shared" ca="1" si="35"/>
        <v>32.17588693957115</v>
      </c>
    </row>
    <row r="82" spans="1:14" x14ac:dyDescent="0.25">
      <c r="A82" s="4">
        <f t="shared" si="42"/>
        <v>0.42204861111111042</v>
      </c>
      <c r="B82" s="3">
        <f t="shared" si="43"/>
        <v>1553300465</v>
      </c>
      <c r="C82">
        <f t="shared" si="40"/>
        <v>3</v>
      </c>
      <c r="D82">
        <f t="shared" si="41"/>
        <v>76</v>
      </c>
      <c r="E82">
        <f t="shared" ca="1" si="32"/>
        <v>-46425.781384147369</v>
      </c>
      <c r="F82">
        <f t="shared" ca="1" si="33"/>
        <v>31703.317909389472</v>
      </c>
      <c r="G82">
        <f t="shared" ca="1" si="36"/>
        <v>10122.568421052631</v>
      </c>
      <c r="H82" s="9">
        <f t="shared" ca="1" si="37"/>
        <v>182.06295386175481</v>
      </c>
      <c r="I82" s="9">
        <f t="shared" ca="1" si="37"/>
        <v>-124.3274030203509</v>
      </c>
      <c r="J82" s="9">
        <f t="shared" ca="1" si="37"/>
        <v>2.1389473684212135</v>
      </c>
      <c r="K82" s="9">
        <f t="shared" ca="1" si="38"/>
        <v>220.46365303752958</v>
      </c>
      <c r="L82" s="9">
        <f t="shared" ca="1" si="39"/>
        <v>124.32844172727013</v>
      </c>
      <c r="M82">
        <f t="shared" ca="1" si="34"/>
        <v>56.133581871345022</v>
      </c>
      <c r="N82">
        <f t="shared" ca="1" si="35"/>
        <v>32.190453216374273</v>
      </c>
    </row>
    <row r="83" spans="1:14" x14ac:dyDescent="0.25">
      <c r="A83" s="4">
        <f t="shared" si="42"/>
        <v>0.42210648148148078</v>
      </c>
      <c r="B83" s="3">
        <f t="shared" si="43"/>
        <v>1553300470</v>
      </c>
      <c r="C83">
        <f t="shared" si="40"/>
        <v>3</v>
      </c>
      <c r="D83">
        <f t="shared" si="41"/>
        <v>76</v>
      </c>
      <c r="E83">
        <f t="shared" ca="1" si="32"/>
        <v>-45515.466614838595</v>
      </c>
      <c r="F83">
        <f t="shared" ca="1" si="33"/>
        <v>31081.680894287718</v>
      </c>
      <c r="G83">
        <f t="shared" ca="1" si="36"/>
        <v>10133.263157894737</v>
      </c>
      <c r="H83" s="9">
        <f t="shared" ca="1" si="37"/>
        <v>182.06295386175481</v>
      </c>
      <c r="I83" s="9">
        <f t="shared" ca="1" si="37"/>
        <v>-124.3274030203509</v>
      </c>
      <c r="J83" s="9">
        <f t="shared" ca="1" si="37"/>
        <v>2.1389473684208498</v>
      </c>
      <c r="K83" s="9">
        <f t="shared" ca="1" si="38"/>
        <v>220.46365303752958</v>
      </c>
      <c r="L83" s="9">
        <f t="shared" ca="1" si="39"/>
        <v>124.32844172727013</v>
      </c>
      <c r="M83">
        <f t="shared" ca="1" si="34"/>
        <v>56.128021442495125</v>
      </c>
      <c r="N83">
        <f t="shared" ca="1" si="35"/>
        <v>32.205019493177389</v>
      </c>
    </row>
    <row r="84" spans="1:14" x14ac:dyDescent="0.25">
      <c r="A84" s="4">
        <f t="shared" si="42"/>
        <v>0.42216435185185114</v>
      </c>
      <c r="B84" s="3">
        <f t="shared" si="43"/>
        <v>1553300475</v>
      </c>
      <c r="C84">
        <f t="shared" si="40"/>
        <v>3</v>
      </c>
      <c r="D84">
        <f t="shared" si="41"/>
        <v>76</v>
      </c>
      <c r="E84">
        <f t="shared" ca="1" si="32"/>
        <v>-44605.151845529821</v>
      </c>
      <c r="F84">
        <f t="shared" ca="1" si="33"/>
        <v>30460.043879185963</v>
      </c>
      <c r="G84">
        <f t="shared" ca="1" si="36"/>
        <v>10143.957894736841</v>
      </c>
      <c r="H84" s="9">
        <f t="shared" ca="1" si="37"/>
        <v>182.06295386175333</v>
      </c>
      <c r="I84" s="9">
        <f t="shared" ca="1" si="37"/>
        <v>-124.3274030203509</v>
      </c>
      <c r="J84" s="9">
        <f t="shared" ca="1" si="37"/>
        <v>2.1389473684212135</v>
      </c>
      <c r="K84" s="9">
        <f t="shared" ca="1" si="38"/>
        <v>220.46365303752836</v>
      </c>
      <c r="L84" s="9">
        <f t="shared" ca="1" si="39"/>
        <v>124.32844172727036</v>
      </c>
      <c r="M84">
        <f t="shared" ca="1" si="34"/>
        <v>56.122461013645221</v>
      </c>
      <c r="N84">
        <f t="shared" ca="1" si="35"/>
        <v>32.219585769980505</v>
      </c>
    </row>
    <row r="85" spans="1:14" x14ac:dyDescent="0.25">
      <c r="A85" s="4">
        <f t="shared" si="42"/>
        <v>0.4222222222222215</v>
      </c>
      <c r="B85" s="3">
        <f t="shared" si="43"/>
        <v>1553300480</v>
      </c>
      <c r="C85">
        <f t="shared" si="40"/>
        <v>3</v>
      </c>
      <c r="D85">
        <f t="shared" si="41"/>
        <v>76</v>
      </c>
      <c r="E85">
        <f t="shared" ca="1" si="32"/>
        <v>-43694.837076221054</v>
      </c>
      <c r="F85">
        <f t="shared" ca="1" si="33"/>
        <v>29838.406864084209</v>
      </c>
      <c r="G85">
        <f t="shared" ca="1" si="36"/>
        <v>10154.652631578947</v>
      </c>
      <c r="H85" s="9">
        <f t="shared" ca="1" si="37"/>
        <v>182.06295386175481</v>
      </c>
      <c r="I85" s="9">
        <f t="shared" ca="1" si="37"/>
        <v>-124.3274030203509</v>
      </c>
      <c r="J85" s="9">
        <f t="shared" ca="1" si="37"/>
        <v>2.1389473684212135</v>
      </c>
      <c r="K85" s="9">
        <f t="shared" ca="1" si="38"/>
        <v>220.46365303752958</v>
      </c>
      <c r="L85" s="9">
        <f t="shared" ca="1" si="39"/>
        <v>124.32844172727013</v>
      </c>
      <c r="M85">
        <f t="shared" ca="1" si="34"/>
        <v>56.116900584795317</v>
      </c>
      <c r="N85">
        <f t="shared" ca="1" si="35"/>
        <v>32.234152046783628</v>
      </c>
    </row>
    <row r="86" spans="1:14" x14ac:dyDescent="0.25">
      <c r="A86" s="4">
        <f t="shared" si="42"/>
        <v>0.42228009259259186</v>
      </c>
      <c r="B86" s="3">
        <f t="shared" si="43"/>
        <v>1553300485</v>
      </c>
      <c r="C86">
        <f t="shared" si="40"/>
        <v>3</v>
      </c>
      <c r="D86">
        <f t="shared" si="41"/>
        <v>76</v>
      </c>
      <c r="E86">
        <f t="shared" ca="1" si="32"/>
        <v>-42784.52230691228</v>
      </c>
      <c r="F86">
        <f t="shared" ca="1" si="33"/>
        <v>29216.769848982454</v>
      </c>
      <c r="G86">
        <f t="shared" ca="1" si="36"/>
        <v>10165.347368421053</v>
      </c>
      <c r="H86" s="9">
        <f t="shared" ca="1" si="37"/>
        <v>182.06295386175481</v>
      </c>
      <c r="I86" s="9">
        <f t="shared" ca="1" si="37"/>
        <v>-124.3274030203509</v>
      </c>
      <c r="J86" s="9">
        <f t="shared" ca="1" si="37"/>
        <v>2.1389473684208498</v>
      </c>
      <c r="K86" s="9">
        <f t="shared" ca="1" si="38"/>
        <v>220.46365303752958</v>
      </c>
      <c r="L86" s="9">
        <f t="shared" ca="1" si="39"/>
        <v>124.32844172727013</v>
      </c>
      <c r="M86">
        <f t="shared" ca="1" si="34"/>
        <v>56.111340155945413</v>
      </c>
      <c r="N86">
        <f t="shared" ca="1" si="35"/>
        <v>32.248718323586743</v>
      </c>
    </row>
    <row r="87" spans="1:14" x14ac:dyDescent="0.25">
      <c r="A87" s="4">
        <f t="shared" si="42"/>
        <v>0.42233796296296222</v>
      </c>
      <c r="B87" s="3">
        <f t="shared" si="43"/>
        <v>1553300490</v>
      </c>
      <c r="C87">
        <f t="shared" si="40"/>
        <v>3</v>
      </c>
      <c r="D87">
        <f t="shared" si="41"/>
        <v>76</v>
      </c>
      <c r="E87">
        <f t="shared" ca="1" si="32"/>
        <v>-41874.207537603506</v>
      </c>
      <c r="F87">
        <f t="shared" ca="1" si="33"/>
        <v>28595.1328338807</v>
      </c>
      <c r="G87">
        <f t="shared" ca="1" si="36"/>
        <v>10176.042105263157</v>
      </c>
      <c r="H87" s="9">
        <f t="shared" ca="1" si="37"/>
        <v>182.06295386175333</v>
      </c>
      <c r="I87" s="9">
        <f t="shared" ca="1" si="37"/>
        <v>-124.3274030203509</v>
      </c>
      <c r="J87" s="9">
        <f t="shared" ca="1" si="37"/>
        <v>2.1389473684212135</v>
      </c>
      <c r="K87" s="9">
        <f t="shared" ca="1" si="38"/>
        <v>220.46365303752836</v>
      </c>
      <c r="L87" s="9">
        <f t="shared" ca="1" si="39"/>
        <v>124.32844172727036</v>
      </c>
      <c r="M87">
        <f t="shared" ca="1" si="34"/>
        <v>56.105779727095516</v>
      </c>
      <c r="N87">
        <f t="shared" ca="1" si="35"/>
        <v>32.263284600389866</v>
      </c>
    </row>
    <row r="88" spans="1:14" x14ac:dyDescent="0.25">
      <c r="A88" s="4">
        <f t="shared" si="42"/>
        <v>0.42239583333333258</v>
      </c>
      <c r="B88" s="3">
        <f t="shared" si="43"/>
        <v>1553300495</v>
      </c>
      <c r="C88">
        <f t="shared" si="40"/>
        <v>3</v>
      </c>
      <c r="D88">
        <f t="shared" si="41"/>
        <v>76</v>
      </c>
      <c r="E88">
        <f t="shared" ca="1" si="32"/>
        <v>-40963.89276829474</v>
      </c>
      <c r="F88">
        <f t="shared" ca="1" si="33"/>
        <v>27973.495818778945</v>
      </c>
      <c r="G88">
        <f t="shared" ca="1" si="36"/>
        <v>10186.736842105263</v>
      </c>
      <c r="H88" s="9">
        <f t="shared" ca="1" si="37"/>
        <v>182.06295386175481</v>
      </c>
      <c r="I88" s="9">
        <f t="shared" ca="1" si="37"/>
        <v>-124.3274030203509</v>
      </c>
      <c r="J88" s="9">
        <f t="shared" ca="1" si="37"/>
        <v>2.1389473684208498</v>
      </c>
      <c r="K88" s="9">
        <f t="shared" ca="1" si="38"/>
        <v>220.46365303752958</v>
      </c>
      <c r="L88" s="9">
        <f t="shared" ca="1" si="39"/>
        <v>124.32844172727013</v>
      </c>
      <c r="M88">
        <f t="shared" ca="1" si="34"/>
        <v>56.100219298245612</v>
      </c>
      <c r="N88">
        <f t="shared" ca="1" si="35"/>
        <v>32.277850877192982</v>
      </c>
    </row>
    <row r="89" spans="1:14" x14ac:dyDescent="0.25">
      <c r="A89" s="4">
        <f t="shared" si="42"/>
        <v>0.42245370370370294</v>
      </c>
      <c r="B89" s="3">
        <f t="shared" si="43"/>
        <v>1553300500</v>
      </c>
      <c r="C89">
        <f t="shared" si="40"/>
        <v>3</v>
      </c>
      <c r="D89">
        <f t="shared" si="41"/>
        <v>76</v>
      </c>
      <c r="E89">
        <f t="shared" ca="1" si="32"/>
        <v>-40053.577998985966</v>
      </c>
      <c r="F89">
        <f t="shared" ca="1" si="33"/>
        <v>27351.858803677191</v>
      </c>
      <c r="G89">
        <f t="shared" ca="1" si="36"/>
        <v>10197.431578947368</v>
      </c>
      <c r="H89" s="9">
        <f t="shared" ca="1" si="37"/>
        <v>182.06295386175481</v>
      </c>
      <c r="I89" s="9">
        <f t="shared" ca="1" si="37"/>
        <v>-124.3274030203509</v>
      </c>
      <c r="J89" s="9">
        <f t="shared" ca="1" si="37"/>
        <v>2.1389473684212135</v>
      </c>
      <c r="K89" s="9">
        <f t="shared" ca="1" si="38"/>
        <v>220.46365303752958</v>
      </c>
      <c r="L89" s="9">
        <f t="shared" ca="1" si="39"/>
        <v>124.32844172727013</v>
      </c>
      <c r="M89">
        <f t="shared" ca="1" si="34"/>
        <v>56.094658869395708</v>
      </c>
      <c r="N89">
        <f t="shared" ca="1" si="35"/>
        <v>32.292417153996098</v>
      </c>
    </row>
    <row r="90" spans="1:14" x14ac:dyDescent="0.25">
      <c r="A90" s="4">
        <f t="shared" si="42"/>
        <v>0.4225115740740733</v>
      </c>
      <c r="B90" s="3">
        <f t="shared" si="43"/>
        <v>1553300505</v>
      </c>
      <c r="C90">
        <f t="shared" si="40"/>
        <v>3</v>
      </c>
      <c r="D90">
        <f t="shared" si="41"/>
        <v>76</v>
      </c>
      <c r="E90">
        <f t="shared" ca="1" si="32"/>
        <v>-39143.263229677192</v>
      </c>
      <c r="F90">
        <f t="shared" ca="1" si="33"/>
        <v>26730.221788575436</v>
      </c>
      <c r="G90">
        <f t="shared" ca="1" si="36"/>
        <v>10208.126315789474</v>
      </c>
      <c r="H90" s="9">
        <f t="shared" ca="1" si="37"/>
        <v>182.06295386175481</v>
      </c>
      <c r="I90" s="9">
        <f t="shared" ca="1" si="37"/>
        <v>-124.3274030203509</v>
      </c>
      <c r="J90" s="9">
        <f t="shared" ca="1" si="37"/>
        <v>2.1389473684208498</v>
      </c>
      <c r="K90" s="9">
        <f t="shared" ca="1" si="38"/>
        <v>220.46365303752958</v>
      </c>
      <c r="L90" s="9">
        <f t="shared" ca="1" si="39"/>
        <v>124.32844172727013</v>
      </c>
      <c r="M90">
        <f t="shared" ca="1" si="34"/>
        <v>56.089098440545804</v>
      </c>
      <c r="N90">
        <f t="shared" ca="1" si="35"/>
        <v>32.306983430799221</v>
      </c>
    </row>
    <row r="91" spans="1:14" x14ac:dyDescent="0.25">
      <c r="A91" s="4">
        <f t="shared" si="42"/>
        <v>0.42256944444444366</v>
      </c>
      <c r="B91" s="3">
        <f t="shared" si="43"/>
        <v>1553300510</v>
      </c>
      <c r="C91">
        <f t="shared" si="40"/>
        <v>3</v>
      </c>
      <c r="D91">
        <f t="shared" si="41"/>
        <v>76</v>
      </c>
      <c r="E91">
        <f t="shared" ca="1" si="32"/>
        <v>-38232.948460368418</v>
      </c>
      <c r="F91">
        <f t="shared" ca="1" si="33"/>
        <v>26108.584773473682</v>
      </c>
      <c r="G91">
        <f t="shared" ca="1" si="36"/>
        <v>10218.821052631578</v>
      </c>
      <c r="H91" s="9">
        <f t="shared" ca="1" si="37"/>
        <v>182.06295386175481</v>
      </c>
      <c r="I91" s="9">
        <f t="shared" ca="1" si="37"/>
        <v>-124.3274030203509</v>
      </c>
      <c r="J91" s="9">
        <f t="shared" ca="1" si="37"/>
        <v>2.1389473684212135</v>
      </c>
      <c r="K91" s="9">
        <f t="shared" ca="1" si="38"/>
        <v>220.46365303752958</v>
      </c>
      <c r="L91" s="9">
        <f t="shared" ca="1" si="39"/>
        <v>124.32844172727013</v>
      </c>
      <c r="M91">
        <f t="shared" ca="1" si="34"/>
        <v>56.0835380116959</v>
      </c>
      <c r="N91">
        <f t="shared" ca="1" si="35"/>
        <v>32.321549707602337</v>
      </c>
    </row>
    <row r="92" spans="1:14" x14ac:dyDescent="0.25">
      <c r="A92" s="4">
        <f t="shared" si="42"/>
        <v>0.42262731481481403</v>
      </c>
      <c r="B92" s="3">
        <f t="shared" si="43"/>
        <v>1553300515</v>
      </c>
      <c r="C92">
        <f t="shared" si="40"/>
        <v>3</v>
      </c>
      <c r="D92">
        <f t="shared" si="41"/>
        <v>76</v>
      </c>
      <c r="E92">
        <f t="shared" ca="1" si="32"/>
        <v>-37322.633691059644</v>
      </c>
      <c r="F92">
        <f t="shared" ca="1" si="33"/>
        <v>25486.947758371927</v>
      </c>
      <c r="G92">
        <f t="shared" ca="1" si="36"/>
        <v>10229.515789473684</v>
      </c>
      <c r="H92" s="9">
        <f t="shared" ca="1" si="37"/>
        <v>182.06295386175333</v>
      </c>
      <c r="I92" s="9">
        <f t="shared" ca="1" si="37"/>
        <v>-124.3274030203509</v>
      </c>
      <c r="J92" s="9">
        <f t="shared" ca="1" si="37"/>
        <v>2.1389473684212135</v>
      </c>
      <c r="K92" s="9">
        <f t="shared" ca="1" si="38"/>
        <v>220.46365303752836</v>
      </c>
      <c r="L92" s="9">
        <f t="shared" ca="1" si="39"/>
        <v>124.32844172727036</v>
      </c>
      <c r="M92">
        <f t="shared" ca="1" si="34"/>
        <v>56.077977582846003</v>
      </c>
      <c r="N92">
        <f t="shared" ca="1" si="35"/>
        <v>32.33611598440546</v>
      </c>
    </row>
    <row r="93" spans="1:14" x14ac:dyDescent="0.25">
      <c r="A93" s="4">
        <f t="shared" si="42"/>
        <v>0.42268518518518439</v>
      </c>
      <c r="B93" s="3">
        <f t="shared" si="43"/>
        <v>1553300520</v>
      </c>
      <c r="C93">
        <f t="shared" si="40"/>
        <v>3</v>
      </c>
      <c r="D93">
        <f t="shared" si="41"/>
        <v>76</v>
      </c>
      <c r="E93">
        <f t="shared" ca="1" si="32"/>
        <v>-36412.318921750877</v>
      </c>
      <c r="F93">
        <f t="shared" ca="1" si="33"/>
        <v>24865.310743270173</v>
      </c>
      <c r="G93">
        <f t="shared" ca="1" si="36"/>
        <v>10240.21052631579</v>
      </c>
      <c r="H93" s="9">
        <f t="shared" ca="1" si="37"/>
        <v>182.06295386175481</v>
      </c>
      <c r="I93" s="9">
        <f t="shared" ca="1" si="37"/>
        <v>-124.32740302035018</v>
      </c>
      <c r="J93" s="9">
        <f t="shared" ca="1" si="37"/>
        <v>2.1389473684208498</v>
      </c>
      <c r="K93" s="9">
        <f t="shared" ca="1" si="38"/>
        <v>220.46365303752916</v>
      </c>
      <c r="L93" s="9">
        <f t="shared" ca="1" si="39"/>
        <v>124.32844172726998</v>
      </c>
      <c r="M93">
        <f t="shared" ca="1" si="34"/>
        <v>56.072417153996099</v>
      </c>
      <c r="N93">
        <f t="shared" ca="1" si="35"/>
        <v>32.350682261208576</v>
      </c>
    </row>
    <row r="94" spans="1:14" x14ac:dyDescent="0.25">
      <c r="A94" s="4">
        <f t="shared" si="42"/>
        <v>0.42274305555555475</v>
      </c>
      <c r="B94" s="3">
        <f t="shared" si="43"/>
        <v>1553300525</v>
      </c>
      <c r="C94">
        <f t="shared" si="40"/>
        <v>3</v>
      </c>
      <c r="D94">
        <f t="shared" si="41"/>
        <v>76</v>
      </c>
      <c r="E94">
        <f t="shared" ca="1" si="32"/>
        <v>-35502.004152442103</v>
      </c>
      <c r="F94">
        <f t="shared" ca="1" si="33"/>
        <v>24243.673728168422</v>
      </c>
      <c r="G94">
        <f t="shared" ca="1" si="36"/>
        <v>10250.905263157894</v>
      </c>
      <c r="H94" s="9">
        <f t="shared" ca="1" si="37"/>
        <v>182.06295386175481</v>
      </c>
      <c r="I94" s="9">
        <f t="shared" ca="1" si="37"/>
        <v>-124.3274030203509</v>
      </c>
      <c r="J94" s="9">
        <f t="shared" ca="1" si="37"/>
        <v>2.1389473684212135</v>
      </c>
      <c r="K94" s="9">
        <f t="shared" ca="1" si="38"/>
        <v>220.46365303752958</v>
      </c>
      <c r="L94" s="9">
        <f t="shared" ca="1" si="39"/>
        <v>124.32844172727013</v>
      </c>
      <c r="M94">
        <f t="shared" ca="1" si="34"/>
        <v>56.066856725146195</v>
      </c>
      <c r="N94">
        <f t="shared" ca="1" si="35"/>
        <v>32.365248538011699</v>
      </c>
    </row>
    <row r="95" spans="1:14" x14ac:dyDescent="0.25">
      <c r="A95" s="4">
        <f t="shared" si="42"/>
        <v>0.42280092592592511</v>
      </c>
      <c r="B95" s="3">
        <f t="shared" si="43"/>
        <v>1553300530</v>
      </c>
      <c r="C95">
        <f t="shared" si="40"/>
        <v>3</v>
      </c>
      <c r="D95">
        <f t="shared" si="41"/>
        <v>76</v>
      </c>
      <c r="E95">
        <f t="shared" ca="1" si="32"/>
        <v>-34591.689383133329</v>
      </c>
      <c r="F95">
        <f t="shared" ca="1" si="33"/>
        <v>23622.036713066667</v>
      </c>
      <c r="G95">
        <f t="shared" ca="1" si="36"/>
        <v>10261.6</v>
      </c>
      <c r="H95" s="9">
        <f t="shared" ca="1" si="37"/>
        <v>182.06295386175333</v>
      </c>
      <c r="I95" s="9">
        <f t="shared" ca="1" si="37"/>
        <v>-124.3274030203509</v>
      </c>
      <c r="J95" s="9">
        <f t="shared" ca="1" si="37"/>
        <v>2.1389473684208498</v>
      </c>
      <c r="K95" s="9">
        <f t="shared" ca="1" si="38"/>
        <v>220.46365303752836</v>
      </c>
      <c r="L95" s="9">
        <f t="shared" ca="1" si="39"/>
        <v>124.32844172727036</v>
      </c>
      <c r="M95">
        <f t="shared" ca="1" si="34"/>
        <v>56.061296296296291</v>
      </c>
      <c r="N95">
        <f t="shared" ca="1" si="35"/>
        <v>32.379814814814814</v>
      </c>
    </row>
    <row r="96" spans="1:14" x14ac:dyDescent="0.25">
      <c r="A96" s="4">
        <f>A95+5/24/3600</f>
        <v>0.42285879629629547</v>
      </c>
      <c r="B96" s="3">
        <f t="shared" si="43"/>
        <v>1553300535</v>
      </c>
      <c r="C96">
        <f t="shared" si="40"/>
        <v>3</v>
      </c>
      <c r="D96">
        <f t="shared" si="41"/>
        <v>76</v>
      </c>
      <c r="E96">
        <f t="shared" ca="1" si="32"/>
        <v>-33681.374613824562</v>
      </c>
      <c r="F96">
        <f t="shared" ca="1" si="33"/>
        <v>23000.399697964913</v>
      </c>
      <c r="G96">
        <f t="shared" ca="1" si="36"/>
        <v>10272.294736842105</v>
      </c>
      <c r="H96" s="9">
        <f t="shared" ca="1" si="37"/>
        <v>182.06295386175481</v>
      </c>
      <c r="I96" s="9">
        <f t="shared" ca="1" si="37"/>
        <v>-124.3274030203509</v>
      </c>
      <c r="J96" s="9">
        <f t="shared" ca="1" si="37"/>
        <v>2.1389473684212135</v>
      </c>
      <c r="K96" s="9">
        <f t="shared" ca="1" si="38"/>
        <v>220.46365303752958</v>
      </c>
      <c r="L96" s="9">
        <f t="shared" ca="1" si="39"/>
        <v>124.32844172727013</v>
      </c>
      <c r="M96">
        <f t="shared" ca="1" si="34"/>
        <v>56.055735867446394</v>
      </c>
      <c r="N96">
        <f t="shared" ca="1" si="35"/>
        <v>32.39438109161793</v>
      </c>
    </row>
    <row r="97" spans="1:14" x14ac:dyDescent="0.25">
      <c r="A97" s="4">
        <f t="shared" si="42"/>
        <v>0.42291666666666583</v>
      </c>
      <c r="B97" s="3">
        <f t="shared" si="43"/>
        <v>1553300540</v>
      </c>
      <c r="C97">
        <f t="shared" si="40"/>
        <v>3</v>
      </c>
      <c r="D97">
        <f t="shared" si="41"/>
        <v>76</v>
      </c>
      <c r="E97">
        <f t="shared" ca="1" si="32"/>
        <v>-32771.059844515788</v>
      </c>
      <c r="F97">
        <f t="shared" ca="1" si="33"/>
        <v>22378.762682863158</v>
      </c>
      <c r="G97">
        <f t="shared" ca="1" si="36"/>
        <v>10282.989473684211</v>
      </c>
      <c r="H97" s="9">
        <f t="shared" ca="1" si="37"/>
        <v>182.06295386175407</v>
      </c>
      <c r="I97" s="9">
        <f t="shared" ca="1" si="37"/>
        <v>-124.3274030203509</v>
      </c>
      <c r="J97" s="9">
        <f t="shared" ca="1" si="37"/>
        <v>2.1389473684208498</v>
      </c>
      <c r="K97" s="9">
        <f t="shared" ca="1" si="38"/>
        <v>220.46365303752896</v>
      </c>
      <c r="L97" s="9">
        <f t="shared" ca="1" si="39"/>
        <v>124.32844172727026</v>
      </c>
      <c r="M97">
        <f t="shared" ca="1" si="34"/>
        <v>56.05017543859649</v>
      </c>
      <c r="N97">
        <f t="shared" ca="1" si="35"/>
        <v>32.408947368421053</v>
      </c>
    </row>
    <row r="98" spans="1:14" x14ac:dyDescent="0.25">
      <c r="A98" s="4">
        <f t="shared" si="42"/>
        <v>0.42297453703703619</v>
      </c>
      <c r="B98" s="3">
        <f t="shared" si="43"/>
        <v>1553300545</v>
      </c>
      <c r="C98">
        <f t="shared" si="40"/>
        <v>3</v>
      </c>
      <c r="D98">
        <f t="shared" si="41"/>
        <v>76</v>
      </c>
      <c r="E98">
        <f t="shared" ca="1" si="32"/>
        <v>-31860.745075207018</v>
      </c>
      <c r="F98">
        <f t="shared" ca="1" si="33"/>
        <v>21757.125667761404</v>
      </c>
      <c r="G98">
        <f t="shared" ca="1" si="36"/>
        <v>10293.684210526315</v>
      </c>
      <c r="H98" s="9">
        <f t="shared" ca="1" si="37"/>
        <v>182.06295386175481</v>
      </c>
      <c r="I98" s="9">
        <f t="shared" ca="1" si="37"/>
        <v>-124.3274030203509</v>
      </c>
      <c r="J98" s="9">
        <f t="shared" ca="1" si="37"/>
        <v>2.1389473684212135</v>
      </c>
      <c r="K98" s="9">
        <f t="shared" ca="1" si="38"/>
        <v>220.46365303752958</v>
      </c>
      <c r="L98" s="9">
        <f t="shared" ca="1" si="39"/>
        <v>124.32844172727013</v>
      </c>
      <c r="M98">
        <f t="shared" ca="1" si="34"/>
        <v>56.044615009746586</v>
      </c>
      <c r="N98">
        <f t="shared" ca="1" si="35"/>
        <v>32.423513645224169</v>
      </c>
    </row>
    <row r="99" spans="1:14" x14ac:dyDescent="0.25">
      <c r="A99" s="4">
        <f t="shared" si="42"/>
        <v>0.42303240740740655</v>
      </c>
      <c r="B99" s="3">
        <f t="shared" si="43"/>
        <v>1553300550</v>
      </c>
      <c r="C99">
        <f t="shared" si="40"/>
        <v>3</v>
      </c>
      <c r="D99">
        <f t="shared" si="41"/>
        <v>76</v>
      </c>
      <c r="E99">
        <f t="shared" ca="1" si="32"/>
        <v>-30950.430305898244</v>
      </c>
      <c r="F99">
        <f t="shared" ca="1" si="33"/>
        <v>21135.488652659649</v>
      </c>
      <c r="G99">
        <f t="shared" ca="1" si="36"/>
        <v>10304.378947368421</v>
      </c>
      <c r="H99" s="9">
        <f t="shared" ca="1" si="37"/>
        <v>182.06295386175407</v>
      </c>
      <c r="I99" s="9">
        <f t="shared" ca="1" si="37"/>
        <v>-124.3274030203509</v>
      </c>
      <c r="J99" s="9">
        <f t="shared" ca="1" si="37"/>
        <v>2.1389473684208498</v>
      </c>
      <c r="K99" s="9">
        <f t="shared" ca="1" si="38"/>
        <v>220.46365303752896</v>
      </c>
      <c r="L99" s="9">
        <f t="shared" ca="1" si="39"/>
        <v>124.32844172727026</v>
      </c>
      <c r="M99">
        <f t="shared" ca="1" si="34"/>
        <v>56.039054580896682</v>
      </c>
      <c r="N99">
        <f t="shared" ca="1" si="35"/>
        <v>32.438079922027292</v>
      </c>
    </row>
    <row r="100" spans="1:14" x14ac:dyDescent="0.25">
      <c r="A100" s="4">
        <f t="shared" si="42"/>
        <v>0.42309027777777691</v>
      </c>
      <c r="B100" s="3">
        <f t="shared" si="43"/>
        <v>1553300555</v>
      </c>
      <c r="C100">
        <f t="shared" si="40"/>
        <v>3</v>
      </c>
      <c r="D100">
        <f t="shared" si="41"/>
        <v>76</v>
      </c>
      <c r="E100">
        <f t="shared" ca="1" si="32"/>
        <v>-30040.115536589474</v>
      </c>
      <c r="F100">
        <f t="shared" ca="1" si="33"/>
        <v>20513.851637557895</v>
      </c>
      <c r="G100">
        <f t="shared" ca="1" si="36"/>
        <v>10315.073684210525</v>
      </c>
      <c r="H100" s="9">
        <f t="shared" ca="1" si="37"/>
        <v>182.06295386175481</v>
      </c>
      <c r="I100" s="9">
        <f t="shared" ca="1" si="37"/>
        <v>-124.3274030203509</v>
      </c>
      <c r="J100" s="9">
        <f t="shared" ca="1" si="37"/>
        <v>2.1389473684212135</v>
      </c>
      <c r="K100" s="9">
        <f t="shared" ca="1" si="38"/>
        <v>220.46365303752958</v>
      </c>
      <c r="L100" s="9">
        <f t="shared" ca="1" si="39"/>
        <v>124.32844172727013</v>
      </c>
      <c r="M100">
        <f t="shared" ca="1" si="34"/>
        <v>56.033494152046778</v>
      </c>
      <c r="N100">
        <f t="shared" ca="1" si="35"/>
        <v>32.452646198830408</v>
      </c>
    </row>
    <row r="101" spans="1:14" x14ac:dyDescent="0.25">
      <c r="A101" s="4">
        <f t="shared" si="42"/>
        <v>0.42314814814814727</v>
      </c>
      <c r="B101" s="3">
        <f t="shared" si="43"/>
        <v>1553300560</v>
      </c>
      <c r="C101">
        <f t="shared" si="40"/>
        <v>3</v>
      </c>
      <c r="D101">
        <f t="shared" si="41"/>
        <v>76</v>
      </c>
      <c r="E101">
        <f t="shared" ca="1" si="32"/>
        <v>-29129.8007672807</v>
      </c>
      <c r="F101">
        <f t="shared" ca="1" si="33"/>
        <v>19892.21462245614</v>
      </c>
      <c r="G101">
        <f t="shared" ca="1" si="36"/>
        <v>10325.768421052631</v>
      </c>
      <c r="H101" s="9">
        <f t="shared" ca="1" si="37"/>
        <v>182.06295386175407</v>
      </c>
      <c r="I101" s="9">
        <f t="shared" ca="1" si="37"/>
        <v>-124.3274030203509</v>
      </c>
      <c r="J101" s="9">
        <f t="shared" ca="1" si="37"/>
        <v>2.1389473684212135</v>
      </c>
      <c r="K101" s="9">
        <f t="shared" ca="1" si="38"/>
        <v>220.46365303752896</v>
      </c>
      <c r="L101" s="9">
        <f t="shared" ca="1" si="39"/>
        <v>124.32844172727026</v>
      </c>
      <c r="M101">
        <f t="shared" ca="1" si="34"/>
        <v>56.027933723196881</v>
      </c>
      <c r="N101">
        <f t="shared" ca="1" si="35"/>
        <v>32.467212475633531</v>
      </c>
    </row>
    <row r="102" spans="1:14" x14ac:dyDescent="0.25">
      <c r="A102" s="4">
        <f t="shared" si="42"/>
        <v>0.42320601851851763</v>
      </c>
      <c r="B102" s="3">
        <f t="shared" si="43"/>
        <v>1553300565</v>
      </c>
      <c r="C102">
        <f t="shared" si="40"/>
        <v>3</v>
      </c>
      <c r="D102">
        <f t="shared" si="41"/>
        <v>76</v>
      </c>
      <c r="E102">
        <f t="shared" ca="1" si="32"/>
        <v>-28219.485997971929</v>
      </c>
      <c r="F102">
        <f t="shared" ca="1" si="33"/>
        <v>19270.577607354386</v>
      </c>
      <c r="G102">
        <f t="shared" ca="1" si="36"/>
        <v>10336.463157894737</v>
      </c>
      <c r="H102" s="9">
        <f t="shared" ca="1" si="37"/>
        <v>182.06295386175481</v>
      </c>
      <c r="I102" s="9">
        <f t="shared" ca="1" si="37"/>
        <v>-124.3274030203509</v>
      </c>
      <c r="J102" s="9">
        <f t="shared" ca="1" si="37"/>
        <v>2.1389473684208498</v>
      </c>
      <c r="K102" s="9">
        <f t="shared" ca="1" si="38"/>
        <v>220.46365303752958</v>
      </c>
      <c r="L102" s="9">
        <f t="shared" ca="1" si="39"/>
        <v>124.32844172727013</v>
      </c>
      <c r="M102">
        <f t="shared" ca="1" si="34"/>
        <v>56.022373294346977</v>
      </c>
      <c r="N102">
        <f t="shared" ca="1" si="35"/>
        <v>32.481778752436647</v>
      </c>
    </row>
    <row r="103" spans="1:14" x14ac:dyDescent="0.25">
      <c r="A103" s="4">
        <f t="shared" si="42"/>
        <v>0.423263888888888</v>
      </c>
      <c r="B103" s="3">
        <f t="shared" si="43"/>
        <v>1553300570</v>
      </c>
      <c r="C103">
        <f t="shared" si="40"/>
        <v>3</v>
      </c>
      <c r="D103">
        <f t="shared" si="41"/>
        <v>76</v>
      </c>
      <c r="E103">
        <f t="shared" ca="1" si="32"/>
        <v>-27309.171228663155</v>
      </c>
      <c r="F103">
        <f t="shared" ca="1" si="33"/>
        <v>18648.940592252631</v>
      </c>
      <c r="G103">
        <f t="shared" ca="1" si="36"/>
        <v>10347.157894736842</v>
      </c>
      <c r="H103" s="9">
        <f t="shared" ca="1" si="37"/>
        <v>182.06295386175407</v>
      </c>
      <c r="I103" s="9">
        <f t="shared" ca="1" si="37"/>
        <v>-124.3274030203509</v>
      </c>
      <c r="J103" s="9">
        <f t="shared" ca="1" si="37"/>
        <v>2.1389473684212135</v>
      </c>
      <c r="K103" s="9">
        <f t="shared" ca="1" si="38"/>
        <v>220.46365303752896</v>
      </c>
      <c r="L103" s="9">
        <f t="shared" ca="1" si="39"/>
        <v>124.32844172727026</v>
      </c>
      <c r="M103">
        <f t="shared" ca="1" si="34"/>
        <v>56.016812865497073</v>
      </c>
      <c r="N103">
        <f t="shared" ca="1" si="35"/>
        <v>32.496345029239762</v>
      </c>
    </row>
    <row r="104" spans="1:14" x14ac:dyDescent="0.25">
      <c r="A104" s="4">
        <f>A103+5/24/3600</f>
        <v>0.42332175925925836</v>
      </c>
      <c r="B104" s="3">
        <f t="shared" si="43"/>
        <v>1553300575</v>
      </c>
      <c r="C104">
        <f t="shared" si="40"/>
        <v>3</v>
      </c>
      <c r="D104">
        <f t="shared" si="41"/>
        <v>76</v>
      </c>
      <c r="E104">
        <f t="shared" ca="1" si="32"/>
        <v>-26398.856459354385</v>
      </c>
      <c r="F104">
        <f t="shared" ca="1" si="33"/>
        <v>18027.303577150877</v>
      </c>
      <c r="G104">
        <f t="shared" ca="1" si="36"/>
        <v>10357.852631578948</v>
      </c>
      <c r="H104" s="9">
        <f t="shared" ca="1" si="37"/>
        <v>182.06295386175407</v>
      </c>
      <c r="I104" s="9">
        <f t="shared" ca="1" si="37"/>
        <v>-124.3274030203509</v>
      </c>
      <c r="J104" s="9">
        <f t="shared" ca="1" si="37"/>
        <v>2.1389473684208498</v>
      </c>
      <c r="K104" s="9">
        <f t="shared" ca="1" si="38"/>
        <v>220.46365303752896</v>
      </c>
      <c r="L104" s="9">
        <f t="shared" ca="1" si="39"/>
        <v>124.32844172727026</v>
      </c>
      <c r="M104">
        <f t="shared" ca="1" si="34"/>
        <v>56.011252436647169</v>
      </c>
      <c r="N104">
        <f t="shared" ca="1" si="35"/>
        <v>32.510911306042885</v>
      </c>
    </row>
    <row r="105" spans="1:14" x14ac:dyDescent="0.25">
      <c r="A105" s="4">
        <f t="shared" ref="A105:A121" si="50">A104+5/24/3600</f>
        <v>0.42337962962962872</v>
      </c>
      <c r="B105" s="3">
        <f t="shared" si="43"/>
        <v>1553300580</v>
      </c>
      <c r="C105">
        <f t="shared" si="40"/>
        <v>3</v>
      </c>
      <c r="D105">
        <f t="shared" si="41"/>
        <v>76</v>
      </c>
      <c r="E105">
        <f t="shared" ca="1" si="32"/>
        <v>-25488.541690045615</v>
      </c>
      <c r="F105">
        <f t="shared" ca="1" si="33"/>
        <v>17405.666562049122</v>
      </c>
      <c r="G105">
        <f t="shared" ca="1" si="36"/>
        <v>10368.547368421052</v>
      </c>
      <c r="H105" s="9">
        <f t="shared" ca="1" si="37"/>
        <v>182.06295386175481</v>
      </c>
      <c r="I105" s="9">
        <f t="shared" ca="1" si="37"/>
        <v>-124.3274030203509</v>
      </c>
      <c r="J105" s="9">
        <f t="shared" ca="1" si="37"/>
        <v>2.1389473684212135</v>
      </c>
      <c r="K105" s="9">
        <f t="shared" ca="1" si="38"/>
        <v>220.46365303752958</v>
      </c>
      <c r="L105" s="9">
        <f t="shared" ca="1" si="39"/>
        <v>124.32844172727013</v>
      </c>
      <c r="M105">
        <f t="shared" ca="1" si="34"/>
        <v>56.005692007797272</v>
      </c>
      <c r="N105">
        <f t="shared" ca="1" si="35"/>
        <v>32.525477582846001</v>
      </c>
    </row>
    <row r="106" spans="1:14" x14ac:dyDescent="0.25">
      <c r="A106" s="4">
        <f t="shared" si="50"/>
        <v>0.42343749999999908</v>
      </c>
      <c r="B106" s="3">
        <f t="shared" si="43"/>
        <v>1553300585</v>
      </c>
      <c r="C106">
        <f t="shared" si="40"/>
        <v>3</v>
      </c>
      <c r="D106">
        <f t="shared" si="41"/>
        <v>76</v>
      </c>
      <c r="E106">
        <f t="shared" ca="1" si="32"/>
        <v>-24578.226920736841</v>
      </c>
      <c r="F106">
        <f t="shared" ca="1" si="33"/>
        <v>16784.029546947368</v>
      </c>
      <c r="G106">
        <f t="shared" ca="1" si="36"/>
        <v>10379.242105263158</v>
      </c>
      <c r="H106" s="9">
        <f t="shared" ca="1" si="37"/>
        <v>182.06295386175407</v>
      </c>
      <c r="I106" s="9">
        <f t="shared" ca="1" si="37"/>
        <v>-124.3274030203509</v>
      </c>
      <c r="J106" s="9">
        <f t="shared" ca="1" si="37"/>
        <v>2.1389473684208498</v>
      </c>
      <c r="K106" s="9">
        <f t="shared" ca="1" si="38"/>
        <v>220.46365303752896</v>
      </c>
      <c r="L106" s="9">
        <f t="shared" ca="1" si="39"/>
        <v>124.32844172727026</v>
      </c>
      <c r="M106">
        <f t="shared" ca="1" si="34"/>
        <v>56.000131578947368</v>
      </c>
      <c r="N106">
        <f t="shared" ca="1" si="35"/>
        <v>32.540043859649124</v>
      </c>
    </row>
    <row r="107" spans="1:14" x14ac:dyDescent="0.25">
      <c r="A107" s="4">
        <f t="shared" si="50"/>
        <v>0.42349537037036944</v>
      </c>
      <c r="B107" s="3">
        <f t="shared" si="43"/>
        <v>1553300590</v>
      </c>
      <c r="C107">
        <f t="shared" si="40"/>
        <v>3</v>
      </c>
      <c r="D107">
        <f t="shared" si="41"/>
        <v>76</v>
      </c>
      <c r="E107">
        <f t="shared" ca="1" si="32"/>
        <v>-23667.912151428071</v>
      </c>
      <c r="F107">
        <f t="shared" ca="1" si="33"/>
        <v>16162.392531845613</v>
      </c>
      <c r="G107">
        <f t="shared" ca="1" si="36"/>
        <v>10389.936842105262</v>
      </c>
      <c r="H107" s="9">
        <f t="shared" ca="1" si="37"/>
        <v>182.06295386175481</v>
      </c>
      <c r="I107" s="9">
        <f t="shared" ca="1" si="37"/>
        <v>-124.3274030203509</v>
      </c>
      <c r="J107" s="9">
        <f t="shared" ca="1" si="37"/>
        <v>2.1389473684212135</v>
      </c>
      <c r="K107" s="9">
        <f t="shared" ca="1" si="38"/>
        <v>220.46365303752958</v>
      </c>
      <c r="L107" s="9">
        <f t="shared" ca="1" si="39"/>
        <v>124.32844172727013</v>
      </c>
      <c r="M107">
        <f t="shared" ca="1" si="34"/>
        <v>55.994571150097464</v>
      </c>
      <c r="N107">
        <f t="shared" ca="1" si="35"/>
        <v>32.55461013645224</v>
      </c>
    </row>
    <row r="108" spans="1:14" x14ac:dyDescent="0.25">
      <c r="A108" s="4">
        <f t="shared" si="50"/>
        <v>0.4235532407407398</v>
      </c>
      <c r="B108" s="3">
        <f t="shared" si="43"/>
        <v>1553300595</v>
      </c>
      <c r="C108">
        <f t="shared" si="40"/>
        <v>3</v>
      </c>
      <c r="D108">
        <f t="shared" si="41"/>
        <v>76</v>
      </c>
      <c r="E108">
        <f t="shared" ca="1" si="32"/>
        <v>-22757.597382119297</v>
      </c>
      <c r="F108">
        <f t="shared" ca="1" si="33"/>
        <v>15540.755516743859</v>
      </c>
      <c r="G108">
        <f t="shared" ca="1" si="36"/>
        <v>10400.631578947368</v>
      </c>
      <c r="H108" s="9">
        <f t="shared" ca="1" si="37"/>
        <v>182.06295386175407</v>
      </c>
      <c r="I108" s="9">
        <f t="shared" ca="1" si="37"/>
        <v>-124.3274030203509</v>
      </c>
      <c r="J108" s="9">
        <f t="shared" ca="1" si="37"/>
        <v>2.1389473684212135</v>
      </c>
      <c r="K108" s="9">
        <f t="shared" ca="1" si="38"/>
        <v>220.46365303752896</v>
      </c>
      <c r="L108" s="9">
        <f t="shared" ca="1" si="39"/>
        <v>124.32844172727026</v>
      </c>
      <c r="M108">
        <f t="shared" ca="1" si="34"/>
        <v>55.98901072124756</v>
      </c>
      <c r="N108">
        <f t="shared" ca="1" si="35"/>
        <v>32.569176413255356</v>
      </c>
    </row>
    <row r="109" spans="1:14" x14ac:dyDescent="0.25">
      <c r="A109" s="4">
        <f t="shared" si="50"/>
        <v>0.42361111111111016</v>
      </c>
      <c r="B109" s="3">
        <f t="shared" si="43"/>
        <v>1553300600</v>
      </c>
      <c r="C109">
        <f t="shared" si="40"/>
        <v>3</v>
      </c>
      <c r="D109">
        <f t="shared" si="41"/>
        <v>76</v>
      </c>
      <c r="E109">
        <f t="shared" ca="1" si="32"/>
        <v>-21847.282612810526</v>
      </c>
      <c r="F109">
        <f t="shared" ca="1" si="33"/>
        <v>14919.118501642104</v>
      </c>
      <c r="G109">
        <f t="shared" ca="1" si="36"/>
        <v>10411.326315789474</v>
      </c>
      <c r="H109" s="9">
        <f t="shared" ca="1" si="37"/>
        <v>182.06295386175481</v>
      </c>
      <c r="I109" s="9">
        <f t="shared" ca="1" si="37"/>
        <v>-124.3274030203509</v>
      </c>
      <c r="J109" s="9">
        <f t="shared" ca="1" si="37"/>
        <v>2.1389473684208498</v>
      </c>
      <c r="K109" s="9">
        <f t="shared" ca="1" si="38"/>
        <v>220.46365303752958</v>
      </c>
      <c r="L109" s="9">
        <f t="shared" ca="1" si="39"/>
        <v>124.32844172727013</v>
      </c>
      <c r="M109">
        <f t="shared" ca="1" si="34"/>
        <v>55.983450292397663</v>
      </c>
      <c r="N109">
        <f t="shared" ca="1" si="35"/>
        <v>32.583742690058479</v>
      </c>
    </row>
    <row r="110" spans="1:14" x14ac:dyDescent="0.25">
      <c r="A110" s="4">
        <f t="shared" si="50"/>
        <v>0.42366898148148052</v>
      </c>
      <c r="B110" s="3">
        <f t="shared" si="43"/>
        <v>1553300605</v>
      </c>
      <c r="C110">
        <f t="shared" si="40"/>
        <v>3</v>
      </c>
      <c r="D110">
        <f t="shared" si="41"/>
        <v>76</v>
      </c>
      <c r="E110">
        <f t="shared" ca="1" si="32"/>
        <v>-20936.967843501752</v>
      </c>
      <c r="F110">
        <f t="shared" ca="1" si="33"/>
        <v>14297.48148654035</v>
      </c>
      <c r="G110">
        <f t="shared" ca="1" si="36"/>
        <v>10422.021052631579</v>
      </c>
      <c r="H110" s="9">
        <f t="shared" ca="1" si="37"/>
        <v>182.06295386175407</v>
      </c>
      <c r="I110" s="9">
        <f t="shared" ca="1" si="37"/>
        <v>-124.32740302035018</v>
      </c>
      <c r="J110" s="9">
        <f t="shared" ca="1" si="37"/>
        <v>2.1389473684212135</v>
      </c>
      <c r="K110" s="9">
        <f t="shared" ca="1" si="38"/>
        <v>220.46365303752856</v>
      </c>
      <c r="L110" s="9">
        <f t="shared" ca="1" si="39"/>
        <v>124.3284417272701</v>
      </c>
      <c r="M110">
        <f t="shared" ca="1" si="34"/>
        <v>55.977889863547759</v>
      </c>
      <c r="N110">
        <f t="shared" ca="1" si="35"/>
        <v>32.598308966861595</v>
      </c>
    </row>
    <row r="111" spans="1:14" x14ac:dyDescent="0.25">
      <c r="A111" s="4">
        <f t="shared" si="50"/>
        <v>0.42372685185185088</v>
      </c>
      <c r="B111" s="3">
        <f t="shared" si="43"/>
        <v>1553300610</v>
      </c>
      <c r="C111">
        <f t="shared" si="40"/>
        <v>3</v>
      </c>
      <c r="D111">
        <f t="shared" si="41"/>
        <v>76</v>
      </c>
      <c r="E111">
        <f t="shared" ca="1" si="32"/>
        <v>-20026.653074192982</v>
      </c>
      <c r="F111">
        <f t="shared" ca="1" si="33"/>
        <v>13675.844471438599</v>
      </c>
      <c r="G111">
        <f t="shared" ca="1" si="36"/>
        <v>10432.715789473685</v>
      </c>
      <c r="H111" s="9">
        <f t="shared" ca="1" si="37"/>
        <v>182.06295386175481</v>
      </c>
      <c r="I111" s="9">
        <f t="shared" ca="1" si="37"/>
        <v>-124.3274030203509</v>
      </c>
      <c r="J111" s="9">
        <f t="shared" ca="1" si="37"/>
        <v>2.1389473684208498</v>
      </c>
      <c r="K111" s="9">
        <f t="shared" ca="1" si="38"/>
        <v>220.46365303752958</v>
      </c>
      <c r="L111" s="9">
        <f t="shared" ca="1" si="39"/>
        <v>124.32844172727013</v>
      </c>
      <c r="M111">
        <f t="shared" ca="1" si="34"/>
        <v>55.972329434697855</v>
      </c>
      <c r="N111">
        <f t="shared" ca="1" si="35"/>
        <v>32.612875243664718</v>
      </c>
    </row>
    <row r="112" spans="1:14" x14ac:dyDescent="0.25">
      <c r="A112" s="4">
        <f t="shared" si="50"/>
        <v>0.42378472222222124</v>
      </c>
      <c r="B112" s="3">
        <f t="shared" si="43"/>
        <v>1553300615</v>
      </c>
      <c r="C112">
        <f t="shared" si="40"/>
        <v>3</v>
      </c>
      <c r="D112">
        <f t="shared" si="41"/>
        <v>76</v>
      </c>
      <c r="E112">
        <f t="shared" ca="1" si="32"/>
        <v>-19116.338304884208</v>
      </c>
      <c r="F112">
        <f t="shared" ca="1" si="33"/>
        <v>13054.207456336844</v>
      </c>
      <c r="G112">
        <f t="shared" ca="1" si="36"/>
        <v>10443.410526315789</v>
      </c>
      <c r="H112" s="9">
        <f t="shared" ca="1" si="37"/>
        <v>182.06295386175333</v>
      </c>
      <c r="I112" s="9">
        <f t="shared" ca="1" si="37"/>
        <v>-124.3274030203509</v>
      </c>
      <c r="J112" s="9">
        <f t="shared" ca="1" si="37"/>
        <v>2.1389473684212135</v>
      </c>
      <c r="K112" s="9">
        <f t="shared" ca="1" si="38"/>
        <v>220.46365303752836</v>
      </c>
      <c r="L112" s="9">
        <f t="shared" ca="1" si="39"/>
        <v>124.32844172727036</v>
      </c>
      <c r="M112">
        <f t="shared" ca="1" si="34"/>
        <v>55.966769005847951</v>
      </c>
      <c r="N112">
        <f t="shared" ca="1" si="35"/>
        <v>32.627441520467833</v>
      </c>
    </row>
    <row r="113" spans="1:18" x14ac:dyDescent="0.25">
      <c r="A113" s="4">
        <f t="shared" si="50"/>
        <v>0.4238425925925916</v>
      </c>
      <c r="B113" s="3">
        <f t="shared" si="43"/>
        <v>1553300620</v>
      </c>
      <c r="C113">
        <f t="shared" si="40"/>
        <v>3</v>
      </c>
      <c r="D113">
        <f t="shared" si="41"/>
        <v>76</v>
      </c>
      <c r="E113">
        <f t="shared" ca="1" si="32"/>
        <v>-18206.023535575441</v>
      </c>
      <c r="F113">
        <f t="shared" ca="1" si="33"/>
        <v>12432.57044123509</v>
      </c>
      <c r="G113">
        <f t="shared" ca="1" si="36"/>
        <v>10454.105263157895</v>
      </c>
      <c r="H113" s="9">
        <f t="shared" ca="1" si="37"/>
        <v>182.06295386175481</v>
      </c>
      <c r="I113" s="9">
        <f t="shared" ca="1" si="37"/>
        <v>-124.3274030203509</v>
      </c>
      <c r="J113" s="9">
        <f t="shared" ca="1" si="37"/>
        <v>2.1389473684208498</v>
      </c>
      <c r="K113" s="9">
        <f t="shared" ca="1" si="38"/>
        <v>220.46365303752958</v>
      </c>
      <c r="L113" s="9">
        <f t="shared" ca="1" si="39"/>
        <v>124.32844172727013</v>
      </c>
      <c r="M113">
        <f t="shared" ca="1" si="34"/>
        <v>55.961208576998047</v>
      </c>
      <c r="N113">
        <f t="shared" ca="1" si="35"/>
        <v>32.642007797270956</v>
      </c>
    </row>
    <row r="114" spans="1:18" x14ac:dyDescent="0.25">
      <c r="A114" s="4">
        <f t="shared" si="50"/>
        <v>0.42390046296296197</v>
      </c>
      <c r="B114" s="3">
        <f t="shared" si="43"/>
        <v>1553300625</v>
      </c>
      <c r="C114">
        <f t="shared" si="40"/>
        <v>3</v>
      </c>
      <c r="D114">
        <f t="shared" si="41"/>
        <v>76</v>
      </c>
      <c r="E114">
        <f t="shared" ca="1" si="32"/>
        <v>-17295.708766266667</v>
      </c>
      <c r="F114">
        <f t="shared" ca="1" si="33"/>
        <v>11810.933426133335</v>
      </c>
      <c r="G114">
        <f t="shared" ca="1" si="36"/>
        <v>10464.799999999999</v>
      </c>
      <c r="H114" s="9">
        <f t="shared" ca="1" si="37"/>
        <v>182.06295386175481</v>
      </c>
      <c r="I114" s="9">
        <f t="shared" ca="1" si="37"/>
        <v>-124.3274030203509</v>
      </c>
      <c r="J114" s="9">
        <f t="shared" ca="1" si="37"/>
        <v>2.1389473684212135</v>
      </c>
      <c r="K114" s="9">
        <f t="shared" ca="1" si="38"/>
        <v>220.46365303752958</v>
      </c>
      <c r="L114" s="9">
        <f t="shared" ca="1" si="39"/>
        <v>124.32844172727013</v>
      </c>
      <c r="M114">
        <f t="shared" ca="1" si="34"/>
        <v>55.95564814814815</v>
      </c>
      <c r="N114">
        <f t="shared" ca="1" si="35"/>
        <v>32.656574074074072</v>
      </c>
    </row>
    <row r="115" spans="1:18" x14ac:dyDescent="0.25">
      <c r="A115" s="4">
        <f t="shared" si="50"/>
        <v>0.42395833333333233</v>
      </c>
      <c r="B115" s="3">
        <f t="shared" si="43"/>
        <v>1553300630</v>
      </c>
      <c r="C115">
        <f t="shared" si="40"/>
        <v>3</v>
      </c>
      <c r="D115">
        <f t="shared" si="41"/>
        <v>76</v>
      </c>
      <c r="E115">
        <f t="shared" ca="1" si="32"/>
        <v>-16385.393996957893</v>
      </c>
      <c r="F115">
        <f t="shared" ca="1" si="33"/>
        <v>11189.296411031581</v>
      </c>
      <c r="G115">
        <f t="shared" ca="1" si="36"/>
        <v>10475.494736842105</v>
      </c>
      <c r="H115" s="9">
        <f t="shared" ca="1" si="37"/>
        <v>182.06295386175481</v>
      </c>
      <c r="I115" s="9">
        <f t="shared" ca="1" si="37"/>
        <v>-124.3274030203509</v>
      </c>
      <c r="J115" s="9">
        <f t="shared" ca="1" si="37"/>
        <v>2.1389473684208498</v>
      </c>
      <c r="K115" s="9">
        <f t="shared" ca="1" si="38"/>
        <v>220.46365303752958</v>
      </c>
      <c r="L115" s="9">
        <f t="shared" ca="1" si="39"/>
        <v>124.32844172727013</v>
      </c>
      <c r="M115">
        <f t="shared" ca="1" si="34"/>
        <v>55.950087719298246</v>
      </c>
      <c r="N115">
        <f t="shared" ca="1" si="35"/>
        <v>32.671140350877188</v>
      </c>
    </row>
    <row r="116" spans="1:18" x14ac:dyDescent="0.25">
      <c r="A116" s="4">
        <f t="shared" si="50"/>
        <v>0.42401620370370269</v>
      </c>
      <c r="B116" s="3">
        <f t="shared" si="43"/>
        <v>1553300635</v>
      </c>
      <c r="C116">
        <f t="shared" si="40"/>
        <v>3</v>
      </c>
      <c r="D116">
        <f t="shared" si="41"/>
        <v>76</v>
      </c>
      <c r="E116">
        <f t="shared" ca="1" si="32"/>
        <v>-15475.079227649119</v>
      </c>
      <c r="F116">
        <f t="shared" ca="1" si="33"/>
        <v>10567.659395929826</v>
      </c>
      <c r="G116">
        <f t="shared" ca="1" si="36"/>
        <v>10486.18947368421</v>
      </c>
      <c r="H116" s="9">
        <f t="shared" ca="1" si="37"/>
        <v>182.06295386175333</v>
      </c>
      <c r="I116" s="9">
        <f t="shared" ca="1" si="37"/>
        <v>-124.3274030203509</v>
      </c>
      <c r="J116" s="9">
        <f t="shared" ca="1" si="37"/>
        <v>2.1389473684212135</v>
      </c>
      <c r="K116" s="9">
        <f t="shared" ca="1" si="38"/>
        <v>220.46365303752836</v>
      </c>
      <c r="L116" s="9">
        <f t="shared" ca="1" si="39"/>
        <v>124.32844172727036</v>
      </c>
      <c r="M116">
        <f t="shared" ca="1" si="34"/>
        <v>55.944527290448342</v>
      </c>
      <c r="N116">
        <f t="shared" ca="1" si="35"/>
        <v>32.685706627680311</v>
      </c>
    </row>
    <row r="117" spans="1:18" x14ac:dyDescent="0.25">
      <c r="A117" s="4">
        <f t="shared" si="50"/>
        <v>0.42407407407407305</v>
      </c>
      <c r="B117" s="3">
        <f t="shared" si="43"/>
        <v>1553300640</v>
      </c>
      <c r="C117">
        <f t="shared" si="40"/>
        <v>3</v>
      </c>
      <c r="D117">
        <f t="shared" si="41"/>
        <v>76</v>
      </c>
      <c r="E117">
        <f t="shared" ca="1" si="32"/>
        <v>-14564.764458340353</v>
      </c>
      <c r="F117">
        <f t="shared" ca="1" si="33"/>
        <v>9946.0223808280716</v>
      </c>
      <c r="G117">
        <f t="shared" ca="1" si="36"/>
        <v>10496.884210526316</v>
      </c>
      <c r="H117" s="9">
        <f t="shared" ca="1" si="37"/>
        <v>182.06295386175481</v>
      </c>
      <c r="I117" s="9">
        <f t="shared" ca="1" si="37"/>
        <v>-124.3274030203509</v>
      </c>
      <c r="J117" s="9">
        <f t="shared" ca="1" si="37"/>
        <v>2.1389473684212135</v>
      </c>
      <c r="K117" s="9">
        <f t="shared" ca="1" si="38"/>
        <v>220.46365303752958</v>
      </c>
      <c r="L117" s="9">
        <f t="shared" ca="1" si="39"/>
        <v>124.32844172727013</v>
      </c>
      <c r="M117">
        <f t="shared" ca="1" si="34"/>
        <v>55.938966861598438</v>
      </c>
      <c r="N117">
        <f t="shared" ca="1" si="35"/>
        <v>32.700272904483427</v>
      </c>
    </row>
    <row r="118" spans="1:18" x14ac:dyDescent="0.25">
      <c r="A118" s="4">
        <f t="shared" si="50"/>
        <v>0.42413194444444341</v>
      </c>
      <c r="B118" s="3">
        <f t="shared" si="43"/>
        <v>1553300645</v>
      </c>
      <c r="C118">
        <f t="shared" si="40"/>
        <v>3</v>
      </c>
      <c r="D118">
        <f t="shared" si="41"/>
        <v>76</v>
      </c>
      <c r="E118">
        <f t="shared" ca="1" si="32"/>
        <v>-13654.449689031579</v>
      </c>
      <c r="F118">
        <f t="shared" ca="1" si="33"/>
        <v>9324.3853657263171</v>
      </c>
      <c r="G118">
        <f t="shared" ca="1" si="36"/>
        <v>10507.578947368422</v>
      </c>
      <c r="H118" s="9">
        <f t="shared" ca="1" si="37"/>
        <v>182.06295386175481</v>
      </c>
      <c r="I118" s="9">
        <f t="shared" ca="1" si="37"/>
        <v>-124.3274030203509</v>
      </c>
      <c r="J118" s="9">
        <f t="shared" ca="1" si="37"/>
        <v>2.1389473684208498</v>
      </c>
      <c r="K118" s="9">
        <f t="shared" ca="1" si="38"/>
        <v>220.46365303752958</v>
      </c>
      <c r="L118" s="9">
        <f t="shared" ca="1" si="39"/>
        <v>124.32844172727013</v>
      </c>
      <c r="M118">
        <f t="shared" ca="1" si="34"/>
        <v>55.933406432748541</v>
      </c>
      <c r="N118">
        <f t="shared" ca="1" si="35"/>
        <v>32.71483918128655</v>
      </c>
    </row>
    <row r="119" spans="1:18" x14ac:dyDescent="0.25">
      <c r="A119" s="4">
        <f t="shared" si="50"/>
        <v>0.42418981481481377</v>
      </c>
      <c r="B119" s="3">
        <f t="shared" si="43"/>
        <v>1553300650</v>
      </c>
      <c r="C119">
        <f t="shared" si="40"/>
        <v>3</v>
      </c>
      <c r="D119">
        <f t="shared" si="41"/>
        <v>76</v>
      </c>
      <c r="E119">
        <f t="shared" ca="1" si="32"/>
        <v>-12744.134919722805</v>
      </c>
      <c r="F119">
        <f t="shared" ca="1" si="33"/>
        <v>8702.7483506245626</v>
      </c>
      <c r="G119">
        <f t="shared" ca="1" si="36"/>
        <v>10518.273684210526</v>
      </c>
      <c r="H119" s="9">
        <f t="shared" ca="1" si="37"/>
        <v>182.06295386175333</v>
      </c>
      <c r="I119" s="9">
        <f t="shared" ca="1" si="37"/>
        <v>-124.3274030203509</v>
      </c>
      <c r="J119" s="9">
        <f t="shared" ca="1" si="37"/>
        <v>2.1389473684212135</v>
      </c>
      <c r="K119" s="9">
        <f t="shared" ca="1" si="38"/>
        <v>220.46365303752836</v>
      </c>
      <c r="L119" s="9">
        <f t="shared" ca="1" si="39"/>
        <v>124.32844172727036</v>
      </c>
      <c r="M119">
        <f t="shared" ca="1" si="34"/>
        <v>55.927846003898637</v>
      </c>
      <c r="N119">
        <f t="shared" ca="1" si="35"/>
        <v>32.729405458089666</v>
      </c>
    </row>
    <row r="120" spans="1:18" x14ac:dyDescent="0.25">
      <c r="A120" s="4">
        <f t="shared" si="50"/>
        <v>0.42424768518518413</v>
      </c>
      <c r="B120" s="3">
        <f t="shared" si="43"/>
        <v>1553300655</v>
      </c>
      <c r="C120">
        <f t="shared" si="40"/>
        <v>3</v>
      </c>
      <c r="D120">
        <f t="shared" si="41"/>
        <v>76</v>
      </c>
      <c r="E120">
        <f t="shared" ca="1" si="32"/>
        <v>-11833.820150414038</v>
      </c>
      <c r="F120">
        <f t="shared" ca="1" si="33"/>
        <v>8081.1113355228081</v>
      </c>
      <c r="G120">
        <f t="shared" ca="1" si="36"/>
        <v>10528.968421052632</v>
      </c>
      <c r="H120" s="9">
        <f t="shared" ca="1" si="37"/>
        <v>182.06295386175481</v>
      </c>
      <c r="I120" s="9">
        <f t="shared" ca="1" si="37"/>
        <v>-124.3274030203509</v>
      </c>
      <c r="J120" s="9">
        <f t="shared" ca="1" si="37"/>
        <v>2.1389473684208498</v>
      </c>
      <c r="K120" s="9">
        <f t="shared" ca="1" si="38"/>
        <v>220.46365303752958</v>
      </c>
      <c r="L120" s="9">
        <f t="shared" ca="1" si="39"/>
        <v>124.32844172727013</v>
      </c>
      <c r="M120">
        <f t="shared" ca="1" si="34"/>
        <v>55.922285575048733</v>
      </c>
      <c r="N120">
        <f t="shared" ca="1" si="35"/>
        <v>32.743971734892789</v>
      </c>
    </row>
    <row r="121" spans="1:18" x14ac:dyDescent="0.25">
      <c r="A121" s="4">
        <f t="shared" si="50"/>
        <v>0.42430555555555449</v>
      </c>
      <c r="B121" s="3">
        <f t="shared" si="43"/>
        <v>1553300660</v>
      </c>
      <c r="C121">
        <f t="shared" si="40"/>
        <v>3</v>
      </c>
      <c r="D121">
        <f t="shared" si="41"/>
        <v>76</v>
      </c>
      <c r="E121">
        <f t="shared" ca="1" si="32"/>
        <v>-10923.505381105264</v>
      </c>
      <c r="F121">
        <f t="shared" ca="1" si="33"/>
        <v>7459.4743204210536</v>
      </c>
      <c r="G121">
        <f t="shared" ca="1" si="36"/>
        <v>10539.663157894736</v>
      </c>
      <c r="H121" s="9">
        <f t="shared" ca="1" si="37"/>
        <v>182.06295386175481</v>
      </c>
      <c r="I121" s="9">
        <f t="shared" ca="1" si="37"/>
        <v>-124.3274030203509</v>
      </c>
      <c r="J121" s="9">
        <f t="shared" ca="1" si="37"/>
        <v>2.1389473684212135</v>
      </c>
      <c r="K121" s="9">
        <f t="shared" ca="1" si="38"/>
        <v>220.46365303752958</v>
      </c>
      <c r="L121" s="9">
        <f t="shared" ca="1" si="39"/>
        <v>124.32844172727013</v>
      </c>
      <c r="M121">
        <f t="shared" ca="1" si="34"/>
        <v>55.916725146198829</v>
      </c>
      <c r="N121">
        <f t="shared" ca="1" si="35"/>
        <v>32.758538011695904</v>
      </c>
    </row>
    <row r="122" spans="1:18" x14ac:dyDescent="0.25">
      <c r="A122" s="4">
        <f>A121+5/24/3600</f>
        <v>0.42436342592592485</v>
      </c>
      <c r="B122" s="3">
        <f t="shared" si="43"/>
        <v>1553300665</v>
      </c>
      <c r="C122">
        <f t="shared" si="40"/>
        <v>3</v>
      </c>
      <c r="D122">
        <f t="shared" si="41"/>
        <v>76</v>
      </c>
      <c r="E122">
        <f t="shared" ref="E122:E137" ca="1" si="51">INDIRECT("E$"&amp;C122)+INDIRECT("H$"&amp;C122)*($B122-INDIRECT("B$"&amp;D122))</f>
        <v>-10013.19061179649</v>
      </c>
      <c r="F122">
        <f t="shared" ref="F122:F137" ca="1" si="52">INDIRECT("F$"&amp;C122)+INDIRECT("I$"&amp;C122)*($B122-INDIRECT("B$"&amp;D122))</f>
        <v>6837.837305319299</v>
      </c>
      <c r="G122">
        <f t="shared" ca="1" si="36"/>
        <v>10550.357894736842</v>
      </c>
      <c r="H122" s="9">
        <f t="shared" ca="1" si="37"/>
        <v>182.06295386175481</v>
      </c>
      <c r="I122" s="9">
        <f t="shared" ca="1" si="37"/>
        <v>-124.3274030203509</v>
      </c>
      <c r="J122" s="9">
        <f t="shared" ca="1" si="37"/>
        <v>2.1389473684208498</v>
      </c>
      <c r="K122" s="9">
        <f t="shared" ca="1" si="38"/>
        <v>220.46365303752958</v>
      </c>
      <c r="L122" s="9">
        <f t="shared" ca="1" si="39"/>
        <v>124.32844172727013</v>
      </c>
      <c r="M122">
        <f t="shared" ref="M122:M137" ca="1" si="53">INDIRECT("M$"&amp;C122)+INDIRECT("O$"&amp;C122)*($B122-INDIRECT("B$"&amp;D122))</f>
        <v>55.911164717348925</v>
      </c>
      <c r="N122">
        <f t="shared" ref="N122:N137" ca="1" si="54">INDIRECT("N$"&amp;C122)+INDIRECT("P$"&amp;C122)*($B122-INDIRECT("B$"&amp;D122))</f>
        <v>32.77310428849902</v>
      </c>
    </row>
    <row r="123" spans="1:18" x14ac:dyDescent="0.25">
      <c r="A123" s="4">
        <f t="shared" ref="A123:A186" si="55">A122+5/24/3600</f>
        <v>0.42442129629629521</v>
      </c>
      <c r="B123" s="3">
        <f t="shared" si="43"/>
        <v>1553300670</v>
      </c>
      <c r="C123">
        <f t="shared" si="40"/>
        <v>3</v>
      </c>
      <c r="D123">
        <f t="shared" si="41"/>
        <v>76</v>
      </c>
      <c r="E123">
        <f t="shared" ca="1" si="51"/>
        <v>-9102.875842487716</v>
      </c>
      <c r="F123">
        <f t="shared" ca="1" si="52"/>
        <v>6216.2002902175445</v>
      </c>
      <c r="G123">
        <f t="shared" ca="1" si="36"/>
        <v>10561.052631578947</v>
      </c>
      <c r="H123" s="9">
        <f t="shared" ca="1" si="37"/>
        <v>182.06295386175333</v>
      </c>
      <c r="I123" s="9">
        <f t="shared" ca="1" si="37"/>
        <v>-124.3274030203509</v>
      </c>
      <c r="J123" s="9">
        <f t="shared" ca="1" si="37"/>
        <v>2.1389473684212135</v>
      </c>
      <c r="K123" s="9">
        <f t="shared" ca="1" si="38"/>
        <v>220.46365303752836</v>
      </c>
      <c r="L123" s="9">
        <f t="shared" ca="1" si="39"/>
        <v>124.32844172727036</v>
      </c>
      <c r="M123">
        <f t="shared" ca="1" si="53"/>
        <v>55.905604288499028</v>
      </c>
      <c r="N123">
        <f t="shared" ca="1" si="54"/>
        <v>32.787670565302143</v>
      </c>
      <c r="P123">
        <f ca="1">E123-'AFR01'!E113</f>
        <v>1963.2943454251072</v>
      </c>
      <c r="Q123">
        <f ca="1">F123-'AFR01'!F113</f>
        <v>11600.3282825731</v>
      </c>
      <c r="R123">
        <f t="shared" ref="R123:R125" ca="1" si="56">SQRT(P123*P123+Q123*Q123)</f>
        <v>11765.293916865978</v>
      </c>
    </row>
    <row r="124" spans="1:18" x14ac:dyDescent="0.25">
      <c r="A124" s="4">
        <f t="shared" si="55"/>
        <v>0.42447916666666557</v>
      </c>
      <c r="B124" s="3">
        <f t="shared" si="43"/>
        <v>1553300675</v>
      </c>
      <c r="C124">
        <f t="shared" si="40"/>
        <v>3</v>
      </c>
      <c r="D124">
        <f t="shared" si="41"/>
        <v>76</v>
      </c>
      <c r="E124">
        <f t="shared" ca="1" si="51"/>
        <v>-8192.5610731789493</v>
      </c>
      <c r="F124">
        <f t="shared" ca="1" si="52"/>
        <v>5594.56327511579</v>
      </c>
      <c r="G124">
        <f t="shared" ca="1" si="36"/>
        <v>10571.747368421053</v>
      </c>
      <c r="H124" s="9">
        <f t="shared" ca="1" si="37"/>
        <v>182.06295386175481</v>
      </c>
      <c r="I124" s="9">
        <f t="shared" ca="1" si="37"/>
        <v>-124.3274030203509</v>
      </c>
      <c r="J124" s="9">
        <f t="shared" ca="1" si="37"/>
        <v>2.1389473684212135</v>
      </c>
      <c r="K124" s="9">
        <f t="shared" ca="1" si="38"/>
        <v>220.46365303752958</v>
      </c>
      <c r="L124" s="9">
        <f t="shared" ca="1" si="39"/>
        <v>124.32844172727013</v>
      </c>
      <c r="M124">
        <f t="shared" ca="1" si="53"/>
        <v>55.900043859649124</v>
      </c>
      <c r="N124">
        <f t="shared" ca="1" si="54"/>
        <v>32.802236842105259</v>
      </c>
      <c r="P124">
        <f ca="1">E124-'AFR01'!E114</f>
        <v>1766.9649108825834</v>
      </c>
      <c r="Q124">
        <f ca="1">F124-'AFR01'!F114</f>
        <v>10440.29545431579</v>
      </c>
      <c r="R124">
        <f t="shared" ca="1" si="56"/>
        <v>10588.764525179378</v>
      </c>
    </row>
    <row r="125" spans="1:18" x14ac:dyDescent="0.25">
      <c r="A125" s="44">
        <f t="shared" si="55"/>
        <v>0.42453703703703594</v>
      </c>
      <c r="B125" s="3">
        <f t="shared" si="43"/>
        <v>1553300680</v>
      </c>
      <c r="C125">
        <f t="shared" si="40"/>
        <v>3</v>
      </c>
      <c r="D125">
        <f t="shared" si="41"/>
        <v>76</v>
      </c>
      <c r="E125">
        <f t="shared" ca="1" si="51"/>
        <v>-7282.2463038701753</v>
      </c>
      <c r="F125">
        <f t="shared" ca="1" si="52"/>
        <v>4972.9262600140355</v>
      </c>
      <c r="G125">
        <f t="shared" ca="1" si="36"/>
        <v>10582.442105263159</v>
      </c>
      <c r="H125" s="9">
        <f t="shared" ca="1" si="37"/>
        <v>182.06295386175481</v>
      </c>
      <c r="I125" s="9">
        <f t="shared" ca="1" si="37"/>
        <v>-124.3274030203509</v>
      </c>
      <c r="J125" s="9">
        <f t="shared" ca="1" si="37"/>
        <v>2.1389473684208498</v>
      </c>
      <c r="K125" s="9">
        <f t="shared" ca="1" si="38"/>
        <v>220.46365303752958</v>
      </c>
      <c r="L125" s="9">
        <f t="shared" ca="1" si="39"/>
        <v>124.32844172727013</v>
      </c>
      <c r="M125">
        <f t="shared" ca="1" si="53"/>
        <v>55.89448343079922</v>
      </c>
      <c r="N125">
        <f t="shared" ca="1" si="54"/>
        <v>32.816803118908382</v>
      </c>
      <c r="P125">
        <f ca="1">E125-'AFR01'!E115</f>
        <v>1570.6354763400814</v>
      </c>
      <c r="Q125">
        <f ca="1">F125-'AFR01'!F115</f>
        <v>9280.2626260584802</v>
      </c>
      <c r="R125" s="43">
        <f t="shared" ca="1" si="56"/>
        <v>9412.2351334927807</v>
      </c>
    </row>
    <row r="126" spans="1:18" x14ac:dyDescent="0.25">
      <c r="A126" s="4">
        <f t="shared" si="55"/>
        <v>0.4245949074074063</v>
      </c>
      <c r="B126" s="3">
        <f t="shared" si="43"/>
        <v>1553300685</v>
      </c>
      <c r="C126">
        <f t="shared" si="40"/>
        <v>3</v>
      </c>
      <c r="D126">
        <f t="shared" si="41"/>
        <v>76</v>
      </c>
      <c r="E126">
        <f t="shared" ca="1" si="51"/>
        <v>-6371.9315345614013</v>
      </c>
      <c r="F126">
        <f t="shared" ca="1" si="52"/>
        <v>4351.289244912281</v>
      </c>
      <c r="G126">
        <f t="shared" ca="1" si="36"/>
        <v>10593.136842105263</v>
      </c>
      <c r="H126" s="9">
        <f t="shared" ca="1" si="37"/>
        <v>182.06295386175333</v>
      </c>
      <c r="I126" s="9">
        <f t="shared" ca="1" si="37"/>
        <v>-124.3274030203509</v>
      </c>
      <c r="J126" s="9">
        <f t="shared" ca="1" si="37"/>
        <v>2.1389473684212135</v>
      </c>
      <c r="K126" s="9">
        <f t="shared" ca="1" si="38"/>
        <v>220.46365303752836</v>
      </c>
      <c r="L126" s="9">
        <f t="shared" ca="1" si="39"/>
        <v>124.32844172727036</v>
      </c>
      <c r="M126">
        <f t="shared" ca="1" si="53"/>
        <v>55.888923001949316</v>
      </c>
      <c r="N126">
        <f t="shared" ca="1" si="54"/>
        <v>32.831369395711498</v>
      </c>
      <c r="P126">
        <f ca="1">E126-'AFR01'!E116</f>
        <v>1374.3060417975794</v>
      </c>
      <c r="Q126">
        <f ca="1">F126-'AFR01'!F116</f>
        <v>8120.2297978011702</v>
      </c>
      <c r="R126">
        <f t="shared" ref="R126:R136" ca="1" si="57">SQRT(P126*P126+Q126*Q126)</f>
        <v>8235.705741806185</v>
      </c>
    </row>
    <row r="127" spans="1:18" x14ac:dyDescent="0.25">
      <c r="A127" s="4">
        <f t="shared" si="55"/>
        <v>0.42465277777777666</v>
      </c>
      <c r="B127" s="3">
        <f t="shared" si="43"/>
        <v>1553300690</v>
      </c>
      <c r="C127">
        <f t="shared" si="40"/>
        <v>3</v>
      </c>
      <c r="D127">
        <f t="shared" si="41"/>
        <v>76</v>
      </c>
      <c r="E127">
        <f t="shared" ca="1" si="51"/>
        <v>-5461.6167652526347</v>
      </c>
      <c r="F127">
        <f t="shared" ca="1" si="52"/>
        <v>3729.6522298105265</v>
      </c>
      <c r="G127">
        <f t="shared" ca="1" si="36"/>
        <v>10603.831578947369</v>
      </c>
      <c r="H127" s="9">
        <f t="shared" ca="1" si="37"/>
        <v>182.06295386175481</v>
      </c>
      <c r="I127" s="9">
        <f t="shared" ca="1" si="37"/>
        <v>-124.3274030203509</v>
      </c>
      <c r="J127" s="9">
        <f t="shared" ca="1" si="37"/>
        <v>2.1389473684208498</v>
      </c>
      <c r="K127" s="9">
        <f t="shared" ca="1" si="38"/>
        <v>220.46365303752958</v>
      </c>
      <c r="L127" s="9">
        <f t="shared" ca="1" si="39"/>
        <v>124.32844172727013</v>
      </c>
      <c r="M127">
        <f t="shared" ca="1" si="53"/>
        <v>55.883362573099419</v>
      </c>
      <c r="N127">
        <f t="shared" ca="1" si="54"/>
        <v>32.845935672514614</v>
      </c>
      <c r="P127">
        <f ca="1">E127-'AFR01'!E117</f>
        <v>1177.9766072550556</v>
      </c>
      <c r="Q127">
        <f ca="1">F127-'AFR01'!F117</f>
        <v>6960.1969695438602</v>
      </c>
      <c r="R127">
        <f t="shared" ca="1" si="57"/>
        <v>7059.1763501195855</v>
      </c>
    </row>
    <row r="128" spans="1:18" x14ac:dyDescent="0.25">
      <c r="A128" s="4">
        <f t="shared" si="55"/>
        <v>0.42471064814814702</v>
      </c>
      <c r="B128" s="3">
        <f t="shared" si="43"/>
        <v>1553300695</v>
      </c>
      <c r="C128">
        <f t="shared" si="40"/>
        <v>3</v>
      </c>
      <c r="D128">
        <f t="shared" si="41"/>
        <v>76</v>
      </c>
      <c r="E128">
        <f t="shared" ca="1" si="51"/>
        <v>-4551.3019959438607</v>
      </c>
      <c r="F128">
        <f t="shared" ca="1" si="52"/>
        <v>3108.015214708772</v>
      </c>
      <c r="G128">
        <f t="shared" ca="1" si="36"/>
        <v>10614.526315789473</v>
      </c>
      <c r="H128" s="9">
        <f t="shared" ca="1" si="37"/>
        <v>182.06295386175481</v>
      </c>
      <c r="I128" s="9">
        <f t="shared" ca="1" si="37"/>
        <v>-124.3274030203509</v>
      </c>
      <c r="J128" s="9">
        <f t="shared" ca="1" si="37"/>
        <v>2.1389473684212135</v>
      </c>
      <c r="K128" s="9">
        <f t="shared" ca="1" si="38"/>
        <v>220.46365303752958</v>
      </c>
      <c r="L128" s="9">
        <f t="shared" ca="1" si="39"/>
        <v>124.32844172727013</v>
      </c>
      <c r="M128">
        <f t="shared" ca="1" si="53"/>
        <v>55.877802144249515</v>
      </c>
      <c r="N128">
        <f t="shared" ca="1" si="54"/>
        <v>32.860501949317737</v>
      </c>
      <c r="P128">
        <f ca="1">E128-'AFR01'!E118</f>
        <v>981.64717271255358</v>
      </c>
      <c r="Q128">
        <f ca="1">F128-'AFR01'!F118</f>
        <v>5800.1641412865501</v>
      </c>
      <c r="R128">
        <f t="shared" ca="1" si="57"/>
        <v>5882.6469584329889</v>
      </c>
    </row>
    <row r="129" spans="1:19" x14ac:dyDescent="0.25">
      <c r="A129" s="4">
        <f t="shared" si="55"/>
        <v>0.42476851851851738</v>
      </c>
      <c r="B129" s="3">
        <f t="shared" si="43"/>
        <v>1553300700</v>
      </c>
      <c r="C129">
        <f t="shared" si="40"/>
        <v>3</v>
      </c>
      <c r="D129">
        <f t="shared" si="41"/>
        <v>76</v>
      </c>
      <c r="E129">
        <f t="shared" ca="1" si="51"/>
        <v>-3640.9872266350867</v>
      </c>
      <c r="F129">
        <f t="shared" ca="1" si="52"/>
        <v>2486.3781996070175</v>
      </c>
      <c r="G129">
        <f t="shared" ca="1" si="36"/>
        <v>10625.221052631579</v>
      </c>
      <c r="H129" s="9">
        <f t="shared" ca="1" si="37"/>
        <v>182.06295386175481</v>
      </c>
      <c r="I129" s="9">
        <f t="shared" ca="1" si="37"/>
        <v>-124.3274030203509</v>
      </c>
      <c r="J129" s="9">
        <f t="shared" ca="1" si="37"/>
        <v>2.1389473684208498</v>
      </c>
      <c r="K129" s="9">
        <f t="shared" ca="1" si="38"/>
        <v>220.46365303752958</v>
      </c>
      <c r="L129" s="9">
        <f t="shared" ca="1" si="39"/>
        <v>124.32844172727013</v>
      </c>
      <c r="M129">
        <f t="shared" ca="1" si="53"/>
        <v>55.87224171539961</v>
      </c>
      <c r="N129">
        <f t="shared" ca="1" si="54"/>
        <v>32.875068226120852</v>
      </c>
      <c r="P129">
        <f ca="1">E129-'AFR01'!E119</f>
        <v>785.31773817003705</v>
      </c>
      <c r="Q129">
        <f ca="1">F129-'AFR01'!F119</f>
        <v>4640.1313130292401</v>
      </c>
      <c r="R129">
        <f t="shared" ca="1" si="57"/>
        <v>4706.1175667463904</v>
      </c>
    </row>
    <row r="130" spans="1:19" x14ac:dyDescent="0.25">
      <c r="A130" s="4">
        <f t="shared" si="55"/>
        <v>0.42482638888888774</v>
      </c>
      <c r="B130" s="3">
        <f t="shared" si="43"/>
        <v>1553300705</v>
      </c>
      <c r="C130">
        <f t="shared" si="40"/>
        <v>3</v>
      </c>
      <c r="D130">
        <f t="shared" si="41"/>
        <v>76</v>
      </c>
      <c r="E130">
        <f t="shared" ca="1" si="51"/>
        <v>-2730.6724573263127</v>
      </c>
      <c r="F130">
        <f t="shared" ca="1" si="52"/>
        <v>1864.7411845052629</v>
      </c>
      <c r="G130">
        <f t="shared" ca="1" si="36"/>
        <v>10635.915789473684</v>
      </c>
      <c r="H130" s="9">
        <f t="shared" ca="1" si="37"/>
        <v>182.06295386175333</v>
      </c>
      <c r="I130" s="9">
        <f t="shared" ca="1" si="37"/>
        <v>-124.3274030203509</v>
      </c>
      <c r="J130" s="9">
        <f t="shared" ca="1" si="37"/>
        <v>2.1389473684212135</v>
      </c>
      <c r="K130" s="9">
        <f t="shared" ca="1" si="38"/>
        <v>220.46365303752836</v>
      </c>
      <c r="L130" s="9">
        <f t="shared" ca="1" si="39"/>
        <v>124.32844172727036</v>
      </c>
      <c r="M130">
        <f t="shared" ca="1" si="53"/>
        <v>55.866681286549706</v>
      </c>
      <c r="N130">
        <f t="shared" ca="1" si="54"/>
        <v>32.889634502923975</v>
      </c>
      <c r="P130">
        <f ca="1">E130-'AFR01'!E120</f>
        <v>588.98830362753506</v>
      </c>
      <c r="Q130">
        <f ca="1">F130-'AFR01'!F120</f>
        <v>3480.0984847719301</v>
      </c>
      <c r="R130">
        <f t="shared" ca="1" si="57"/>
        <v>3529.5881750597937</v>
      </c>
    </row>
    <row r="131" spans="1:19" x14ac:dyDescent="0.25">
      <c r="A131" s="4">
        <f t="shared" si="55"/>
        <v>0.4248842592592581</v>
      </c>
      <c r="B131" s="3">
        <f t="shared" si="43"/>
        <v>1553300710</v>
      </c>
      <c r="C131">
        <f t="shared" si="40"/>
        <v>3</v>
      </c>
      <c r="D131">
        <f t="shared" si="41"/>
        <v>76</v>
      </c>
      <c r="E131">
        <f t="shared" ca="1" si="51"/>
        <v>-1820.357688017546</v>
      </c>
      <c r="F131">
        <f t="shared" ca="1" si="52"/>
        <v>1243.1041694035084</v>
      </c>
      <c r="G131">
        <f t="shared" ca="1" si="36"/>
        <v>10646.61052631579</v>
      </c>
      <c r="H131" s="9">
        <f t="shared" ca="1" si="37"/>
        <v>183.99411370145464</v>
      </c>
      <c r="I131" s="9">
        <f t="shared" ca="1" si="37"/>
        <v>-129.65412552968871</v>
      </c>
      <c r="J131" s="9">
        <f t="shared" ca="1" si="37"/>
        <v>2.1389473684208498</v>
      </c>
      <c r="K131" s="9">
        <f t="shared" ca="1" si="38"/>
        <v>225.0867080563668</v>
      </c>
      <c r="L131" s="9">
        <f t="shared" ca="1" si="39"/>
        <v>125.17099509173653</v>
      </c>
      <c r="M131">
        <f t="shared" ca="1" si="53"/>
        <v>55.86112085769981</v>
      </c>
      <c r="N131">
        <f t="shared" ca="1" si="54"/>
        <v>32.904200779727091</v>
      </c>
      <c r="P131">
        <f ca="1">E131-'AFR01'!E121</f>
        <v>392.65886908501125</v>
      </c>
      <c r="Q131">
        <f ca="1">F131-'AFR01'!F121</f>
        <v>2320.0656565146201</v>
      </c>
      <c r="R131">
        <f t="shared" ca="1" si="57"/>
        <v>2353.0587833731938</v>
      </c>
    </row>
    <row r="132" spans="1:19" x14ac:dyDescent="0.25">
      <c r="A132" s="4">
        <f t="shared" si="55"/>
        <v>0.42494212962962846</v>
      </c>
      <c r="B132" s="3">
        <f t="shared" si="43"/>
        <v>1553300715</v>
      </c>
      <c r="C132">
        <f t="shared" si="40"/>
        <v>3</v>
      </c>
      <c r="D132">
        <f t="shared" si="41"/>
        <v>76</v>
      </c>
      <c r="E132" s="15">
        <f ca="1">(1-$O132)*(1-$O132)*E131+2*$O132*(1-$O132)*INDIRECT("E"&amp;C133)+$O132*$O132*E135</f>
        <v>-900.38711951027278</v>
      </c>
      <c r="F132" s="15">
        <f ca="1">(1-$O132)*(1-$O132)*F131+2*$O132*(1-$O132)*INDIRECT("F"&amp;C133)+$O132*$O132*F135</f>
        <v>594.83354175506486</v>
      </c>
      <c r="G132" s="15">
        <f t="shared" ca="1" si="36"/>
        <v>10657.305263157894</v>
      </c>
      <c r="H132" s="16">
        <f t="shared" ca="1" si="37"/>
        <v>187.8564333808547</v>
      </c>
      <c r="I132" s="16">
        <f t="shared" ca="1" si="37"/>
        <v>-140.30757054836445</v>
      </c>
      <c r="J132" s="16">
        <f t="shared" ca="1" si="37"/>
        <v>2.1389473684212135</v>
      </c>
      <c r="K132" s="16">
        <f t="shared" ca="1" si="38"/>
        <v>234.47015570379051</v>
      </c>
      <c r="L132" s="16">
        <f t="shared" ca="1" si="39"/>
        <v>126.75558378342659</v>
      </c>
      <c r="M132" s="15">
        <f ca="1">(1-$O132)*(1-$O132)*M131+2*$O132*(1-$O132)*INDIRECT("M"&amp;C133)+$O132*$O132*M135</f>
        <v>55.855309768597117</v>
      </c>
      <c r="N132" s="15">
        <f ca="1">(1-$O132)*(1-$O132)*N131+2*$O132*(1-$O132)*INDIRECT("N"&amp;C133)+$O132*$O132*N135</f>
        <v>32.918921705024204</v>
      </c>
      <c r="O132" s="15">
        <f>(B132-B131)/(B135-B131)</f>
        <v>0.25</v>
      </c>
      <c r="P132">
        <f ca="1">E132-'AFR01'!E122</f>
        <v>220.32694161388383</v>
      </c>
      <c r="Q132">
        <f ca="1">F132-'AFR01'!F122</f>
        <v>1126.4349424931604</v>
      </c>
      <c r="R132">
        <f t="shared" ca="1" si="57"/>
        <v>1147.7803103688864</v>
      </c>
    </row>
    <row r="133" spans="1:19" x14ac:dyDescent="0.25">
      <c r="A133" s="46">
        <f t="shared" si="55"/>
        <v>0.42499999999999882</v>
      </c>
      <c r="B133" s="3">
        <f t="shared" si="43"/>
        <v>1553300720</v>
      </c>
      <c r="C133">
        <v>4</v>
      </c>
      <c r="D133">
        <f>ROW()</f>
        <v>133</v>
      </c>
      <c r="E133" s="15">
        <f ca="1">(1-$O133)*(1-$O133)*E131+2*$O133*(1-$O133)*INDIRECT("E"&amp;C133)+$O133*$O133*E135</f>
        <v>38.895047394000699</v>
      </c>
      <c r="F133" s="15">
        <f ca="1">(1-$O133)*(1-$O133)*F131+2*$O133*(1-$O133)*INDIRECT("F"&amp;C133)+$O133*$O133*F135</f>
        <v>-106.70431098675738</v>
      </c>
      <c r="G133" s="15">
        <f t="shared" ca="1" si="36"/>
        <v>10668</v>
      </c>
      <c r="H133" s="16">
        <f t="shared" ca="1" si="37"/>
        <v>191.71875306025478</v>
      </c>
      <c r="I133" s="16">
        <f t="shared" ca="1" si="37"/>
        <v>-150.96101556704019</v>
      </c>
      <c r="J133" s="16">
        <f t="shared" ca="1" si="37"/>
        <v>0</v>
      </c>
      <c r="K133" s="16">
        <f t="shared" ca="1" si="38"/>
        <v>244.01907404137714</v>
      </c>
      <c r="L133" s="16">
        <f t="shared" ca="1" si="39"/>
        <v>128.21720341429494</v>
      </c>
      <c r="M133" s="15">
        <f ca="1">(1-$O133)*(1-$O133)*M131+2*$O133*(1-$O133)*INDIRECT("M"&amp;C133)+$O133*$O133*M135</f>
        <v>55.848997358988875</v>
      </c>
      <c r="N133" s="15">
        <f ca="1">(1-$O133)*(1-$O133)*N131+2*$O133*(1-$O133)*INDIRECT("N"&amp;C133)+$O133*$O133*N135</f>
        <v>32.933951927309309</v>
      </c>
      <c r="O133" s="15">
        <f>(B133-B131)/(B135-B131)</f>
        <v>0.5</v>
      </c>
      <c r="P133">
        <f ca="1">E133-'AFR01'!E123</f>
        <v>95.990028285512949</v>
      </c>
      <c r="Q133">
        <f ca="1">F133-'AFR01'!F123</f>
        <v>-134.39154305659855</v>
      </c>
      <c r="R133" s="45">
        <f t="shared" ca="1" si="57"/>
        <v>165.15196751897071</v>
      </c>
    </row>
    <row r="134" spans="1:19" x14ac:dyDescent="0.25">
      <c r="A134" s="4">
        <f t="shared" si="55"/>
        <v>0.42505787037036918</v>
      </c>
      <c r="B134" s="3">
        <f t="shared" si="43"/>
        <v>1553300725</v>
      </c>
      <c r="C134">
        <f t="shared" si="40"/>
        <v>4</v>
      </c>
      <c r="D134">
        <f t="shared" si="41"/>
        <v>133</v>
      </c>
      <c r="E134" s="15">
        <f ca="1">(1-$O134)*(1-$O134)*E131+2*$O134*(1-$O134)*INDIRECT("E"&amp;C133)+$O134*$O134*E135</f>
        <v>997.48881269527465</v>
      </c>
      <c r="F134" s="15">
        <f ca="1">(1-$O134)*(1-$O134)*F131+2*$O134*(1-$O134)*INDIRECT("F"&amp;C133)+$O134*$O134*F135</f>
        <v>-861.50938882195828</v>
      </c>
      <c r="G134" s="15">
        <f t="shared" ca="1" si="36"/>
        <v>10668</v>
      </c>
      <c r="H134" s="16">
        <f t="shared" ca="1" si="37"/>
        <v>195.58107273965484</v>
      </c>
      <c r="I134" s="16">
        <f t="shared" ca="1" si="37"/>
        <v>-161.6144605857159</v>
      </c>
      <c r="J134" s="16">
        <f t="shared" ca="1" si="37"/>
        <v>0</v>
      </c>
      <c r="K134" s="16">
        <f t="shared" ca="1" si="38"/>
        <v>253.71478057930736</v>
      </c>
      <c r="L134" s="16">
        <f t="shared" ca="1" si="39"/>
        <v>129.56793574257151</v>
      </c>
      <c r="M134" s="15">
        <f ca="1">(1-$O134)*(1-$O134)*M131+2*$O134*(1-$O134)*INDIRECT("M"&amp;C133)+$O134*$O134*M135</f>
        <v>55.842183628875055</v>
      </c>
      <c r="N134" s="15">
        <f ca="1">(1-$O134)*(1-$O134)*N131+2*$O134*(1-$O134)*INDIRECT("N"&amp;C133)+$O134*$O134*N135</f>
        <v>32.9492914465824</v>
      </c>
      <c r="O134" s="15">
        <f>(B134-B131)/(B135-B131)</f>
        <v>0.75</v>
      </c>
      <c r="P134">
        <f ca="1">E134-'AFR01'!E124</f>
        <v>19.648129099898597</v>
      </c>
      <c r="Q134">
        <f ca="1">F134-'AFR01'!F124</f>
        <v>-1462.4138001346569</v>
      </c>
      <c r="R134">
        <f t="shared" ca="1" si="57"/>
        <v>1462.5457845145957</v>
      </c>
    </row>
    <row r="135" spans="1:19" x14ac:dyDescent="0.25">
      <c r="A135" s="4">
        <f t="shared" si="55"/>
        <v>0.42511574074073954</v>
      </c>
      <c r="B135" s="3">
        <f t="shared" si="43"/>
        <v>1553300730</v>
      </c>
      <c r="C135">
        <f t="shared" si="40"/>
        <v>4</v>
      </c>
      <c r="D135">
        <f t="shared" si="41"/>
        <v>133</v>
      </c>
      <c r="E135">
        <f t="shared" ca="1" si="51"/>
        <v>1975.3941763935488</v>
      </c>
      <c r="F135">
        <f t="shared" ca="1" si="52"/>
        <v>-1669.5816917505379</v>
      </c>
      <c r="G135">
        <f t="shared" ca="1" si="36"/>
        <v>10668</v>
      </c>
      <c r="H135" s="9">
        <f t="shared" ca="1" si="37"/>
        <v>197.51223257935484</v>
      </c>
      <c r="I135" s="9">
        <f t="shared" ca="1" si="37"/>
        <v>-166.94118309505379</v>
      </c>
      <c r="J135" s="9">
        <f t="shared" ca="1" si="37"/>
        <v>0</v>
      </c>
      <c r="K135" s="9">
        <f t="shared" ca="1" si="38"/>
        <v>258.61252992006678</v>
      </c>
      <c r="L135" s="9">
        <f t="shared" ca="1" si="39"/>
        <v>130.20514523201825</v>
      </c>
      <c r="M135">
        <f t="shared" ca="1" si="53"/>
        <v>55.834868578255673</v>
      </c>
      <c r="N135">
        <f t="shared" ca="1" si="54"/>
        <v>32.964940262843484</v>
      </c>
      <c r="P135">
        <f ca="1">E135-'AFR01'!E125</f>
        <v>-8.6987559429592238</v>
      </c>
      <c r="Q135">
        <f ca="1">F135-'AFR01'!F125</f>
        <v>-2857.631828741014</v>
      </c>
      <c r="R135">
        <f t="shared" ca="1" si="57"/>
        <v>2857.6450684066185</v>
      </c>
    </row>
    <row r="136" spans="1:19" x14ac:dyDescent="0.25">
      <c r="A136" s="4">
        <f t="shared" si="55"/>
        <v>0.42517361111110991</v>
      </c>
      <c r="B136" s="3">
        <f t="shared" si="43"/>
        <v>1553300735</v>
      </c>
      <c r="C136">
        <f t="shared" si="40"/>
        <v>4</v>
      </c>
      <c r="D136">
        <f t="shared" si="41"/>
        <v>133</v>
      </c>
      <c r="E136">
        <f t="shared" ca="1" si="51"/>
        <v>2962.9553392903231</v>
      </c>
      <c r="F136">
        <f t="shared" ca="1" si="52"/>
        <v>-2504.2876072258068</v>
      </c>
      <c r="G136">
        <f t="shared" ref="G136:G137" ca="1" si="58">INDIRECT("G$"&amp;C136)+INDIRECT("J$"&amp;C136)*($B136-INDIRECT("B$"&amp;D136))</f>
        <v>10668</v>
      </c>
      <c r="H136" s="9">
        <f t="shared" ref="H136:J137" ca="1" si="59">(E137-E136)/($B137-$B136)</f>
        <v>197.5122325793549</v>
      </c>
      <c r="I136" s="9">
        <f t="shared" ca="1" si="59"/>
        <v>-166.94118309505384</v>
      </c>
      <c r="J136" s="9">
        <f t="shared" ca="1" si="59"/>
        <v>0</v>
      </c>
      <c r="K136" s="9">
        <f t="shared" ref="K136:K137" ca="1" si="60">SQRT(H136*H136+I136*I136)</f>
        <v>258.61252992006683</v>
      </c>
      <c r="L136" s="9">
        <f t="shared" ref="L136:L137" ca="1" si="61">DEGREES(ATAN2(I136,H136))</f>
        <v>130.20514523201825</v>
      </c>
      <c r="M136">
        <f t="shared" ca="1" si="53"/>
        <v>55.827302867383516</v>
      </c>
      <c r="N136">
        <f t="shared" ca="1" si="54"/>
        <v>32.980743727598565</v>
      </c>
      <c r="O136" s="13"/>
      <c r="P136">
        <f ca="1">E136-'AFR01'!E126</f>
        <v>-13.048133914438949</v>
      </c>
      <c r="Q136">
        <f ca="1">F136-'AFR01'!F126</f>
        <v>-4286.447743111521</v>
      </c>
      <c r="R136">
        <f t="shared" ca="1" si="57"/>
        <v>4286.4676026099278</v>
      </c>
      <c r="S136" s="13"/>
    </row>
    <row r="137" spans="1:19" x14ac:dyDescent="0.25">
      <c r="A137" s="4">
        <f t="shared" si="55"/>
        <v>0.42523148148148027</v>
      </c>
      <c r="B137" s="3">
        <f t="shared" si="43"/>
        <v>1553300740</v>
      </c>
      <c r="C137">
        <f t="shared" ref="C137:C200" si="62">C136</f>
        <v>4</v>
      </c>
      <c r="D137">
        <f t="shared" ref="D137:D200" si="63">D136</f>
        <v>133</v>
      </c>
      <c r="E137">
        <f t="shared" ca="1" si="51"/>
        <v>3950.5165021870976</v>
      </c>
      <c r="F137">
        <f t="shared" ca="1" si="52"/>
        <v>-3338.993522701076</v>
      </c>
      <c r="G137">
        <f t="shared" ca="1" si="58"/>
        <v>10668</v>
      </c>
      <c r="H137" s="9">
        <f t="shared" ca="1" si="59"/>
        <v>197.51223257935482</v>
      </c>
      <c r="I137" s="9">
        <f t="shared" ca="1" si="59"/>
        <v>-166.94118309505365</v>
      </c>
      <c r="J137" s="9">
        <f t="shared" ca="1" si="59"/>
        <v>0</v>
      </c>
      <c r="K137" s="9">
        <f t="shared" ca="1" si="60"/>
        <v>258.61252992006666</v>
      </c>
      <c r="L137" s="9">
        <f t="shared" ca="1" si="61"/>
        <v>130.20514523201822</v>
      </c>
      <c r="M137">
        <f t="shared" ca="1" si="53"/>
        <v>55.819737156511351</v>
      </c>
      <c r="N137">
        <f t="shared" ca="1" si="54"/>
        <v>32.996547192353638</v>
      </c>
    </row>
    <row r="138" spans="1:19" x14ac:dyDescent="0.25">
      <c r="A138" s="4">
        <f t="shared" si="55"/>
        <v>0.42528935185185063</v>
      </c>
      <c r="B138" s="3">
        <f t="shared" ref="B138:B139" si="64">B137+SECOND(A138-A137)</f>
        <v>1553300745</v>
      </c>
      <c r="C138">
        <f t="shared" si="62"/>
        <v>4</v>
      </c>
      <c r="D138">
        <f t="shared" si="63"/>
        <v>133</v>
      </c>
      <c r="E138">
        <f t="shared" ref="E138:E141" ca="1" si="65">INDIRECT("E$"&amp;C138)+INDIRECT("H$"&amp;C138)*($B138-INDIRECT("B$"&amp;D138))</f>
        <v>4938.0776650838716</v>
      </c>
      <c r="F138">
        <f t="shared" ref="F138:F141" ca="1" si="66">INDIRECT("F$"&amp;C138)+INDIRECT("I$"&amp;C138)*($B138-INDIRECT("B$"&amp;D138))</f>
        <v>-4173.6994381763443</v>
      </c>
      <c r="G138">
        <f t="shared" ref="G138:G141" ca="1" si="67">INDIRECT("G$"&amp;C138)+INDIRECT("J$"&amp;C138)*($B138-INDIRECT("B$"&amp;D138))</f>
        <v>10668</v>
      </c>
      <c r="H138" s="9">
        <f t="shared" ref="H138:H141" ca="1" si="68">(E139-E138)/($B139-$B138)</f>
        <v>197.5122325793549</v>
      </c>
      <c r="I138" s="9">
        <f t="shared" ref="I138:I141" ca="1" si="69">(F139-F138)/($B139-$B138)</f>
        <v>-166.94118309505376</v>
      </c>
      <c r="J138" s="9">
        <f t="shared" ref="J138:J141" ca="1" si="70">(G139-G138)/($B139-$B138)</f>
        <v>0</v>
      </c>
      <c r="K138" s="9">
        <f t="shared" ref="K138:K141" ca="1" si="71">SQRT(H138*H138+I138*I138)</f>
        <v>258.61252992006678</v>
      </c>
      <c r="L138" s="9">
        <f t="shared" ref="L138:L141" ca="1" si="72">DEGREES(ATAN2(I138,H138))</f>
        <v>130.20514523201822</v>
      </c>
      <c r="M138">
        <f t="shared" ref="M138:M141" ca="1" si="73">INDIRECT("M$"&amp;C138)+INDIRECT("O$"&amp;C138)*($B138-INDIRECT("B$"&amp;D138))</f>
        <v>55.812171445639187</v>
      </c>
      <c r="N138">
        <f t="shared" ref="N138:N141" ca="1" si="74">INDIRECT("N$"&amp;C138)+INDIRECT("P$"&amp;C138)*($B138-INDIRECT("B$"&amp;D138))</f>
        <v>33.012350657108719</v>
      </c>
    </row>
    <row r="139" spans="1:19" x14ac:dyDescent="0.25">
      <c r="A139" s="8">
        <f t="shared" si="55"/>
        <v>0.42534722222222099</v>
      </c>
      <c r="B139" s="3">
        <f t="shared" si="64"/>
        <v>1553300750</v>
      </c>
      <c r="C139">
        <f t="shared" si="62"/>
        <v>4</v>
      </c>
      <c r="D139">
        <f t="shared" si="63"/>
        <v>133</v>
      </c>
      <c r="E139">
        <f t="shared" ca="1" si="65"/>
        <v>5925.6388279806461</v>
      </c>
      <c r="F139">
        <f t="shared" ca="1" si="66"/>
        <v>-5008.405353651613</v>
      </c>
      <c r="G139">
        <f t="shared" ca="1" si="67"/>
        <v>10668</v>
      </c>
      <c r="H139" s="9">
        <f t="shared" ca="1" si="68"/>
        <v>197.5122325793549</v>
      </c>
      <c r="I139" s="9">
        <f t="shared" ca="1" si="69"/>
        <v>-166.94118309505393</v>
      </c>
      <c r="J139" s="9">
        <f t="shared" ca="1" si="70"/>
        <v>0</v>
      </c>
      <c r="K139" s="9">
        <f t="shared" ca="1" si="71"/>
        <v>258.61252992006689</v>
      </c>
      <c r="L139" s="9">
        <f t="shared" ca="1" si="72"/>
        <v>130.20514523201825</v>
      </c>
      <c r="M139">
        <f t="shared" ca="1" si="73"/>
        <v>55.804605734767023</v>
      </c>
      <c r="N139">
        <f t="shared" ca="1" si="74"/>
        <v>33.028154121863793</v>
      </c>
    </row>
    <row r="140" spans="1:19" x14ac:dyDescent="0.25">
      <c r="A140" s="4">
        <f t="shared" si="55"/>
        <v>0.42540509259259135</v>
      </c>
      <c r="B140" s="3">
        <f t="shared" ref="B140:B163" si="75">B139+SECOND(A140-A139)</f>
        <v>1553300755</v>
      </c>
      <c r="C140">
        <f t="shared" si="62"/>
        <v>4</v>
      </c>
      <c r="D140">
        <f t="shared" si="63"/>
        <v>133</v>
      </c>
      <c r="E140">
        <f t="shared" ca="1" si="65"/>
        <v>6913.1999908774205</v>
      </c>
      <c r="F140">
        <f t="shared" ca="1" si="66"/>
        <v>-5843.1112691268827</v>
      </c>
      <c r="G140">
        <f t="shared" ca="1" si="67"/>
        <v>10668</v>
      </c>
      <c r="H140" s="9">
        <f t="shared" ca="1" si="68"/>
        <v>197.5122325793549</v>
      </c>
      <c r="I140" s="9">
        <f t="shared" ca="1" si="69"/>
        <v>-166.94118309505376</v>
      </c>
      <c r="J140" s="9">
        <f t="shared" ca="1" si="70"/>
        <v>0</v>
      </c>
      <c r="K140" s="9">
        <f t="shared" ca="1" si="71"/>
        <v>258.61252992006678</v>
      </c>
      <c r="L140" s="9">
        <f t="shared" ca="1" si="72"/>
        <v>130.20514523201822</v>
      </c>
      <c r="M140">
        <f t="shared" ca="1" si="73"/>
        <v>55.797040023894866</v>
      </c>
      <c r="N140">
        <f t="shared" ca="1" si="74"/>
        <v>33.043957586618873</v>
      </c>
    </row>
    <row r="141" spans="1:19" x14ac:dyDescent="0.25">
      <c r="A141" s="4">
        <f t="shared" si="55"/>
        <v>0.42546296296296171</v>
      </c>
      <c r="B141" s="3">
        <f t="shared" si="75"/>
        <v>1553300760</v>
      </c>
      <c r="C141">
        <f t="shared" si="62"/>
        <v>4</v>
      </c>
      <c r="D141">
        <f t="shared" si="63"/>
        <v>133</v>
      </c>
      <c r="E141">
        <f t="shared" ca="1" si="65"/>
        <v>7900.761153774195</v>
      </c>
      <c r="F141">
        <f t="shared" ca="1" si="66"/>
        <v>-6677.8171846021514</v>
      </c>
      <c r="G141">
        <f t="shared" ca="1" si="67"/>
        <v>10668</v>
      </c>
      <c r="H141" s="9">
        <f t="shared" ca="1" si="68"/>
        <v>197.5122325793547</v>
      </c>
      <c r="I141" s="9">
        <f t="shared" ca="1" si="69"/>
        <v>-166.94118309505376</v>
      </c>
      <c r="J141" s="9">
        <f t="shared" ca="1" si="70"/>
        <v>0</v>
      </c>
      <c r="K141" s="9">
        <f t="shared" ca="1" si="71"/>
        <v>258.61252992006666</v>
      </c>
      <c r="L141" s="9">
        <f t="shared" ca="1" si="72"/>
        <v>130.20514523201825</v>
      </c>
      <c r="M141">
        <f t="shared" ca="1" si="73"/>
        <v>55.789474313022701</v>
      </c>
      <c r="N141">
        <f t="shared" ca="1" si="74"/>
        <v>33.059761051373954</v>
      </c>
    </row>
    <row r="142" spans="1:19" x14ac:dyDescent="0.25">
      <c r="A142" s="4">
        <f t="shared" si="55"/>
        <v>0.42552083333333207</v>
      </c>
      <c r="B142" s="3">
        <f t="shared" si="75"/>
        <v>1553300765</v>
      </c>
      <c r="C142">
        <f t="shared" si="62"/>
        <v>4</v>
      </c>
      <c r="D142">
        <f t="shared" si="63"/>
        <v>133</v>
      </c>
      <c r="E142">
        <f t="shared" ref="E142:E163" ca="1" si="76">INDIRECT("E$"&amp;C142)+INDIRECT("H$"&amp;C142)*($B142-INDIRECT("B$"&amp;D142))</f>
        <v>8888.3223166709686</v>
      </c>
      <c r="F142">
        <f t="shared" ref="F142:F163" ca="1" si="77">INDIRECT("F$"&amp;C142)+INDIRECT("I$"&amp;C142)*($B142-INDIRECT("B$"&amp;D142))</f>
        <v>-7512.5231000774202</v>
      </c>
      <c r="G142">
        <f t="shared" ref="G142:G163" ca="1" si="78">INDIRECT("G$"&amp;C142)+INDIRECT("J$"&amp;C142)*($B142-INDIRECT("B$"&amp;D142))</f>
        <v>10668</v>
      </c>
      <c r="H142" s="9">
        <f t="shared" ref="H142:H169" ca="1" si="79">(E143-E142)/($B143-$B142)</f>
        <v>197.5122325793549</v>
      </c>
      <c r="I142" s="9">
        <f t="shared" ref="I142:I169" ca="1" si="80">(F143-F142)/($B143-$B142)</f>
        <v>-166.94118309505393</v>
      </c>
      <c r="J142" s="9">
        <f t="shared" ref="J142:J169" ca="1" si="81">(G143-G142)/($B143-$B142)</f>
        <v>0</v>
      </c>
      <c r="K142" s="9">
        <f t="shared" ref="K142:K169" ca="1" si="82">SQRT(H142*H142+I142*I142)</f>
        <v>258.61252992006689</v>
      </c>
      <c r="L142" s="9">
        <f t="shared" ref="L142:L169" ca="1" si="83">DEGREES(ATAN2(I142,H142))</f>
        <v>130.20514523201825</v>
      </c>
      <c r="M142">
        <f t="shared" ref="M142:M163" ca="1" si="84">INDIRECT("M$"&amp;C142)+INDIRECT("O$"&amp;C142)*($B142-INDIRECT("B$"&amp;D142))</f>
        <v>55.781908602150537</v>
      </c>
      <c r="N142">
        <f t="shared" ref="N142:N163" ca="1" si="85">INDIRECT("N$"&amp;C142)+INDIRECT("P$"&amp;C142)*($B142-INDIRECT("B$"&amp;D142))</f>
        <v>33.075564516129027</v>
      </c>
    </row>
    <row r="143" spans="1:19" x14ac:dyDescent="0.25">
      <c r="A143" s="4">
        <f t="shared" si="55"/>
        <v>0.42557870370370243</v>
      </c>
      <c r="B143" s="3">
        <f t="shared" si="75"/>
        <v>1553300770</v>
      </c>
      <c r="C143">
        <f t="shared" si="62"/>
        <v>4</v>
      </c>
      <c r="D143">
        <f t="shared" si="63"/>
        <v>133</v>
      </c>
      <c r="E143">
        <f t="shared" ca="1" si="76"/>
        <v>9875.8834795677431</v>
      </c>
      <c r="F143">
        <f t="shared" ca="1" si="77"/>
        <v>-8347.2290155526898</v>
      </c>
      <c r="G143">
        <f t="shared" ca="1" si="78"/>
        <v>10668</v>
      </c>
      <c r="H143" s="9">
        <f t="shared" ca="1" si="79"/>
        <v>197.5122325793549</v>
      </c>
      <c r="I143" s="9">
        <f t="shared" ca="1" si="80"/>
        <v>-166.94118309505393</v>
      </c>
      <c r="J143" s="9">
        <f t="shared" ca="1" si="81"/>
        <v>0</v>
      </c>
      <c r="K143" s="9">
        <f t="shared" ca="1" si="82"/>
        <v>258.61252992006689</v>
      </c>
      <c r="L143" s="9">
        <f t="shared" ca="1" si="83"/>
        <v>130.20514523201825</v>
      </c>
      <c r="M143">
        <f t="shared" ca="1" si="84"/>
        <v>55.774342891278373</v>
      </c>
      <c r="N143">
        <f t="shared" ca="1" si="85"/>
        <v>33.091367980884108</v>
      </c>
    </row>
    <row r="144" spans="1:19" x14ac:dyDescent="0.25">
      <c r="A144" s="4">
        <f t="shared" si="55"/>
        <v>0.42563657407407279</v>
      </c>
      <c r="B144" s="3">
        <f t="shared" si="75"/>
        <v>1553300775</v>
      </c>
      <c r="C144">
        <f t="shared" si="62"/>
        <v>4</v>
      </c>
      <c r="D144">
        <f t="shared" si="63"/>
        <v>133</v>
      </c>
      <c r="E144">
        <f t="shared" ca="1" si="76"/>
        <v>10863.444642464518</v>
      </c>
      <c r="F144">
        <f t="shared" ca="1" si="77"/>
        <v>-9181.9349310279595</v>
      </c>
      <c r="G144">
        <f t="shared" ca="1" si="78"/>
        <v>10668</v>
      </c>
      <c r="H144" s="9">
        <f t="shared" ca="1" si="79"/>
        <v>197.5122325793549</v>
      </c>
      <c r="I144" s="9">
        <f t="shared" ca="1" si="80"/>
        <v>-166.94118309505356</v>
      </c>
      <c r="J144" s="9">
        <f t="shared" ca="1" si="81"/>
        <v>0</v>
      </c>
      <c r="K144" s="9">
        <f t="shared" ca="1" si="82"/>
        <v>258.61252992006666</v>
      </c>
      <c r="L144" s="9">
        <f t="shared" ca="1" si="83"/>
        <v>130.20514523201822</v>
      </c>
      <c r="M144">
        <f t="shared" ca="1" si="84"/>
        <v>55.766777180406216</v>
      </c>
      <c r="N144">
        <f t="shared" ca="1" si="85"/>
        <v>33.107171445639182</v>
      </c>
    </row>
    <row r="145" spans="1:14" x14ac:dyDescent="0.25">
      <c r="A145" s="4">
        <f t="shared" si="55"/>
        <v>0.42569444444444315</v>
      </c>
      <c r="B145" s="3">
        <f t="shared" si="75"/>
        <v>1553300780</v>
      </c>
      <c r="C145">
        <f t="shared" si="62"/>
        <v>4</v>
      </c>
      <c r="D145">
        <f t="shared" si="63"/>
        <v>133</v>
      </c>
      <c r="E145">
        <f t="shared" ca="1" si="76"/>
        <v>11851.005805361292</v>
      </c>
      <c r="F145">
        <f t="shared" ca="1" si="77"/>
        <v>-10016.640846503227</v>
      </c>
      <c r="G145">
        <f t="shared" ca="1" si="78"/>
        <v>10668</v>
      </c>
      <c r="H145" s="9">
        <f t="shared" ca="1" si="79"/>
        <v>197.5122325793549</v>
      </c>
      <c r="I145" s="9">
        <f t="shared" ca="1" si="80"/>
        <v>-166.94118309505393</v>
      </c>
      <c r="J145" s="9">
        <f t="shared" ca="1" si="81"/>
        <v>0</v>
      </c>
      <c r="K145" s="9">
        <f t="shared" ca="1" si="82"/>
        <v>258.61252992006689</v>
      </c>
      <c r="L145" s="9">
        <f t="shared" ca="1" si="83"/>
        <v>130.20514523201825</v>
      </c>
      <c r="M145">
        <f t="shared" ca="1" si="84"/>
        <v>55.759211469534051</v>
      </c>
      <c r="N145">
        <f t="shared" ca="1" si="85"/>
        <v>33.122974910394262</v>
      </c>
    </row>
    <row r="146" spans="1:14" x14ac:dyDescent="0.25">
      <c r="A146" s="4">
        <f t="shared" si="55"/>
        <v>0.42575231481481352</v>
      </c>
      <c r="B146" s="3">
        <f t="shared" si="75"/>
        <v>1553300785</v>
      </c>
      <c r="C146">
        <f t="shared" si="62"/>
        <v>4</v>
      </c>
      <c r="D146">
        <f t="shared" si="63"/>
        <v>133</v>
      </c>
      <c r="E146">
        <f t="shared" ca="1" si="76"/>
        <v>12838.566968258066</v>
      </c>
      <c r="F146">
        <f t="shared" ca="1" si="77"/>
        <v>-10851.346761978497</v>
      </c>
      <c r="G146">
        <f t="shared" ca="1" si="78"/>
        <v>10668</v>
      </c>
      <c r="H146" s="9">
        <f t="shared" ca="1" si="79"/>
        <v>197.5122325793549</v>
      </c>
      <c r="I146" s="9">
        <f t="shared" ca="1" si="80"/>
        <v>-166.94118309505393</v>
      </c>
      <c r="J146" s="9">
        <f t="shared" ca="1" si="81"/>
        <v>0</v>
      </c>
      <c r="K146" s="9">
        <f t="shared" ca="1" si="82"/>
        <v>258.61252992006689</v>
      </c>
      <c r="L146" s="9">
        <f t="shared" ca="1" si="83"/>
        <v>130.20514523201825</v>
      </c>
      <c r="M146">
        <f t="shared" ca="1" si="84"/>
        <v>55.751645758661887</v>
      </c>
      <c r="N146">
        <f t="shared" ca="1" si="85"/>
        <v>33.138778375149343</v>
      </c>
    </row>
    <row r="147" spans="1:14" x14ac:dyDescent="0.25">
      <c r="A147" s="4">
        <f t="shared" si="55"/>
        <v>0.42581018518518388</v>
      </c>
      <c r="B147" s="3">
        <f t="shared" si="75"/>
        <v>1553300790</v>
      </c>
      <c r="C147">
        <f t="shared" si="62"/>
        <v>4</v>
      </c>
      <c r="D147">
        <f t="shared" si="63"/>
        <v>133</v>
      </c>
      <c r="E147">
        <f t="shared" ca="1" si="76"/>
        <v>13826.128131154841</v>
      </c>
      <c r="F147">
        <f t="shared" ca="1" si="77"/>
        <v>-11686.052677453767</v>
      </c>
      <c r="G147">
        <f t="shared" ca="1" si="78"/>
        <v>10668</v>
      </c>
      <c r="H147" s="9">
        <f t="shared" ca="1" si="79"/>
        <v>197.5122325793549</v>
      </c>
      <c r="I147" s="9">
        <f t="shared" ca="1" si="80"/>
        <v>-166.94118309505356</v>
      </c>
      <c r="J147" s="9">
        <f t="shared" ca="1" si="81"/>
        <v>0</v>
      </c>
      <c r="K147" s="9">
        <f t="shared" ca="1" si="82"/>
        <v>258.61252992006666</v>
      </c>
      <c r="L147" s="9">
        <f t="shared" ca="1" si="83"/>
        <v>130.20514523201822</v>
      </c>
      <c r="M147">
        <f t="shared" ca="1" si="84"/>
        <v>55.744080047789723</v>
      </c>
      <c r="N147">
        <f t="shared" ca="1" si="85"/>
        <v>33.154581839904417</v>
      </c>
    </row>
    <row r="148" spans="1:14" x14ac:dyDescent="0.25">
      <c r="A148" s="4">
        <f t="shared" si="55"/>
        <v>0.42586805555555424</v>
      </c>
      <c r="B148" s="3">
        <f t="shared" si="75"/>
        <v>1553300795</v>
      </c>
      <c r="C148">
        <f t="shared" si="62"/>
        <v>4</v>
      </c>
      <c r="D148">
        <f t="shared" si="63"/>
        <v>133</v>
      </c>
      <c r="E148">
        <f t="shared" ca="1" si="76"/>
        <v>14813.689294051615</v>
      </c>
      <c r="F148">
        <f t="shared" ca="1" si="77"/>
        <v>-12520.758592929034</v>
      </c>
      <c r="G148">
        <f t="shared" ca="1" si="78"/>
        <v>10668</v>
      </c>
      <c r="H148" s="9">
        <f t="shared" ca="1" si="79"/>
        <v>197.5122325793549</v>
      </c>
      <c r="I148" s="9">
        <f t="shared" ca="1" si="80"/>
        <v>-166.94118309505393</v>
      </c>
      <c r="J148" s="9">
        <f t="shared" ca="1" si="81"/>
        <v>0</v>
      </c>
      <c r="K148" s="9">
        <f t="shared" ca="1" si="82"/>
        <v>258.61252992006689</v>
      </c>
      <c r="L148" s="9">
        <f t="shared" ca="1" si="83"/>
        <v>130.20514523201825</v>
      </c>
      <c r="M148">
        <f t="shared" ca="1" si="84"/>
        <v>55.736514336917566</v>
      </c>
      <c r="N148">
        <f t="shared" ca="1" si="85"/>
        <v>33.170385304659497</v>
      </c>
    </row>
    <row r="149" spans="1:14" x14ac:dyDescent="0.25">
      <c r="A149" s="4">
        <f t="shared" si="55"/>
        <v>0.4259259259259246</v>
      </c>
      <c r="B149" s="3">
        <f t="shared" si="75"/>
        <v>1553300800</v>
      </c>
      <c r="C149">
        <f t="shared" si="62"/>
        <v>4</v>
      </c>
      <c r="D149">
        <f t="shared" si="63"/>
        <v>133</v>
      </c>
      <c r="E149">
        <f t="shared" ca="1" si="76"/>
        <v>15801.25045694839</v>
      </c>
      <c r="F149">
        <f t="shared" ca="1" si="77"/>
        <v>-13355.464508404304</v>
      </c>
      <c r="G149">
        <f t="shared" ca="1" si="78"/>
        <v>10668</v>
      </c>
      <c r="H149" s="9">
        <f t="shared" ca="1" si="79"/>
        <v>197.51223257935416</v>
      </c>
      <c r="I149" s="9">
        <f t="shared" ca="1" si="80"/>
        <v>-166.94118309505356</v>
      </c>
      <c r="J149" s="9">
        <f t="shared" ca="1" si="81"/>
        <v>0</v>
      </c>
      <c r="K149" s="9">
        <f t="shared" ca="1" si="82"/>
        <v>258.61252992006609</v>
      </c>
      <c r="L149" s="9">
        <f t="shared" ca="1" si="83"/>
        <v>130.20514523201831</v>
      </c>
      <c r="M149">
        <f t="shared" ca="1" si="84"/>
        <v>55.728948626045401</v>
      </c>
      <c r="N149">
        <f t="shared" ca="1" si="85"/>
        <v>33.186188769414571</v>
      </c>
    </row>
    <row r="150" spans="1:14" x14ac:dyDescent="0.25">
      <c r="A150" s="4">
        <f t="shared" si="55"/>
        <v>0.42598379629629496</v>
      </c>
      <c r="B150" s="3">
        <f t="shared" si="75"/>
        <v>1553300805</v>
      </c>
      <c r="C150">
        <f t="shared" si="62"/>
        <v>4</v>
      </c>
      <c r="D150">
        <f t="shared" si="63"/>
        <v>133</v>
      </c>
      <c r="E150">
        <f t="shared" ca="1" si="76"/>
        <v>16788.811619845161</v>
      </c>
      <c r="F150">
        <f t="shared" ca="1" si="77"/>
        <v>-14190.170423879572</v>
      </c>
      <c r="G150">
        <f t="shared" ca="1" si="78"/>
        <v>10668</v>
      </c>
      <c r="H150" s="9">
        <f t="shared" ca="1" si="79"/>
        <v>197.5122325793549</v>
      </c>
      <c r="I150" s="9">
        <f t="shared" ca="1" si="80"/>
        <v>-166.94118309505393</v>
      </c>
      <c r="J150" s="9">
        <f t="shared" ca="1" si="81"/>
        <v>0</v>
      </c>
      <c r="K150" s="9">
        <f t="shared" ca="1" si="82"/>
        <v>258.61252992006689</v>
      </c>
      <c r="L150" s="9">
        <f t="shared" ca="1" si="83"/>
        <v>130.20514523201825</v>
      </c>
      <c r="M150">
        <f t="shared" ca="1" si="84"/>
        <v>55.721382915173237</v>
      </c>
      <c r="N150">
        <f t="shared" ca="1" si="85"/>
        <v>33.201992234169651</v>
      </c>
    </row>
    <row r="151" spans="1:14" x14ac:dyDescent="0.25">
      <c r="A151" s="4">
        <f t="shared" si="55"/>
        <v>0.42604166666666532</v>
      </c>
      <c r="B151" s="3">
        <f t="shared" si="75"/>
        <v>1553300810</v>
      </c>
      <c r="C151">
        <f t="shared" si="62"/>
        <v>4</v>
      </c>
      <c r="D151">
        <f t="shared" si="63"/>
        <v>133</v>
      </c>
      <c r="E151">
        <f t="shared" ca="1" si="76"/>
        <v>17776.372782741935</v>
      </c>
      <c r="F151">
        <f t="shared" ca="1" si="77"/>
        <v>-15024.876339354842</v>
      </c>
      <c r="G151">
        <f t="shared" ca="1" si="78"/>
        <v>10668</v>
      </c>
      <c r="H151" s="9">
        <f t="shared" ca="1" si="79"/>
        <v>197.5122325793549</v>
      </c>
      <c r="I151" s="9">
        <f t="shared" ca="1" si="80"/>
        <v>-166.94118309505393</v>
      </c>
      <c r="J151" s="9">
        <f t="shared" ca="1" si="81"/>
        <v>0</v>
      </c>
      <c r="K151" s="9">
        <f t="shared" ca="1" si="82"/>
        <v>258.61252992006689</v>
      </c>
      <c r="L151" s="9">
        <f t="shared" ca="1" si="83"/>
        <v>130.20514523201825</v>
      </c>
      <c r="M151">
        <f t="shared" ca="1" si="84"/>
        <v>55.713817204301073</v>
      </c>
      <c r="N151">
        <f t="shared" ca="1" si="85"/>
        <v>33.217795698924725</v>
      </c>
    </row>
    <row r="152" spans="1:14" x14ac:dyDescent="0.25">
      <c r="A152" s="4">
        <f t="shared" si="55"/>
        <v>0.42609953703703568</v>
      </c>
      <c r="B152" s="3">
        <f t="shared" si="75"/>
        <v>1553300815</v>
      </c>
      <c r="C152">
        <f t="shared" si="62"/>
        <v>4</v>
      </c>
      <c r="D152">
        <f t="shared" si="63"/>
        <v>133</v>
      </c>
      <c r="E152">
        <f t="shared" ca="1" si="76"/>
        <v>18763.93394563871</v>
      </c>
      <c r="F152">
        <f t="shared" ca="1" si="77"/>
        <v>-15859.582254830111</v>
      </c>
      <c r="G152">
        <f t="shared" ca="1" si="78"/>
        <v>10668</v>
      </c>
      <c r="H152" s="9">
        <f t="shared" ca="1" si="79"/>
        <v>197.5122325793549</v>
      </c>
      <c r="I152" s="9">
        <f t="shared" ca="1" si="80"/>
        <v>-166.94118309505356</v>
      </c>
      <c r="J152" s="9">
        <f t="shared" ca="1" si="81"/>
        <v>0</v>
      </c>
      <c r="K152" s="9">
        <f t="shared" ca="1" si="82"/>
        <v>258.61252992006666</v>
      </c>
      <c r="L152" s="9">
        <f t="shared" ca="1" si="83"/>
        <v>130.20514523201822</v>
      </c>
      <c r="M152">
        <f t="shared" ca="1" si="84"/>
        <v>55.706251493428915</v>
      </c>
      <c r="N152">
        <f t="shared" ca="1" si="85"/>
        <v>33.233599163679806</v>
      </c>
    </row>
    <row r="153" spans="1:14" x14ac:dyDescent="0.25">
      <c r="A153" s="4">
        <f t="shared" si="55"/>
        <v>0.42615740740740604</v>
      </c>
      <c r="B153" s="3">
        <f t="shared" si="75"/>
        <v>1553300820</v>
      </c>
      <c r="C153">
        <f t="shared" si="62"/>
        <v>4</v>
      </c>
      <c r="D153">
        <f t="shared" si="63"/>
        <v>133</v>
      </c>
      <c r="E153">
        <f t="shared" ca="1" si="76"/>
        <v>19751.495108535484</v>
      </c>
      <c r="F153">
        <f t="shared" ca="1" si="77"/>
        <v>-16694.288170305379</v>
      </c>
      <c r="G153">
        <f t="shared" ca="1" si="78"/>
        <v>10668</v>
      </c>
      <c r="H153" s="9">
        <f t="shared" ca="1" si="79"/>
        <v>197.5122325793549</v>
      </c>
      <c r="I153" s="9">
        <f t="shared" ca="1" si="80"/>
        <v>-166.94118309505356</v>
      </c>
      <c r="J153" s="9">
        <f t="shared" ca="1" si="81"/>
        <v>0</v>
      </c>
      <c r="K153" s="9">
        <f t="shared" ca="1" si="82"/>
        <v>258.61252992006666</v>
      </c>
      <c r="L153" s="9">
        <f t="shared" ca="1" si="83"/>
        <v>130.20514523201822</v>
      </c>
      <c r="M153">
        <f t="shared" ca="1" si="84"/>
        <v>55.698685782556751</v>
      </c>
      <c r="N153">
        <f t="shared" ca="1" si="85"/>
        <v>33.249402628434886</v>
      </c>
    </row>
    <row r="154" spans="1:14" x14ac:dyDescent="0.25">
      <c r="A154" s="4">
        <f t="shared" si="55"/>
        <v>0.4262152777777764</v>
      </c>
      <c r="B154" s="3">
        <f t="shared" si="75"/>
        <v>1553300825</v>
      </c>
      <c r="C154">
        <f t="shared" si="62"/>
        <v>4</v>
      </c>
      <c r="D154">
        <f t="shared" si="63"/>
        <v>133</v>
      </c>
      <c r="E154">
        <f t="shared" ca="1" si="76"/>
        <v>20739.056271432259</v>
      </c>
      <c r="F154">
        <f t="shared" ca="1" si="77"/>
        <v>-17528.994085780647</v>
      </c>
      <c r="G154">
        <f t="shared" ca="1" si="78"/>
        <v>10668</v>
      </c>
      <c r="H154" s="9">
        <f t="shared" ca="1" si="79"/>
        <v>197.5122325793549</v>
      </c>
      <c r="I154" s="9">
        <f t="shared" ca="1" si="80"/>
        <v>-166.9411830950543</v>
      </c>
      <c r="J154" s="9">
        <f t="shared" ca="1" si="81"/>
        <v>0</v>
      </c>
      <c r="K154" s="9">
        <f t="shared" ca="1" si="82"/>
        <v>258.61252992006712</v>
      </c>
      <c r="L154" s="9">
        <f t="shared" ca="1" si="83"/>
        <v>130.20514523201834</v>
      </c>
      <c r="M154">
        <f t="shared" ca="1" si="84"/>
        <v>55.691120071684587</v>
      </c>
      <c r="N154">
        <f t="shared" ca="1" si="85"/>
        <v>33.26520609318996</v>
      </c>
    </row>
    <row r="155" spans="1:14" x14ac:dyDescent="0.25">
      <c r="A155" s="4">
        <f t="shared" si="55"/>
        <v>0.42627314814814676</v>
      </c>
      <c r="B155" s="3">
        <f t="shared" si="75"/>
        <v>1553300830</v>
      </c>
      <c r="C155">
        <f t="shared" si="62"/>
        <v>4</v>
      </c>
      <c r="D155">
        <f t="shared" si="63"/>
        <v>133</v>
      </c>
      <c r="E155">
        <f t="shared" ca="1" si="76"/>
        <v>21726.617434329033</v>
      </c>
      <c r="F155">
        <f t="shared" ca="1" si="77"/>
        <v>-18363.700001255918</v>
      </c>
      <c r="G155">
        <f t="shared" ca="1" si="78"/>
        <v>10668</v>
      </c>
      <c r="H155" s="9">
        <f t="shared" ca="1" si="79"/>
        <v>197.5122325793549</v>
      </c>
      <c r="I155" s="9">
        <f t="shared" ca="1" si="80"/>
        <v>-166.94118309505356</v>
      </c>
      <c r="J155" s="9">
        <f t="shared" ca="1" si="81"/>
        <v>0</v>
      </c>
      <c r="K155" s="9">
        <f t="shared" ca="1" si="82"/>
        <v>258.61252992006666</v>
      </c>
      <c r="L155" s="9">
        <f t="shared" ca="1" si="83"/>
        <v>130.20514523201822</v>
      </c>
      <c r="M155">
        <f t="shared" ca="1" si="84"/>
        <v>55.683554360812423</v>
      </c>
      <c r="N155">
        <f t="shared" ca="1" si="85"/>
        <v>33.28100955794504</v>
      </c>
    </row>
    <row r="156" spans="1:14" x14ac:dyDescent="0.25">
      <c r="A156" s="4">
        <f t="shared" si="55"/>
        <v>0.42633101851851712</v>
      </c>
      <c r="B156" s="3">
        <f t="shared" si="75"/>
        <v>1553300835</v>
      </c>
      <c r="C156">
        <f t="shared" si="62"/>
        <v>4</v>
      </c>
      <c r="D156">
        <f t="shared" si="63"/>
        <v>133</v>
      </c>
      <c r="E156">
        <f t="shared" ca="1" si="76"/>
        <v>22714.178597225808</v>
      </c>
      <c r="F156">
        <f t="shared" ca="1" si="77"/>
        <v>-19198.405916731186</v>
      </c>
      <c r="G156">
        <f t="shared" ca="1" si="78"/>
        <v>10668</v>
      </c>
      <c r="H156" s="9">
        <f t="shared" ca="1" si="79"/>
        <v>197.5122325793549</v>
      </c>
      <c r="I156" s="9">
        <f t="shared" ca="1" si="80"/>
        <v>-166.94118309505356</v>
      </c>
      <c r="J156" s="9">
        <f t="shared" ca="1" si="81"/>
        <v>0</v>
      </c>
      <c r="K156" s="9">
        <f t="shared" ca="1" si="82"/>
        <v>258.61252992006666</v>
      </c>
      <c r="L156" s="9">
        <f t="shared" ca="1" si="83"/>
        <v>130.20514523201822</v>
      </c>
      <c r="M156">
        <f t="shared" ca="1" si="84"/>
        <v>55.675988649940265</v>
      </c>
      <c r="N156">
        <f t="shared" ca="1" si="85"/>
        <v>33.296813022700114</v>
      </c>
    </row>
    <row r="157" spans="1:14" x14ac:dyDescent="0.25">
      <c r="A157" s="4">
        <f t="shared" si="55"/>
        <v>0.42638888888888749</v>
      </c>
      <c r="B157" s="3">
        <f t="shared" si="75"/>
        <v>1553300840</v>
      </c>
      <c r="C157">
        <f t="shared" si="62"/>
        <v>4</v>
      </c>
      <c r="D157">
        <f t="shared" si="63"/>
        <v>133</v>
      </c>
      <c r="E157">
        <f t="shared" ca="1" si="76"/>
        <v>23701.739760122582</v>
      </c>
      <c r="F157">
        <f t="shared" ca="1" si="77"/>
        <v>-20033.111832206454</v>
      </c>
      <c r="G157">
        <f t="shared" ca="1" si="78"/>
        <v>10668</v>
      </c>
      <c r="H157" s="9">
        <f t="shared" ca="1" si="79"/>
        <v>197.5122325793549</v>
      </c>
      <c r="I157" s="9">
        <f t="shared" ca="1" si="80"/>
        <v>-166.9411830950543</v>
      </c>
      <c r="J157" s="9">
        <f t="shared" ca="1" si="81"/>
        <v>0</v>
      </c>
      <c r="K157" s="9">
        <f t="shared" ca="1" si="82"/>
        <v>258.61252992006712</v>
      </c>
      <c r="L157" s="9">
        <f t="shared" ca="1" si="83"/>
        <v>130.20514523201834</v>
      </c>
      <c r="M157">
        <f t="shared" ca="1" si="84"/>
        <v>55.668422939068101</v>
      </c>
      <c r="N157">
        <f t="shared" ca="1" si="85"/>
        <v>33.312616487455195</v>
      </c>
    </row>
    <row r="158" spans="1:14" x14ac:dyDescent="0.25">
      <c r="A158" s="4">
        <f t="shared" si="55"/>
        <v>0.42644675925925785</v>
      </c>
      <c r="B158" s="3">
        <f t="shared" si="75"/>
        <v>1553300845</v>
      </c>
      <c r="C158">
        <f t="shared" si="62"/>
        <v>4</v>
      </c>
      <c r="D158">
        <f t="shared" si="63"/>
        <v>133</v>
      </c>
      <c r="E158">
        <f t="shared" ca="1" si="76"/>
        <v>24689.300923019357</v>
      </c>
      <c r="F158">
        <f t="shared" ca="1" si="77"/>
        <v>-20867.817747681725</v>
      </c>
      <c r="G158">
        <f t="shared" ca="1" si="78"/>
        <v>10668</v>
      </c>
      <c r="H158" s="9">
        <f t="shared" ca="1" si="79"/>
        <v>197.5122325793549</v>
      </c>
      <c r="I158" s="9">
        <f t="shared" ca="1" si="80"/>
        <v>-166.94118309505356</v>
      </c>
      <c r="J158" s="9">
        <f t="shared" ca="1" si="81"/>
        <v>0</v>
      </c>
      <c r="K158" s="9">
        <f t="shared" ca="1" si="82"/>
        <v>258.61252992006666</v>
      </c>
      <c r="L158" s="9">
        <f t="shared" ca="1" si="83"/>
        <v>130.20514523201822</v>
      </c>
      <c r="M158">
        <f t="shared" ca="1" si="84"/>
        <v>55.660857228195937</v>
      </c>
      <c r="N158">
        <f t="shared" ca="1" si="85"/>
        <v>33.328419952210275</v>
      </c>
    </row>
    <row r="159" spans="1:14" x14ac:dyDescent="0.25">
      <c r="A159" s="4">
        <f t="shared" si="55"/>
        <v>0.42650462962962821</v>
      </c>
      <c r="B159" s="3">
        <f t="shared" si="75"/>
        <v>1553300850</v>
      </c>
      <c r="C159">
        <f t="shared" si="62"/>
        <v>4</v>
      </c>
      <c r="D159">
        <f t="shared" si="63"/>
        <v>133</v>
      </c>
      <c r="E159">
        <f t="shared" ca="1" si="76"/>
        <v>25676.862085916131</v>
      </c>
      <c r="F159">
        <f t="shared" ca="1" si="77"/>
        <v>-21702.523663156993</v>
      </c>
      <c r="G159">
        <f t="shared" ca="1" si="78"/>
        <v>10668</v>
      </c>
      <c r="H159" s="9">
        <f t="shared" ca="1" si="79"/>
        <v>197.5122325793549</v>
      </c>
      <c r="I159" s="9">
        <f t="shared" ca="1" si="80"/>
        <v>-166.94118309505356</v>
      </c>
      <c r="J159" s="9">
        <f t="shared" ca="1" si="81"/>
        <v>0</v>
      </c>
      <c r="K159" s="9">
        <f t="shared" ca="1" si="82"/>
        <v>258.61252992006666</v>
      </c>
      <c r="L159" s="9">
        <f t="shared" ca="1" si="83"/>
        <v>130.20514523201822</v>
      </c>
      <c r="M159">
        <f t="shared" ca="1" si="84"/>
        <v>55.653291517323773</v>
      </c>
      <c r="N159">
        <f t="shared" ca="1" si="85"/>
        <v>33.344223416965349</v>
      </c>
    </row>
    <row r="160" spans="1:14" x14ac:dyDescent="0.25">
      <c r="A160" s="4">
        <f t="shared" si="55"/>
        <v>0.42656249999999857</v>
      </c>
      <c r="B160" s="3">
        <f t="shared" si="75"/>
        <v>1553300855</v>
      </c>
      <c r="C160">
        <f t="shared" si="62"/>
        <v>4</v>
      </c>
      <c r="D160">
        <f t="shared" si="63"/>
        <v>133</v>
      </c>
      <c r="E160">
        <f t="shared" ca="1" si="76"/>
        <v>26664.423248812906</v>
      </c>
      <c r="F160">
        <f t="shared" ca="1" si="77"/>
        <v>-22537.229578632261</v>
      </c>
      <c r="G160">
        <f t="shared" ca="1" si="78"/>
        <v>10668</v>
      </c>
      <c r="H160" s="9">
        <f t="shared" ca="1" si="79"/>
        <v>197.5122325793549</v>
      </c>
      <c r="I160" s="9">
        <f t="shared" ca="1" si="80"/>
        <v>-166.9411830950543</v>
      </c>
      <c r="J160" s="9">
        <f t="shared" ca="1" si="81"/>
        <v>0</v>
      </c>
      <c r="K160" s="9">
        <f t="shared" ca="1" si="82"/>
        <v>258.61252992006712</v>
      </c>
      <c r="L160" s="9">
        <f t="shared" ca="1" si="83"/>
        <v>130.20514523201834</v>
      </c>
      <c r="M160">
        <f t="shared" ca="1" si="84"/>
        <v>55.645725806451615</v>
      </c>
      <c r="N160">
        <f t="shared" ca="1" si="85"/>
        <v>33.36002688172043</v>
      </c>
    </row>
    <row r="161" spans="1:14" x14ac:dyDescent="0.25">
      <c r="A161" s="4">
        <f t="shared" si="55"/>
        <v>0.42662037037036893</v>
      </c>
      <c r="B161" s="3">
        <f t="shared" si="75"/>
        <v>1553300860</v>
      </c>
      <c r="C161">
        <f t="shared" si="62"/>
        <v>4</v>
      </c>
      <c r="D161">
        <f t="shared" si="63"/>
        <v>133</v>
      </c>
      <c r="E161">
        <f t="shared" ca="1" si="76"/>
        <v>27651.98441170968</v>
      </c>
      <c r="F161">
        <f t="shared" ca="1" si="77"/>
        <v>-23371.935494107533</v>
      </c>
      <c r="G161">
        <f t="shared" ca="1" si="78"/>
        <v>10668</v>
      </c>
      <c r="H161" s="9">
        <f t="shared" ca="1" si="79"/>
        <v>197.5122325793549</v>
      </c>
      <c r="I161" s="9">
        <f t="shared" ca="1" si="80"/>
        <v>-166.94118309505356</v>
      </c>
      <c r="J161" s="9">
        <f t="shared" ca="1" si="81"/>
        <v>0</v>
      </c>
      <c r="K161" s="9">
        <f t="shared" ca="1" si="82"/>
        <v>258.61252992006666</v>
      </c>
      <c r="L161" s="9">
        <f t="shared" ca="1" si="83"/>
        <v>130.20514523201822</v>
      </c>
      <c r="M161">
        <f t="shared" ca="1" si="84"/>
        <v>55.638160095579451</v>
      </c>
      <c r="N161">
        <f t="shared" ca="1" si="85"/>
        <v>33.375830346475503</v>
      </c>
    </row>
    <row r="162" spans="1:14" x14ac:dyDescent="0.25">
      <c r="A162" s="4">
        <f t="shared" si="55"/>
        <v>0.42667824074073929</v>
      </c>
      <c r="B162" s="3">
        <f t="shared" si="75"/>
        <v>1553300865</v>
      </c>
      <c r="C162">
        <f t="shared" si="62"/>
        <v>4</v>
      </c>
      <c r="D162">
        <f t="shared" si="63"/>
        <v>133</v>
      </c>
      <c r="E162">
        <f t="shared" ca="1" si="76"/>
        <v>28639.545574606454</v>
      </c>
      <c r="F162">
        <f t="shared" ca="1" si="77"/>
        <v>-24206.6414095828</v>
      </c>
      <c r="G162">
        <f t="shared" ca="1" si="78"/>
        <v>10668</v>
      </c>
      <c r="H162" s="9">
        <f t="shared" ca="1" si="79"/>
        <v>197.5122325793549</v>
      </c>
      <c r="I162" s="9">
        <f t="shared" ca="1" si="80"/>
        <v>-166.94118309505356</v>
      </c>
      <c r="J162" s="9">
        <f t="shared" ca="1" si="81"/>
        <v>0</v>
      </c>
      <c r="K162" s="9">
        <f t="shared" ca="1" si="82"/>
        <v>258.61252992006666</v>
      </c>
      <c r="L162" s="9">
        <f t="shared" ca="1" si="83"/>
        <v>130.20514523201822</v>
      </c>
      <c r="M162">
        <f t="shared" ca="1" si="84"/>
        <v>55.630594384707287</v>
      </c>
      <c r="N162">
        <f t="shared" ca="1" si="85"/>
        <v>33.391633811230584</v>
      </c>
    </row>
    <row r="163" spans="1:14" x14ac:dyDescent="0.25">
      <c r="A163" s="4">
        <f t="shared" si="55"/>
        <v>0.42673611111110965</v>
      </c>
      <c r="B163" s="3">
        <f t="shared" si="75"/>
        <v>1553300870</v>
      </c>
      <c r="C163">
        <f t="shared" si="62"/>
        <v>4</v>
      </c>
      <c r="D163">
        <f t="shared" si="63"/>
        <v>133</v>
      </c>
      <c r="E163">
        <f t="shared" ca="1" si="76"/>
        <v>29627.106737503229</v>
      </c>
      <c r="F163">
        <f t="shared" ca="1" si="77"/>
        <v>-25041.347325058068</v>
      </c>
      <c r="G163">
        <f t="shared" ca="1" si="78"/>
        <v>10668</v>
      </c>
      <c r="H163" s="9">
        <f t="shared" ca="1" si="79"/>
        <v>197.5122325793549</v>
      </c>
      <c r="I163" s="9">
        <f t="shared" ca="1" si="80"/>
        <v>-166.94118309505356</v>
      </c>
      <c r="J163" s="9">
        <f t="shared" ca="1" si="81"/>
        <v>0</v>
      </c>
      <c r="K163" s="9">
        <f t="shared" ca="1" si="82"/>
        <v>258.61252992006666</v>
      </c>
      <c r="L163" s="9">
        <f t="shared" ca="1" si="83"/>
        <v>130.20514523201822</v>
      </c>
      <c r="M163">
        <f t="shared" ca="1" si="84"/>
        <v>55.623028673835123</v>
      </c>
      <c r="N163">
        <f t="shared" ca="1" si="85"/>
        <v>33.407437275985657</v>
      </c>
    </row>
    <row r="164" spans="1:14" x14ac:dyDescent="0.25">
      <c r="A164" s="4">
        <f t="shared" si="55"/>
        <v>0.42679398148148001</v>
      </c>
      <c r="B164" s="3">
        <f t="shared" ref="B164:B227" si="86">B163+SECOND(A164-A163)</f>
        <v>1553300875</v>
      </c>
      <c r="C164">
        <f t="shared" si="62"/>
        <v>4</v>
      </c>
      <c r="D164">
        <f t="shared" si="63"/>
        <v>133</v>
      </c>
      <c r="E164">
        <f t="shared" ref="E164:E227" ca="1" si="87">INDIRECT("E$"&amp;C164)+INDIRECT("H$"&amp;C164)*($B164-INDIRECT("B$"&amp;D164))</f>
        <v>30614.667900400003</v>
      </c>
      <c r="F164">
        <f t="shared" ref="F164:F227" ca="1" si="88">INDIRECT("F$"&amp;C164)+INDIRECT("I$"&amp;C164)*($B164-INDIRECT("B$"&amp;D164))</f>
        <v>-25876.053240533336</v>
      </c>
      <c r="G164">
        <f t="shared" ref="G164:G227" ca="1" si="89">INDIRECT("G$"&amp;C164)+INDIRECT("J$"&amp;C164)*($B164-INDIRECT("B$"&amp;D164))</f>
        <v>10668</v>
      </c>
      <c r="H164" s="9">
        <f t="shared" ca="1" si="79"/>
        <v>197.5122325793549</v>
      </c>
      <c r="I164" s="9">
        <f t="shared" ca="1" si="80"/>
        <v>-166.9411830950543</v>
      </c>
      <c r="J164" s="9">
        <f t="shared" ca="1" si="81"/>
        <v>0</v>
      </c>
      <c r="K164" s="9">
        <f t="shared" ca="1" si="82"/>
        <v>258.61252992006712</v>
      </c>
      <c r="L164" s="9">
        <f t="shared" ca="1" si="83"/>
        <v>130.20514523201834</v>
      </c>
      <c r="M164">
        <f t="shared" ref="M164:M227" ca="1" si="90">INDIRECT("M$"&amp;C164)+INDIRECT("O$"&amp;C164)*($B164-INDIRECT("B$"&amp;D164))</f>
        <v>55.615462962962965</v>
      </c>
      <c r="N164">
        <f t="shared" ref="N164:N227" ca="1" si="91">INDIRECT("N$"&amp;C164)+INDIRECT("P$"&amp;C164)*($B164-INDIRECT("B$"&amp;D164))</f>
        <v>33.423240740740738</v>
      </c>
    </row>
    <row r="165" spans="1:14" x14ac:dyDescent="0.25">
      <c r="A165" s="4">
        <f t="shared" si="55"/>
        <v>0.42685185185185037</v>
      </c>
      <c r="B165" s="3">
        <f t="shared" si="86"/>
        <v>1553300880</v>
      </c>
      <c r="C165">
        <f t="shared" si="62"/>
        <v>4</v>
      </c>
      <c r="D165">
        <f t="shared" si="63"/>
        <v>133</v>
      </c>
      <c r="E165">
        <f t="shared" ca="1" si="87"/>
        <v>31602.229063296778</v>
      </c>
      <c r="F165">
        <f t="shared" ca="1" si="88"/>
        <v>-26710.759156008608</v>
      </c>
      <c r="G165">
        <f t="shared" ca="1" si="89"/>
        <v>10668</v>
      </c>
      <c r="H165" s="9">
        <f t="shared" ca="1" si="79"/>
        <v>197.5122325793549</v>
      </c>
      <c r="I165" s="9">
        <f t="shared" ca="1" si="80"/>
        <v>-166.94118309505356</v>
      </c>
      <c r="J165" s="9">
        <f t="shared" ca="1" si="81"/>
        <v>0</v>
      </c>
      <c r="K165" s="9">
        <f t="shared" ca="1" si="82"/>
        <v>258.61252992006666</v>
      </c>
      <c r="L165" s="9">
        <f t="shared" ca="1" si="83"/>
        <v>130.20514523201822</v>
      </c>
      <c r="M165">
        <f t="shared" ca="1" si="90"/>
        <v>55.607897252090801</v>
      </c>
      <c r="N165">
        <f t="shared" ca="1" si="91"/>
        <v>33.439044205495819</v>
      </c>
    </row>
    <row r="166" spans="1:14" x14ac:dyDescent="0.25">
      <c r="A166" s="4">
        <f t="shared" si="55"/>
        <v>0.42690972222222073</v>
      </c>
      <c r="B166" s="3">
        <f t="shared" si="86"/>
        <v>1553300885</v>
      </c>
      <c r="C166">
        <f t="shared" si="62"/>
        <v>4</v>
      </c>
      <c r="D166">
        <f t="shared" si="63"/>
        <v>133</v>
      </c>
      <c r="E166">
        <f t="shared" ca="1" si="87"/>
        <v>32589.790226193552</v>
      </c>
      <c r="F166">
        <f t="shared" ca="1" si="88"/>
        <v>-27545.465071483875</v>
      </c>
      <c r="G166">
        <f t="shared" ca="1" si="89"/>
        <v>10668</v>
      </c>
      <c r="H166" s="9">
        <f t="shared" ca="1" si="79"/>
        <v>197.5122325793549</v>
      </c>
      <c r="I166" s="9">
        <f t="shared" ca="1" si="80"/>
        <v>-166.94118309505356</v>
      </c>
      <c r="J166" s="9">
        <f t="shared" ca="1" si="81"/>
        <v>0</v>
      </c>
      <c r="K166" s="9">
        <f t="shared" ca="1" si="82"/>
        <v>258.61252992006666</v>
      </c>
      <c r="L166" s="9">
        <f t="shared" ca="1" si="83"/>
        <v>130.20514523201822</v>
      </c>
      <c r="M166">
        <f t="shared" ca="1" si="90"/>
        <v>55.600331541218637</v>
      </c>
      <c r="N166">
        <f t="shared" ca="1" si="91"/>
        <v>33.454847670250892</v>
      </c>
    </row>
    <row r="167" spans="1:14" x14ac:dyDescent="0.25">
      <c r="A167" s="4">
        <f t="shared" si="55"/>
        <v>0.42696759259259109</v>
      </c>
      <c r="B167" s="3">
        <f t="shared" si="86"/>
        <v>1553300890</v>
      </c>
      <c r="C167">
        <f t="shared" si="62"/>
        <v>4</v>
      </c>
      <c r="D167">
        <f t="shared" si="63"/>
        <v>133</v>
      </c>
      <c r="E167">
        <f t="shared" ca="1" si="87"/>
        <v>33577.351389090327</v>
      </c>
      <c r="F167">
        <f t="shared" ca="1" si="88"/>
        <v>-28380.170986959143</v>
      </c>
      <c r="G167">
        <f t="shared" ca="1" si="89"/>
        <v>10668</v>
      </c>
      <c r="H167" s="9">
        <f t="shared" ca="1" si="79"/>
        <v>197.5122325793549</v>
      </c>
      <c r="I167" s="9">
        <f t="shared" ca="1" si="80"/>
        <v>-166.9411830950543</v>
      </c>
      <c r="J167" s="9">
        <f t="shared" ca="1" si="81"/>
        <v>0</v>
      </c>
      <c r="K167" s="9">
        <f t="shared" ca="1" si="82"/>
        <v>258.61252992006712</v>
      </c>
      <c r="L167" s="9">
        <f t="shared" ca="1" si="83"/>
        <v>130.20514523201834</v>
      </c>
      <c r="M167">
        <f t="shared" ca="1" si="90"/>
        <v>55.592765830346472</v>
      </c>
      <c r="N167">
        <f t="shared" ca="1" si="91"/>
        <v>33.470651135005973</v>
      </c>
    </row>
    <row r="168" spans="1:14" x14ac:dyDescent="0.25">
      <c r="A168" s="4">
        <f t="shared" si="55"/>
        <v>0.42702546296296146</v>
      </c>
      <c r="B168" s="3">
        <f t="shared" si="86"/>
        <v>1553300895</v>
      </c>
      <c r="C168">
        <f t="shared" si="62"/>
        <v>4</v>
      </c>
      <c r="D168">
        <f t="shared" si="63"/>
        <v>133</v>
      </c>
      <c r="E168">
        <f t="shared" ca="1" si="87"/>
        <v>34564.912551987101</v>
      </c>
      <c r="F168">
        <f t="shared" ca="1" si="88"/>
        <v>-29214.876902434415</v>
      </c>
      <c r="G168">
        <f t="shared" ca="1" si="89"/>
        <v>10668</v>
      </c>
      <c r="H168" s="9">
        <f t="shared" ca="1" si="79"/>
        <v>197.5122325793549</v>
      </c>
      <c r="I168" s="9">
        <f t="shared" ca="1" si="80"/>
        <v>-166.94118309505356</v>
      </c>
      <c r="J168" s="9">
        <f t="shared" ca="1" si="81"/>
        <v>0</v>
      </c>
      <c r="K168" s="9">
        <f t="shared" ca="1" si="82"/>
        <v>258.61252992006666</v>
      </c>
      <c r="L168" s="9">
        <f t="shared" ca="1" si="83"/>
        <v>130.20514523201822</v>
      </c>
      <c r="M168">
        <f t="shared" ca="1" si="90"/>
        <v>55.585200119474315</v>
      </c>
      <c r="N168">
        <f t="shared" ca="1" si="91"/>
        <v>33.486454599761046</v>
      </c>
    </row>
    <row r="169" spans="1:14" x14ac:dyDescent="0.25">
      <c r="A169" s="4">
        <f t="shared" si="55"/>
        <v>0.42708333333333182</v>
      </c>
      <c r="B169" s="3">
        <f t="shared" si="86"/>
        <v>1553300900</v>
      </c>
      <c r="C169">
        <f t="shared" si="62"/>
        <v>4</v>
      </c>
      <c r="D169">
        <f t="shared" si="63"/>
        <v>133</v>
      </c>
      <c r="E169">
        <f t="shared" ca="1" si="87"/>
        <v>35552.473714883876</v>
      </c>
      <c r="F169">
        <f t="shared" ca="1" si="88"/>
        <v>-30049.582817909682</v>
      </c>
      <c r="G169">
        <f t="shared" ca="1" si="89"/>
        <v>10668</v>
      </c>
      <c r="H169" s="9">
        <f t="shared" ca="1" si="79"/>
        <v>197.5122325793549</v>
      </c>
      <c r="I169" s="9">
        <f t="shared" ca="1" si="80"/>
        <v>-166.94118309505356</v>
      </c>
      <c r="J169" s="9">
        <f t="shared" ca="1" si="81"/>
        <v>0</v>
      </c>
      <c r="K169" s="9">
        <f t="shared" ca="1" si="82"/>
        <v>258.61252992006666</v>
      </c>
      <c r="L169" s="9">
        <f t="shared" ca="1" si="83"/>
        <v>130.20514523201822</v>
      </c>
      <c r="M169">
        <f t="shared" ca="1" si="90"/>
        <v>55.577634408602151</v>
      </c>
      <c r="N169">
        <f t="shared" ca="1" si="91"/>
        <v>33.502258064516127</v>
      </c>
    </row>
    <row r="170" spans="1:14" x14ac:dyDescent="0.25">
      <c r="A170" s="4">
        <f t="shared" si="55"/>
        <v>0.42714120370370218</v>
      </c>
      <c r="B170" s="3">
        <f t="shared" si="86"/>
        <v>1553300905</v>
      </c>
      <c r="C170">
        <f t="shared" si="62"/>
        <v>4</v>
      </c>
      <c r="D170">
        <f t="shared" si="63"/>
        <v>133</v>
      </c>
      <c r="E170">
        <f t="shared" ca="1" si="87"/>
        <v>36540.03487778065</v>
      </c>
      <c r="F170">
        <f t="shared" ca="1" si="88"/>
        <v>-30884.28873338495</v>
      </c>
      <c r="G170">
        <f t="shared" ca="1" si="89"/>
        <v>10668</v>
      </c>
      <c r="H170" s="9">
        <f t="shared" ref="H170:H233" ca="1" si="92">(E171-E170)/($B171-$B170)</f>
        <v>197.5122325793549</v>
      </c>
      <c r="I170" s="9">
        <f t="shared" ref="I170:I233" ca="1" si="93">(F171-F170)/($B171-$B170)</f>
        <v>-166.9411830950543</v>
      </c>
      <c r="J170" s="9">
        <f t="shared" ref="J170:J233" ca="1" si="94">(G171-G170)/($B171-$B170)</f>
        <v>0</v>
      </c>
      <c r="K170" s="9">
        <f t="shared" ref="K170:K233" ca="1" si="95">SQRT(H170*H170+I170*I170)</f>
        <v>258.61252992006712</v>
      </c>
      <c r="L170" s="9">
        <f t="shared" ref="L170:L233" ca="1" si="96">DEGREES(ATAN2(I170,H170))</f>
        <v>130.20514523201834</v>
      </c>
      <c r="M170">
        <f t="shared" ca="1" si="90"/>
        <v>55.570068697729987</v>
      </c>
      <c r="N170">
        <f t="shared" ca="1" si="91"/>
        <v>33.518061529271201</v>
      </c>
    </row>
    <row r="171" spans="1:14" x14ac:dyDescent="0.25">
      <c r="A171" s="4">
        <f t="shared" si="55"/>
        <v>0.42719907407407254</v>
      </c>
      <c r="B171" s="3">
        <f t="shared" si="86"/>
        <v>1553300910</v>
      </c>
      <c r="C171">
        <f t="shared" si="62"/>
        <v>4</v>
      </c>
      <c r="D171">
        <f t="shared" si="63"/>
        <v>133</v>
      </c>
      <c r="E171">
        <f t="shared" ca="1" si="87"/>
        <v>37527.596040677425</v>
      </c>
      <c r="F171">
        <f t="shared" ca="1" si="88"/>
        <v>-31718.994648860222</v>
      </c>
      <c r="G171">
        <f t="shared" ca="1" si="89"/>
        <v>10668</v>
      </c>
      <c r="H171" s="9">
        <f t="shared" ca="1" si="92"/>
        <v>197.5122325793549</v>
      </c>
      <c r="I171" s="9">
        <f t="shared" ca="1" si="93"/>
        <v>-166.94118309505356</v>
      </c>
      <c r="J171" s="9">
        <f t="shared" ca="1" si="94"/>
        <v>0</v>
      </c>
      <c r="K171" s="9">
        <f t="shared" ca="1" si="95"/>
        <v>258.61252992006666</v>
      </c>
      <c r="L171" s="9">
        <f t="shared" ca="1" si="96"/>
        <v>130.20514523201822</v>
      </c>
      <c r="M171">
        <f t="shared" ca="1" si="90"/>
        <v>55.562502986857822</v>
      </c>
      <c r="N171">
        <f t="shared" ca="1" si="91"/>
        <v>33.533864994026281</v>
      </c>
    </row>
    <row r="172" spans="1:14" x14ac:dyDescent="0.25">
      <c r="A172" s="4">
        <f t="shared" si="55"/>
        <v>0.4272569444444429</v>
      </c>
      <c r="B172" s="3">
        <f t="shared" si="86"/>
        <v>1553300915</v>
      </c>
      <c r="C172">
        <f t="shared" si="62"/>
        <v>4</v>
      </c>
      <c r="D172">
        <f t="shared" si="63"/>
        <v>133</v>
      </c>
      <c r="E172">
        <f t="shared" ca="1" si="87"/>
        <v>38515.157203574199</v>
      </c>
      <c r="F172">
        <f t="shared" ca="1" si="88"/>
        <v>-32553.70056433549</v>
      </c>
      <c r="G172">
        <f t="shared" ca="1" si="89"/>
        <v>10668</v>
      </c>
      <c r="H172" s="9">
        <f t="shared" ca="1" si="92"/>
        <v>197.5122325793549</v>
      </c>
      <c r="I172" s="9">
        <f t="shared" ca="1" si="93"/>
        <v>-166.94118309505356</v>
      </c>
      <c r="J172" s="9">
        <f t="shared" ca="1" si="94"/>
        <v>0</v>
      </c>
      <c r="K172" s="9">
        <f t="shared" ca="1" si="95"/>
        <v>258.61252992006666</v>
      </c>
      <c r="L172" s="9">
        <f t="shared" ca="1" si="96"/>
        <v>130.20514523201822</v>
      </c>
      <c r="M172">
        <f t="shared" ca="1" si="90"/>
        <v>55.554937275985665</v>
      </c>
      <c r="N172">
        <f t="shared" ca="1" si="91"/>
        <v>33.549668458781362</v>
      </c>
    </row>
    <row r="173" spans="1:14" x14ac:dyDescent="0.25">
      <c r="A173" s="4">
        <f t="shared" si="55"/>
        <v>0.42731481481481326</v>
      </c>
      <c r="B173" s="3">
        <f t="shared" si="86"/>
        <v>1553300920</v>
      </c>
      <c r="C173">
        <f t="shared" si="62"/>
        <v>4</v>
      </c>
      <c r="D173">
        <f t="shared" si="63"/>
        <v>133</v>
      </c>
      <c r="E173">
        <f t="shared" ca="1" si="87"/>
        <v>39502.718366470974</v>
      </c>
      <c r="F173">
        <f t="shared" ca="1" si="88"/>
        <v>-33388.406479810757</v>
      </c>
      <c r="G173">
        <f t="shared" ca="1" si="89"/>
        <v>10668</v>
      </c>
      <c r="H173" s="9">
        <f t="shared" ca="1" si="92"/>
        <v>197.5122325793549</v>
      </c>
      <c r="I173" s="9">
        <f t="shared" ca="1" si="93"/>
        <v>-166.9411830950543</v>
      </c>
      <c r="J173" s="9">
        <f t="shared" ca="1" si="94"/>
        <v>0</v>
      </c>
      <c r="K173" s="9">
        <f t="shared" ca="1" si="95"/>
        <v>258.61252992006712</v>
      </c>
      <c r="L173" s="9">
        <f t="shared" ca="1" si="96"/>
        <v>130.20514523201834</v>
      </c>
      <c r="M173">
        <f t="shared" ca="1" si="90"/>
        <v>55.547371565113501</v>
      </c>
      <c r="N173">
        <f t="shared" ca="1" si="91"/>
        <v>33.565471923536435</v>
      </c>
    </row>
    <row r="174" spans="1:14" x14ac:dyDescent="0.25">
      <c r="A174" s="4">
        <f t="shared" si="55"/>
        <v>0.42737268518518362</v>
      </c>
      <c r="B174" s="3">
        <f t="shared" si="86"/>
        <v>1553300925</v>
      </c>
      <c r="C174">
        <f t="shared" si="62"/>
        <v>4</v>
      </c>
      <c r="D174">
        <f t="shared" si="63"/>
        <v>133</v>
      </c>
      <c r="E174">
        <f t="shared" ca="1" si="87"/>
        <v>40490.279529367748</v>
      </c>
      <c r="F174">
        <f t="shared" ca="1" si="88"/>
        <v>-34223.112395286029</v>
      </c>
      <c r="G174">
        <f t="shared" ca="1" si="89"/>
        <v>10668</v>
      </c>
      <c r="H174" s="9">
        <f t="shared" ca="1" si="92"/>
        <v>197.5122325793549</v>
      </c>
      <c r="I174" s="9">
        <f t="shared" ca="1" si="93"/>
        <v>-166.94118309505285</v>
      </c>
      <c r="J174" s="9">
        <f t="shared" ca="1" si="94"/>
        <v>0</v>
      </c>
      <c r="K174" s="9">
        <f t="shared" ca="1" si="95"/>
        <v>258.61252992006621</v>
      </c>
      <c r="L174" s="9">
        <f t="shared" ca="1" si="96"/>
        <v>130.20514523201808</v>
      </c>
      <c r="M174">
        <f t="shared" ca="1" si="90"/>
        <v>55.539805854241337</v>
      </c>
      <c r="N174">
        <f t="shared" ca="1" si="91"/>
        <v>33.581275388291516</v>
      </c>
    </row>
    <row r="175" spans="1:14" x14ac:dyDescent="0.25">
      <c r="A175" s="4">
        <f t="shared" si="55"/>
        <v>0.42743055555555398</v>
      </c>
      <c r="B175" s="3">
        <f t="shared" si="86"/>
        <v>1553300930</v>
      </c>
      <c r="C175">
        <f t="shared" si="62"/>
        <v>4</v>
      </c>
      <c r="D175">
        <f t="shared" si="63"/>
        <v>133</v>
      </c>
      <c r="E175">
        <f t="shared" ca="1" si="87"/>
        <v>41477.840692264523</v>
      </c>
      <c r="F175">
        <f t="shared" ca="1" si="88"/>
        <v>-35057.818310761293</v>
      </c>
      <c r="G175">
        <f t="shared" ca="1" si="89"/>
        <v>10668</v>
      </c>
      <c r="H175" s="9">
        <f t="shared" ca="1" si="92"/>
        <v>197.5122325793549</v>
      </c>
      <c r="I175" s="9">
        <f t="shared" ca="1" si="93"/>
        <v>-166.9411830950543</v>
      </c>
      <c r="J175" s="9">
        <f t="shared" ca="1" si="94"/>
        <v>0</v>
      </c>
      <c r="K175" s="9">
        <f t="shared" ca="1" si="95"/>
        <v>258.61252992006712</v>
      </c>
      <c r="L175" s="9">
        <f t="shared" ca="1" si="96"/>
        <v>130.20514523201834</v>
      </c>
      <c r="M175">
        <f t="shared" ca="1" si="90"/>
        <v>55.532240143369172</v>
      </c>
      <c r="N175">
        <f t="shared" ca="1" si="91"/>
        <v>33.59707885304659</v>
      </c>
    </row>
    <row r="176" spans="1:14" x14ac:dyDescent="0.25">
      <c r="A176" s="4">
        <f t="shared" si="55"/>
        <v>0.42748842592592434</v>
      </c>
      <c r="B176" s="3">
        <f t="shared" si="86"/>
        <v>1553300935</v>
      </c>
      <c r="C176">
        <f t="shared" si="62"/>
        <v>4</v>
      </c>
      <c r="D176">
        <f t="shared" si="63"/>
        <v>133</v>
      </c>
      <c r="E176">
        <f t="shared" ca="1" si="87"/>
        <v>42465.401855161297</v>
      </c>
      <c r="F176">
        <f t="shared" ca="1" si="88"/>
        <v>-35892.524226236565</v>
      </c>
      <c r="G176">
        <f t="shared" ca="1" si="89"/>
        <v>10668</v>
      </c>
      <c r="H176" s="9">
        <f t="shared" ca="1" si="92"/>
        <v>197.5122325793549</v>
      </c>
      <c r="I176" s="9">
        <f t="shared" ca="1" si="93"/>
        <v>-166.9411830950543</v>
      </c>
      <c r="J176" s="9">
        <f t="shared" ca="1" si="94"/>
        <v>0</v>
      </c>
      <c r="K176" s="9">
        <f t="shared" ca="1" si="95"/>
        <v>258.61252992006712</v>
      </c>
      <c r="L176" s="9">
        <f t="shared" ca="1" si="96"/>
        <v>130.20514523201834</v>
      </c>
      <c r="M176">
        <f t="shared" ca="1" si="90"/>
        <v>55.524674432497015</v>
      </c>
      <c r="N176">
        <f t="shared" ca="1" si="91"/>
        <v>33.61288231780167</v>
      </c>
    </row>
    <row r="177" spans="1:14" x14ac:dyDescent="0.25">
      <c r="A177" s="4">
        <f t="shared" si="55"/>
        <v>0.4275462962962947</v>
      </c>
      <c r="B177" s="3">
        <f t="shared" si="86"/>
        <v>1553300940</v>
      </c>
      <c r="C177">
        <f t="shared" si="62"/>
        <v>4</v>
      </c>
      <c r="D177">
        <f t="shared" si="63"/>
        <v>133</v>
      </c>
      <c r="E177">
        <f t="shared" ca="1" si="87"/>
        <v>43452.963018058072</v>
      </c>
      <c r="F177">
        <f t="shared" ca="1" si="88"/>
        <v>-36727.230141711836</v>
      </c>
      <c r="G177">
        <f t="shared" ca="1" si="89"/>
        <v>10668</v>
      </c>
      <c r="H177" s="9">
        <f t="shared" ca="1" si="92"/>
        <v>197.5122325793549</v>
      </c>
      <c r="I177" s="9">
        <f t="shared" ca="1" si="93"/>
        <v>-166.94118309505285</v>
      </c>
      <c r="J177" s="9">
        <f t="shared" ca="1" si="94"/>
        <v>0</v>
      </c>
      <c r="K177" s="9">
        <f t="shared" ca="1" si="95"/>
        <v>258.61252992006621</v>
      </c>
      <c r="L177" s="9">
        <f t="shared" ca="1" si="96"/>
        <v>130.20514523201808</v>
      </c>
      <c r="M177">
        <f t="shared" ca="1" si="90"/>
        <v>55.517108721624851</v>
      </c>
      <c r="N177">
        <f t="shared" ca="1" si="91"/>
        <v>33.628685782556751</v>
      </c>
    </row>
    <row r="178" spans="1:14" x14ac:dyDescent="0.25">
      <c r="A178" s="4">
        <f t="shared" si="55"/>
        <v>0.42760416666666506</v>
      </c>
      <c r="B178" s="3">
        <f t="shared" si="86"/>
        <v>1553300945</v>
      </c>
      <c r="C178">
        <f t="shared" si="62"/>
        <v>4</v>
      </c>
      <c r="D178">
        <f t="shared" si="63"/>
        <v>133</v>
      </c>
      <c r="E178">
        <f t="shared" ca="1" si="87"/>
        <v>44440.524180954846</v>
      </c>
      <c r="F178">
        <f t="shared" ca="1" si="88"/>
        <v>-37561.9360571871</v>
      </c>
      <c r="G178">
        <f t="shared" ca="1" si="89"/>
        <v>10668</v>
      </c>
      <c r="H178" s="9">
        <f t="shared" ca="1" si="92"/>
        <v>197.5122325793549</v>
      </c>
      <c r="I178" s="9">
        <f t="shared" ca="1" si="93"/>
        <v>-166.9411830950543</v>
      </c>
      <c r="J178" s="9">
        <f t="shared" ca="1" si="94"/>
        <v>0</v>
      </c>
      <c r="K178" s="9">
        <f t="shared" ca="1" si="95"/>
        <v>258.61252992006712</v>
      </c>
      <c r="L178" s="9">
        <f t="shared" ca="1" si="96"/>
        <v>130.20514523201834</v>
      </c>
      <c r="M178">
        <f t="shared" ca="1" si="90"/>
        <v>55.509543010752687</v>
      </c>
      <c r="N178">
        <f t="shared" ca="1" si="91"/>
        <v>33.644489247311824</v>
      </c>
    </row>
    <row r="179" spans="1:14" x14ac:dyDescent="0.25">
      <c r="A179" s="4">
        <f t="shared" si="55"/>
        <v>0.42766203703703543</v>
      </c>
      <c r="B179" s="3">
        <f t="shared" si="86"/>
        <v>1553300950</v>
      </c>
      <c r="C179">
        <f t="shared" si="62"/>
        <v>4</v>
      </c>
      <c r="D179">
        <f t="shared" si="63"/>
        <v>133</v>
      </c>
      <c r="E179">
        <f t="shared" ca="1" si="87"/>
        <v>45428.085343851621</v>
      </c>
      <c r="F179">
        <f t="shared" ca="1" si="88"/>
        <v>-38396.641972662372</v>
      </c>
      <c r="G179">
        <f t="shared" ca="1" si="89"/>
        <v>10668</v>
      </c>
      <c r="H179" s="9">
        <f t="shared" ca="1" si="92"/>
        <v>197.5122325793549</v>
      </c>
      <c r="I179" s="9">
        <f t="shared" ca="1" si="93"/>
        <v>-166.9411830950543</v>
      </c>
      <c r="J179" s="9">
        <f t="shared" ca="1" si="94"/>
        <v>0</v>
      </c>
      <c r="K179" s="9">
        <f t="shared" ca="1" si="95"/>
        <v>258.61252992006712</v>
      </c>
      <c r="L179" s="9">
        <f t="shared" ca="1" si="96"/>
        <v>130.20514523201834</v>
      </c>
      <c r="M179">
        <f t="shared" ca="1" si="90"/>
        <v>55.501977299880522</v>
      </c>
      <c r="N179">
        <f t="shared" ca="1" si="91"/>
        <v>33.660292712066905</v>
      </c>
    </row>
    <row r="180" spans="1:14" x14ac:dyDescent="0.25">
      <c r="A180" s="4">
        <f t="shared" si="55"/>
        <v>0.42771990740740579</v>
      </c>
      <c r="B180" s="3">
        <f t="shared" si="86"/>
        <v>1553300955</v>
      </c>
      <c r="C180">
        <f t="shared" si="62"/>
        <v>4</v>
      </c>
      <c r="D180">
        <f t="shared" si="63"/>
        <v>133</v>
      </c>
      <c r="E180">
        <f t="shared" ca="1" si="87"/>
        <v>46415.646506748395</v>
      </c>
      <c r="F180">
        <f t="shared" ca="1" si="88"/>
        <v>-39231.347888137643</v>
      </c>
      <c r="G180">
        <f t="shared" ca="1" si="89"/>
        <v>10668</v>
      </c>
      <c r="H180" s="9">
        <f t="shared" ca="1" si="92"/>
        <v>197.5122325793549</v>
      </c>
      <c r="I180" s="9">
        <f t="shared" ca="1" si="93"/>
        <v>-166.94118309505285</v>
      </c>
      <c r="J180" s="9">
        <f t="shared" ca="1" si="94"/>
        <v>0</v>
      </c>
      <c r="K180" s="9">
        <f t="shared" ca="1" si="95"/>
        <v>258.61252992006621</v>
      </c>
      <c r="L180" s="9">
        <f t="shared" ca="1" si="96"/>
        <v>130.20514523201808</v>
      </c>
      <c r="M180">
        <f t="shared" ca="1" si="90"/>
        <v>55.494411589008365</v>
      </c>
      <c r="N180">
        <f t="shared" ca="1" si="91"/>
        <v>33.676096176821979</v>
      </c>
    </row>
    <row r="181" spans="1:14" x14ac:dyDescent="0.25">
      <c r="A181" s="4">
        <f t="shared" si="55"/>
        <v>0.42777777777777615</v>
      </c>
      <c r="B181" s="3">
        <f t="shared" si="86"/>
        <v>1553300960</v>
      </c>
      <c r="C181">
        <f t="shared" si="62"/>
        <v>4</v>
      </c>
      <c r="D181">
        <f t="shared" si="63"/>
        <v>133</v>
      </c>
      <c r="E181">
        <f t="shared" ca="1" si="87"/>
        <v>47403.20766964517</v>
      </c>
      <c r="F181">
        <f t="shared" ca="1" si="88"/>
        <v>-40066.053803612907</v>
      </c>
      <c r="G181">
        <f t="shared" ca="1" si="89"/>
        <v>10668</v>
      </c>
      <c r="H181" s="9">
        <f t="shared" ca="1" si="92"/>
        <v>197.5122325793549</v>
      </c>
      <c r="I181" s="9">
        <f t="shared" ca="1" si="93"/>
        <v>-166.9411830950543</v>
      </c>
      <c r="J181" s="9">
        <f t="shared" ca="1" si="94"/>
        <v>0</v>
      </c>
      <c r="K181" s="9">
        <f t="shared" ca="1" si="95"/>
        <v>258.61252992006712</v>
      </c>
      <c r="L181" s="9">
        <f t="shared" ca="1" si="96"/>
        <v>130.20514523201834</v>
      </c>
      <c r="M181">
        <f t="shared" ca="1" si="90"/>
        <v>55.486845878136201</v>
      </c>
      <c r="N181">
        <f t="shared" ca="1" si="91"/>
        <v>33.691899641577059</v>
      </c>
    </row>
    <row r="182" spans="1:14" x14ac:dyDescent="0.25">
      <c r="A182" s="4">
        <f t="shared" si="55"/>
        <v>0.42783564814814651</v>
      </c>
      <c r="B182" s="3">
        <f t="shared" si="86"/>
        <v>1553300965</v>
      </c>
      <c r="C182">
        <f t="shared" si="62"/>
        <v>4</v>
      </c>
      <c r="D182">
        <f t="shared" si="63"/>
        <v>133</v>
      </c>
      <c r="E182">
        <f t="shared" ca="1" si="87"/>
        <v>48390.768832541944</v>
      </c>
      <c r="F182">
        <f t="shared" ca="1" si="88"/>
        <v>-40900.759719088179</v>
      </c>
      <c r="G182">
        <f t="shared" ca="1" si="89"/>
        <v>10668</v>
      </c>
      <c r="H182" s="9">
        <f t="shared" ca="1" si="92"/>
        <v>197.5122325793549</v>
      </c>
      <c r="I182" s="9">
        <f t="shared" ca="1" si="93"/>
        <v>-166.9411830950543</v>
      </c>
      <c r="J182" s="9">
        <f t="shared" ca="1" si="94"/>
        <v>0</v>
      </c>
      <c r="K182" s="9">
        <f t="shared" ca="1" si="95"/>
        <v>258.61252992006712</v>
      </c>
      <c r="L182" s="9">
        <f t="shared" ca="1" si="96"/>
        <v>130.20514523201834</v>
      </c>
      <c r="M182">
        <f t="shared" ca="1" si="90"/>
        <v>55.479280167264037</v>
      </c>
      <c r="N182">
        <f t="shared" ca="1" si="91"/>
        <v>33.707703106332133</v>
      </c>
    </row>
    <row r="183" spans="1:14" x14ac:dyDescent="0.25">
      <c r="A183" s="4">
        <f t="shared" si="55"/>
        <v>0.42789351851851687</v>
      </c>
      <c r="B183" s="3">
        <f t="shared" si="86"/>
        <v>1553300970</v>
      </c>
      <c r="C183">
        <f t="shared" si="62"/>
        <v>4</v>
      </c>
      <c r="D183">
        <f t="shared" si="63"/>
        <v>133</v>
      </c>
      <c r="E183">
        <f t="shared" ca="1" si="87"/>
        <v>49378.329995438718</v>
      </c>
      <c r="F183">
        <f t="shared" ca="1" si="88"/>
        <v>-41735.46563456345</v>
      </c>
      <c r="G183">
        <f t="shared" ca="1" si="89"/>
        <v>10668</v>
      </c>
      <c r="H183" s="9">
        <f t="shared" ca="1" si="92"/>
        <v>197.5122325793549</v>
      </c>
      <c r="I183" s="9">
        <f t="shared" ca="1" si="93"/>
        <v>-166.94118309505285</v>
      </c>
      <c r="J183" s="9">
        <f t="shared" ca="1" si="94"/>
        <v>0</v>
      </c>
      <c r="K183" s="9">
        <f t="shared" ca="1" si="95"/>
        <v>258.61252992006621</v>
      </c>
      <c r="L183" s="9">
        <f t="shared" ca="1" si="96"/>
        <v>130.20514523201808</v>
      </c>
      <c r="M183">
        <f t="shared" ca="1" si="90"/>
        <v>55.471714456391872</v>
      </c>
      <c r="N183">
        <f t="shared" ca="1" si="91"/>
        <v>33.723506571087214</v>
      </c>
    </row>
    <row r="184" spans="1:14" x14ac:dyDescent="0.25">
      <c r="A184" s="4">
        <f t="shared" si="55"/>
        <v>0.42795138888888723</v>
      </c>
      <c r="B184" s="3">
        <f t="shared" si="86"/>
        <v>1553300975</v>
      </c>
      <c r="C184">
        <f t="shared" si="62"/>
        <v>4</v>
      </c>
      <c r="D184">
        <f t="shared" si="63"/>
        <v>133</v>
      </c>
      <c r="E184">
        <f t="shared" ca="1" si="87"/>
        <v>50365.891158335493</v>
      </c>
      <c r="F184">
        <f t="shared" ca="1" si="88"/>
        <v>-42570.171550038714</v>
      </c>
      <c r="G184">
        <f t="shared" ca="1" si="89"/>
        <v>10668</v>
      </c>
      <c r="H184" s="9">
        <f t="shared" ca="1" si="92"/>
        <v>197.5122325793549</v>
      </c>
      <c r="I184" s="9">
        <f t="shared" ca="1" si="93"/>
        <v>-166.9411830950543</v>
      </c>
      <c r="J184" s="9">
        <f t="shared" ca="1" si="94"/>
        <v>0</v>
      </c>
      <c r="K184" s="9">
        <f t="shared" ca="1" si="95"/>
        <v>258.61252992006712</v>
      </c>
      <c r="L184" s="9">
        <f t="shared" ca="1" si="96"/>
        <v>130.20514523201834</v>
      </c>
      <c r="M184">
        <f t="shared" ca="1" si="90"/>
        <v>55.464148745519715</v>
      </c>
      <c r="N184">
        <f t="shared" ca="1" si="91"/>
        <v>33.739310035842294</v>
      </c>
    </row>
    <row r="185" spans="1:14" x14ac:dyDescent="0.25">
      <c r="A185" s="4">
        <f t="shared" si="55"/>
        <v>0.42800925925925759</v>
      </c>
      <c r="B185" s="3">
        <f t="shared" si="86"/>
        <v>1553300980</v>
      </c>
      <c r="C185">
        <f t="shared" si="62"/>
        <v>4</v>
      </c>
      <c r="D185">
        <f t="shared" si="63"/>
        <v>133</v>
      </c>
      <c r="E185">
        <f t="shared" ca="1" si="87"/>
        <v>51353.452321232267</v>
      </c>
      <c r="F185">
        <f t="shared" ca="1" si="88"/>
        <v>-43404.877465513986</v>
      </c>
      <c r="G185">
        <f t="shared" ca="1" si="89"/>
        <v>10668</v>
      </c>
      <c r="H185" s="9">
        <f t="shared" ca="1" si="92"/>
        <v>197.5122325793549</v>
      </c>
      <c r="I185" s="9">
        <f t="shared" ca="1" si="93"/>
        <v>-166.9411830950543</v>
      </c>
      <c r="J185" s="9">
        <f t="shared" ca="1" si="94"/>
        <v>0</v>
      </c>
      <c r="K185" s="9">
        <f t="shared" ca="1" si="95"/>
        <v>258.61252992006712</v>
      </c>
      <c r="L185" s="9">
        <f t="shared" ca="1" si="96"/>
        <v>130.20514523201834</v>
      </c>
      <c r="M185">
        <f t="shared" ca="1" si="90"/>
        <v>55.456583034647551</v>
      </c>
      <c r="N185">
        <f t="shared" ca="1" si="91"/>
        <v>33.755113500597368</v>
      </c>
    </row>
    <row r="186" spans="1:14" x14ac:dyDescent="0.25">
      <c r="A186" s="4">
        <f t="shared" si="55"/>
        <v>0.42806712962962795</v>
      </c>
      <c r="B186" s="3">
        <f t="shared" si="86"/>
        <v>1553300985</v>
      </c>
      <c r="C186">
        <f t="shared" si="62"/>
        <v>4</v>
      </c>
      <c r="D186">
        <f t="shared" si="63"/>
        <v>133</v>
      </c>
      <c r="E186">
        <f t="shared" ca="1" si="87"/>
        <v>52341.013484129042</v>
      </c>
      <c r="F186">
        <f t="shared" ca="1" si="88"/>
        <v>-44239.583380989257</v>
      </c>
      <c r="G186">
        <f t="shared" ca="1" si="89"/>
        <v>10668</v>
      </c>
      <c r="H186" s="9">
        <f t="shared" ca="1" si="92"/>
        <v>197.5122325793549</v>
      </c>
      <c r="I186" s="9">
        <f t="shared" ca="1" si="93"/>
        <v>-166.94118309505285</v>
      </c>
      <c r="J186" s="9">
        <f t="shared" ca="1" si="94"/>
        <v>0</v>
      </c>
      <c r="K186" s="9">
        <f t="shared" ca="1" si="95"/>
        <v>258.61252992006621</v>
      </c>
      <c r="L186" s="9">
        <f t="shared" ca="1" si="96"/>
        <v>130.20514523201808</v>
      </c>
      <c r="M186">
        <f t="shared" ca="1" si="90"/>
        <v>55.449017323775387</v>
      </c>
      <c r="N186">
        <f t="shared" ca="1" si="91"/>
        <v>33.770916965352448</v>
      </c>
    </row>
    <row r="187" spans="1:14" x14ac:dyDescent="0.25">
      <c r="A187" s="4">
        <f t="shared" ref="A187:A247" si="97">A186+5/24/3600</f>
        <v>0.42812499999999831</v>
      </c>
      <c r="B187" s="3">
        <f t="shared" si="86"/>
        <v>1553300990</v>
      </c>
      <c r="C187">
        <f t="shared" si="62"/>
        <v>4</v>
      </c>
      <c r="D187">
        <f t="shared" si="63"/>
        <v>133</v>
      </c>
      <c r="E187">
        <f t="shared" ca="1" si="87"/>
        <v>53328.574647025816</v>
      </c>
      <c r="F187">
        <f t="shared" ca="1" si="88"/>
        <v>-45074.289296464522</v>
      </c>
      <c r="G187">
        <f t="shared" ca="1" si="89"/>
        <v>10668</v>
      </c>
      <c r="H187" s="9">
        <f t="shared" ca="1" si="92"/>
        <v>197.5122325793549</v>
      </c>
      <c r="I187" s="9">
        <f t="shared" ca="1" si="93"/>
        <v>-166.9411830950543</v>
      </c>
      <c r="J187" s="9">
        <f t="shared" ca="1" si="94"/>
        <v>0</v>
      </c>
      <c r="K187" s="9">
        <f t="shared" ca="1" si="95"/>
        <v>258.61252992006712</v>
      </c>
      <c r="L187" s="9">
        <f t="shared" ca="1" si="96"/>
        <v>130.20514523201834</v>
      </c>
      <c r="M187">
        <f t="shared" ca="1" si="90"/>
        <v>55.441451612903222</v>
      </c>
      <c r="N187">
        <f t="shared" ca="1" si="91"/>
        <v>33.786720430107522</v>
      </c>
    </row>
    <row r="188" spans="1:14" x14ac:dyDescent="0.25">
      <c r="A188" s="4">
        <f t="shared" si="97"/>
        <v>0.42818287037036867</v>
      </c>
      <c r="B188" s="3">
        <f t="shared" si="86"/>
        <v>1553300995</v>
      </c>
      <c r="C188">
        <f t="shared" si="62"/>
        <v>4</v>
      </c>
      <c r="D188">
        <f t="shared" si="63"/>
        <v>133</v>
      </c>
      <c r="E188">
        <f t="shared" ca="1" si="87"/>
        <v>54316.135809922591</v>
      </c>
      <c r="F188">
        <f t="shared" ca="1" si="88"/>
        <v>-45908.995211939793</v>
      </c>
      <c r="G188">
        <f t="shared" ca="1" si="89"/>
        <v>10668</v>
      </c>
      <c r="H188" s="9">
        <f t="shared" ca="1" si="92"/>
        <v>197.5122325793549</v>
      </c>
      <c r="I188" s="9">
        <f t="shared" ca="1" si="93"/>
        <v>-166.9411830950543</v>
      </c>
      <c r="J188" s="9">
        <f t="shared" ca="1" si="94"/>
        <v>0</v>
      </c>
      <c r="K188" s="9">
        <f t="shared" ca="1" si="95"/>
        <v>258.61252992006712</v>
      </c>
      <c r="L188" s="9">
        <f t="shared" ca="1" si="96"/>
        <v>130.20514523201834</v>
      </c>
      <c r="M188">
        <f t="shared" ca="1" si="90"/>
        <v>55.433885902031065</v>
      </c>
      <c r="N188">
        <f t="shared" ca="1" si="91"/>
        <v>33.802523894862603</v>
      </c>
    </row>
    <row r="189" spans="1:14" x14ac:dyDescent="0.25">
      <c r="A189" s="4">
        <f t="shared" si="97"/>
        <v>0.42824074074073903</v>
      </c>
      <c r="B189" s="3">
        <f t="shared" si="86"/>
        <v>1553301000</v>
      </c>
      <c r="C189">
        <f t="shared" si="62"/>
        <v>4</v>
      </c>
      <c r="D189">
        <f t="shared" si="63"/>
        <v>133</v>
      </c>
      <c r="E189">
        <f t="shared" ca="1" si="87"/>
        <v>55303.696972819365</v>
      </c>
      <c r="F189">
        <f t="shared" ca="1" si="88"/>
        <v>-46743.701127415065</v>
      </c>
      <c r="G189">
        <f t="shared" ca="1" si="89"/>
        <v>10668</v>
      </c>
      <c r="H189" s="9">
        <f t="shared" ca="1" si="92"/>
        <v>197.5122325793549</v>
      </c>
      <c r="I189" s="9">
        <f t="shared" ca="1" si="93"/>
        <v>-166.94118309505285</v>
      </c>
      <c r="J189" s="9">
        <f t="shared" ca="1" si="94"/>
        <v>0</v>
      </c>
      <c r="K189" s="9">
        <f t="shared" ca="1" si="95"/>
        <v>258.61252992006621</v>
      </c>
      <c r="L189" s="9">
        <f t="shared" ca="1" si="96"/>
        <v>130.20514523201808</v>
      </c>
      <c r="M189">
        <f t="shared" ca="1" si="90"/>
        <v>55.426320191158901</v>
      </c>
      <c r="N189">
        <f t="shared" ca="1" si="91"/>
        <v>33.818327359617683</v>
      </c>
    </row>
    <row r="190" spans="1:14" x14ac:dyDescent="0.25">
      <c r="A190" s="4">
        <f t="shared" si="97"/>
        <v>0.4282986111111094</v>
      </c>
      <c r="B190" s="3">
        <f t="shared" si="86"/>
        <v>1553301005</v>
      </c>
      <c r="C190">
        <f t="shared" si="62"/>
        <v>4</v>
      </c>
      <c r="D190">
        <f t="shared" si="63"/>
        <v>133</v>
      </c>
      <c r="E190">
        <f t="shared" ca="1" si="87"/>
        <v>56291.25813571614</v>
      </c>
      <c r="F190">
        <f t="shared" ca="1" si="88"/>
        <v>-47578.407042890329</v>
      </c>
      <c r="G190">
        <f t="shared" ca="1" si="89"/>
        <v>10668</v>
      </c>
      <c r="H190" s="9">
        <f t="shared" ca="1" si="92"/>
        <v>197.5122325793549</v>
      </c>
      <c r="I190" s="9">
        <f t="shared" ca="1" si="93"/>
        <v>-166.9411830950543</v>
      </c>
      <c r="J190" s="9">
        <f t="shared" ca="1" si="94"/>
        <v>0</v>
      </c>
      <c r="K190" s="9">
        <f t="shared" ca="1" si="95"/>
        <v>258.61252992006712</v>
      </c>
      <c r="L190" s="9">
        <f t="shared" ca="1" si="96"/>
        <v>130.20514523201834</v>
      </c>
      <c r="M190">
        <f t="shared" ca="1" si="90"/>
        <v>55.418754480286736</v>
      </c>
      <c r="N190">
        <f t="shared" ca="1" si="91"/>
        <v>33.834130824372757</v>
      </c>
    </row>
    <row r="191" spans="1:14" x14ac:dyDescent="0.25">
      <c r="A191" s="4">
        <f t="shared" si="97"/>
        <v>0.42835648148147976</v>
      </c>
      <c r="B191" s="3">
        <f t="shared" si="86"/>
        <v>1553301010</v>
      </c>
      <c r="C191">
        <f t="shared" si="62"/>
        <v>4</v>
      </c>
      <c r="D191">
        <f t="shared" si="63"/>
        <v>133</v>
      </c>
      <c r="E191">
        <f t="shared" ca="1" si="87"/>
        <v>57278.819298612914</v>
      </c>
      <c r="F191">
        <f t="shared" ca="1" si="88"/>
        <v>-48413.1129583656</v>
      </c>
      <c r="G191">
        <f t="shared" ca="1" si="89"/>
        <v>10668</v>
      </c>
      <c r="H191" s="9">
        <f t="shared" ca="1" si="92"/>
        <v>197.5122325793549</v>
      </c>
      <c r="I191" s="9">
        <f t="shared" ca="1" si="93"/>
        <v>-166.94118309505285</v>
      </c>
      <c r="J191" s="9">
        <f t="shared" ca="1" si="94"/>
        <v>0</v>
      </c>
      <c r="K191" s="9">
        <f t="shared" ca="1" si="95"/>
        <v>258.61252992006621</v>
      </c>
      <c r="L191" s="9">
        <f t="shared" ca="1" si="96"/>
        <v>130.20514523201808</v>
      </c>
      <c r="M191">
        <f t="shared" ca="1" si="90"/>
        <v>55.411188769414572</v>
      </c>
      <c r="N191">
        <f t="shared" ca="1" si="91"/>
        <v>33.849934289127837</v>
      </c>
    </row>
    <row r="192" spans="1:14" x14ac:dyDescent="0.25">
      <c r="A192" s="4">
        <f t="shared" si="97"/>
        <v>0.42841435185185012</v>
      </c>
      <c r="B192" s="3">
        <f t="shared" si="86"/>
        <v>1553301015</v>
      </c>
      <c r="C192">
        <f t="shared" si="62"/>
        <v>4</v>
      </c>
      <c r="D192">
        <f t="shared" si="63"/>
        <v>133</v>
      </c>
      <c r="E192">
        <f t="shared" ca="1" si="87"/>
        <v>58266.380461509689</v>
      </c>
      <c r="F192">
        <f t="shared" ca="1" si="88"/>
        <v>-49247.818873840864</v>
      </c>
      <c r="G192">
        <f t="shared" ca="1" si="89"/>
        <v>10668</v>
      </c>
      <c r="H192" s="9">
        <f t="shared" ca="1" si="92"/>
        <v>197.5122325793549</v>
      </c>
      <c r="I192" s="9">
        <f t="shared" ca="1" si="93"/>
        <v>-166.9411830950543</v>
      </c>
      <c r="J192" s="9">
        <f t="shared" ca="1" si="94"/>
        <v>0</v>
      </c>
      <c r="K192" s="9">
        <f t="shared" ca="1" si="95"/>
        <v>258.61252992006712</v>
      </c>
      <c r="L192" s="9">
        <f t="shared" ca="1" si="96"/>
        <v>130.20514523201834</v>
      </c>
      <c r="M192">
        <f t="shared" ca="1" si="90"/>
        <v>55.403623058542415</v>
      </c>
      <c r="N192">
        <f t="shared" ca="1" si="91"/>
        <v>33.865737753882911</v>
      </c>
    </row>
    <row r="193" spans="1:14" x14ac:dyDescent="0.25">
      <c r="A193" s="4">
        <f t="shared" si="97"/>
        <v>0.42847222222222048</v>
      </c>
      <c r="B193" s="3">
        <f t="shared" si="86"/>
        <v>1553301020</v>
      </c>
      <c r="C193">
        <f t="shared" si="62"/>
        <v>4</v>
      </c>
      <c r="D193">
        <f t="shared" si="63"/>
        <v>133</v>
      </c>
      <c r="E193">
        <f t="shared" ca="1" si="87"/>
        <v>59253.941624406463</v>
      </c>
      <c r="F193">
        <f t="shared" ca="1" si="88"/>
        <v>-50082.524789316136</v>
      </c>
      <c r="G193">
        <f t="shared" ca="1" si="89"/>
        <v>10668</v>
      </c>
      <c r="H193" s="9">
        <f t="shared" ca="1" si="92"/>
        <v>197.5122325793549</v>
      </c>
      <c r="I193" s="9">
        <f t="shared" ca="1" si="93"/>
        <v>-166.9411830950543</v>
      </c>
      <c r="J193" s="9">
        <f t="shared" ca="1" si="94"/>
        <v>0</v>
      </c>
      <c r="K193" s="9">
        <f t="shared" ca="1" si="95"/>
        <v>258.61252992006712</v>
      </c>
      <c r="L193" s="9">
        <f t="shared" ca="1" si="96"/>
        <v>130.20514523201834</v>
      </c>
      <c r="M193">
        <f t="shared" ca="1" si="90"/>
        <v>55.396057347670251</v>
      </c>
      <c r="N193">
        <f t="shared" ca="1" si="91"/>
        <v>33.881541218637992</v>
      </c>
    </row>
    <row r="194" spans="1:14" x14ac:dyDescent="0.25">
      <c r="A194" s="4">
        <f t="shared" si="97"/>
        <v>0.42853009259259084</v>
      </c>
      <c r="B194" s="3">
        <f t="shared" si="86"/>
        <v>1553301025</v>
      </c>
      <c r="C194">
        <f t="shared" si="62"/>
        <v>4</v>
      </c>
      <c r="D194">
        <f t="shared" si="63"/>
        <v>133</v>
      </c>
      <c r="E194">
        <f t="shared" ca="1" si="87"/>
        <v>60241.502787303238</v>
      </c>
      <c r="F194">
        <f t="shared" ca="1" si="88"/>
        <v>-50917.230704791407</v>
      </c>
      <c r="G194">
        <f t="shared" ca="1" si="89"/>
        <v>10668</v>
      </c>
      <c r="H194" s="9">
        <f t="shared" ca="1" si="92"/>
        <v>197.5122325793549</v>
      </c>
      <c r="I194" s="9">
        <f t="shared" ca="1" si="93"/>
        <v>-166.94118309505285</v>
      </c>
      <c r="J194" s="9">
        <f t="shared" ca="1" si="94"/>
        <v>0</v>
      </c>
      <c r="K194" s="9">
        <f t="shared" ca="1" si="95"/>
        <v>258.61252992006621</v>
      </c>
      <c r="L194" s="9">
        <f t="shared" ca="1" si="96"/>
        <v>130.20514523201808</v>
      </c>
      <c r="M194">
        <f t="shared" ca="1" si="90"/>
        <v>55.388491636798086</v>
      </c>
      <c r="N194">
        <f t="shared" ca="1" si="91"/>
        <v>33.897344683393065</v>
      </c>
    </row>
    <row r="195" spans="1:14" x14ac:dyDescent="0.25">
      <c r="A195" s="4">
        <f t="shared" si="97"/>
        <v>0.4285879629629612</v>
      </c>
      <c r="B195" s="3">
        <f t="shared" si="86"/>
        <v>1553301030</v>
      </c>
      <c r="C195">
        <f t="shared" si="62"/>
        <v>4</v>
      </c>
      <c r="D195">
        <f t="shared" si="63"/>
        <v>133</v>
      </c>
      <c r="E195">
        <f t="shared" ca="1" si="87"/>
        <v>61229.063950200012</v>
      </c>
      <c r="F195">
        <f t="shared" ca="1" si="88"/>
        <v>-51751.936620266672</v>
      </c>
      <c r="G195">
        <f t="shared" ca="1" si="89"/>
        <v>10668</v>
      </c>
      <c r="H195" s="9">
        <f t="shared" ca="1" si="92"/>
        <v>197.5122325793549</v>
      </c>
      <c r="I195" s="9">
        <f t="shared" ca="1" si="93"/>
        <v>-166.9411830950543</v>
      </c>
      <c r="J195" s="9">
        <f t="shared" ca="1" si="94"/>
        <v>0</v>
      </c>
      <c r="K195" s="9">
        <f t="shared" ca="1" si="95"/>
        <v>258.61252992006712</v>
      </c>
      <c r="L195" s="9">
        <f t="shared" ca="1" si="96"/>
        <v>130.20514523201834</v>
      </c>
      <c r="M195">
        <f t="shared" ca="1" si="90"/>
        <v>55.380925925925922</v>
      </c>
      <c r="N195">
        <f t="shared" ca="1" si="91"/>
        <v>33.913148148148146</v>
      </c>
    </row>
    <row r="196" spans="1:14" x14ac:dyDescent="0.25">
      <c r="A196" s="4">
        <f t="shared" si="97"/>
        <v>0.42864583333333156</v>
      </c>
      <c r="B196" s="3">
        <f t="shared" si="86"/>
        <v>1553301035</v>
      </c>
      <c r="C196">
        <f t="shared" si="62"/>
        <v>4</v>
      </c>
      <c r="D196">
        <f t="shared" si="63"/>
        <v>133</v>
      </c>
      <c r="E196">
        <f t="shared" ca="1" si="87"/>
        <v>62216.625113096787</v>
      </c>
      <c r="F196">
        <f t="shared" ca="1" si="88"/>
        <v>-52586.642535741943</v>
      </c>
      <c r="G196">
        <f t="shared" ca="1" si="89"/>
        <v>10668</v>
      </c>
      <c r="H196" s="9">
        <f t="shared" ca="1" si="92"/>
        <v>197.5122325793549</v>
      </c>
      <c r="I196" s="9">
        <f t="shared" ca="1" si="93"/>
        <v>-166.9411830950543</v>
      </c>
      <c r="J196" s="9">
        <f t="shared" ca="1" si="94"/>
        <v>0</v>
      </c>
      <c r="K196" s="9">
        <f t="shared" ca="1" si="95"/>
        <v>258.61252992006712</v>
      </c>
      <c r="L196" s="9">
        <f t="shared" ca="1" si="96"/>
        <v>130.20514523201834</v>
      </c>
      <c r="M196">
        <f t="shared" ca="1" si="90"/>
        <v>55.373360215053765</v>
      </c>
      <c r="N196">
        <f t="shared" ca="1" si="91"/>
        <v>33.928951612903226</v>
      </c>
    </row>
    <row r="197" spans="1:14" x14ac:dyDescent="0.25">
      <c r="A197" s="4">
        <f t="shared" si="97"/>
        <v>0.42870370370370192</v>
      </c>
      <c r="B197" s="3">
        <f t="shared" si="86"/>
        <v>1553301040</v>
      </c>
      <c r="C197">
        <f t="shared" si="62"/>
        <v>4</v>
      </c>
      <c r="D197">
        <f t="shared" si="63"/>
        <v>133</v>
      </c>
      <c r="E197">
        <f t="shared" ca="1" si="87"/>
        <v>63204.186275993561</v>
      </c>
      <c r="F197">
        <f t="shared" ca="1" si="88"/>
        <v>-53421.348451217214</v>
      </c>
      <c r="G197">
        <f t="shared" ca="1" si="89"/>
        <v>10668</v>
      </c>
      <c r="H197" s="9">
        <f t="shared" ca="1" si="92"/>
        <v>197.5122325793549</v>
      </c>
      <c r="I197" s="9">
        <f t="shared" ca="1" si="93"/>
        <v>-166.94118309505285</v>
      </c>
      <c r="J197" s="9">
        <f t="shared" ca="1" si="94"/>
        <v>0</v>
      </c>
      <c r="K197" s="9">
        <f t="shared" ca="1" si="95"/>
        <v>258.61252992006621</v>
      </c>
      <c r="L197" s="9">
        <f t="shared" ca="1" si="96"/>
        <v>130.20514523201808</v>
      </c>
      <c r="M197">
        <f t="shared" ca="1" si="90"/>
        <v>55.365794504181601</v>
      </c>
      <c r="N197">
        <f t="shared" ca="1" si="91"/>
        <v>33.9447550776583</v>
      </c>
    </row>
    <row r="198" spans="1:14" x14ac:dyDescent="0.25">
      <c r="A198" s="4">
        <f t="shared" si="97"/>
        <v>0.42876157407407228</v>
      </c>
      <c r="B198" s="3">
        <f t="shared" si="86"/>
        <v>1553301045</v>
      </c>
      <c r="C198">
        <f t="shared" si="62"/>
        <v>4</v>
      </c>
      <c r="D198">
        <f t="shared" si="63"/>
        <v>133</v>
      </c>
      <c r="E198">
        <f t="shared" ca="1" si="87"/>
        <v>64191.747438890336</v>
      </c>
      <c r="F198">
        <f t="shared" ca="1" si="88"/>
        <v>-54256.054366692479</v>
      </c>
      <c r="G198">
        <f t="shared" ca="1" si="89"/>
        <v>10668</v>
      </c>
      <c r="H198" s="9">
        <f t="shared" ca="1" si="92"/>
        <v>197.5122325793549</v>
      </c>
      <c r="I198" s="9">
        <f t="shared" ca="1" si="93"/>
        <v>-166.9411830950543</v>
      </c>
      <c r="J198" s="9">
        <f t="shared" ca="1" si="94"/>
        <v>0</v>
      </c>
      <c r="K198" s="9">
        <f t="shared" ca="1" si="95"/>
        <v>258.61252992006712</v>
      </c>
      <c r="L198" s="9">
        <f t="shared" ca="1" si="96"/>
        <v>130.20514523201834</v>
      </c>
      <c r="M198">
        <f t="shared" ca="1" si="90"/>
        <v>55.358228793309436</v>
      </c>
      <c r="N198">
        <f t="shared" ca="1" si="91"/>
        <v>33.960558542413381</v>
      </c>
    </row>
    <row r="199" spans="1:14" x14ac:dyDescent="0.25">
      <c r="A199" s="4">
        <f t="shared" si="97"/>
        <v>0.42881944444444264</v>
      </c>
      <c r="B199" s="3">
        <f t="shared" si="86"/>
        <v>1553301050</v>
      </c>
      <c r="C199">
        <f t="shared" si="62"/>
        <v>4</v>
      </c>
      <c r="D199">
        <f t="shared" si="63"/>
        <v>133</v>
      </c>
      <c r="E199">
        <f t="shared" ca="1" si="87"/>
        <v>65179.30860178711</v>
      </c>
      <c r="F199">
        <f t="shared" ca="1" si="88"/>
        <v>-55090.76028216775</v>
      </c>
      <c r="G199">
        <f t="shared" ca="1" si="89"/>
        <v>10668</v>
      </c>
      <c r="H199" s="9">
        <f t="shared" ca="1" si="92"/>
        <v>197.51223257935197</v>
      </c>
      <c r="I199" s="9">
        <f t="shared" ca="1" si="93"/>
        <v>-166.9411830950543</v>
      </c>
      <c r="J199" s="9">
        <f t="shared" ca="1" si="94"/>
        <v>0</v>
      </c>
      <c r="K199" s="9">
        <f t="shared" ca="1" si="95"/>
        <v>258.6125299200649</v>
      </c>
      <c r="L199" s="9">
        <f t="shared" ca="1" si="96"/>
        <v>130.20514523201874</v>
      </c>
      <c r="M199">
        <f t="shared" ca="1" si="90"/>
        <v>55.350663082437272</v>
      </c>
      <c r="N199">
        <f t="shared" ca="1" si="91"/>
        <v>33.976362007168454</v>
      </c>
    </row>
    <row r="200" spans="1:14" x14ac:dyDescent="0.25">
      <c r="A200" s="4">
        <f t="shared" si="97"/>
        <v>0.428877314814813</v>
      </c>
      <c r="B200" s="3">
        <f t="shared" si="86"/>
        <v>1553301055</v>
      </c>
      <c r="C200">
        <f t="shared" si="62"/>
        <v>4</v>
      </c>
      <c r="D200">
        <f t="shared" si="63"/>
        <v>133</v>
      </c>
      <c r="E200">
        <f t="shared" ca="1" si="87"/>
        <v>66166.86976468387</v>
      </c>
      <c r="F200">
        <f t="shared" ca="1" si="88"/>
        <v>-55925.466197643022</v>
      </c>
      <c r="G200">
        <f t="shared" ca="1" si="89"/>
        <v>10668</v>
      </c>
      <c r="H200" s="9">
        <f t="shared" ca="1" si="92"/>
        <v>197.5122325793549</v>
      </c>
      <c r="I200" s="9">
        <f t="shared" ca="1" si="93"/>
        <v>-166.94118309505285</v>
      </c>
      <c r="J200" s="9">
        <f t="shared" ca="1" si="94"/>
        <v>0</v>
      </c>
      <c r="K200" s="9">
        <f t="shared" ca="1" si="95"/>
        <v>258.61252992006621</v>
      </c>
      <c r="L200" s="9">
        <f t="shared" ca="1" si="96"/>
        <v>130.20514523201808</v>
      </c>
      <c r="M200">
        <f t="shared" ca="1" si="90"/>
        <v>55.343097371565115</v>
      </c>
      <c r="N200">
        <f t="shared" ca="1" si="91"/>
        <v>33.992165471923535</v>
      </c>
    </row>
    <row r="201" spans="1:14" x14ac:dyDescent="0.25">
      <c r="A201" s="4">
        <f t="shared" si="97"/>
        <v>0.42893518518518337</v>
      </c>
      <c r="B201" s="3">
        <f t="shared" si="86"/>
        <v>1553301060</v>
      </c>
      <c r="C201">
        <f t="shared" ref="C201:C247" si="98">C200</f>
        <v>4</v>
      </c>
      <c r="D201">
        <f t="shared" ref="D201:D247" si="99">D200</f>
        <v>133</v>
      </c>
      <c r="E201">
        <f t="shared" ca="1" si="87"/>
        <v>67154.430927580644</v>
      </c>
      <c r="F201">
        <f t="shared" ca="1" si="88"/>
        <v>-56760.172113118286</v>
      </c>
      <c r="G201">
        <f t="shared" ca="1" si="89"/>
        <v>10668</v>
      </c>
      <c r="H201" s="9">
        <f t="shared" ca="1" si="92"/>
        <v>197.5122325793549</v>
      </c>
      <c r="I201" s="9">
        <f t="shared" ca="1" si="93"/>
        <v>-166.9411830950543</v>
      </c>
      <c r="J201" s="9">
        <f t="shared" ca="1" si="94"/>
        <v>0</v>
      </c>
      <c r="K201" s="9">
        <f t="shared" ca="1" si="95"/>
        <v>258.61252992006712</v>
      </c>
      <c r="L201" s="9">
        <f t="shared" ca="1" si="96"/>
        <v>130.20514523201834</v>
      </c>
      <c r="M201">
        <f t="shared" ca="1" si="90"/>
        <v>55.335531660692951</v>
      </c>
      <c r="N201">
        <f t="shared" ca="1" si="91"/>
        <v>34.007968936678608</v>
      </c>
    </row>
    <row r="202" spans="1:14" x14ac:dyDescent="0.25">
      <c r="A202" s="4">
        <f t="shared" si="97"/>
        <v>0.42899305555555373</v>
      </c>
      <c r="B202" s="3">
        <f t="shared" si="86"/>
        <v>1553301065</v>
      </c>
      <c r="C202">
        <f t="shared" si="98"/>
        <v>4</v>
      </c>
      <c r="D202">
        <f t="shared" si="99"/>
        <v>133</v>
      </c>
      <c r="E202">
        <f t="shared" ca="1" si="87"/>
        <v>68141.992090477419</v>
      </c>
      <c r="F202">
        <f t="shared" ca="1" si="88"/>
        <v>-57594.878028593557</v>
      </c>
      <c r="G202">
        <f t="shared" ca="1" si="89"/>
        <v>10668</v>
      </c>
      <c r="H202" s="9">
        <f t="shared" ca="1" si="92"/>
        <v>197.5122325793549</v>
      </c>
      <c r="I202" s="9">
        <f t="shared" ca="1" si="93"/>
        <v>-166.9411830950543</v>
      </c>
      <c r="J202" s="9">
        <f t="shared" ca="1" si="94"/>
        <v>0</v>
      </c>
      <c r="K202" s="9">
        <f t="shared" ca="1" si="95"/>
        <v>258.61252992006712</v>
      </c>
      <c r="L202" s="9">
        <f t="shared" ca="1" si="96"/>
        <v>130.20514523201834</v>
      </c>
      <c r="M202">
        <f t="shared" ca="1" si="90"/>
        <v>55.327965949820786</v>
      </c>
      <c r="N202">
        <f t="shared" ca="1" si="91"/>
        <v>34.023772401433689</v>
      </c>
    </row>
    <row r="203" spans="1:14" x14ac:dyDescent="0.25">
      <c r="A203" s="4">
        <f t="shared" si="97"/>
        <v>0.42905092592592409</v>
      </c>
      <c r="B203" s="3">
        <f t="shared" si="86"/>
        <v>1553301070</v>
      </c>
      <c r="C203">
        <f t="shared" si="98"/>
        <v>4</v>
      </c>
      <c r="D203">
        <f t="shared" si="99"/>
        <v>133</v>
      </c>
      <c r="E203">
        <f t="shared" ca="1" si="87"/>
        <v>69129.553253374193</v>
      </c>
      <c r="F203">
        <f t="shared" ca="1" si="88"/>
        <v>-58429.583944068829</v>
      </c>
      <c r="G203">
        <f t="shared" ca="1" si="89"/>
        <v>10668</v>
      </c>
      <c r="H203" s="9">
        <f t="shared" ca="1" si="92"/>
        <v>197.5122325793549</v>
      </c>
      <c r="I203" s="9">
        <f t="shared" ca="1" si="93"/>
        <v>-166.94118309505285</v>
      </c>
      <c r="J203" s="9">
        <f t="shared" ca="1" si="94"/>
        <v>0</v>
      </c>
      <c r="K203" s="9">
        <f t="shared" ca="1" si="95"/>
        <v>258.61252992006621</v>
      </c>
      <c r="L203" s="9">
        <f t="shared" ca="1" si="96"/>
        <v>130.20514523201808</v>
      </c>
      <c r="M203">
        <f t="shared" ca="1" si="90"/>
        <v>55.320400238948622</v>
      </c>
      <c r="N203">
        <f t="shared" ca="1" si="91"/>
        <v>34.03957586618877</v>
      </c>
    </row>
    <row r="204" spans="1:14" x14ac:dyDescent="0.25">
      <c r="A204" s="4">
        <f t="shared" si="97"/>
        <v>0.42910879629629445</v>
      </c>
      <c r="B204" s="3">
        <f t="shared" si="86"/>
        <v>1553301075</v>
      </c>
      <c r="C204">
        <f t="shared" si="98"/>
        <v>4</v>
      </c>
      <c r="D204">
        <f t="shared" si="99"/>
        <v>133</v>
      </c>
      <c r="E204">
        <f t="shared" ca="1" si="87"/>
        <v>70117.114416270968</v>
      </c>
      <c r="F204">
        <f t="shared" ca="1" si="88"/>
        <v>-59264.289859544093</v>
      </c>
      <c r="G204">
        <f t="shared" ca="1" si="89"/>
        <v>10668</v>
      </c>
      <c r="H204" s="9">
        <f t="shared" ca="1" si="92"/>
        <v>197.5122325793549</v>
      </c>
      <c r="I204" s="9">
        <f t="shared" ca="1" si="93"/>
        <v>-166.9411830950543</v>
      </c>
      <c r="J204" s="9">
        <f t="shared" ca="1" si="94"/>
        <v>0</v>
      </c>
      <c r="K204" s="9">
        <f t="shared" ca="1" si="95"/>
        <v>258.61252992006712</v>
      </c>
      <c r="L204" s="9">
        <f t="shared" ca="1" si="96"/>
        <v>130.20514523201834</v>
      </c>
      <c r="M204">
        <f t="shared" ca="1" si="90"/>
        <v>55.312834528076465</v>
      </c>
      <c r="N204">
        <f t="shared" ca="1" si="91"/>
        <v>34.055379330943843</v>
      </c>
    </row>
    <row r="205" spans="1:14" x14ac:dyDescent="0.25">
      <c r="A205" s="4">
        <f t="shared" si="97"/>
        <v>0.42916666666666481</v>
      </c>
      <c r="B205" s="3">
        <f t="shared" si="86"/>
        <v>1553301080</v>
      </c>
      <c r="C205">
        <f t="shared" si="98"/>
        <v>4</v>
      </c>
      <c r="D205">
        <f t="shared" si="99"/>
        <v>133</v>
      </c>
      <c r="E205">
        <f t="shared" ca="1" si="87"/>
        <v>71104.675579167742</v>
      </c>
      <c r="F205">
        <f t="shared" ca="1" si="88"/>
        <v>-60098.995775019364</v>
      </c>
      <c r="G205">
        <f t="shared" ca="1" si="89"/>
        <v>10668</v>
      </c>
      <c r="H205" s="9">
        <f t="shared" ca="1" si="92"/>
        <v>197.5122325793549</v>
      </c>
      <c r="I205" s="9">
        <f t="shared" ca="1" si="93"/>
        <v>-166.9411830950543</v>
      </c>
      <c r="J205" s="9">
        <f t="shared" ca="1" si="94"/>
        <v>0</v>
      </c>
      <c r="K205" s="9">
        <f t="shared" ca="1" si="95"/>
        <v>258.61252992006712</v>
      </c>
      <c r="L205" s="9">
        <f t="shared" ca="1" si="96"/>
        <v>130.20514523201834</v>
      </c>
      <c r="M205">
        <f t="shared" ca="1" si="90"/>
        <v>55.305268817204301</v>
      </c>
      <c r="N205">
        <f t="shared" ca="1" si="91"/>
        <v>34.071182795698924</v>
      </c>
    </row>
    <row r="206" spans="1:14" x14ac:dyDescent="0.25">
      <c r="A206" s="4">
        <f t="shared" si="97"/>
        <v>0.42922453703703517</v>
      </c>
      <c r="B206" s="3">
        <f t="shared" si="86"/>
        <v>1553301085</v>
      </c>
      <c r="C206">
        <f t="shared" si="98"/>
        <v>4</v>
      </c>
      <c r="D206">
        <f t="shared" si="99"/>
        <v>133</v>
      </c>
      <c r="E206">
        <f t="shared" ca="1" si="87"/>
        <v>72092.236742064517</v>
      </c>
      <c r="F206">
        <f t="shared" ca="1" si="88"/>
        <v>-60933.701690494636</v>
      </c>
      <c r="G206">
        <f t="shared" ca="1" si="89"/>
        <v>10668</v>
      </c>
      <c r="H206" s="9">
        <f t="shared" ca="1" si="92"/>
        <v>197.5122325793549</v>
      </c>
      <c r="I206" s="9">
        <f t="shared" ca="1" si="93"/>
        <v>-166.94118309505285</v>
      </c>
      <c r="J206" s="9">
        <f t="shared" ca="1" si="94"/>
        <v>0</v>
      </c>
      <c r="K206" s="9">
        <f t="shared" ca="1" si="95"/>
        <v>258.61252992006621</v>
      </c>
      <c r="L206" s="9">
        <f t="shared" ca="1" si="96"/>
        <v>130.20514523201808</v>
      </c>
      <c r="M206">
        <f t="shared" ca="1" si="90"/>
        <v>55.297703106332136</v>
      </c>
      <c r="N206">
        <f t="shared" ca="1" si="91"/>
        <v>34.086986260453997</v>
      </c>
    </row>
    <row r="207" spans="1:14" x14ac:dyDescent="0.25">
      <c r="A207" s="4">
        <f t="shared" si="97"/>
        <v>0.42928240740740553</v>
      </c>
      <c r="B207" s="3">
        <f t="shared" si="86"/>
        <v>1553301090</v>
      </c>
      <c r="C207">
        <f t="shared" si="98"/>
        <v>4</v>
      </c>
      <c r="D207">
        <f t="shared" si="99"/>
        <v>133</v>
      </c>
      <c r="E207">
        <f t="shared" ca="1" si="87"/>
        <v>73079.797904961291</v>
      </c>
      <c r="F207">
        <f t="shared" ca="1" si="88"/>
        <v>-61768.4076059699</v>
      </c>
      <c r="G207">
        <f t="shared" ca="1" si="89"/>
        <v>10668</v>
      </c>
      <c r="H207" s="9">
        <f t="shared" ca="1" si="92"/>
        <v>197.5122325793549</v>
      </c>
      <c r="I207" s="9">
        <f t="shared" ca="1" si="93"/>
        <v>-166.9411830950543</v>
      </c>
      <c r="J207" s="9">
        <f t="shared" ca="1" si="94"/>
        <v>0</v>
      </c>
      <c r="K207" s="9">
        <f t="shared" ca="1" si="95"/>
        <v>258.61252992006712</v>
      </c>
      <c r="L207" s="9">
        <f t="shared" ca="1" si="96"/>
        <v>130.20514523201834</v>
      </c>
      <c r="M207">
        <f t="shared" ca="1" si="90"/>
        <v>55.290137395459972</v>
      </c>
      <c r="N207">
        <f t="shared" ca="1" si="91"/>
        <v>34.102789725209078</v>
      </c>
    </row>
    <row r="208" spans="1:14" x14ac:dyDescent="0.25">
      <c r="A208" s="4">
        <f t="shared" si="97"/>
        <v>0.42934027777777589</v>
      </c>
      <c r="B208" s="3">
        <f t="shared" si="86"/>
        <v>1553301095</v>
      </c>
      <c r="C208">
        <f t="shared" si="98"/>
        <v>4</v>
      </c>
      <c r="D208">
        <f t="shared" si="99"/>
        <v>133</v>
      </c>
      <c r="E208">
        <f t="shared" ca="1" si="87"/>
        <v>74067.359067858066</v>
      </c>
      <c r="F208">
        <f t="shared" ca="1" si="88"/>
        <v>-62603.113521445172</v>
      </c>
      <c r="G208">
        <f t="shared" ca="1" si="89"/>
        <v>10668</v>
      </c>
      <c r="H208" s="9">
        <f t="shared" ca="1" si="92"/>
        <v>197.5122325793549</v>
      </c>
      <c r="I208" s="9">
        <f t="shared" ca="1" si="93"/>
        <v>-166.9411830950543</v>
      </c>
      <c r="J208" s="9">
        <f t="shared" ca="1" si="94"/>
        <v>0</v>
      </c>
      <c r="K208" s="9">
        <f t="shared" ca="1" si="95"/>
        <v>258.61252992006712</v>
      </c>
      <c r="L208" s="9">
        <f t="shared" ca="1" si="96"/>
        <v>130.20514523201834</v>
      </c>
      <c r="M208">
        <f t="shared" ca="1" si="90"/>
        <v>55.282571684587815</v>
      </c>
      <c r="N208">
        <f t="shared" ca="1" si="91"/>
        <v>34.118593189964159</v>
      </c>
    </row>
    <row r="209" spans="1:14" x14ac:dyDescent="0.25">
      <c r="A209" s="4">
        <f t="shared" si="97"/>
        <v>0.42939814814814625</v>
      </c>
      <c r="B209" s="3">
        <f t="shared" si="86"/>
        <v>1553301100</v>
      </c>
      <c r="C209">
        <f t="shared" si="98"/>
        <v>4</v>
      </c>
      <c r="D209">
        <f t="shared" si="99"/>
        <v>133</v>
      </c>
      <c r="E209">
        <f t="shared" ca="1" si="87"/>
        <v>75054.92023075484</v>
      </c>
      <c r="F209">
        <f t="shared" ca="1" si="88"/>
        <v>-63437.819436920443</v>
      </c>
      <c r="G209">
        <f t="shared" ca="1" si="89"/>
        <v>10668</v>
      </c>
      <c r="H209" s="9">
        <f t="shared" ca="1" si="92"/>
        <v>197.5122325793549</v>
      </c>
      <c r="I209" s="9">
        <f t="shared" ca="1" si="93"/>
        <v>-166.94118309505285</v>
      </c>
      <c r="J209" s="9">
        <f t="shared" ca="1" si="94"/>
        <v>0</v>
      </c>
      <c r="K209" s="9">
        <f t="shared" ca="1" si="95"/>
        <v>258.61252992006621</v>
      </c>
      <c r="L209" s="9">
        <f t="shared" ca="1" si="96"/>
        <v>130.20514523201808</v>
      </c>
      <c r="M209">
        <f t="shared" ca="1" si="90"/>
        <v>55.27500597371565</v>
      </c>
      <c r="N209">
        <f t="shared" ca="1" si="91"/>
        <v>34.134396654719232</v>
      </c>
    </row>
    <row r="210" spans="1:14" x14ac:dyDescent="0.25">
      <c r="A210" s="4">
        <f t="shared" si="97"/>
        <v>0.42945601851851661</v>
      </c>
      <c r="B210" s="3">
        <f t="shared" si="86"/>
        <v>1553301105</v>
      </c>
      <c r="C210">
        <f t="shared" si="98"/>
        <v>4</v>
      </c>
      <c r="D210">
        <f t="shared" si="99"/>
        <v>133</v>
      </c>
      <c r="E210">
        <f t="shared" ca="1" si="87"/>
        <v>76042.481393651615</v>
      </c>
      <c r="F210">
        <f t="shared" ca="1" si="88"/>
        <v>-64272.525352395707</v>
      </c>
      <c r="G210">
        <f t="shared" ca="1" si="89"/>
        <v>10668</v>
      </c>
      <c r="H210" s="9">
        <f t="shared" ca="1" si="92"/>
        <v>197.5122325793549</v>
      </c>
      <c r="I210" s="9">
        <f t="shared" ca="1" si="93"/>
        <v>-166.9411830950543</v>
      </c>
      <c r="J210" s="9">
        <f t="shared" ca="1" si="94"/>
        <v>0</v>
      </c>
      <c r="K210" s="9">
        <f t="shared" ca="1" si="95"/>
        <v>258.61252992006712</v>
      </c>
      <c r="L210" s="9">
        <f t="shared" ca="1" si="96"/>
        <v>130.20514523201834</v>
      </c>
      <c r="M210">
        <f t="shared" ca="1" si="90"/>
        <v>55.267440262843486</v>
      </c>
      <c r="N210">
        <f t="shared" ca="1" si="91"/>
        <v>34.150200119474313</v>
      </c>
    </row>
    <row r="211" spans="1:14" x14ac:dyDescent="0.25">
      <c r="A211" s="4">
        <f t="shared" si="97"/>
        <v>0.42951388888888697</v>
      </c>
      <c r="B211" s="3">
        <f t="shared" si="86"/>
        <v>1553301110</v>
      </c>
      <c r="C211">
        <f t="shared" si="98"/>
        <v>4</v>
      </c>
      <c r="D211">
        <f t="shared" si="99"/>
        <v>133</v>
      </c>
      <c r="E211">
        <f t="shared" ca="1" si="87"/>
        <v>77030.042556548389</v>
      </c>
      <c r="F211">
        <f t="shared" ca="1" si="88"/>
        <v>-65107.231267870979</v>
      </c>
      <c r="G211">
        <f t="shared" ca="1" si="89"/>
        <v>10668</v>
      </c>
      <c r="H211" s="9">
        <f t="shared" ca="1" si="92"/>
        <v>197.5122325793549</v>
      </c>
      <c r="I211" s="9">
        <f t="shared" ca="1" si="93"/>
        <v>-166.9411830950543</v>
      </c>
      <c r="J211" s="9">
        <f t="shared" ca="1" si="94"/>
        <v>0</v>
      </c>
      <c r="K211" s="9">
        <f t="shared" ca="1" si="95"/>
        <v>258.61252992006712</v>
      </c>
      <c r="L211" s="9">
        <f t="shared" ca="1" si="96"/>
        <v>130.20514523201834</v>
      </c>
      <c r="M211">
        <f t="shared" ca="1" si="90"/>
        <v>55.259874551971322</v>
      </c>
      <c r="N211">
        <f t="shared" ca="1" si="91"/>
        <v>34.166003584229387</v>
      </c>
    </row>
    <row r="212" spans="1:14" x14ac:dyDescent="0.25">
      <c r="A212" s="4">
        <f t="shared" si="97"/>
        <v>0.42957175925925734</v>
      </c>
      <c r="B212" s="3">
        <f t="shared" si="86"/>
        <v>1553301115</v>
      </c>
      <c r="C212">
        <f t="shared" si="98"/>
        <v>4</v>
      </c>
      <c r="D212">
        <f t="shared" si="99"/>
        <v>133</v>
      </c>
      <c r="E212">
        <f t="shared" ca="1" si="87"/>
        <v>78017.603719445164</v>
      </c>
      <c r="F212">
        <f t="shared" ca="1" si="88"/>
        <v>-65941.93718334625</v>
      </c>
      <c r="G212">
        <f t="shared" ca="1" si="89"/>
        <v>10668</v>
      </c>
      <c r="H212" s="9">
        <f t="shared" ca="1" si="92"/>
        <v>197.5122325793549</v>
      </c>
      <c r="I212" s="9">
        <f t="shared" ca="1" si="93"/>
        <v>-166.94118309505285</v>
      </c>
      <c r="J212" s="9">
        <f t="shared" ca="1" si="94"/>
        <v>0</v>
      </c>
      <c r="K212" s="9">
        <f t="shared" ca="1" si="95"/>
        <v>258.61252992006621</v>
      </c>
      <c r="L212" s="9">
        <f t="shared" ca="1" si="96"/>
        <v>130.20514523201808</v>
      </c>
      <c r="M212">
        <f t="shared" ca="1" si="90"/>
        <v>55.252308841099165</v>
      </c>
      <c r="N212">
        <f t="shared" ca="1" si="91"/>
        <v>34.181807048984467</v>
      </c>
    </row>
    <row r="213" spans="1:14" x14ac:dyDescent="0.25">
      <c r="A213" s="4">
        <f t="shared" si="97"/>
        <v>0.4296296296296277</v>
      </c>
      <c r="B213" s="3">
        <f t="shared" si="86"/>
        <v>1553301120</v>
      </c>
      <c r="C213">
        <f t="shared" si="98"/>
        <v>4</v>
      </c>
      <c r="D213">
        <f t="shared" si="99"/>
        <v>133</v>
      </c>
      <c r="E213">
        <f t="shared" ca="1" si="87"/>
        <v>79005.164882341938</v>
      </c>
      <c r="F213">
        <f t="shared" ca="1" si="88"/>
        <v>-66776.643098821514</v>
      </c>
      <c r="G213">
        <f t="shared" ca="1" si="89"/>
        <v>10668</v>
      </c>
      <c r="H213" s="9">
        <f t="shared" ca="1" si="92"/>
        <v>197.5122325793549</v>
      </c>
      <c r="I213" s="9">
        <f t="shared" ca="1" si="93"/>
        <v>-166.94118309505285</v>
      </c>
      <c r="J213" s="9">
        <f t="shared" ca="1" si="94"/>
        <v>0</v>
      </c>
      <c r="K213" s="9">
        <f t="shared" ca="1" si="95"/>
        <v>258.61252992006621</v>
      </c>
      <c r="L213" s="9">
        <f t="shared" ca="1" si="96"/>
        <v>130.20514523201808</v>
      </c>
      <c r="M213">
        <f t="shared" ca="1" si="90"/>
        <v>55.244743130227</v>
      </c>
      <c r="N213">
        <f t="shared" ca="1" si="91"/>
        <v>34.197610513739541</v>
      </c>
    </row>
    <row r="214" spans="1:14" x14ac:dyDescent="0.25">
      <c r="A214" s="4">
        <f t="shared" si="97"/>
        <v>0.42968749999999806</v>
      </c>
      <c r="B214" s="3">
        <f t="shared" si="86"/>
        <v>1553301125</v>
      </c>
      <c r="C214">
        <f t="shared" si="98"/>
        <v>4</v>
      </c>
      <c r="D214">
        <f t="shared" si="99"/>
        <v>133</v>
      </c>
      <c r="E214">
        <f t="shared" ca="1" si="87"/>
        <v>79992.726045238713</v>
      </c>
      <c r="F214">
        <f t="shared" ca="1" si="88"/>
        <v>-67611.349014296778</v>
      </c>
      <c r="G214">
        <f t="shared" ca="1" si="89"/>
        <v>10668</v>
      </c>
      <c r="H214" s="9">
        <f t="shared" ca="1" si="92"/>
        <v>197.5122325793549</v>
      </c>
      <c r="I214" s="9">
        <f t="shared" ca="1" si="93"/>
        <v>-166.94118309505575</v>
      </c>
      <c r="J214" s="9">
        <f t="shared" ca="1" si="94"/>
        <v>0</v>
      </c>
      <c r="K214" s="9">
        <f t="shared" ca="1" si="95"/>
        <v>258.61252992006808</v>
      </c>
      <c r="L214" s="9">
        <f t="shared" ca="1" si="96"/>
        <v>130.20514523201857</v>
      </c>
      <c r="M214">
        <f t="shared" ca="1" si="90"/>
        <v>55.237177419354836</v>
      </c>
      <c r="N214">
        <f t="shared" ca="1" si="91"/>
        <v>34.213413978494621</v>
      </c>
    </row>
    <row r="215" spans="1:14" x14ac:dyDescent="0.25">
      <c r="A215" s="4">
        <f t="shared" si="97"/>
        <v>0.42974537037036842</v>
      </c>
      <c r="B215" s="3">
        <f t="shared" si="86"/>
        <v>1553301130</v>
      </c>
      <c r="C215">
        <f t="shared" si="98"/>
        <v>4</v>
      </c>
      <c r="D215">
        <f t="shared" si="99"/>
        <v>133</v>
      </c>
      <c r="E215">
        <f t="shared" ca="1" si="87"/>
        <v>80980.287208135487</v>
      </c>
      <c r="F215">
        <f t="shared" ca="1" si="88"/>
        <v>-68446.054929772057</v>
      </c>
      <c r="G215">
        <f t="shared" ca="1" si="89"/>
        <v>10668</v>
      </c>
      <c r="H215" s="9">
        <f t="shared" ca="1" si="92"/>
        <v>197.5122325793549</v>
      </c>
      <c r="I215" s="9">
        <f t="shared" ca="1" si="93"/>
        <v>-166.94118309505285</v>
      </c>
      <c r="J215" s="9">
        <f t="shared" ca="1" si="94"/>
        <v>0</v>
      </c>
      <c r="K215" s="9">
        <f t="shared" ca="1" si="95"/>
        <v>258.61252992006621</v>
      </c>
      <c r="L215" s="9">
        <f t="shared" ca="1" si="96"/>
        <v>130.20514523201808</v>
      </c>
      <c r="M215">
        <f t="shared" ca="1" si="90"/>
        <v>55.229611708482672</v>
      </c>
      <c r="N215">
        <f t="shared" ca="1" si="91"/>
        <v>34.229217443249702</v>
      </c>
    </row>
    <row r="216" spans="1:14" x14ac:dyDescent="0.25">
      <c r="A216" s="4">
        <f t="shared" si="97"/>
        <v>0.42980324074073878</v>
      </c>
      <c r="B216" s="3">
        <f t="shared" si="86"/>
        <v>1553301135</v>
      </c>
      <c r="C216">
        <f t="shared" si="98"/>
        <v>4</v>
      </c>
      <c r="D216">
        <f t="shared" si="99"/>
        <v>133</v>
      </c>
      <c r="E216">
        <f t="shared" ca="1" si="87"/>
        <v>81967.848371032262</v>
      </c>
      <c r="F216">
        <f t="shared" ca="1" si="88"/>
        <v>-69280.760845247321</v>
      </c>
      <c r="G216">
        <f t="shared" ca="1" si="89"/>
        <v>10668</v>
      </c>
      <c r="H216" s="9">
        <f t="shared" ca="1" si="92"/>
        <v>197.5122325793549</v>
      </c>
      <c r="I216" s="9">
        <f t="shared" ca="1" si="93"/>
        <v>-166.94118309505285</v>
      </c>
      <c r="J216" s="9">
        <f t="shared" ca="1" si="94"/>
        <v>0</v>
      </c>
      <c r="K216" s="9">
        <f t="shared" ca="1" si="95"/>
        <v>258.61252992006621</v>
      </c>
      <c r="L216" s="9">
        <f t="shared" ca="1" si="96"/>
        <v>130.20514523201808</v>
      </c>
      <c r="M216">
        <f t="shared" ca="1" si="90"/>
        <v>55.222045997610515</v>
      </c>
      <c r="N216">
        <f t="shared" ca="1" si="91"/>
        <v>34.245020908004776</v>
      </c>
    </row>
    <row r="217" spans="1:14" x14ac:dyDescent="0.25">
      <c r="A217" s="4">
        <f t="shared" si="97"/>
        <v>0.42986111111110914</v>
      </c>
      <c r="B217" s="3">
        <f t="shared" si="86"/>
        <v>1553301140</v>
      </c>
      <c r="C217">
        <f t="shared" si="98"/>
        <v>4</v>
      </c>
      <c r="D217">
        <f t="shared" si="99"/>
        <v>133</v>
      </c>
      <c r="E217">
        <f t="shared" ca="1" si="87"/>
        <v>82955.409533929036</v>
      </c>
      <c r="F217">
        <f t="shared" ca="1" si="88"/>
        <v>-70115.466760722586</v>
      </c>
      <c r="G217">
        <f t="shared" ca="1" si="89"/>
        <v>10668</v>
      </c>
      <c r="H217" s="9">
        <f t="shared" ca="1" si="92"/>
        <v>197.5122325793549</v>
      </c>
      <c r="I217" s="9">
        <f t="shared" ca="1" si="93"/>
        <v>-166.94118309505575</v>
      </c>
      <c r="J217" s="9">
        <f t="shared" ca="1" si="94"/>
        <v>0</v>
      </c>
      <c r="K217" s="9">
        <f t="shared" ca="1" si="95"/>
        <v>258.61252992006808</v>
      </c>
      <c r="L217" s="9">
        <f t="shared" ca="1" si="96"/>
        <v>130.20514523201857</v>
      </c>
      <c r="M217">
        <f t="shared" ca="1" si="90"/>
        <v>55.21448028673835</v>
      </c>
      <c r="N217">
        <f t="shared" ca="1" si="91"/>
        <v>34.260824372759856</v>
      </c>
    </row>
    <row r="218" spans="1:14" x14ac:dyDescent="0.25">
      <c r="A218" s="4">
        <f t="shared" si="97"/>
        <v>0.4299189814814795</v>
      </c>
      <c r="B218" s="3">
        <f t="shared" si="86"/>
        <v>1553301145</v>
      </c>
      <c r="C218">
        <f t="shared" si="98"/>
        <v>4</v>
      </c>
      <c r="D218">
        <f t="shared" si="99"/>
        <v>133</v>
      </c>
      <c r="E218">
        <f t="shared" ca="1" si="87"/>
        <v>83942.970696825811</v>
      </c>
      <c r="F218">
        <f t="shared" ca="1" si="88"/>
        <v>-70950.172676197864</v>
      </c>
      <c r="G218">
        <f t="shared" ca="1" si="89"/>
        <v>10668</v>
      </c>
      <c r="H218" s="9">
        <f t="shared" ca="1" si="92"/>
        <v>197.5122325793549</v>
      </c>
      <c r="I218" s="9">
        <f t="shared" ca="1" si="93"/>
        <v>-166.94118309505285</v>
      </c>
      <c r="J218" s="9">
        <f t="shared" ca="1" si="94"/>
        <v>0</v>
      </c>
      <c r="K218" s="9">
        <f t="shared" ca="1" si="95"/>
        <v>258.61252992006621</v>
      </c>
      <c r="L218" s="9">
        <f t="shared" ca="1" si="96"/>
        <v>130.20514523201808</v>
      </c>
      <c r="M218">
        <f t="shared" ca="1" si="90"/>
        <v>55.206914575866186</v>
      </c>
      <c r="N218">
        <f t="shared" ca="1" si="91"/>
        <v>34.27662783751493</v>
      </c>
    </row>
    <row r="219" spans="1:14" x14ac:dyDescent="0.25">
      <c r="A219" s="4">
        <f t="shared" si="97"/>
        <v>0.42997685185184986</v>
      </c>
      <c r="B219" s="3">
        <f t="shared" si="86"/>
        <v>1553301150</v>
      </c>
      <c r="C219">
        <f t="shared" si="98"/>
        <v>4</v>
      </c>
      <c r="D219">
        <f t="shared" si="99"/>
        <v>133</v>
      </c>
      <c r="E219">
        <f t="shared" ca="1" si="87"/>
        <v>84930.531859722585</v>
      </c>
      <c r="F219">
        <f t="shared" ca="1" si="88"/>
        <v>-71784.878591673129</v>
      </c>
      <c r="G219">
        <f t="shared" ca="1" si="89"/>
        <v>10668</v>
      </c>
      <c r="H219" s="9">
        <f t="shared" ca="1" si="92"/>
        <v>197.5122325793549</v>
      </c>
      <c r="I219" s="9">
        <f t="shared" ca="1" si="93"/>
        <v>-166.94118309505285</v>
      </c>
      <c r="J219" s="9">
        <f t="shared" ca="1" si="94"/>
        <v>0</v>
      </c>
      <c r="K219" s="9">
        <f t="shared" ca="1" si="95"/>
        <v>258.61252992006621</v>
      </c>
      <c r="L219" s="9">
        <f t="shared" ca="1" si="96"/>
        <v>130.20514523201808</v>
      </c>
      <c r="M219">
        <f t="shared" ca="1" si="90"/>
        <v>55.199348864994022</v>
      </c>
      <c r="N219">
        <f t="shared" ca="1" si="91"/>
        <v>34.29243130227001</v>
      </c>
    </row>
    <row r="220" spans="1:14" x14ac:dyDescent="0.25">
      <c r="A220" s="4">
        <f t="shared" si="97"/>
        <v>0.43003472222222022</v>
      </c>
      <c r="B220" s="3">
        <f t="shared" si="86"/>
        <v>1553301155</v>
      </c>
      <c r="C220">
        <f t="shared" si="98"/>
        <v>4</v>
      </c>
      <c r="D220">
        <f t="shared" si="99"/>
        <v>133</v>
      </c>
      <c r="E220">
        <f t="shared" ca="1" si="87"/>
        <v>85918.09302261936</v>
      </c>
      <c r="F220">
        <f t="shared" ca="1" si="88"/>
        <v>-72619.584507148393</v>
      </c>
      <c r="G220">
        <f t="shared" ca="1" si="89"/>
        <v>10668</v>
      </c>
      <c r="H220" s="9">
        <f t="shared" ca="1" si="92"/>
        <v>197.5122325793549</v>
      </c>
      <c r="I220" s="9">
        <f t="shared" ca="1" si="93"/>
        <v>-166.94118309505575</v>
      </c>
      <c r="J220" s="9">
        <f t="shared" ca="1" si="94"/>
        <v>0</v>
      </c>
      <c r="K220" s="9">
        <f t="shared" ca="1" si="95"/>
        <v>258.61252992006808</v>
      </c>
      <c r="L220" s="9">
        <f t="shared" ca="1" si="96"/>
        <v>130.20514523201857</v>
      </c>
      <c r="M220">
        <f t="shared" ca="1" si="90"/>
        <v>55.191783154121865</v>
      </c>
      <c r="N220">
        <f t="shared" ca="1" si="91"/>
        <v>34.308234767025084</v>
      </c>
    </row>
    <row r="221" spans="1:14" x14ac:dyDescent="0.25">
      <c r="A221" s="4">
        <f t="shared" si="97"/>
        <v>0.43009259259259058</v>
      </c>
      <c r="B221" s="3">
        <f t="shared" si="86"/>
        <v>1553301160</v>
      </c>
      <c r="C221">
        <f t="shared" si="98"/>
        <v>4</v>
      </c>
      <c r="D221">
        <f t="shared" si="99"/>
        <v>133</v>
      </c>
      <c r="E221">
        <f t="shared" ca="1" si="87"/>
        <v>86905.654185516134</v>
      </c>
      <c r="F221">
        <f t="shared" ca="1" si="88"/>
        <v>-73454.290422623671</v>
      </c>
      <c r="G221">
        <f t="shared" ca="1" si="89"/>
        <v>10668</v>
      </c>
      <c r="H221" s="9">
        <f t="shared" ca="1" si="92"/>
        <v>197.5122325793549</v>
      </c>
      <c r="I221" s="9">
        <f t="shared" ca="1" si="93"/>
        <v>-166.94118309505285</v>
      </c>
      <c r="J221" s="9">
        <f t="shared" ca="1" si="94"/>
        <v>0</v>
      </c>
      <c r="K221" s="9">
        <f t="shared" ca="1" si="95"/>
        <v>258.61252992006621</v>
      </c>
      <c r="L221" s="9">
        <f t="shared" ca="1" si="96"/>
        <v>130.20514523201808</v>
      </c>
      <c r="M221">
        <f t="shared" ca="1" si="90"/>
        <v>55.1842174432497</v>
      </c>
      <c r="N221">
        <f t="shared" ca="1" si="91"/>
        <v>34.324038231780165</v>
      </c>
    </row>
    <row r="222" spans="1:14" x14ac:dyDescent="0.25">
      <c r="A222" s="4">
        <f t="shared" si="97"/>
        <v>0.43015046296296094</v>
      </c>
      <c r="B222" s="3">
        <f t="shared" si="86"/>
        <v>1553301165</v>
      </c>
      <c r="C222">
        <f t="shared" si="98"/>
        <v>4</v>
      </c>
      <c r="D222">
        <f t="shared" si="99"/>
        <v>133</v>
      </c>
      <c r="E222">
        <f t="shared" ca="1" si="87"/>
        <v>87893.215348412908</v>
      </c>
      <c r="F222">
        <f t="shared" ca="1" si="88"/>
        <v>-74288.996338098936</v>
      </c>
      <c r="G222">
        <f t="shared" ca="1" si="89"/>
        <v>10668</v>
      </c>
      <c r="H222" s="9">
        <f t="shared" ca="1" si="92"/>
        <v>197.5122325793549</v>
      </c>
      <c r="I222" s="9">
        <f t="shared" ca="1" si="93"/>
        <v>-166.94118309505285</v>
      </c>
      <c r="J222" s="9">
        <f t="shared" ca="1" si="94"/>
        <v>0</v>
      </c>
      <c r="K222" s="9">
        <f t="shared" ca="1" si="95"/>
        <v>258.61252992006621</v>
      </c>
      <c r="L222" s="9">
        <f t="shared" ca="1" si="96"/>
        <v>130.20514523201808</v>
      </c>
      <c r="M222">
        <f t="shared" ca="1" si="90"/>
        <v>55.176651732377536</v>
      </c>
      <c r="N222">
        <f t="shared" ca="1" si="91"/>
        <v>34.339841696535245</v>
      </c>
    </row>
    <row r="223" spans="1:14" x14ac:dyDescent="0.25">
      <c r="A223" s="4">
        <f t="shared" si="97"/>
        <v>0.43020833333333131</v>
      </c>
      <c r="B223" s="3">
        <f t="shared" si="86"/>
        <v>1553301170</v>
      </c>
      <c r="C223">
        <f t="shared" si="98"/>
        <v>4</v>
      </c>
      <c r="D223">
        <f t="shared" si="99"/>
        <v>133</v>
      </c>
      <c r="E223">
        <f t="shared" ca="1" si="87"/>
        <v>88880.776511309683</v>
      </c>
      <c r="F223">
        <f t="shared" ca="1" si="88"/>
        <v>-75123.7022535742</v>
      </c>
      <c r="G223">
        <f t="shared" ca="1" si="89"/>
        <v>10668</v>
      </c>
      <c r="H223" s="9">
        <f t="shared" ca="1" si="92"/>
        <v>197.5122325793549</v>
      </c>
      <c r="I223" s="9">
        <f t="shared" ca="1" si="93"/>
        <v>-166.94118309505575</v>
      </c>
      <c r="J223" s="9">
        <f t="shared" ca="1" si="94"/>
        <v>0</v>
      </c>
      <c r="K223" s="9">
        <f t="shared" ca="1" si="95"/>
        <v>258.61252992006808</v>
      </c>
      <c r="L223" s="9">
        <f t="shared" ca="1" si="96"/>
        <v>130.20514523201857</v>
      </c>
      <c r="M223">
        <f t="shared" ca="1" si="90"/>
        <v>55.169086021505372</v>
      </c>
      <c r="N223">
        <f t="shared" ca="1" si="91"/>
        <v>34.355645161290319</v>
      </c>
    </row>
    <row r="224" spans="1:14" x14ac:dyDescent="0.25">
      <c r="A224" s="4">
        <f t="shared" si="97"/>
        <v>0.43026620370370167</v>
      </c>
      <c r="B224" s="3">
        <f t="shared" si="86"/>
        <v>1553301175</v>
      </c>
      <c r="C224">
        <f t="shared" si="98"/>
        <v>4</v>
      </c>
      <c r="D224">
        <f t="shared" si="99"/>
        <v>133</v>
      </c>
      <c r="E224">
        <f t="shared" ca="1" si="87"/>
        <v>89868.337674206457</v>
      </c>
      <c r="F224">
        <f t="shared" ca="1" si="88"/>
        <v>-75958.408169049479</v>
      </c>
      <c r="G224">
        <f t="shared" ca="1" si="89"/>
        <v>10668</v>
      </c>
      <c r="H224" s="9">
        <f t="shared" ca="1" si="92"/>
        <v>197.5122325793549</v>
      </c>
      <c r="I224" s="9">
        <f t="shared" ca="1" si="93"/>
        <v>-166.94118309505285</v>
      </c>
      <c r="J224" s="9">
        <f t="shared" ca="1" si="94"/>
        <v>0</v>
      </c>
      <c r="K224" s="9">
        <f t="shared" ca="1" si="95"/>
        <v>258.61252992006621</v>
      </c>
      <c r="L224" s="9">
        <f t="shared" ca="1" si="96"/>
        <v>130.20514523201808</v>
      </c>
      <c r="M224">
        <f t="shared" ca="1" si="90"/>
        <v>55.161520310633207</v>
      </c>
      <c r="N224">
        <f t="shared" ca="1" si="91"/>
        <v>34.3714486260454</v>
      </c>
    </row>
    <row r="225" spans="1:14" x14ac:dyDescent="0.25">
      <c r="A225" s="4">
        <f t="shared" si="97"/>
        <v>0.43032407407407203</v>
      </c>
      <c r="B225" s="3">
        <f t="shared" si="86"/>
        <v>1553301180</v>
      </c>
      <c r="C225">
        <f t="shared" si="98"/>
        <v>4</v>
      </c>
      <c r="D225">
        <f t="shared" si="99"/>
        <v>133</v>
      </c>
      <c r="E225">
        <f t="shared" ca="1" si="87"/>
        <v>90855.898837103232</v>
      </c>
      <c r="F225">
        <f t="shared" ca="1" si="88"/>
        <v>-76793.114084524743</v>
      </c>
      <c r="G225">
        <f t="shared" ca="1" si="89"/>
        <v>10668</v>
      </c>
      <c r="H225" s="9">
        <f t="shared" ca="1" si="92"/>
        <v>197.5122325793549</v>
      </c>
      <c r="I225" s="9">
        <f t="shared" ca="1" si="93"/>
        <v>-166.94118309505285</v>
      </c>
      <c r="J225" s="9">
        <f t="shared" ca="1" si="94"/>
        <v>0</v>
      </c>
      <c r="K225" s="9">
        <f t="shared" ca="1" si="95"/>
        <v>258.61252992006621</v>
      </c>
      <c r="L225" s="9">
        <f t="shared" ca="1" si="96"/>
        <v>130.20514523201808</v>
      </c>
      <c r="M225">
        <f t="shared" ca="1" si="90"/>
        <v>55.15395459976105</v>
      </c>
      <c r="N225">
        <f t="shared" ca="1" si="91"/>
        <v>34.387252090800473</v>
      </c>
    </row>
    <row r="226" spans="1:14" x14ac:dyDescent="0.25">
      <c r="A226" s="8">
        <f t="shared" si="97"/>
        <v>0.43038194444444239</v>
      </c>
      <c r="B226" s="3">
        <f t="shared" si="86"/>
        <v>1553301185</v>
      </c>
      <c r="C226">
        <f t="shared" si="98"/>
        <v>4</v>
      </c>
      <c r="D226">
        <f t="shared" si="99"/>
        <v>133</v>
      </c>
      <c r="E226">
        <f t="shared" ca="1" si="87"/>
        <v>91843.46</v>
      </c>
      <c r="F226">
        <f t="shared" ca="1" si="88"/>
        <v>-77627.820000000007</v>
      </c>
      <c r="G226">
        <f t="shared" ca="1" si="89"/>
        <v>10668</v>
      </c>
      <c r="H226" s="9">
        <f ca="1">H225</f>
        <v>197.5122325793549</v>
      </c>
      <c r="I226" s="9">
        <f t="shared" ref="I226:K226" ca="1" si="100">I225</f>
        <v>-166.94118309505285</v>
      </c>
      <c r="J226" s="9">
        <f t="shared" ca="1" si="100"/>
        <v>0</v>
      </c>
      <c r="K226" s="9">
        <f t="shared" ca="1" si="100"/>
        <v>258.61252992006621</v>
      </c>
      <c r="L226" s="9">
        <f t="shared" ca="1" si="96"/>
        <v>130.20514523201808</v>
      </c>
      <c r="M226">
        <f t="shared" ca="1" si="90"/>
        <v>55.146388888888886</v>
      </c>
      <c r="N226">
        <f t="shared" ca="1" si="91"/>
        <v>34.403055555555554</v>
      </c>
    </row>
    <row r="227" spans="1:14" x14ac:dyDescent="0.25">
      <c r="A227" s="4" t="s">
        <v>144</v>
      </c>
      <c r="B227" s="3"/>
      <c r="H227" s="9"/>
      <c r="I227" s="9"/>
      <c r="J227" s="9"/>
      <c r="K227" s="9"/>
      <c r="L227" s="9"/>
    </row>
    <row r="228" spans="1:14" x14ac:dyDescent="0.25">
      <c r="A228" s="4"/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5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1.0694736842105237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0.42557870370370371</v>
      </c>
      <c r="B4" s="6" t="s">
        <v>221</v>
      </c>
      <c r="C4" s="7">
        <v>310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9448.7999999999993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0.43148148148148152</v>
      </c>
      <c r="B5" s="6" t="s">
        <v>109</v>
      </c>
      <c r="C5" s="7">
        <v>310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9448.7999999999993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-229.09366290339386</v>
      </c>
      <c r="I66" s="9">
        <f t="shared" ref="I66:I69" ca="1" si="19">(F67-F66)/($B67-$B66)</f>
        <v>38.73536738323601</v>
      </c>
      <c r="J66" s="9">
        <f t="shared" ref="J66:J69" ca="1" si="20">(G67-G66)/($B67-$B66)</f>
        <v>0</v>
      </c>
      <c r="K66" s="9">
        <f t="shared" ref="K66:K69" ca="1" si="21">SQRT(H66*H66+I66*I66)</f>
        <v>232.34529276231987</v>
      </c>
      <c r="L66" s="9">
        <f t="shared" ref="L66:L69" ca="1" si="22">DEGREES(ATAN2(I66,H66))</f>
        <v>-80.40314271526951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7"/>
        <v>9144</v>
      </c>
      <c r="H67" s="16">
        <f t="shared" ca="1" si="18"/>
        <v>-233.34669362820568</v>
      </c>
      <c r="I67" s="16">
        <f t="shared" ca="1" si="19"/>
        <v>39.320593952984197</v>
      </c>
      <c r="J67" s="16">
        <f t="shared" ca="1" si="20"/>
        <v>0</v>
      </c>
      <c r="K67" s="16">
        <f t="shared" ca="1" si="21"/>
        <v>236.63640577060653</v>
      </c>
      <c r="L67" s="16">
        <f t="shared" ca="1" si="22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7"/>
        <v>9144</v>
      </c>
      <c r="H68" s="16">
        <f t="shared" ca="1" si="18"/>
        <v>-237.59972435302626</v>
      </c>
      <c r="I68" s="16">
        <f t="shared" ca="1" si="19"/>
        <v>39.905820522733848</v>
      </c>
      <c r="J68" s="16">
        <f t="shared" ca="1" si="20"/>
        <v>1.0694736842106067</v>
      </c>
      <c r="K68" s="16">
        <f t="shared" ca="1" si="21"/>
        <v>240.9275897945827</v>
      </c>
      <c r="L68" s="16">
        <f t="shared" ca="1" si="22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7"/>
        <v>9149.347368421053</v>
      </c>
      <c r="H69" s="16">
        <f t="shared" ca="1" si="18"/>
        <v>-241.85275507784391</v>
      </c>
      <c r="I69" s="16">
        <f t="shared" ca="1" si="19"/>
        <v>40.491047092483498</v>
      </c>
      <c r="J69" s="16">
        <f t="shared" ca="1" si="20"/>
        <v>1.0694736842106067</v>
      </c>
      <c r="K69" s="16">
        <f t="shared" ca="1" si="21"/>
        <v>245.21884110603995</v>
      </c>
      <c r="L69" s="16">
        <f t="shared" ca="1" si="22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9154.6947368421061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1.069473684210243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9160.0421052631573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1.0694736842106067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7">INDIRECT("G$"&amp;C72)+INDIRECT("J$"&amp;C72)*($B72-INDIRECT("B$"&amp;D72))</f>
        <v>9165.3894736842103</v>
      </c>
      <c r="H72" s="9">
        <f t="shared" ref="H72:J135" ca="1" si="28">(E73-E72)/($B73-$B72)</f>
        <v>-243.97927044025272</v>
      </c>
      <c r="I72" s="9">
        <f t="shared" ca="1" si="28"/>
        <v>40.783660377359773</v>
      </c>
      <c r="J72" s="9">
        <f t="shared" ca="1" si="28"/>
        <v>1.0694736842106067</v>
      </c>
      <c r="K72" s="9">
        <f t="shared" ref="K72:K135" ca="1" si="29">SQRT(H72*H72+I72*I72)</f>
        <v>247.36449090023774</v>
      </c>
      <c r="L72" s="9">
        <f t="shared" ref="L72:L135" ca="1" si="30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7"/>
        <v>9170.7368421052633</v>
      </c>
      <c r="H73" s="9">
        <f t="shared" ca="1" si="28"/>
        <v>-243.97927044025272</v>
      </c>
      <c r="I73" s="9">
        <f t="shared" ca="1" si="28"/>
        <v>40.783660377358316</v>
      </c>
      <c r="J73" s="9">
        <f t="shared" ca="1" si="28"/>
        <v>1.0694736842106067</v>
      </c>
      <c r="K73" s="9">
        <f t="shared" ca="1" si="29"/>
        <v>247.36449090023748</v>
      </c>
      <c r="L73" s="9">
        <f t="shared" ca="1" si="30"/>
        <v>-80.510158480007121</v>
      </c>
      <c r="M73">
        <f t="shared" ref="M73:M136" ca="1" si="32">INDIRECT("M$"&amp;C73)+INDIRECT("O$"&amp;C73)*($B73-INDIRECT("B$"&amp;D73))</f>
        <v>56.275134521313767</v>
      </c>
      <c r="N73">
        <f t="shared" ref="N73:N136" ca="1" si="33">INDIRECT("N$"&amp;C73)+INDIRECT("P$"&amp;C73)*($B73-INDIRECT("B$"&amp;D73))</f>
        <v>34.082393431167013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7"/>
        <v>9176.0842105263164</v>
      </c>
      <c r="H74" s="9">
        <f t="shared" ca="1" si="28"/>
        <v>-243.97927044024982</v>
      </c>
      <c r="I74" s="9">
        <f t="shared" ca="1" si="28"/>
        <v>40.783660377358316</v>
      </c>
      <c r="J74" s="9">
        <f t="shared" ca="1" si="28"/>
        <v>1.069473684210243</v>
      </c>
      <c r="K74" s="9">
        <f t="shared" ca="1" si="29"/>
        <v>247.36449090023464</v>
      </c>
      <c r="L74" s="9">
        <f t="shared" ca="1" si="30"/>
        <v>-80.510158480007021</v>
      </c>
      <c r="M74">
        <f t="shared" ca="1" si="32"/>
        <v>56.276939203354296</v>
      </c>
      <c r="N74">
        <f t="shared" ca="1" si="33"/>
        <v>34.062872117400417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7"/>
        <v>9181.4315789473676</v>
      </c>
      <c r="H75" s="9">
        <f t="shared" ca="1" si="28"/>
        <v>-243.97927044025272</v>
      </c>
      <c r="I75" s="9">
        <f t="shared" ca="1" si="28"/>
        <v>40.783660377358316</v>
      </c>
      <c r="J75" s="9">
        <f t="shared" ca="1" si="28"/>
        <v>1.0694736842106067</v>
      </c>
      <c r="K75" s="9">
        <f t="shared" ca="1" si="29"/>
        <v>247.36449090023748</v>
      </c>
      <c r="L75" s="9">
        <f t="shared" ca="1" si="30"/>
        <v>-80.510158480007121</v>
      </c>
      <c r="M75">
        <f t="shared" ca="1" si="32"/>
        <v>56.278743885394825</v>
      </c>
      <c r="N75">
        <f t="shared" ca="1" si="33"/>
        <v>34.043350803633821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68145.849182389939</v>
      </c>
      <c r="F76">
        <f t="shared" ref="F76:F78" ca="1" si="38">INDIRECT("F$"&amp;C76)+INDIRECT("I$"&amp;C76)*($B76-INDIRECT("B$"&amp;D76))</f>
        <v>48190.156415094338</v>
      </c>
      <c r="G76">
        <f t="shared" ref="G76:G78" ca="1" si="39">INDIRECT("G$"&amp;C76)+INDIRECT("J$"&amp;C76)*($B76-INDIRECT("B$"&amp;D76))</f>
        <v>9186.7789473684206</v>
      </c>
      <c r="H76" s="9">
        <f t="shared" ref="H76:H78" ca="1" si="40">(E77-E76)/($B77-$B76)</f>
        <v>-243.97927044025272</v>
      </c>
      <c r="I76" s="9">
        <f t="shared" ref="I76:I78" ca="1" si="41">(F77-F76)/($B77-$B76)</f>
        <v>40.783660377358316</v>
      </c>
      <c r="J76" s="9">
        <f t="shared" ref="J76:J78" ca="1" si="42">(G77-G76)/($B77-$B76)</f>
        <v>1.0694736842106067</v>
      </c>
      <c r="K76" s="9">
        <f t="shared" ref="K76:K78" ca="1" si="43">SQRT(H76*H76+I76*I76)</f>
        <v>247.36449090023748</v>
      </c>
      <c r="L76" s="9">
        <f t="shared" ref="L76:L78" ca="1" si="44">DEGREES(ATAN2(I76,H76))</f>
        <v>-80.510158480007121</v>
      </c>
      <c r="M76">
        <f t="shared" ref="M76:M78" ca="1" si="45">INDIRECT("M$"&amp;C76)+INDIRECT("O$"&amp;C76)*($B76-INDIRECT("B$"&amp;D76))</f>
        <v>56.28054856743536</v>
      </c>
      <c r="N76">
        <f t="shared" ref="N76:N78" ca="1" si="46">INDIRECT("N$"&amp;C76)+INDIRECT("P$"&amp;C76)*($B76-INDIRECT("B$"&amp;D76))</f>
        <v>34.023829489867225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66925.952830188675</v>
      </c>
      <c r="F77">
        <f t="shared" ca="1" si="38"/>
        <v>48394.074716981129</v>
      </c>
      <c r="G77">
        <f t="shared" ca="1" si="39"/>
        <v>9192.1263157894737</v>
      </c>
      <c r="H77" s="9">
        <f t="shared" ca="1" si="40"/>
        <v>-243.97927044024982</v>
      </c>
      <c r="I77" s="9">
        <f t="shared" ca="1" si="41"/>
        <v>40.783660377358316</v>
      </c>
      <c r="J77" s="9">
        <f t="shared" ca="1" si="42"/>
        <v>1.0694736842106067</v>
      </c>
      <c r="K77" s="9">
        <f t="shared" ca="1" si="43"/>
        <v>247.36449090023464</v>
      </c>
      <c r="L77" s="9">
        <f t="shared" ca="1" si="44"/>
        <v>-80.510158480007021</v>
      </c>
      <c r="M77">
        <f t="shared" ca="1" si="45"/>
        <v>56.282353249475889</v>
      </c>
      <c r="N77">
        <f t="shared" ca="1" si="46"/>
        <v>34.004308176100629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65706.056477987426</v>
      </c>
      <c r="F78">
        <f t="shared" ca="1" si="38"/>
        <v>48597.993018867921</v>
      </c>
      <c r="G78">
        <f t="shared" ca="1" si="39"/>
        <v>9197.4736842105267</v>
      </c>
      <c r="H78" s="9">
        <f t="shared" ca="1" si="40"/>
        <v>-243.97927044025127</v>
      </c>
      <c r="I78" s="9">
        <f t="shared" ca="1" si="41"/>
        <v>40.783660377358316</v>
      </c>
      <c r="J78" s="9">
        <f t="shared" ca="1" si="42"/>
        <v>1.069473684210243</v>
      </c>
      <c r="K78" s="9">
        <f t="shared" ca="1" si="43"/>
        <v>247.36449090023606</v>
      </c>
      <c r="L78" s="9">
        <f t="shared" ca="1" si="44"/>
        <v>-80.510158480007064</v>
      </c>
      <c r="M78">
        <f t="shared" ca="1" si="45"/>
        <v>56.284157931516418</v>
      </c>
      <c r="N78">
        <f t="shared" ca="1" si="46"/>
        <v>33.984786862334033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7"/>
        <v>9202.8210526315779</v>
      </c>
      <c r="H79" s="9">
        <f t="shared" ca="1" si="28"/>
        <v>-243.97927044025127</v>
      </c>
      <c r="I79" s="9">
        <f t="shared" ca="1" si="28"/>
        <v>40.783660377359773</v>
      </c>
      <c r="J79" s="9">
        <f t="shared" ca="1" si="28"/>
        <v>1.0694736842106067</v>
      </c>
      <c r="K79" s="9">
        <f t="shared" ca="1" si="29"/>
        <v>247.36449090023632</v>
      </c>
      <c r="L79" s="9">
        <f t="shared" ca="1" si="30"/>
        <v>-80.510158480006737</v>
      </c>
      <c r="M79">
        <f t="shared" ca="1" si="32"/>
        <v>56.285962613556947</v>
      </c>
      <c r="N79">
        <f t="shared" ca="1" si="33"/>
        <v>33.965265548567437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7"/>
        <v>9208.1684210526309</v>
      </c>
      <c r="H80" s="9">
        <f t="shared" ca="1" si="28"/>
        <v>-243.97927044025272</v>
      </c>
      <c r="I80" s="9">
        <f t="shared" ca="1" si="28"/>
        <v>40.783660377358316</v>
      </c>
      <c r="J80" s="9">
        <f t="shared" ca="1" si="28"/>
        <v>1.0694736842106067</v>
      </c>
      <c r="K80" s="9">
        <f t="shared" ca="1" si="29"/>
        <v>247.36449090023748</v>
      </c>
      <c r="L80" s="9">
        <f t="shared" ca="1" si="30"/>
        <v>-80.510158480007121</v>
      </c>
      <c r="M80">
        <f t="shared" ca="1" si="32"/>
        <v>56.287767295597483</v>
      </c>
      <c r="N80">
        <f t="shared" ca="1" si="33"/>
        <v>33.945744234800841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7"/>
        <v>9213.515789473684</v>
      </c>
      <c r="H81" s="9">
        <f t="shared" ca="1" si="28"/>
        <v>-243.97927044025127</v>
      </c>
      <c r="I81" s="9">
        <f t="shared" ca="1" si="28"/>
        <v>40.783660377358316</v>
      </c>
      <c r="J81" s="9">
        <f t="shared" ca="1" si="28"/>
        <v>1.0694736842106067</v>
      </c>
      <c r="K81" s="9">
        <f t="shared" ca="1" si="29"/>
        <v>247.36449090023606</v>
      </c>
      <c r="L81" s="9">
        <f t="shared" ca="1" si="30"/>
        <v>-80.510158480007064</v>
      </c>
      <c r="M81">
        <f t="shared" ca="1" si="32"/>
        <v>56.289571977638012</v>
      </c>
      <c r="N81">
        <f t="shared" ca="1" si="33"/>
        <v>33.926222921034238</v>
      </c>
    </row>
    <row r="82" spans="1:18" x14ac:dyDescent="0.25">
      <c r="A82" s="49">
        <f t="shared" si="34"/>
        <v>0.42309027777777708</v>
      </c>
      <c r="B82" s="50">
        <f t="shared" si="35"/>
        <v>1553300555</v>
      </c>
      <c r="C82" s="51">
        <f t="shared" si="31"/>
        <v>3</v>
      </c>
      <c r="D82" s="51">
        <f t="shared" si="31"/>
        <v>68</v>
      </c>
      <c r="E82" s="51">
        <f t="shared" ca="1" si="12"/>
        <v>60826.471069182393</v>
      </c>
      <c r="F82" s="51">
        <f t="shared" ca="1" si="13"/>
        <v>49413.666226415095</v>
      </c>
      <c r="G82" s="51">
        <f t="shared" ca="1" si="27"/>
        <v>9218.863157894737</v>
      </c>
      <c r="H82" s="9">
        <f t="shared" ca="1" si="28"/>
        <v>-243.97927044025127</v>
      </c>
      <c r="I82" s="9">
        <f t="shared" ca="1" si="28"/>
        <v>40.783660377358316</v>
      </c>
      <c r="J82" s="9">
        <f t="shared" ca="1" si="28"/>
        <v>1.0694736842106067</v>
      </c>
      <c r="K82" s="9">
        <f t="shared" ca="1" si="29"/>
        <v>247.36449090023606</v>
      </c>
      <c r="L82" s="9">
        <f t="shared" ca="1" si="30"/>
        <v>-80.510158480007064</v>
      </c>
      <c r="M82">
        <f t="shared" ca="1" si="32"/>
        <v>56.291376659678541</v>
      </c>
      <c r="N82">
        <f t="shared" ca="1" si="33"/>
        <v>33.906701607267642</v>
      </c>
    </row>
    <row r="83" spans="1:18" x14ac:dyDescent="0.25">
      <c r="A83" s="49">
        <f t="shared" si="34"/>
        <v>0.42314814814814744</v>
      </c>
      <c r="B83" s="50">
        <f t="shared" si="35"/>
        <v>1553300560</v>
      </c>
      <c r="C83" s="51">
        <f t="shared" si="31"/>
        <v>3</v>
      </c>
      <c r="D83" s="51">
        <f t="shared" si="31"/>
        <v>68</v>
      </c>
      <c r="E83" s="51">
        <f t="shared" ca="1" si="12"/>
        <v>59606.574716981137</v>
      </c>
      <c r="F83" s="51">
        <f t="shared" ca="1" si="13"/>
        <v>49617.584528301886</v>
      </c>
      <c r="G83" s="51">
        <f t="shared" ca="1" si="27"/>
        <v>9224.21052631579</v>
      </c>
      <c r="H83" s="9">
        <f t="shared" ca="1" si="28"/>
        <v>-243.97927044025272</v>
      </c>
      <c r="I83" s="9">
        <f t="shared" ca="1" si="28"/>
        <v>40.783660377358316</v>
      </c>
      <c r="J83" s="9">
        <f t="shared" ca="1" si="28"/>
        <v>1.069473684210243</v>
      </c>
      <c r="K83" s="9">
        <f t="shared" ca="1" si="29"/>
        <v>247.36449090023748</v>
      </c>
      <c r="L83" s="9">
        <f t="shared" ca="1" si="30"/>
        <v>-80.510158480007121</v>
      </c>
      <c r="M83">
        <f t="shared" ca="1" si="32"/>
        <v>56.293181341719077</v>
      </c>
      <c r="N83">
        <f t="shared" ca="1" si="33"/>
        <v>33.887180293501046</v>
      </c>
      <c r="R83" s="43"/>
    </row>
    <row r="84" spans="1:18" x14ac:dyDescent="0.25">
      <c r="A84" s="49">
        <f t="shared" si="34"/>
        <v>0.4232060185185178</v>
      </c>
      <c r="B84" s="50">
        <f t="shared" si="35"/>
        <v>1553300565</v>
      </c>
      <c r="C84" s="51">
        <f t="shared" si="31"/>
        <v>3</v>
      </c>
      <c r="D84" s="51">
        <f t="shared" si="31"/>
        <v>68</v>
      </c>
      <c r="E84" s="51">
        <f t="shared" ca="1" si="12"/>
        <v>58386.678364779873</v>
      </c>
      <c r="F84" s="51">
        <f t="shared" ca="1" si="13"/>
        <v>49821.502830188678</v>
      </c>
      <c r="G84" s="51">
        <f t="shared" ca="1" si="27"/>
        <v>9229.5578947368413</v>
      </c>
      <c r="H84" s="9">
        <f t="shared" ca="1" si="28"/>
        <v>-243.97927044024982</v>
      </c>
      <c r="I84" s="9">
        <f t="shared" ca="1" si="28"/>
        <v>40.783660377358316</v>
      </c>
      <c r="J84" s="9">
        <f t="shared" ca="1" si="28"/>
        <v>1.0694736842106067</v>
      </c>
      <c r="K84" s="9">
        <f t="shared" ca="1" si="29"/>
        <v>247.36449090023464</v>
      </c>
      <c r="L84" s="9">
        <f t="shared" ca="1" si="30"/>
        <v>-80.510158480007021</v>
      </c>
      <c r="M84">
        <f t="shared" ca="1" si="32"/>
        <v>56.294986023759606</v>
      </c>
      <c r="N84">
        <f t="shared" ca="1" si="33"/>
        <v>33.86765897973445</v>
      </c>
    </row>
    <row r="85" spans="1:18" x14ac:dyDescent="0.25">
      <c r="A85" s="49">
        <f t="shared" si="34"/>
        <v>0.42326388888888816</v>
      </c>
      <c r="B85" s="50">
        <f t="shared" si="35"/>
        <v>1553300570</v>
      </c>
      <c r="C85" s="51">
        <f t="shared" si="31"/>
        <v>3</v>
      </c>
      <c r="D85" s="51">
        <f t="shared" si="31"/>
        <v>68</v>
      </c>
      <c r="E85" s="51">
        <f t="shared" ca="1" si="12"/>
        <v>57166.782012578624</v>
      </c>
      <c r="F85" s="51">
        <f t="shared" ca="1" si="13"/>
        <v>50025.421132075469</v>
      </c>
      <c r="G85" s="51">
        <f t="shared" ca="1" si="27"/>
        <v>9234.9052631578943</v>
      </c>
      <c r="H85" s="9">
        <f t="shared" ca="1" si="28"/>
        <v>-243.97927044025272</v>
      </c>
      <c r="I85" s="9">
        <f t="shared" ca="1" si="28"/>
        <v>40.783660377358316</v>
      </c>
      <c r="J85" s="9">
        <f t="shared" ca="1" si="28"/>
        <v>1.0694736842106067</v>
      </c>
      <c r="K85" s="9">
        <f t="shared" ca="1" si="29"/>
        <v>247.36449090023748</v>
      </c>
      <c r="L85" s="9">
        <f t="shared" ca="1" si="30"/>
        <v>-80.510158480007121</v>
      </c>
      <c r="M85">
        <f t="shared" ca="1" si="32"/>
        <v>56.296790705800134</v>
      </c>
      <c r="N85">
        <f t="shared" ca="1" si="33"/>
        <v>33.848137665967855</v>
      </c>
    </row>
    <row r="86" spans="1:18" x14ac:dyDescent="0.25">
      <c r="A86" s="49">
        <f t="shared" si="34"/>
        <v>0.42332175925925852</v>
      </c>
      <c r="B86" s="50">
        <f t="shared" si="35"/>
        <v>1553300575</v>
      </c>
      <c r="C86" s="51">
        <f t="shared" si="31"/>
        <v>3</v>
      </c>
      <c r="D86" s="51">
        <f t="shared" si="31"/>
        <v>68</v>
      </c>
      <c r="E86" s="51">
        <f t="shared" ca="1" si="12"/>
        <v>55946.88566037736</v>
      </c>
      <c r="F86" s="51">
        <f t="shared" ca="1" si="13"/>
        <v>50229.339433962261</v>
      </c>
      <c r="G86" s="51">
        <f t="shared" ca="1" si="27"/>
        <v>9240.2526315789473</v>
      </c>
      <c r="H86" s="9">
        <f t="shared" ca="1" si="28"/>
        <v>-243.97927044025127</v>
      </c>
      <c r="I86" s="9">
        <f t="shared" ca="1" si="28"/>
        <v>40.783660377358316</v>
      </c>
      <c r="J86" s="9">
        <f t="shared" ca="1" si="28"/>
        <v>1.0694736842106067</v>
      </c>
      <c r="K86" s="9">
        <f t="shared" ca="1" si="29"/>
        <v>247.36449090023606</v>
      </c>
      <c r="L86" s="9">
        <f t="shared" ca="1" si="30"/>
        <v>-80.510158480007064</v>
      </c>
      <c r="M86">
        <f t="shared" ca="1" si="32"/>
        <v>56.29859538784067</v>
      </c>
      <c r="N86">
        <f t="shared" ca="1" si="33"/>
        <v>33.828616352201259</v>
      </c>
    </row>
    <row r="87" spans="1:18" x14ac:dyDescent="0.25">
      <c r="A87" s="49">
        <f t="shared" si="34"/>
        <v>0.42337962962962888</v>
      </c>
      <c r="B87" s="50">
        <f t="shared" si="35"/>
        <v>1553300580</v>
      </c>
      <c r="C87" s="51">
        <f t="shared" si="31"/>
        <v>3</v>
      </c>
      <c r="D87" s="51">
        <f t="shared" si="31"/>
        <v>68</v>
      </c>
      <c r="E87" s="51">
        <f t="shared" ca="1" si="12"/>
        <v>54726.989308176104</v>
      </c>
      <c r="F87" s="51">
        <f t="shared" ca="1" si="13"/>
        <v>50433.257735849053</v>
      </c>
      <c r="G87" s="51">
        <f t="shared" ca="1" si="27"/>
        <v>9245.6</v>
      </c>
      <c r="H87" s="9">
        <f t="shared" ca="1" si="28"/>
        <v>-243.97927044025127</v>
      </c>
      <c r="I87" s="9">
        <f t="shared" ca="1" si="28"/>
        <v>40.783660377358316</v>
      </c>
      <c r="J87" s="9">
        <f t="shared" ca="1" si="28"/>
        <v>1.069473684210243</v>
      </c>
      <c r="K87" s="9">
        <f t="shared" ca="1" si="29"/>
        <v>247.36449090023606</v>
      </c>
      <c r="L87" s="9">
        <f t="shared" ca="1" si="30"/>
        <v>-80.510158480007064</v>
      </c>
      <c r="M87">
        <f t="shared" ca="1" si="32"/>
        <v>56.300400069881199</v>
      </c>
      <c r="N87">
        <f t="shared" ca="1" si="33"/>
        <v>33.809095038434663</v>
      </c>
    </row>
    <row r="88" spans="1:18" x14ac:dyDescent="0.25">
      <c r="A88" s="49">
        <f t="shared" si="34"/>
        <v>0.42343749999999925</v>
      </c>
      <c r="B88" s="50">
        <f t="shared" si="35"/>
        <v>1553300585</v>
      </c>
      <c r="C88" s="51">
        <f t="shared" si="31"/>
        <v>3</v>
      </c>
      <c r="D88" s="51">
        <f t="shared" si="31"/>
        <v>68</v>
      </c>
      <c r="E88" s="51">
        <f t="shared" ca="1" si="12"/>
        <v>53507.092955974847</v>
      </c>
      <c r="F88" s="51">
        <f t="shared" ca="1" si="13"/>
        <v>50637.176037735844</v>
      </c>
      <c r="G88" s="51">
        <f t="shared" ca="1" si="27"/>
        <v>9250.9473684210516</v>
      </c>
      <c r="H88" s="9">
        <f t="shared" ca="1" si="28"/>
        <v>-243.97927044025272</v>
      </c>
      <c r="I88" s="9">
        <f t="shared" ca="1" si="28"/>
        <v>40.783660377359773</v>
      </c>
      <c r="J88" s="9">
        <f t="shared" ca="1" si="28"/>
        <v>1.0694736842106067</v>
      </c>
      <c r="K88" s="9">
        <f t="shared" ca="1" si="29"/>
        <v>247.36449090023774</v>
      </c>
      <c r="L88" s="9">
        <f t="shared" ca="1" si="30"/>
        <v>-80.51015848000678</v>
      </c>
      <c r="M88">
        <f t="shared" ca="1" si="32"/>
        <v>56.302204751921728</v>
      </c>
      <c r="N88">
        <f t="shared" ca="1" si="33"/>
        <v>33.789573724668067</v>
      </c>
    </row>
    <row r="89" spans="1:18" x14ac:dyDescent="0.25">
      <c r="A89" s="49">
        <f t="shared" si="34"/>
        <v>0.42349537037036961</v>
      </c>
      <c r="B89" s="50">
        <f t="shared" si="35"/>
        <v>1553300590</v>
      </c>
      <c r="C89" s="51">
        <f t="shared" si="31"/>
        <v>3</v>
      </c>
      <c r="D89" s="51">
        <f t="shared" si="31"/>
        <v>68</v>
      </c>
      <c r="E89" s="51">
        <f t="shared" ca="1" si="12"/>
        <v>52287.196603773584</v>
      </c>
      <c r="F89" s="51">
        <f t="shared" ca="1" si="13"/>
        <v>50841.094339622643</v>
      </c>
      <c r="G89" s="51">
        <f t="shared" ca="1" si="27"/>
        <v>9256.2947368421046</v>
      </c>
      <c r="H89" s="9">
        <f t="shared" ca="1" si="28"/>
        <v>-243.97927044024982</v>
      </c>
      <c r="I89" s="9">
        <f t="shared" ca="1" si="28"/>
        <v>40.783660377358316</v>
      </c>
      <c r="J89" s="9">
        <f t="shared" ca="1" si="28"/>
        <v>1.0694736842106067</v>
      </c>
      <c r="K89" s="9">
        <f t="shared" ca="1" si="29"/>
        <v>247.36449090023464</v>
      </c>
      <c r="L89" s="9">
        <f t="shared" ca="1" si="30"/>
        <v>-80.510158480007021</v>
      </c>
      <c r="M89">
        <f t="shared" ca="1" si="32"/>
        <v>56.304009433962264</v>
      </c>
      <c r="N89">
        <f t="shared" ca="1" si="33"/>
        <v>33.770052410901464</v>
      </c>
    </row>
    <row r="90" spans="1:18" x14ac:dyDescent="0.25">
      <c r="A90" s="49">
        <f t="shared" si="34"/>
        <v>0.42355324074073997</v>
      </c>
      <c r="B90" s="50">
        <f t="shared" si="35"/>
        <v>1553300595</v>
      </c>
      <c r="C90" s="51">
        <f t="shared" si="31"/>
        <v>3</v>
      </c>
      <c r="D90" s="51">
        <f t="shared" si="31"/>
        <v>68</v>
      </c>
      <c r="E90" s="51">
        <f t="shared" ca="1" si="12"/>
        <v>51067.300251572335</v>
      </c>
      <c r="F90" s="51">
        <f t="shared" ca="1" si="13"/>
        <v>51045.012641509435</v>
      </c>
      <c r="G90" s="51">
        <f t="shared" ca="1" si="27"/>
        <v>9261.6421052631576</v>
      </c>
      <c r="H90" s="9">
        <f t="shared" ca="1" si="28"/>
        <v>-243.97927044025272</v>
      </c>
      <c r="I90" s="9">
        <f t="shared" ca="1" si="28"/>
        <v>40.783660377358316</v>
      </c>
      <c r="J90" s="9">
        <f t="shared" ca="1" si="28"/>
        <v>1.0694736842106067</v>
      </c>
      <c r="K90" s="9">
        <f t="shared" ca="1" si="29"/>
        <v>247.36449090023748</v>
      </c>
      <c r="L90" s="9">
        <f t="shared" ca="1" si="30"/>
        <v>-80.510158480007121</v>
      </c>
      <c r="M90">
        <f t="shared" ca="1" si="32"/>
        <v>56.305814116002793</v>
      </c>
      <c r="N90">
        <f t="shared" ca="1" si="33"/>
        <v>33.750531097134868</v>
      </c>
    </row>
    <row r="91" spans="1:18" x14ac:dyDescent="0.25">
      <c r="A91" s="49">
        <f t="shared" si="34"/>
        <v>0.42361111111111033</v>
      </c>
      <c r="B91" s="50">
        <f t="shared" si="35"/>
        <v>1553300600</v>
      </c>
      <c r="C91" s="51">
        <f t="shared" si="31"/>
        <v>3</v>
      </c>
      <c r="D91" s="51">
        <f t="shared" si="31"/>
        <v>68</v>
      </c>
      <c r="E91" s="51">
        <f t="shared" ca="1" si="12"/>
        <v>49847.403899371071</v>
      </c>
      <c r="F91" s="51">
        <f t="shared" ca="1" si="13"/>
        <v>51248.930943396226</v>
      </c>
      <c r="G91" s="51">
        <f t="shared" ca="1" si="27"/>
        <v>9266.9894736842107</v>
      </c>
      <c r="H91" s="9">
        <f t="shared" ca="1" si="28"/>
        <v>-243.97927044025127</v>
      </c>
      <c r="I91" s="9">
        <f t="shared" ca="1" si="28"/>
        <v>40.783660377358316</v>
      </c>
      <c r="J91" s="9">
        <f t="shared" ca="1" si="28"/>
        <v>1.0694736842106067</v>
      </c>
      <c r="K91" s="9">
        <f t="shared" ca="1" si="29"/>
        <v>247.36449090023606</v>
      </c>
      <c r="L91" s="9">
        <f t="shared" ca="1" si="30"/>
        <v>-80.510158480007064</v>
      </c>
      <c r="M91">
        <f t="shared" ca="1" si="32"/>
        <v>56.307618798043322</v>
      </c>
      <c r="N91">
        <f t="shared" ca="1" si="33"/>
        <v>33.731009783368272</v>
      </c>
    </row>
    <row r="92" spans="1:18" x14ac:dyDescent="0.25">
      <c r="A92" s="49">
        <f t="shared" si="34"/>
        <v>0.42366898148148069</v>
      </c>
      <c r="B92" s="50">
        <f t="shared" si="35"/>
        <v>1553300605</v>
      </c>
      <c r="C92" s="51">
        <f t="shared" si="31"/>
        <v>3</v>
      </c>
      <c r="D92" s="51">
        <f t="shared" si="31"/>
        <v>68</v>
      </c>
      <c r="E92" s="51">
        <f t="shared" ca="1" si="12"/>
        <v>48627.507547169815</v>
      </c>
      <c r="F92" s="51">
        <f t="shared" ca="1" si="13"/>
        <v>51452.849245283018</v>
      </c>
      <c r="G92" s="51">
        <f t="shared" ca="1" si="27"/>
        <v>9272.3368421052637</v>
      </c>
      <c r="H92" s="9">
        <f t="shared" ca="1" si="28"/>
        <v>-243.97927044025127</v>
      </c>
      <c r="I92" s="9">
        <f t="shared" ca="1" si="28"/>
        <v>40.783660377358316</v>
      </c>
      <c r="J92" s="9">
        <f t="shared" ca="1" si="28"/>
        <v>1.069473684210243</v>
      </c>
      <c r="K92" s="9">
        <f t="shared" ca="1" si="29"/>
        <v>247.36449090023606</v>
      </c>
      <c r="L92" s="9">
        <f t="shared" ca="1" si="30"/>
        <v>-80.510158480007064</v>
      </c>
      <c r="M92">
        <f t="shared" ca="1" si="32"/>
        <v>56.309423480083858</v>
      </c>
      <c r="N92">
        <f t="shared" ca="1" si="33"/>
        <v>33.711488469601676</v>
      </c>
    </row>
    <row r="93" spans="1:18" x14ac:dyDescent="0.25">
      <c r="A93" s="49">
        <f t="shared" si="34"/>
        <v>0.42372685185185105</v>
      </c>
      <c r="B93" s="50">
        <f t="shared" si="35"/>
        <v>1553300610</v>
      </c>
      <c r="C93" s="51">
        <f t="shared" si="31"/>
        <v>3</v>
      </c>
      <c r="D93" s="51">
        <f t="shared" si="31"/>
        <v>68</v>
      </c>
      <c r="E93" s="51">
        <f t="shared" ca="1" si="12"/>
        <v>47407.611194968558</v>
      </c>
      <c r="F93" s="51">
        <f t="shared" ca="1" si="13"/>
        <v>51656.767547169809</v>
      </c>
      <c r="G93" s="51">
        <f t="shared" ca="1" si="27"/>
        <v>9277.6842105263149</v>
      </c>
      <c r="H93" s="9">
        <f t="shared" ca="1" si="28"/>
        <v>-243.97927044025272</v>
      </c>
      <c r="I93" s="9">
        <f t="shared" ca="1" si="28"/>
        <v>40.783660377358316</v>
      </c>
      <c r="J93" s="9">
        <f t="shared" ca="1" si="28"/>
        <v>1.0694736842106067</v>
      </c>
      <c r="K93" s="9">
        <f t="shared" ca="1" si="29"/>
        <v>247.36449090023748</v>
      </c>
      <c r="L93" s="9">
        <f t="shared" ca="1" si="30"/>
        <v>-80.510158480007121</v>
      </c>
      <c r="M93">
        <f t="shared" ca="1" si="32"/>
        <v>56.311228162124387</v>
      </c>
      <c r="N93">
        <f t="shared" ca="1" si="33"/>
        <v>33.69196715583508</v>
      </c>
    </row>
    <row r="94" spans="1:18" x14ac:dyDescent="0.25">
      <c r="A94" s="49">
        <f t="shared" si="34"/>
        <v>0.42378472222222141</v>
      </c>
      <c r="B94" s="50">
        <f t="shared" si="35"/>
        <v>1553300615</v>
      </c>
      <c r="C94" s="51">
        <f t="shared" si="31"/>
        <v>3</v>
      </c>
      <c r="D94" s="51">
        <f t="shared" si="31"/>
        <v>68</v>
      </c>
      <c r="E94" s="51">
        <f t="shared" ca="1" si="12"/>
        <v>46187.714842767295</v>
      </c>
      <c r="F94" s="51">
        <f t="shared" ca="1" si="13"/>
        <v>51860.685849056601</v>
      </c>
      <c r="G94" s="51">
        <f t="shared" ca="1" si="27"/>
        <v>9283.031578947368</v>
      </c>
      <c r="H94" s="9">
        <f t="shared" ca="1" si="28"/>
        <v>-243.97927044025127</v>
      </c>
      <c r="I94" s="9">
        <f t="shared" ca="1" si="28"/>
        <v>40.783660377358316</v>
      </c>
      <c r="J94" s="9">
        <f t="shared" ca="1" si="28"/>
        <v>1.0694736842106067</v>
      </c>
      <c r="K94" s="9">
        <f t="shared" ca="1" si="29"/>
        <v>247.36449090023606</v>
      </c>
      <c r="L94" s="9">
        <f t="shared" ca="1" si="30"/>
        <v>-80.510158480007064</v>
      </c>
      <c r="M94">
        <f t="shared" ca="1" si="32"/>
        <v>56.313032844164916</v>
      </c>
      <c r="N94">
        <f t="shared" ca="1" si="33"/>
        <v>33.672445842068484</v>
      </c>
    </row>
    <row r="95" spans="1:18" x14ac:dyDescent="0.25">
      <c r="A95" s="49">
        <f t="shared" si="34"/>
        <v>0.42384259259259177</v>
      </c>
      <c r="B95" s="50">
        <f t="shared" si="35"/>
        <v>1553300620</v>
      </c>
      <c r="C95" s="51">
        <f t="shared" si="31"/>
        <v>3</v>
      </c>
      <c r="D95" s="51">
        <f t="shared" si="31"/>
        <v>68</v>
      </c>
      <c r="E95" s="51">
        <f t="shared" ca="1" si="12"/>
        <v>44967.818490566038</v>
      </c>
      <c r="F95" s="51">
        <f t="shared" ca="1" si="13"/>
        <v>52064.604150943393</v>
      </c>
      <c r="G95" s="51">
        <f t="shared" ca="1" si="27"/>
        <v>9288.378947368421</v>
      </c>
      <c r="H95" s="9">
        <f t="shared" ca="1" si="28"/>
        <v>-243.97927044025127</v>
      </c>
      <c r="I95" s="9">
        <f t="shared" ca="1" si="28"/>
        <v>40.783660377359773</v>
      </c>
      <c r="J95" s="9">
        <f t="shared" ca="1" si="28"/>
        <v>1.0694736842106067</v>
      </c>
      <c r="K95" s="9">
        <f t="shared" ca="1" si="29"/>
        <v>247.36449090023632</v>
      </c>
      <c r="L95" s="9">
        <f t="shared" ca="1" si="30"/>
        <v>-80.510158480006737</v>
      </c>
      <c r="M95">
        <f t="shared" ca="1" si="32"/>
        <v>56.314837526205444</v>
      </c>
      <c r="N95">
        <f t="shared" ca="1" si="33"/>
        <v>33.652924528301888</v>
      </c>
    </row>
    <row r="96" spans="1:18" x14ac:dyDescent="0.25">
      <c r="A96" s="49">
        <f>A95+5/24/3600</f>
        <v>0.42390046296296213</v>
      </c>
      <c r="B96" s="50">
        <f t="shared" si="35"/>
        <v>1553300625</v>
      </c>
      <c r="C96" s="51">
        <f t="shared" si="31"/>
        <v>3</v>
      </c>
      <c r="D96" s="51">
        <f t="shared" si="31"/>
        <v>68</v>
      </c>
      <c r="E96" s="51">
        <f t="shared" ca="1" si="12"/>
        <v>43747.922138364782</v>
      </c>
      <c r="F96" s="51">
        <f t="shared" ca="1" si="13"/>
        <v>52268.522452830191</v>
      </c>
      <c r="G96" s="51">
        <f t="shared" ca="1" si="27"/>
        <v>9293.726315789474</v>
      </c>
      <c r="H96" s="9">
        <f t="shared" ca="1" si="28"/>
        <v>-243.97927044025127</v>
      </c>
      <c r="I96" s="9">
        <f t="shared" ca="1" si="28"/>
        <v>40.783660377358316</v>
      </c>
      <c r="J96" s="9">
        <f t="shared" ca="1" si="28"/>
        <v>1.069473684210243</v>
      </c>
      <c r="K96" s="9">
        <f t="shared" ca="1" si="29"/>
        <v>247.36449090023606</v>
      </c>
      <c r="L96" s="9">
        <f t="shared" ca="1" si="30"/>
        <v>-80.510158480007064</v>
      </c>
      <c r="M96">
        <f t="shared" ca="1" si="32"/>
        <v>56.31664220824598</v>
      </c>
      <c r="N96">
        <f t="shared" ca="1" si="33"/>
        <v>33.633403214535292</v>
      </c>
      <c r="R96" s="45"/>
    </row>
    <row r="97" spans="1:14" x14ac:dyDescent="0.25">
      <c r="A97" s="49">
        <f t="shared" si="34"/>
        <v>0.42395833333333249</v>
      </c>
      <c r="B97" s="50">
        <f t="shared" si="35"/>
        <v>1553300630</v>
      </c>
      <c r="C97" s="51">
        <f t="shared" si="31"/>
        <v>3</v>
      </c>
      <c r="D97" s="51">
        <f t="shared" si="31"/>
        <v>68</v>
      </c>
      <c r="E97" s="51">
        <f t="shared" ca="1" si="12"/>
        <v>42528.025786163525</v>
      </c>
      <c r="F97" s="51">
        <f t="shared" ca="1" si="13"/>
        <v>52472.440754716983</v>
      </c>
      <c r="G97" s="51">
        <f t="shared" ca="1" si="27"/>
        <v>9299.0736842105252</v>
      </c>
      <c r="H97" s="9">
        <f t="shared" ca="1" si="28"/>
        <v>-243.97927044025127</v>
      </c>
      <c r="I97" s="9">
        <f t="shared" ca="1" si="28"/>
        <v>40.783660377358316</v>
      </c>
      <c r="J97" s="9">
        <f t="shared" ca="1" si="28"/>
        <v>1.0694736842106067</v>
      </c>
      <c r="K97" s="9">
        <f t="shared" ca="1" si="29"/>
        <v>247.36449090023606</v>
      </c>
      <c r="L97" s="9">
        <f t="shared" ca="1" si="30"/>
        <v>-80.510158480007064</v>
      </c>
      <c r="M97">
        <f t="shared" ca="1" si="32"/>
        <v>56.318446890286509</v>
      </c>
      <c r="N97">
        <f t="shared" ca="1" si="33"/>
        <v>33.613881900768696</v>
      </c>
    </row>
    <row r="98" spans="1:14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7"/>
        <v>9304.4210526315783</v>
      </c>
      <c r="H98" s="9">
        <f t="shared" ca="1" si="28"/>
        <v>-243.97927044025272</v>
      </c>
      <c r="I98" s="9">
        <f t="shared" ca="1" si="28"/>
        <v>40.783660377358316</v>
      </c>
      <c r="J98" s="9">
        <f t="shared" ca="1" si="28"/>
        <v>1.0694736842106067</v>
      </c>
      <c r="K98" s="9">
        <f t="shared" ca="1" si="29"/>
        <v>247.36449090023748</v>
      </c>
      <c r="L98" s="9">
        <f t="shared" ca="1" si="30"/>
        <v>-80.510158480007121</v>
      </c>
      <c r="M98">
        <f t="shared" ca="1" si="32"/>
        <v>56.320251572327038</v>
      </c>
      <c r="N98">
        <f t="shared" ca="1" si="33"/>
        <v>33.594360587002093</v>
      </c>
    </row>
    <row r="99" spans="1:14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7"/>
        <v>9309.7684210526313</v>
      </c>
      <c r="H99" s="9">
        <f t="shared" ca="1" si="28"/>
        <v>-243.97927044025127</v>
      </c>
      <c r="I99" s="9">
        <f t="shared" ca="1" si="28"/>
        <v>40.783660377358316</v>
      </c>
      <c r="J99" s="9">
        <f t="shared" ca="1" si="28"/>
        <v>1.0694736842106067</v>
      </c>
      <c r="K99" s="9">
        <f t="shared" ca="1" si="29"/>
        <v>247.36449090023606</v>
      </c>
      <c r="L99" s="9">
        <f t="shared" ca="1" si="30"/>
        <v>-80.510158480007064</v>
      </c>
      <c r="M99">
        <f t="shared" ca="1" si="32"/>
        <v>56.322056254367574</v>
      </c>
      <c r="N99">
        <f t="shared" ca="1" si="33"/>
        <v>33.574839273235497</v>
      </c>
    </row>
    <row r="100" spans="1:14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7"/>
        <v>9315.1157894736843</v>
      </c>
      <c r="H100" s="9">
        <f t="shared" ca="1" si="28"/>
        <v>-243.97927044025127</v>
      </c>
      <c r="I100" s="9">
        <f t="shared" ca="1" si="28"/>
        <v>40.783660377358316</v>
      </c>
      <c r="J100" s="9">
        <f t="shared" ca="1" si="28"/>
        <v>1.069473684210243</v>
      </c>
      <c r="K100" s="9">
        <f t="shared" ca="1" si="29"/>
        <v>247.36449090023606</v>
      </c>
      <c r="L100" s="9">
        <f t="shared" ca="1" si="30"/>
        <v>-80.510158480007064</v>
      </c>
      <c r="M100">
        <f t="shared" ca="1" si="32"/>
        <v>56.323860936408103</v>
      </c>
      <c r="N100">
        <f t="shared" ca="1" si="33"/>
        <v>33.555317959468901</v>
      </c>
    </row>
    <row r="101" spans="1:14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49">INDIRECT("E$"&amp;C101)+INDIRECT("H$"&amp;C101)*($B101-INDIRECT("B$"&amp;D101))</f>
        <v>37648.440377358493</v>
      </c>
      <c r="F101">
        <f t="shared" ref="F101:F164" ca="1" si="50">INDIRECT("F$"&amp;C101)+INDIRECT("I$"&amp;C101)*($B101-INDIRECT("B$"&amp;D101))</f>
        <v>53288.113962264149</v>
      </c>
      <c r="G101">
        <f t="shared" ca="1" si="27"/>
        <v>9320.4631578947356</v>
      </c>
      <c r="H101" s="9">
        <f t="shared" ca="1" si="28"/>
        <v>-243.97927044025127</v>
      </c>
      <c r="I101" s="9">
        <f t="shared" ca="1" si="28"/>
        <v>40.783660377358316</v>
      </c>
      <c r="J101" s="9">
        <f t="shared" ca="1" si="28"/>
        <v>1.0694736842106067</v>
      </c>
      <c r="K101" s="9">
        <f t="shared" ca="1" si="29"/>
        <v>247.36449090023606</v>
      </c>
      <c r="L101" s="9">
        <f t="shared" ca="1" si="30"/>
        <v>-80.510158480007064</v>
      </c>
      <c r="M101">
        <f t="shared" ca="1" si="32"/>
        <v>56.325665618448632</v>
      </c>
      <c r="N101">
        <f t="shared" ca="1" si="33"/>
        <v>33.535796645702305</v>
      </c>
    </row>
    <row r="102" spans="1:14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1">C101</f>
        <v>3</v>
      </c>
      <c r="D102">
        <f t="shared" si="51"/>
        <v>68</v>
      </c>
      <c r="E102">
        <f t="shared" ref="E102:E104" ca="1" si="52">INDIRECT("E$"&amp;C102)+INDIRECT("H$"&amp;C102)*($B102-INDIRECT("B$"&amp;D102))</f>
        <v>36428.544025157236</v>
      </c>
      <c r="F102">
        <f t="shared" ref="F102:F104" ca="1" si="53">INDIRECT("F$"&amp;C102)+INDIRECT("I$"&amp;C102)*($B102-INDIRECT("B$"&amp;D102))</f>
        <v>53492.032264150941</v>
      </c>
      <c r="G102">
        <f t="shared" ref="G102:G104" ca="1" si="54">INDIRECT("G$"&amp;C102)+INDIRECT("J$"&amp;C102)*($B102-INDIRECT("B$"&amp;D102))</f>
        <v>9325.8105263157886</v>
      </c>
      <c r="H102" s="9">
        <f t="shared" ref="H102:H104" ca="1" si="55">(E103-E102)/($B103-$B102)</f>
        <v>-243.97927044025127</v>
      </c>
      <c r="I102" s="9">
        <f t="shared" ref="I102:I104" ca="1" si="56">(F103-F102)/($B103-$B102)</f>
        <v>40.783660377358316</v>
      </c>
      <c r="J102" s="9">
        <f t="shared" ref="J102:J104" ca="1" si="57">(G103-G102)/($B103-$B102)</f>
        <v>1.0694736842106067</v>
      </c>
      <c r="K102" s="9">
        <f t="shared" ref="K102:K104" ca="1" si="58">SQRT(H102*H102+I102*I102)</f>
        <v>247.36449090023606</v>
      </c>
      <c r="L102" s="9">
        <f t="shared" ref="L102:L104" ca="1" si="59">DEGREES(ATAN2(I102,H102))</f>
        <v>-80.510158480007064</v>
      </c>
      <c r="M102">
        <f t="shared" ref="M102:M104" ca="1" si="60">INDIRECT("M$"&amp;C102)+INDIRECT("O$"&amp;C102)*($B102-INDIRECT("B$"&amp;D102))</f>
        <v>56.327470300489168</v>
      </c>
      <c r="N102">
        <f t="shared" ref="N102:N104" ca="1" si="61">INDIRECT("N$"&amp;C102)+INDIRECT("P$"&amp;C102)*($B102-INDIRECT("B$"&amp;D102))</f>
        <v>33.516275331935709</v>
      </c>
    </row>
    <row r="103" spans="1:14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2">C102</f>
        <v>3</v>
      </c>
      <c r="D103">
        <f t="shared" si="62"/>
        <v>68</v>
      </c>
      <c r="E103">
        <f t="shared" ca="1" si="52"/>
        <v>35208.64767295598</v>
      </c>
      <c r="F103">
        <f t="shared" ca="1" si="53"/>
        <v>53695.950566037733</v>
      </c>
      <c r="G103">
        <f t="shared" ca="1" si="54"/>
        <v>9331.1578947368416</v>
      </c>
      <c r="H103" s="9">
        <f t="shared" ca="1" si="55"/>
        <v>-243.97927044025272</v>
      </c>
      <c r="I103" s="9">
        <f t="shared" ca="1" si="56"/>
        <v>40.783660377358316</v>
      </c>
      <c r="J103" s="9">
        <f t="shared" ca="1" si="57"/>
        <v>1.0694736842106067</v>
      </c>
      <c r="K103" s="9">
        <f t="shared" ca="1" si="58"/>
        <v>247.36449090023748</v>
      </c>
      <c r="L103" s="9">
        <f t="shared" ca="1" si="59"/>
        <v>-80.510158480007121</v>
      </c>
      <c r="M103">
        <f t="shared" ca="1" si="60"/>
        <v>56.329274982529697</v>
      </c>
      <c r="N103">
        <f t="shared" ca="1" si="61"/>
        <v>33.496754018169113</v>
      </c>
    </row>
    <row r="104" spans="1:14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3">C103</f>
        <v>3</v>
      </c>
      <c r="D104">
        <f t="shared" si="63"/>
        <v>68</v>
      </c>
      <c r="E104">
        <f t="shared" ca="1" si="52"/>
        <v>33988.751320754716</v>
      </c>
      <c r="F104">
        <f t="shared" ca="1" si="53"/>
        <v>53899.868867924524</v>
      </c>
      <c r="G104">
        <f t="shared" ca="1" si="54"/>
        <v>9336.5052631578947</v>
      </c>
      <c r="H104" s="9">
        <f t="shared" ca="1" si="55"/>
        <v>-243.97927044025127</v>
      </c>
      <c r="I104" s="9">
        <f t="shared" ca="1" si="56"/>
        <v>40.783660377359773</v>
      </c>
      <c r="J104" s="9">
        <f t="shared" ca="1" si="57"/>
        <v>1.0694736842106067</v>
      </c>
      <c r="K104" s="9">
        <f t="shared" ca="1" si="58"/>
        <v>247.36449090023632</v>
      </c>
      <c r="L104" s="9">
        <f t="shared" ca="1" si="59"/>
        <v>-80.510158480006737</v>
      </c>
      <c r="M104">
        <f t="shared" ca="1" si="60"/>
        <v>56.331079664570225</v>
      </c>
      <c r="N104">
        <f t="shared" ca="1" si="61"/>
        <v>33.477232704402518</v>
      </c>
    </row>
    <row r="105" spans="1:14" x14ac:dyDescent="0.25">
      <c r="A105" s="4">
        <f t="shared" ref="A105:A121" si="64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49"/>
        <v>32768.85496855346</v>
      </c>
      <c r="F105">
        <f t="shared" ca="1" si="50"/>
        <v>54103.787169811323</v>
      </c>
      <c r="G105">
        <f t="shared" ca="1" si="27"/>
        <v>9341.8526315789477</v>
      </c>
      <c r="H105" s="9">
        <f t="shared" ca="1" si="28"/>
        <v>-243.97927044025127</v>
      </c>
      <c r="I105" s="9">
        <f t="shared" ca="1" si="28"/>
        <v>40.783660377358316</v>
      </c>
      <c r="J105" s="9">
        <f t="shared" ca="1" si="28"/>
        <v>1.069473684210243</v>
      </c>
      <c r="K105" s="9">
        <f t="shared" ca="1" si="29"/>
        <v>247.36449090023606</v>
      </c>
      <c r="L105" s="9">
        <f t="shared" ca="1" si="30"/>
        <v>-80.510158480007064</v>
      </c>
      <c r="M105">
        <f t="shared" ca="1" si="32"/>
        <v>56.332884346610761</v>
      </c>
      <c r="N105">
        <f t="shared" ca="1" si="33"/>
        <v>33.457711390635922</v>
      </c>
    </row>
    <row r="106" spans="1:14" x14ac:dyDescent="0.25">
      <c r="A106" s="4">
        <f t="shared" si="64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49"/>
        <v>31548.958616352204</v>
      </c>
      <c r="F106">
        <f t="shared" ca="1" si="50"/>
        <v>54307.705471698115</v>
      </c>
      <c r="G106">
        <f t="shared" ca="1" si="27"/>
        <v>9347.1999999999989</v>
      </c>
      <c r="H106" s="9">
        <f t="shared" ca="1" si="28"/>
        <v>-243.97927044025127</v>
      </c>
      <c r="I106" s="9">
        <f t="shared" ca="1" si="28"/>
        <v>40.783660377358316</v>
      </c>
      <c r="J106" s="9">
        <f t="shared" ca="1" si="28"/>
        <v>1.0694736842106067</v>
      </c>
      <c r="K106" s="9">
        <f t="shared" ca="1" si="29"/>
        <v>247.36449090023606</v>
      </c>
      <c r="L106" s="9">
        <f t="shared" ca="1" si="30"/>
        <v>-80.510158480007064</v>
      </c>
      <c r="M106">
        <f t="shared" ca="1" si="32"/>
        <v>56.33468902865129</v>
      </c>
      <c r="N106">
        <f t="shared" ca="1" si="33"/>
        <v>33.438190076869319</v>
      </c>
    </row>
    <row r="107" spans="1:14" x14ac:dyDescent="0.25">
      <c r="A107" s="4">
        <f t="shared" si="64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49"/>
        <v>30329.062264150947</v>
      </c>
      <c r="F107">
        <f t="shared" ca="1" si="50"/>
        <v>54511.623773584906</v>
      </c>
      <c r="G107">
        <f t="shared" ca="1" si="27"/>
        <v>9352.5473684210519</v>
      </c>
      <c r="H107" s="9">
        <f t="shared" ca="1" si="28"/>
        <v>-243.97927044025127</v>
      </c>
      <c r="I107" s="9">
        <f t="shared" ca="1" si="28"/>
        <v>40.783660377358316</v>
      </c>
      <c r="J107" s="9">
        <f t="shared" ca="1" si="28"/>
        <v>1.0694736842106067</v>
      </c>
      <c r="K107" s="9">
        <f t="shared" ca="1" si="29"/>
        <v>247.36449090023606</v>
      </c>
      <c r="L107" s="9">
        <f t="shared" ca="1" si="30"/>
        <v>-80.510158480007064</v>
      </c>
      <c r="M107">
        <f t="shared" ca="1" si="32"/>
        <v>56.336493710691819</v>
      </c>
      <c r="N107">
        <f t="shared" ca="1" si="33"/>
        <v>33.418668763102723</v>
      </c>
    </row>
    <row r="108" spans="1:14" x14ac:dyDescent="0.25">
      <c r="A108" s="4">
        <f t="shared" si="64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49"/>
        <v>29109.165911949691</v>
      </c>
      <c r="F108">
        <f t="shared" ca="1" si="50"/>
        <v>54715.542075471698</v>
      </c>
      <c r="G108">
        <f t="shared" ca="1" si="27"/>
        <v>9357.894736842105</v>
      </c>
      <c r="H108" s="9">
        <f t="shared" ca="1" si="28"/>
        <v>-243.97927044025272</v>
      </c>
      <c r="I108" s="9">
        <f t="shared" ca="1" si="28"/>
        <v>40.783660377358316</v>
      </c>
      <c r="J108" s="9">
        <f t="shared" ca="1" si="28"/>
        <v>1.0694736842106067</v>
      </c>
      <c r="K108" s="9">
        <f t="shared" ca="1" si="29"/>
        <v>247.36449090023748</v>
      </c>
      <c r="L108" s="9">
        <f t="shared" ca="1" si="30"/>
        <v>-80.510158480007121</v>
      </c>
      <c r="M108">
        <f t="shared" ca="1" si="32"/>
        <v>56.338298392732355</v>
      </c>
      <c r="N108">
        <f t="shared" ca="1" si="33"/>
        <v>33.399147449336127</v>
      </c>
    </row>
    <row r="109" spans="1:14" x14ac:dyDescent="0.25">
      <c r="A109" s="4">
        <f t="shared" si="64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49"/>
        <v>27889.269559748427</v>
      </c>
      <c r="F109">
        <f t="shared" ca="1" si="50"/>
        <v>54919.460377358489</v>
      </c>
      <c r="G109">
        <f t="shared" ca="1" si="27"/>
        <v>9363.242105263158</v>
      </c>
      <c r="H109" s="9">
        <f t="shared" ca="1" si="28"/>
        <v>-243.97927044025127</v>
      </c>
      <c r="I109" s="9">
        <f t="shared" ca="1" si="28"/>
        <v>40.783660377358316</v>
      </c>
      <c r="J109" s="9">
        <f t="shared" ca="1" si="28"/>
        <v>1.069473684210243</v>
      </c>
      <c r="K109" s="9">
        <f t="shared" ca="1" si="29"/>
        <v>247.36449090023606</v>
      </c>
      <c r="L109" s="9">
        <f t="shared" ca="1" si="30"/>
        <v>-80.510158480007064</v>
      </c>
      <c r="M109">
        <f t="shared" ca="1" si="32"/>
        <v>56.340103074772884</v>
      </c>
      <c r="N109">
        <f t="shared" ca="1" si="33"/>
        <v>33.379626135569531</v>
      </c>
    </row>
    <row r="110" spans="1:14" x14ac:dyDescent="0.25">
      <c r="A110" s="4">
        <f t="shared" si="64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49"/>
        <v>26669.373207547171</v>
      </c>
      <c r="F110">
        <f t="shared" ca="1" si="50"/>
        <v>55123.378679245281</v>
      </c>
      <c r="G110">
        <f t="shared" ca="1" si="27"/>
        <v>9368.5894736842092</v>
      </c>
      <c r="H110" s="9">
        <f t="shared" ca="1" si="28"/>
        <v>-243.97927044025127</v>
      </c>
      <c r="I110" s="9">
        <f t="shared" ca="1" si="28"/>
        <v>40.783660377359773</v>
      </c>
      <c r="J110" s="9">
        <f t="shared" ca="1" si="28"/>
        <v>1.0694736842106067</v>
      </c>
      <c r="K110" s="9">
        <f t="shared" ca="1" si="29"/>
        <v>247.36449090023632</v>
      </c>
      <c r="L110" s="9">
        <f t="shared" ca="1" si="30"/>
        <v>-80.510158480006737</v>
      </c>
      <c r="M110">
        <f t="shared" ca="1" si="32"/>
        <v>56.341907756813413</v>
      </c>
      <c r="N110">
        <f t="shared" ca="1" si="33"/>
        <v>33.360104821802935</v>
      </c>
    </row>
    <row r="111" spans="1:14" x14ac:dyDescent="0.25">
      <c r="A111" s="4">
        <f t="shared" si="64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49"/>
        <v>25449.476855345914</v>
      </c>
      <c r="F111">
        <f t="shared" ca="1" si="50"/>
        <v>55327.29698113208</v>
      </c>
      <c r="G111">
        <f t="shared" ca="1" si="27"/>
        <v>9373.9368421052623</v>
      </c>
      <c r="H111" s="9">
        <f t="shared" ca="1" si="28"/>
        <v>-243.97927044025127</v>
      </c>
      <c r="I111" s="9">
        <f t="shared" ca="1" si="28"/>
        <v>40.783660377358316</v>
      </c>
      <c r="J111" s="9">
        <f t="shared" ca="1" si="28"/>
        <v>1.0694736842106067</v>
      </c>
      <c r="K111" s="9">
        <f t="shared" ca="1" si="29"/>
        <v>247.36449090023606</v>
      </c>
      <c r="L111" s="9">
        <f t="shared" ca="1" si="30"/>
        <v>-80.510158480007064</v>
      </c>
      <c r="M111">
        <f t="shared" ca="1" si="32"/>
        <v>56.343712438853949</v>
      </c>
      <c r="N111">
        <f t="shared" ca="1" si="33"/>
        <v>33.340583508036339</v>
      </c>
    </row>
    <row r="112" spans="1:14" x14ac:dyDescent="0.25">
      <c r="A112" s="4">
        <f t="shared" si="64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49"/>
        <v>24229.580503144658</v>
      </c>
      <c r="F112">
        <f t="shared" ca="1" si="50"/>
        <v>55531.215283018872</v>
      </c>
      <c r="G112">
        <f t="shared" ca="1" si="27"/>
        <v>9379.2842105263153</v>
      </c>
      <c r="H112" s="9">
        <f t="shared" ca="1" si="28"/>
        <v>-243.97927044025127</v>
      </c>
      <c r="I112" s="9">
        <f t="shared" ca="1" si="28"/>
        <v>40.783660377358316</v>
      </c>
      <c r="J112" s="9">
        <f t="shared" ca="1" si="28"/>
        <v>1.0694736842106067</v>
      </c>
      <c r="K112" s="9">
        <f t="shared" ca="1" si="29"/>
        <v>247.36449090023606</v>
      </c>
      <c r="L112" s="9">
        <f t="shared" ca="1" si="30"/>
        <v>-80.510158480007064</v>
      </c>
      <c r="M112">
        <f t="shared" ca="1" si="32"/>
        <v>56.345517120894478</v>
      </c>
      <c r="N112">
        <f t="shared" ca="1" si="33"/>
        <v>33.321062194269743</v>
      </c>
    </row>
    <row r="113" spans="1:15" x14ac:dyDescent="0.25">
      <c r="A113" s="4">
        <f t="shared" si="64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49"/>
        <v>23009.684150943402</v>
      </c>
      <c r="F113">
        <f t="shared" ca="1" si="50"/>
        <v>55735.133584905663</v>
      </c>
      <c r="G113">
        <f t="shared" ca="1" si="27"/>
        <v>9384.6315789473683</v>
      </c>
      <c r="H113" s="9">
        <f t="shared" ca="1" si="28"/>
        <v>-243.97927044025272</v>
      </c>
      <c r="I113" s="9">
        <f t="shared" ca="1" si="28"/>
        <v>40.783660377358316</v>
      </c>
      <c r="J113" s="9">
        <f t="shared" ca="1" si="28"/>
        <v>1.0694736842106067</v>
      </c>
      <c r="K113" s="9">
        <f t="shared" ca="1" si="29"/>
        <v>247.36449090023748</v>
      </c>
      <c r="L113" s="9">
        <f t="shared" ca="1" si="30"/>
        <v>-80.510158480007121</v>
      </c>
      <c r="M113">
        <f t="shared" ca="1" si="32"/>
        <v>56.347321802935006</v>
      </c>
      <c r="N113">
        <f t="shared" ca="1" si="33"/>
        <v>33.301540880503147</v>
      </c>
    </row>
    <row r="114" spans="1:15" x14ac:dyDescent="0.25">
      <c r="A114" s="4">
        <f t="shared" si="64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49"/>
        <v>21789.787798742138</v>
      </c>
      <c r="F114">
        <f t="shared" ca="1" si="50"/>
        <v>55939.051886792455</v>
      </c>
      <c r="G114">
        <f t="shared" ca="1" si="27"/>
        <v>9389.9789473684214</v>
      </c>
      <c r="H114" s="9">
        <f t="shared" ca="1" si="28"/>
        <v>-243.97927044025127</v>
      </c>
      <c r="I114" s="9">
        <f t="shared" ca="1" si="28"/>
        <v>40.783660377358316</v>
      </c>
      <c r="J114" s="9">
        <f t="shared" ca="1" si="28"/>
        <v>1.069473684210243</v>
      </c>
      <c r="K114" s="9">
        <f t="shared" ca="1" si="29"/>
        <v>247.36449090023606</v>
      </c>
      <c r="L114" s="9">
        <f t="shared" ca="1" si="30"/>
        <v>-80.510158480007064</v>
      </c>
      <c r="M114">
        <f t="shared" ca="1" si="32"/>
        <v>56.349126484975535</v>
      </c>
      <c r="N114">
        <f t="shared" ca="1" si="33"/>
        <v>33.282019566736551</v>
      </c>
    </row>
    <row r="115" spans="1:15" x14ac:dyDescent="0.25">
      <c r="A115" s="4">
        <f t="shared" si="64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49"/>
        <v>20569.891446540882</v>
      </c>
      <c r="F115">
        <f t="shared" ca="1" si="50"/>
        <v>56142.970188679246</v>
      </c>
      <c r="G115">
        <f t="shared" ca="1" si="27"/>
        <v>9395.3263157894726</v>
      </c>
      <c r="H115" s="9">
        <f t="shared" ca="1" si="28"/>
        <v>-243.97927044025127</v>
      </c>
      <c r="I115" s="9">
        <f t="shared" ca="1" si="28"/>
        <v>40.783660377358316</v>
      </c>
      <c r="J115" s="9">
        <f t="shared" ca="1" si="28"/>
        <v>1.0694736842106067</v>
      </c>
      <c r="K115" s="9">
        <f t="shared" ca="1" si="29"/>
        <v>247.36449090023606</v>
      </c>
      <c r="L115" s="9">
        <f t="shared" ca="1" si="30"/>
        <v>-80.510158480007064</v>
      </c>
      <c r="M115">
        <f t="shared" ca="1" si="32"/>
        <v>56.350931167016071</v>
      </c>
      <c r="N115">
        <f t="shared" ca="1" si="33"/>
        <v>33.262498252969948</v>
      </c>
    </row>
    <row r="116" spans="1:15" x14ac:dyDescent="0.25">
      <c r="A116" s="4">
        <f t="shared" si="64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49"/>
        <v>19349.995094339625</v>
      </c>
      <c r="F116">
        <f t="shared" ca="1" si="50"/>
        <v>56346.888490566038</v>
      </c>
      <c r="G116">
        <f t="shared" ca="1" si="27"/>
        <v>9400.6736842105256</v>
      </c>
      <c r="H116" s="9">
        <f t="shared" ca="1" si="28"/>
        <v>-243.97927044025127</v>
      </c>
      <c r="I116" s="9">
        <f t="shared" ca="1" si="28"/>
        <v>40.783660377358316</v>
      </c>
      <c r="J116" s="9">
        <f t="shared" ca="1" si="28"/>
        <v>1.0694736842106067</v>
      </c>
      <c r="K116" s="9">
        <f t="shared" ca="1" si="29"/>
        <v>247.36449090023606</v>
      </c>
      <c r="L116" s="9">
        <f t="shared" ca="1" si="30"/>
        <v>-80.510158480007064</v>
      </c>
      <c r="M116">
        <f t="shared" ca="1" si="32"/>
        <v>56.3527358490566</v>
      </c>
      <c r="N116">
        <f t="shared" ca="1" si="33"/>
        <v>33.242976939203352</v>
      </c>
    </row>
    <row r="117" spans="1:15" x14ac:dyDescent="0.25">
      <c r="A117" s="4">
        <f t="shared" si="64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49"/>
        <v>18130.098742138369</v>
      </c>
      <c r="F117">
        <f t="shared" ca="1" si="50"/>
        <v>56550.80679245283</v>
      </c>
      <c r="G117">
        <f t="shared" ca="1" si="27"/>
        <v>9406.0210526315786</v>
      </c>
      <c r="H117" s="9">
        <f t="shared" ca="1" si="28"/>
        <v>-243.97927044025272</v>
      </c>
      <c r="I117" s="9">
        <f t="shared" ca="1" si="28"/>
        <v>40.783660377358316</v>
      </c>
      <c r="J117" s="9">
        <f t="shared" ca="1" si="28"/>
        <v>1.0694736842106067</v>
      </c>
      <c r="K117" s="9">
        <f t="shared" ca="1" si="29"/>
        <v>247.36449090023748</v>
      </c>
      <c r="L117" s="9">
        <f t="shared" ca="1" si="30"/>
        <v>-80.510158480007121</v>
      </c>
      <c r="M117">
        <f t="shared" ca="1" si="32"/>
        <v>56.354540531097129</v>
      </c>
      <c r="N117">
        <f t="shared" ca="1" si="33"/>
        <v>33.223455625436756</v>
      </c>
    </row>
    <row r="118" spans="1:15" x14ac:dyDescent="0.25">
      <c r="A118" s="4">
        <f t="shared" si="64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49"/>
        <v>16910.202389937105</v>
      </c>
      <c r="F118">
        <f t="shared" ca="1" si="50"/>
        <v>56754.725094339621</v>
      </c>
      <c r="G118">
        <f t="shared" ca="1" si="27"/>
        <v>9411.3684210526317</v>
      </c>
      <c r="H118" s="9">
        <f t="shared" ca="1" si="28"/>
        <v>-243.97927044025127</v>
      </c>
      <c r="I118" s="9">
        <f t="shared" ca="1" si="28"/>
        <v>40.783660377358316</v>
      </c>
      <c r="J118" s="9">
        <f t="shared" ca="1" si="28"/>
        <v>1.069473684210243</v>
      </c>
      <c r="K118" s="9">
        <f t="shared" ca="1" si="29"/>
        <v>247.36449090023606</v>
      </c>
      <c r="L118" s="9">
        <f t="shared" ca="1" si="30"/>
        <v>-80.510158480007064</v>
      </c>
      <c r="M118">
        <f t="shared" ca="1" si="32"/>
        <v>56.356345213137665</v>
      </c>
      <c r="N118">
        <f t="shared" ca="1" si="33"/>
        <v>33.20393431167016</v>
      </c>
    </row>
    <row r="119" spans="1:15" x14ac:dyDescent="0.25">
      <c r="A119" s="4">
        <f t="shared" si="64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49"/>
        <v>15690.306037735849</v>
      </c>
      <c r="F119">
        <f t="shared" ca="1" si="50"/>
        <v>56958.643396226413</v>
      </c>
      <c r="G119">
        <f t="shared" ca="1" si="27"/>
        <v>9416.7157894736829</v>
      </c>
      <c r="H119" s="9">
        <f t="shared" ca="1" si="28"/>
        <v>-243.97927044025127</v>
      </c>
      <c r="I119" s="9">
        <f t="shared" ca="1" si="28"/>
        <v>40.783660377358316</v>
      </c>
      <c r="J119" s="9">
        <f t="shared" ca="1" si="28"/>
        <v>1.0694736842106067</v>
      </c>
      <c r="K119" s="9">
        <f t="shared" ca="1" si="29"/>
        <v>247.36449090023606</v>
      </c>
      <c r="L119" s="9">
        <f t="shared" ca="1" si="30"/>
        <v>-80.510158480007064</v>
      </c>
      <c r="M119">
        <f t="shared" ca="1" si="32"/>
        <v>56.358149895178194</v>
      </c>
      <c r="N119">
        <f t="shared" ca="1" si="33"/>
        <v>33.184412997903564</v>
      </c>
    </row>
    <row r="120" spans="1:15" x14ac:dyDescent="0.25">
      <c r="A120" s="4">
        <f t="shared" si="64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49"/>
        <v>14470.409685534592</v>
      </c>
      <c r="F120">
        <f t="shared" ca="1" si="50"/>
        <v>57162.561698113204</v>
      </c>
      <c r="G120">
        <f t="shared" ca="1" si="27"/>
        <v>9422.0631578947359</v>
      </c>
      <c r="H120" s="9">
        <f t="shared" ca="1" si="28"/>
        <v>-243.97927044025127</v>
      </c>
      <c r="I120" s="9">
        <f t="shared" ca="1" si="28"/>
        <v>40.783660377358316</v>
      </c>
      <c r="J120" s="9">
        <f t="shared" ca="1" si="28"/>
        <v>1.0694736842106067</v>
      </c>
      <c r="K120" s="9">
        <f t="shared" ca="1" si="29"/>
        <v>247.36449090023606</v>
      </c>
      <c r="L120" s="9">
        <f t="shared" ca="1" si="30"/>
        <v>-80.510158480007064</v>
      </c>
      <c r="M120">
        <f t="shared" ca="1" si="32"/>
        <v>56.359954577218723</v>
      </c>
      <c r="N120">
        <f t="shared" ca="1" si="33"/>
        <v>33.164891684136968</v>
      </c>
    </row>
    <row r="121" spans="1:15" x14ac:dyDescent="0.25">
      <c r="A121" s="4">
        <f t="shared" si="64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49"/>
        <v>13250.513333333336</v>
      </c>
      <c r="F121">
        <f t="shared" ca="1" si="50"/>
        <v>57366.479999999996</v>
      </c>
      <c r="G121">
        <f t="shared" ca="1" si="27"/>
        <v>9427.410526315789</v>
      </c>
      <c r="H121" s="9">
        <f t="shared" ca="1" si="28"/>
        <v>-243.97927044025272</v>
      </c>
      <c r="I121" s="9">
        <f t="shared" ca="1" si="28"/>
        <v>40.783660377359773</v>
      </c>
      <c r="J121" s="9">
        <f t="shared" ca="1" si="28"/>
        <v>1.0694736842106067</v>
      </c>
      <c r="K121" s="9">
        <f t="shared" ca="1" si="29"/>
        <v>247.36449090023774</v>
      </c>
      <c r="L121" s="9">
        <f t="shared" ca="1" si="30"/>
        <v>-80.51015848000678</v>
      </c>
      <c r="M121">
        <f t="shared" ca="1" si="32"/>
        <v>56.361759259259259</v>
      </c>
      <c r="N121">
        <f t="shared" ca="1" si="33"/>
        <v>33.145370370370372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49"/>
        <v>12030.616981132072</v>
      </c>
      <c r="F122">
        <f t="shared" ca="1" si="50"/>
        <v>57570.398301886795</v>
      </c>
      <c r="G122">
        <f t="shared" ca="1" si="27"/>
        <v>9432.757894736842</v>
      </c>
      <c r="H122" s="9">
        <f t="shared" ca="1" si="28"/>
        <v>-243.97927044024982</v>
      </c>
      <c r="I122" s="9">
        <f t="shared" ca="1" si="28"/>
        <v>40.783660377358316</v>
      </c>
      <c r="J122" s="9">
        <f t="shared" ca="1" si="28"/>
        <v>1.069473684210243</v>
      </c>
      <c r="K122" s="9">
        <f t="shared" ca="1" si="29"/>
        <v>247.36449090023464</v>
      </c>
      <c r="L122" s="9">
        <f t="shared" ca="1" si="30"/>
        <v>-80.510158480007021</v>
      </c>
      <c r="M122">
        <f t="shared" ca="1" si="32"/>
        <v>56.363563941299788</v>
      </c>
      <c r="N122">
        <f t="shared" ca="1" si="33"/>
        <v>33.125849056603776</v>
      </c>
    </row>
    <row r="123" spans="1:15" x14ac:dyDescent="0.25">
      <c r="A123" s="4">
        <f t="shared" ref="A123:A186" si="65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49"/>
        <v>10810.720628930823</v>
      </c>
      <c r="F123">
        <f t="shared" ca="1" si="50"/>
        <v>57774.316603773586</v>
      </c>
      <c r="G123">
        <f t="shared" ca="1" si="27"/>
        <v>9438.1052631578932</v>
      </c>
      <c r="H123" s="9">
        <f t="shared" ca="1" si="28"/>
        <v>-243.97927044025272</v>
      </c>
      <c r="I123" s="9">
        <f t="shared" ca="1" si="28"/>
        <v>40.783660377358316</v>
      </c>
      <c r="J123" s="9">
        <f t="shared" ca="1" si="28"/>
        <v>1.0694736842106067</v>
      </c>
      <c r="K123" s="9">
        <f t="shared" ca="1" si="29"/>
        <v>247.36449090023748</v>
      </c>
      <c r="L123" s="9">
        <f t="shared" ca="1" si="30"/>
        <v>-80.510158480007121</v>
      </c>
      <c r="M123">
        <f t="shared" ca="1" si="32"/>
        <v>56.365368623340316</v>
      </c>
      <c r="N123">
        <f t="shared" ca="1" si="33"/>
        <v>33.106327742837173</v>
      </c>
    </row>
    <row r="124" spans="1:15" x14ac:dyDescent="0.25">
      <c r="A124" s="4">
        <f t="shared" si="65"/>
        <v>0.42552083333333224</v>
      </c>
      <c r="B124" s="3">
        <f t="shared" si="35"/>
        <v>1553300765</v>
      </c>
      <c r="C124">
        <f t="shared" ref="C124:D124" si="66">C123</f>
        <v>3</v>
      </c>
      <c r="D124">
        <f t="shared" si="66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67">INDIRECT("G$"&amp;C124)+INDIRECT("J$"&amp;C124)*($B124-INDIRECT("B$"&amp;D124))</f>
        <v>9443.4526315789462</v>
      </c>
      <c r="H124" s="16">
        <f t="shared" ref="H124:H126" ca="1" si="68">(E125-E124)/($B125-$B124)</f>
        <v>-243.97927044025201</v>
      </c>
      <c r="I124" s="16">
        <f t="shared" ref="I124:I126" ca="1" si="69">(F125-F124)/($B125-$B124)</f>
        <v>40.783660377358316</v>
      </c>
      <c r="J124" s="16">
        <f t="shared" ref="J124:J126" ca="1" si="70">(G125-G124)/($B125-$B124)</f>
        <v>1.0694736842106067</v>
      </c>
      <c r="K124" s="16">
        <f t="shared" ref="K124:K126" ca="1" si="71">SQRT(H124*H124+I124*I124)</f>
        <v>247.3644909002368</v>
      </c>
      <c r="L124" s="16">
        <f t="shared" ref="L124:L126" ca="1" si="72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5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67"/>
        <v>9448.7999999999993</v>
      </c>
      <c r="H125" s="16">
        <f t="shared" ca="1" si="68"/>
        <v>-243.97927044025201</v>
      </c>
      <c r="I125" s="16">
        <f t="shared" ca="1" si="69"/>
        <v>40.783660377356867</v>
      </c>
      <c r="J125" s="16">
        <f t="shared" ca="1" si="70"/>
        <v>0</v>
      </c>
      <c r="K125" s="16">
        <f t="shared" ca="1" si="71"/>
        <v>247.36449090023655</v>
      </c>
      <c r="L125" s="16">
        <f t="shared" ca="1" si="72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5"/>
        <v>0.42563657407407296</v>
      </c>
      <c r="B126" s="3">
        <f t="shared" si="35"/>
        <v>1553300775</v>
      </c>
      <c r="C126">
        <f t="shared" ref="C126:D126" si="73">C125</f>
        <v>4</v>
      </c>
      <c r="D126">
        <f t="shared" si="73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67"/>
        <v>9448.7999999999993</v>
      </c>
      <c r="H126" s="16">
        <f t="shared" ca="1" si="68"/>
        <v>-243.97927044025181</v>
      </c>
      <c r="I126" s="16">
        <f t="shared" ca="1" si="69"/>
        <v>40.783660377359773</v>
      </c>
      <c r="J126" s="16">
        <f t="shared" ca="1" si="70"/>
        <v>0</v>
      </c>
      <c r="K126" s="16">
        <f t="shared" ca="1" si="71"/>
        <v>247.36449090023686</v>
      </c>
      <c r="L126" s="16">
        <f t="shared" ca="1" si="72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5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4">INDIRECT("E$"&amp;C127)+INDIRECT("H$"&amp;C127)*($B127-INDIRECT("B$"&amp;D127))</f>
        <v>5931.1352201257805</v>
      </c>
      <c r="F127">
        <f t="shared" ref="F127:F131" ca="1" si="75">INDIRECT("F$"&amp;C127)+INDIRECT("I$"&amp;C127)*($B127-INDIRECT("B$"&amp;D127))</f>
        <v>58589.989811320753</v>
      </c>
      <c r="G127">
        <f t="shared" ref="G127:G131" ca="1" si="76">INDIRECT("G$"&amp;C127)+INDIRECT("J$"&amp;C127)*($B127-INDIRECT("B$"&amp;D127))</f>
        <v>9448.7999999999993</v>
      </c>
      <c r="H127" s="9">
        <f t="shared" ref="H127:H131" ca="1" si="77">(E128-E127)/($B128-$B127)</f>
        <v>-243.97927044025147</v>
      </c>
      <c r="I127" s="9">
        <f t="shared" ref="I127:I131" ca="1" si="78">(F128-F127)/($B128-$B127)</f>
        <v>40.783660377358316</v>
      </c>
      <c r="J127" s="9">
        <f t="shared" ref="J127:J131" ca="1" si="79">(G128-G127)/($B128-$B127)</f>
        <v>0</v>
      </c>
      <c r="K127" s="9">
        <f t="shared" ref="K127:K131" ca="1" si="80">SQRT(H127*H127+I127*I127)</f>
        <v>247.36449090023626</v>
      </c>
      <c r="L127" s="9">
        <f t="shared" ref="L127:L131" ca="1" si="81">DEGREES(ATAN2(I127,H127))</f>
        <v>-80.510158480007078</v>
      </c>
      <c r="M127">
        <f t="shared" ref="M127:M131" ca="1" si="82">INDIRECT("M$"&amp;C127)+INDIRECT("O$"&amp;C127)*($B127-INDIRECT("B$"&amp;D127))</f>
        <v>56.372587351502446</v>
      </c>
      <c r="N127">
        <f t="shared" ref="N127:N131" ca="1" si="83">INDIRECT("N$"&amp;C127)+INDIRECT("P$"&amp;C127)*($B127-INDIRECT("B$"&amp;D127))</f>
        <v>33.02824248777079</v>
      </c>
      <c r="O127" s="12"/>
    </row>
    <row r="128" spans="1:15" x14ac:dyDescent="0.25">
      <c r="A128" s="4">
        <f t="shared" si="65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4"/>
        <v>4711.2388679245232</v>
      </c>
      <c r="F128">
        <f t="shared" ca="1" si="75"/>
        <v>58793.908113207544</v>
      </c>
      <c r="G128">
        <f t="shared" ca="1" si="76"/>
        <v>9448.7999999999993</v>
      </c>
      <c r="H128" s="9">
        <f t="shared" ca="1" si="77"/>
        <v>-243.97927044025164</v>
      </c>
      <c r="I128" s="9">
        <f t="shared" ca="1" si="78"/>
        <v>40.783660377359773</v>
      </c>
      <c r="J128" s="9">
        <f t="shared" ca="1" si="79"/>
        <v>0</v>
      </c>
      <c r="K128" s="9">
        <f t="shared" ca="1" si="80"/>
        <v>247.36449090023666</v>
      </c>
      <c r="L128" s="9">
        <f t="shared" ca="1" si="81"/>
        <v>-80.510158480006751</v>
      </c>
      <c r="M128">
        <f t="shared" ca="1" si="82"/>
        <v>56.374392033542975</v>
      </c>
      <c r="N128">
        <f t="shared" ca="1" si="83"/>
        <v>33.008721174004194</v>
      </c>
      <c r="O128" s="12"/>
    </row>
    <row r="129" spans="1:19" x14ac:dyDescent="0.25">
      <c r="A129" s="4">
        <f t="shared" si="65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4"/>
        <v>3491.342515723265</v>
      </c>
      <c r="F129">
        <f t="shared" ca="1" si="75"/>
        <v>58997.826415094343</v>
      </c>
      <c r="G129">
        <f t="shared" ca="1" si="76"/>
        <v>9448.7999999999993</v>
      </c>
      <c r="H129" s="9">
        <f t="shared" ca="1" si="77"/>
        <v>-243.97927044025164</v>
      </c>
      <c r="I129" s="9">
        <f t="shared" ca="1" si="78"/>
        <v>40.783660377358316</v>
      </c>
      <c r="J129" s="9">
        <f t="shared" ca="1" si="79"/>
        <v>0</v>
      </c>
      <c r="K129" s="9">
        <f t="shared" ca="1" si="80"/>
        <v>247.36449090023643</v>
      </c>
      <c r="L129" s="9">
        <f t="shared" ca="1" si="81"/>
        <v>-80.510158480007078</v>
      </c>
      <c r="M129">
        <f t="shared" ca="1" si="82"/>
        <v>56.376196715583504</v>
      </c>
      <c r="N129">
        <f t="shared" ca="1" si="83"/>
        <v>32.989199860237598</v>
      </c>
    </row>
    <row r="130" spans="1:19" x14ac:dyDescent="0.25">
      <c r="A130" s="4">
        <f t="shared" si="65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4"/>
        <v>2271.4461635220068</v>
      </c>
      <c r="F130">
        <f t="shared" ca="1" si="75"/>
        <v>59201.744716981135</v>
      </c>
      <c r="G130">
        <f t="shared" ca="1" si="76"/>
        <v>9448.7999999999993</v>
      </c>
      <c r="H130" s="9">
        <f t="shared" ca="1" si="77"/>
        <v>-243.97927044025147</v>
      </c>
      <c r="I130" s="9">
        <f t="shared" ca="1" si="78"/>
        <v>40.783660377358316</v>
      </c>
      <c r="J130" s="9">
        <f t="shared" ca="1" si="79"/>
        <v>0</v>
      </c>
      <c r="K130" s="9">
        <f t="shared" ca="1" si="80"/>
        <v>247.36449090023626</v>
      </c>
      <c r="L130" s="9">
        <f t="shared" ca="1" si="81"/>
        <v>-80.510158480007078</v>
      </c>
      <c r="M130">
        <f t="shared" ca="1" si="82"/>
        <v>56.37800139762404</v>
      </c>
      <c r="N130">
        <f t="shared" ca="1" si="83"/>
        <v>32.969678546470995</v>
      </c>
    </row>
    <row r="131" spans="1:19" x14ac:dyDescent="0.25">
      <c r="A131" s="4">
        <f t="shared" si="65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4"/>
        <v>1051.5498113207495</v>
      </c>
      <c r="F131">
        <f t="shared" ca="1" si="75"/>
        <v>59405.663018867926</v>
      </c>
      <c r="G131">
        <f t="shared" ca="1" si="76"/>
        <v>9448.7999999999993</v>
      </c>
      <c r="H131" s="9">
        <f t="shared" ca="1" si="77"/>
        <v>-243.97927044025147</v>
      </c>
      <c r="I131" s="9">
        <f t="shared" ca="1" si="78"/>
        <v>40.783660377358316</v>
      </c>
      <c r="J131" s="9">
        <f t="shared" ca="1" si="79"/>
        <v>0</v>
      </c>
      <c r="K131" s="9">
        <f t="shared" ca="1" si="80"/>
        <v>247.36449090023626</v>
      </c>
      <c r="L131" s="9">
        <f t="shared" ca="1" si="81"/>
        <v>-80.510158480007078</v>
      </c>
      <c r="M131">
        <f t="shared" ca="1" si="82"/>
        <v>56.379806079664569</v>
      </c>
      <c r="N131">
        <f t="shared" ca="1" si="83"/>
        <v>32.950157232704399</v>
      </c>
    </row>
    <row r="132" spans="1:19" x14ac:dyDescent="0.25">
      <c r="A132" s="4">
        <f t="shared" si="65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49"/>
        <v>-168.34654088050775</v>
      </c>
      <c r="F132">
        <f t="shared" ca="1" si="50"/>
        <v>59609.581320754718</v>
      </c>
      <c r="G132">
        <f t="shared" ca="1" si="27"/>
        <v>9448.7999999999993</v>
      </c>
      <c r="H132" s="9">
        <f t="shared" ca="1" si="28"/>
        <v>-243.97927044025164</v>
      </c>
      <c r="I132" s="9">
        <f t="shared" ca="1" si="28"/>
        <v>40.783660377358316</v>
      </c>
      <c r="J132" s="9">
        <f t="shared" ca="1" si="28"/>
        <v>0</v>
      </c>
      <c r="K132" s="9">
        <f t="shared" ca="1" si="29"/>
        <v>247.36449090023643</v>
      </c>
      <c r="L132" s="9">
        <f t="shared" ca="1" si="30"/>
        <v>-80.510158480007078</v>
      </c>
      <c r="M132">
        <f t="shared" ca="1" si="32"/>
        <v>56.381610761705097</v>
      </c>
      <c r="N132">
        <f t="shared" ca="1" si="33"/>
        <v>32.930635918937803</v>
      </c>
    </row>
    <row r="133" spans="1:19" x14ac:dyDescent="0.25">
      <c r="A133" s="4">
        <f t="shared" si="65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49"/>
        <v>-1388.2428930817659</v>
      </c>
      <c r="F133">
        <f t="shared" ca="1" si="50"/>
        <v>59813.49962264151</v>
      </c>
      <c r="G133">
        <f t="shared" ca="1" si="27"/>
        <v>9448.7999999999993</v>
      </c>
      <c r="H133" s="9">
        <f t="shared" ca="1" si="28"/>
        <v>-243.97927044025164</v>
      </c>
      <c r="I133" s="9">
        <f t="shared" ca="1" si="28"/>
        <v>40.783660377358316</v>
      </c>
      <c r="J133" s="9">
        <f t="shared" ca="1" si="28"/>
        <v>0</v>
      </c>
      <c r="K133" s="9">
        <f t="shared" ca="1" si="29"/>
        <v>247.36449090023643</v>
      </c>
      <c r="L133" s="9">
        <f t="shared" ca="1" si="30"/>
        <v>-80.510158480007078</v>
      </c>
      <c r="M133">
        <f t="shared" ca="1" si="32"/>
        <v>56.383415443745633</v>
      </c>
      <c r="N133">
        <f t="shared" ca="1" si="33"/>
        <v>32.911114605171207</v>
      </c>
    </row>
    <row r="134" spans="1:19" x14ac:dyDescent="0.25">
      <c r="A134" s="4">
        <f t="shared" si="65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49"/>
        <v>-2608.1392452830241</v>
      </c>
      <c r="F134">
        <f t="shared" ca="1" si="50"/>
        <v>60017.417924528301</v>
      </c>
      <c r="G134">
        <f t="shared" ca="1" si="27"/>
        <v>9448.7999999999993</v>
      </c>
      <c r="H134" s="9">
        <f t="shared" ca="1" si="28"/>
        <v>-243.97927044025164</v>
      </c>
      <c r="I134" s="9">
        <f t="shared" ca="1" si="28"/>
        <v>40.783660377358316</v>
      </c>
      <c r="J134" s="9">
        <f t="shared" ca="1" si="28"/>
        <v>0</v>
      </c>
      <c r="K134" s="9">
        <f t="shared" ca="1" si="29"/>
        <v>247.36449090023643</v>
      </c>
      <c r="L134" s="9">
        <f t="shared" ca="1" si="30"/>
        <v>-80.510158480007078</v>
      </c>
      <c r="M134">
        <f t="shared" ca="1" si="32"/>
        <v>56.385220125786162</v>
      </c>
      <c r="N134">
        <f t="shared" ca="1" si="33"/>
        <v>32.891593291404611</v>
      </c>
    </row>
    <row r="135" spans="1:19" x14ac:dyDescent="0.25">
      <c r="A135" s="4">
        <f t="shared" si="65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49"/>
        <v>-3828.0355974842823</v>
      </c>
      <c r="F135">
        <f t="shared" ca="1" si="50"/>
        <v>60221.336226415093</v>
      </c>
      <c r="G135">
        <f t="shared" ca="1" si="27"/>
        <v>9448.7999999999993</v>
      </c>
      <c r="H135" s="9">
        <f t="shared" ca="1" si="28"/>
        <v>-243.97927044025127</v>
      </c>
      <c r="I135" s="9">
        <f t="shared" ca="1" si="28"/>
        <v>40.783660377358316</v>
      </c>
      <c r="J135" s="9">
        <f t="shared" ca="1" si="28"/>
        <v>0</v>
      </c>
      <c r="K135" s="9">
        <f t="shared" ca="1" si="29"/>
        <v>247.36449090023606</v>
      </c>
      <c r="L135" s="9">
        <f t="shared" ca="1" si="30"/>
        <v>-80.510158480007064</v>
      </c>
      <c r="M135">
        <f t="shared" ca="1" si="32"/>
        <v>56.387024807826691</v>
      </c>
      <c r="N135">
        <f t="shared" ca="1" si="33"/>
        <v>32.872071977638015</v>
      </c>
    </row>
    <row r="136" spans="1:19" x14ac:dyDescent="0.25">
      <c r="A136" s="4">
        <f t="shared" si="65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49"/>
        <v>-5047.9319496855387</v>
      </c>
      <c r="F136">
        <f t="shared" ca="1" si="50"/>
        <v>60425.254528301884</v>
      </c>
      <c r="G136">
        <f t="shared" ref="G136:G199" ca="1" si="84">INDIRECT("G$"&amp;C136)+INDIRECT("J$"&amp;C136)*($B136-INDIRECT("B$"&amp;D136))</f>
        <v>9448.7999999999993</v>
      </c>
      <c r="H136" s="9">
        <f t="shared" ref="H136:J151" ca="1" si="85">(E137-E136)/($B137-$B136)</f>
        <v>-243.97927044025164</v>
      </c>
      <c r="I136" s="9">
        <f t="shared" ca="1" si="85"/>
        <v>40.783660377359773</v>
      </c>
      <c r="J136" s="9">
        <f t="shared" ca="1" si="85"/>
        <v>0</v>
      </c>
      <c r="K136" s="9">
        <f t="shared" ref="K136:K199" ca="1" si="86">SQRT(H136*H136+I136*I136)</f>
        <v>247.36449090023666</v>
      </c>
      <c r="L136" s="9">
        <f t="shared" ref="L136:L199" ca="1" si="87">DEGREES(ATAN2(I136,H136))</f>
        <v>-80.510158480006751</v>
      </c>
      <c r="M136">
        <f t="shared" ca="1" si="32"/>
        <v>56.38882948986722</v>
      </c>
      <c r="N136">
        <f t="shared" ca="1" si="33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5"/>
        <v>0.42627314814814693</v>
      </c>
      <c r="B137" s="3">
        <f t="shared" si="35"/>
        <v>1553300830</v>
      </c>
      <c r="C137">
        <f t="shared" ref="C137:D200" si="88">C136</f>
        <v>4</v>
      </c>
      <c r="D137">
        <f t="shared" si="88"/>
        <v>125</v>
      </c>
      <c r="E137">
        <f t="shared" ca="1" si="49"/>
        <v>-6267.8283018867969</v>
      </c>
      <c r="F137">
        <f t="shared" ca="1" si="50"/>
        <v>60629.172830188683</v>
      </c>
      <c r="G137">
        <f t="shared" ca="1" si="84"/>
        <v>9448.7999999999993</v>
      </c>
      <c r="H137" s="9">
        <f t="shared" ca="1" si="85"/>
        <v>-243.97927044025164</v>
      </c>
      <c r="I137" s="9">
        <f t="shared" ca="1" si="85"/>
        <v>40.783660377358316</v>
      </c>
      <c r="J137" s="9">
        <f t="shared" ca="1" si="85"/>
        <v>0</v>
      </c>
      <c r="K137" s="9">
        <f t="shared" ca="1" si="86"/>
        <v>247.36449090023643</v>
      </c>
      <c r="L137" s="9">
        <f t="shared" ca="1" si="87"/>
        <v>-80.510158480007078</v>
      </c>
      <c r="M137">
        <f t="shared" ref="M137:M200" ca="1" si="89">INDIRECT("M$"&amp;C137)+INDIRECT("O$"&amp;C137)*($B137-INDIRECT("B$"&amp;D137))</f>
        <v>56.390634171907756</v>
      </c>
      <c r="N137">
        <f t="shared" ref="N137:N200" ca="1" si="90">INDIRECT("N$"&amp;C137)+INDIRECT("P$"&amp;C137)*($B137-INDIRECT("B$"&amp;D137))</f>
        <v>32.833029350104823</v>
      </c>
      <c r="O137" s="12"/>
    </row>
    <row r="138" spans="1:19" x14ac:dyDescent="0.25">
      <c r="A138" s="4">
        <f t="shared" si="65"/>
        <v>0.42633101851851729</v>
      </c>
      <c r="B138" s="3">
        <f t="shared" ref="B138:B201" si="91">B137+SECOND(A138-A137)</f>
        <v>1553300835</v>
      </c>
      <c r="C138">
        <f t="shared" si="88"/>
        <v>4</v>
      </c>
      <c r="D138">
        <f t="shared" si="88"/>
        <v>125</v>
      </c>
      <c r="E138">
        <f t="shared" ca="1" si="49"/>
        <v>-7487.7246540880551</v>
      </c>
      <c r="F138">
        <f t="shared" ca="1" si="50"/>
        <v>60833.091132075475</v>
      </c>
      <c r="G138">
        <f t="shared" ca="1" si="84"/>
        <v>9448.7999999999993</v>
      </c>
      <c r="H138" s="9">
        <f t="shared" ca="1" si="85"/>
        <v>-243.97927044025127</v>
      </c>
      <c r="I138" s="9">
        <f t="shared" ca="1" si="85"/>
        <v>40.783660377358316</v>
      </c>
      <c r="J138" s="9">
        <f t="shared" ca="1" si="85"/>
        <v>0</v>
      </c>
      <c r="K138" s="9">
        <f t="shared" ca="1" si="86"/>
        <v>247.36449090023606</v>
      </c>
      <c r="L138" s="9">
        <f t="shared" ca="1" si="87"/>
        <v>-80.510158480007064</v>
      </c>
      <c r="M138">
        <f t="shared" ca="1" si="89"/>
        <v>56.392438853948285</v>
      </c>
      <c r="N138">
        <f t="shared" ca="1" si="90"/>
        <v>32.81350803633822</v>
      </c>
      <c r="O138" s="12"/>
    </row>
    <row r="139" spans="1:19" x14ac:dyDescent="0.25">
      <c r="A139" s="8">
        <f t="shared" si="65"/>
        <v>0.42638888888888765</v>
      </c>
      <c r="B139" s="3">
        <f t="shared" si="91"/>
        <v>1553300840</v>
      </c>
      <c r="C139">
        <f t="shared" si="88"/>
        <v>4</v>
      </c>
      <c r="D139">
        <f t="shared" si="88"/>
        <v>125</v>
      </c>
      <c r="E139">
        <f t="shared" ca="1" si="49"/>
        <v>-8707.6210062893115</v>
      </c>
      <c r="F139">
        <f t="shared" ca="1" si="50"/>
        <v>61037.009433962266</v>
      </c>
      <c r="G139">
        <f t="shared" ca="1" si="84"/>
        <v>9448.7999999999993</v>
      </c>
      <c r="H139" s="9">
        <f t="shared" ca="1" si="85"/>
        <v>-243.97927044025201</v>
      </c>
      <c r="I139" s="9">
        <f t="shared" ca="1" si="85"/>
        <v>40.783660377358316</v>
      </c>
      <c r="J139" s="9">
        <f t="shared" ca="1" si="85"/>
        <v>0</v>
      </c>
      <c r="K139" s="9">
        <f t="shared" ca="1" si="86"/>
        <v>247.3644909002368</v>
      </c>
      <c r="L139" s="9">
        <f t="shared" ca="1" si="87"/>
        <v>-80.510158480007092</v>
      </c>
      <c r="M139">
        <f t="shared" ca="1" si="89"/>
        <v>56.394243535988814</v>
      </c>
      <c r="N139">
        <f t="shared" ca="1" si="90"/>
        <v>32.793986722571624</v>
      </c>
      <c r="O139" s="12"/>
    </row>
    <row r="140" spans="1:19" x14ac:dyDescent="0.25">
      <c r="A140" s="4">
        <f t="shared" si="65"/>
        <v>0.42644675925925801</v>
      </c>
      <c r="B140" s="3">
        <f t="shared" si="91"/>
        <v>1553300845</v>
      </c>
      <c r="C140">
        <f t="shared" si="88"/>
        <v>4</v>
      </c>
      <c r="D140">
        <f t="shared" si="88"/>
        <v>125</v>
      </c>
      <c r="E140">
        <f t="shared" ca="1" si="49"/>
        <v>-9927.5173584905715</v>
      </c>
      <c r="F140">
        <f t="shared" ca="1" si="50"/>
        <v>61240.927735849058</v>
      </c>
      <c r="G140">
        <f t="shared" ca="1" si="84"/>
        <v>9448.7999999999993</v>
      </c>
      <c r="H140" s="9">
        <f t="shared" ca="1" si="85"/>
        <v>-243.97927044025127</v>
      </c>
      <c r="I140" s="9">
        <f t="shared" ca="1" si="85"/>
        <v>40.783660377358316</v>
      </c>
      <c r="J140" s="9">
        <f t="shared" ca="1" si="85"/>
        <v>0</v>
      </c>
      <c r="K140" s="9">
        <f t="shared" ca="1" si="86"/>
        <v>247.36449090023606</v>
      </c>
      <c r="L140" s="9">
        <f t="shared" ca="1" si="87"/>
        <v>-80.510158480007064</v>
      </c>
      <c r="M140">
        <f t="shared" ca="1" si="89"/>
        <v>56.39604821802935</v>
      </c>
      <c r="N140">
        <f t="shared" ca="1" si="90"/>
        <v>32.774465408805028</v>
      </c>
      <c r="O140" s="12"/>
    </row>
    <row r="141" spans="1:19" x14ac:dyDescent="0.25">
      <c r="A141" s="4">
        <f t="shared" si="65"/>
        <v>0.42650462962962837</v>
      </c>
      <c r="B141" s="3">
        <f t="shared" si="91"/>
        <v>1553300850</v>
      </c>
      <c r="C141">
        <f t="shared" si="88"/>
        <v>4</v>
      </c>
      <c r="D141">
        <f t="shared" si="88"/>
        <v>125</v>
      </c>
      <c r="E141">
        <f t="shared" ca="1" si="49"/>
        <v>-11147.413710691828</v>
      </c>
      <c r="F141">
        <f t="shared" ca="1" si="50"/>
        <v>61444.84603773585</v>
      </c>
      <c r="G141">
        <f t="shared" ca="1" si="84"/>
        <v>9448.7999999999993</v>
      </c>
      <c r="H141" s="9">
        <f t="shared" ca="1" si="85"/>
        <v>-243.97927044025201</v>
      </c>
      <c r="I141" s="9">
        <f t="shared" ca="1" si="85"/>
        <v>40.783660377358316</v>
      </c>
      <c r="J141" s="9">
        <f t="shared" ca="1" si="85"/>
        <v>0</v>
      </c>
      <c r="K141" s="9">
        <f t="shared" ca="1" si="86"/>
        <v>247.3644909002368</v>
      </c>
      <c r="L141" s="9">
        <f t="shared" ca="1" si="87"/>
        <v>-80.510158480007092</v>
      </c>
      <c r="M141">
        <f t="shared" ca="1" si="89"/>
        <v>56.397852900069879</v>
      </c>
      <c r="N141">
        <f t="shared" ca="1" si="90"/>
        <v>32.754944095038432</v>
      </c>
      <c r="O141" s="12"/>
    </row>
    <row r="142" spans="1:19" x14ac:dyDescent="0.25">
      <c r="A142" s="44">
        <f t="shared" si="65"/>
        <v>0.42656249999999873</v>
      </c>
      <c r="B142" s="47">
        <f t="shared" si="91"/>
        <v>1553300855</v>
      </c>
      <c r="C142" s="43">
        <f t="shared" si="88"/>
        <v>4</v>
      </c>
      <c r="D142" s="43">
        <f t="shared" si="88"/>
        <v>125</v>
      </c>
      <c r="E142" s="43">
        <f t="shared" ca="1" si="49"/>
        <v>-12367.310062893088</v>
      </c>
      <c r="F142" s="43">
        <f t="shared" ca="1" si="50"/>
        <v>61648.764339622641</v>
      </c>
      <c r="G142" s="43">
        <f t="shared" ca="1" si="84"/>
        <v>9448.7999999999993</v>
      </c>
      <c r="H142" s="48">
        <f t="shared" ca="1" si="85"/>
        <v>-243.97927044025127</v>
      </c>
      <c r="I142" s="48">
        <f t="shared" ca="1" si="85"/>
        <v>40.783660377358316</v>
      </c>
      <c r="J142" s="48">
        <f t="shared" ca="1" si="85"/>
        <v>0</v>
      </c>
      <c r="K142" s="48">
        <f t="shared" ca="1" si="86"/>
        <v>247.36449090023606</v>
      </c>
      <c r="L142" s="48">
        <f t="shared" ca="1" si="87"/>
        <v>-80.510158480007064</v>
      </c>
      <c r="M142" s="43">
        <f t="shared" ca="1" si="89"/>
        <v>56.399657582110407</v>
      </c>
      <c r="N142" s="43">
        <f t="shared" ca="1" si="90"/>
        <v>32.735422781271836</v>
      </c>
    </row>
    <row r="143" spans="1:19" x14ac:dyDescent="0.25">
      <c r="A143" s="4">
        <f t="shared" si="65"/>
        <v>0.4266203703703691</v>
      </c>
      <c r="B143" s="3">
        <f t="shared" si="91"/>
        <v>1553300860</v>
      </c>
      <c r="C143">
        <f t="shared" si="88"/>
        <v>4</v>
      </c>
      <c r="D143">
        <f t="shared" si="88"/>
        <v>125</v>
      </c>
      <c r="E143">
        <f t="shared" ca="1" si="49"/>
        <v>-13587.206415094344</v>
      </c>
      <c r="F143">
        <f t="shared" ca="1" si="50"/>
        <v>61852.682641509433</v>
      </c>
      <c r="G143">
        <f t="shared" ca="1" si="84"/>
        <v>9448.7999999999993</v>
      </c>
      <c r="H143" s="9">
        <f t="shared" ca="1" si="85"/>
        <v>-243.97927044025127</v>
      </c>
      <c r="I143" s="9">
        <f t="shared" ca="1" si="85"/>
        <v>40.783660377358316</v>
      </c>
      <c r="J143" s="9">
        <f t="shared" ca="1" si="85"/>
        <v>0</v>
      </c>
      <c r="K143" s="9">
        <f t="shared" ca="1" si="86"/>
        <v>247.36449090023606</v>
      </c>
      <c r="L143" s="9">
        <f t="shared" ca="1" si="87"/>
        <v>-80.510158480007064</v>
      </c>
      <c r="M143">
        <f t="shared" ca="1" si="89"/>
        <v>56.401462264150943</v>
      </c>
      <c r="N143">
        <f t="shared" ca="1" si="90"/>
        <v>32.71590146750524</v>
      </c>
    </row>
    <row r="144" spans="1:19" x14ac:dyDescent="0.25">
      <c r="A144" s="4">
        <f t="shared" si="65"/>
        <v>0.42667824074073946</v>
      </c>
      <c r="B144" s="3">
        <f t="shared" si="91"/>
        <v>1553300865</v>
      </c>
      <c r="C144">
        <f t="shared" si="88"/>
        <v>4</v>
      </c>
      <c r="D144">
        <f t="shared" si="88"/>
        <v>125</v>
      </c>
      <c r="E144">
        <f t="shared" ca="1" si="49"/>
        <v>-14807.102767295601</v>
      </c>
      <c r="F144">
        <f t="shared" ca="1" si="50"/>
        <v>62056.600943396224</v>
      </c>
      <c r="G144">
        <f t="shared" ca="1" si="84"/>
        <v>9448.7999999999993</v>
      </c>
      <c r="H144" s="9">
        <f t="shared" ca="1" si="85"/>
        <v>-243.97927044025201</v>
      </c>
      <c r="I144" s="9">
        <f t="shared" ca="1" si="85"/>
        <v>40.783660377359773</v>
      </c>
      <c r="J144" s="9">
        <f t="shared" ca="1" si="85"/>
        <v>0</v>
      </c>
      <c r="K144" s="9">
        <f t="shared" ca="1" si="86"/>
        <v>247.36449090023703</v>
      </c>
      <c r="L144" s="9">
        <f t="shared" ca="1" si="87"/>
        <v>-80.510158480006766</v>
      </c>
      <c r="M144">
        <f t="shared" ca="1" si="89"/>
        <v>56.403266946191472</v>
      </c>
      <c r="N144">
        <f t="shared" ca="1" si="90"/>
        <v>32.696380153738644</v>
      </c>
    </row>
    <row r="145" spans="1:14" x14ac:dyDescent="0.25">
      <c r="A145" s="49">
        <f t="shared" si="65"/>
        <v>0.42673611111110982</v>
      </c>
      <c r="B145" s="50">
        <f t="shared" si="91"/>
        <v>1553300870</v>
      </c>
      <c r="C145" s="51">
        <f t="shared" si="88"/>
        <v>4</v>
      </c>
      <c r="D145" s="51">
        <f t="shared" si="88"/>
        <v>125</v>
      </c>
      <c r="E145" s="51">
        <f t="shared" ca="1" si="49"/>
        <v>-16026.999119496861</v>
      </c>
      <c r="F145" s="51">
        <f t="shared" ca="1" si="50"/>
        <v>62260.519245283023</v>
      </c>
      <c r="G145" s="51">
        <f t="shared" ca="1" si="84"/>
        <v>9448.7999999999993</v>
      </c>
      <c r="H145" s="52">
        <f t="shared" ca="1" si="85"/>
        <v>-243.97927044025127</v>
      </c>
      <c r="I145" s="52">
        <f t="shared" ca="1" si="85"/>
        <v>40.783660377358316</v>
      </c>
      <c r="J145" s="52">
        <f t="shared" ca="1" si="85"/>
        <v>0</v>
      </c>
      <c r="K145" s="52">
        <f t="shared" ca="1" si="86"/>
        <v>247.36449090023606</v>
      </c>
      <c r="L145" s="52">
        <f t="shared" ca="1" si="87"/>
        <v>-80.510158480007064</v>
      </c>
      <c r="M145" s="51">
        <f t="shared" ca="1" si="89"/>
        <v>56.405071628232001</v>
      </c>
      <c r="N145" s="51">
        <f t="shared" ca="1" si="90"/>
        <v>32.676858839972049</v>
      </c>
    </row>
    <row r="146" spans="1:14" x14ac:dyDescent="0.25">
      <c r="A146" s="4">
        <f t="shared" si="65"/>
        <v>0.42679398148148018</v>
      </c>
      <c r="B146" s="3">
        <f t="shared" si="91"/>
        <v>1553300875</v>
      </c>
      <c r="C146">
        <f t="shared" si="88"/>
        <v>4</v>
      </c>
      <c r="D146">
        <f t="shared" si="88"/>
        <v>125</v>
      </c>
      <c r="E146">
        <f t="shared" ca="1" si="49"/>
        <v>-17246.895471698117</v>
      </c>
      <c r="F146">
        <f t="shared" ca="1" si="50"/>
        <v>62464.437547169815</v>
      </c>
      <c r="G146">
        <f t="shared" ca="1" si="84"/>
        <v>9448.7999999999993</v>
      </c>
      <c r="H146" s="9">
        <f t="shared" ca="1" si="85"/>
        <v>-243.97927044025127</v>
      </c>
      <c r="I146" s="9">
        <f t="shared" ca="1" si="85"/>
        <v>40.783660377358316</v>
      </c>
      <c r="J146" s="9">
        <f t="shared" ca="1" si="85"/>
        <v>0</v>
      </c>
      <c r="K146" s="9">
        <f t="shared" ca="1" si="86"/>
        <v>247.36449090023606</v>
      </c>
      <c r="L146" s="9">
        <f t="shared" ca="1" si="87"/>
        <v>-80.510158480007064</v>
      </c>
      <c r="M146">
        <f t="shared" ca="1" si="89"/>
        <v>56.406876310272537</v>
      </c>
      <c r="N146">
        <f t="shared" ca="1" si="90"/>
        <v>32.657337526205453</v>
      </c>
    </row>
    <row r="147" spans="1:14" x14ac:dyDescent="0.25">
      <c r="A147" s="49">
        <f t="shared" si="65"/>
        <v>0.42685185185185054</v>
      </c>
      <c r="B147" s="50">
        <f t="shared" si="91"/>
        <v>1553300880</v>
      </c>
      <c r="C147" s="51">
        <f t="shared" si="88"/>
        <v>4</v>
      </c>
      <c r="D147" s="51">
        <f t="shared" si="88"/>
        <v>125</v>
      </c>
      <c r="E147" s="51">
        <f t="shared" ca="1" si="49"/>
        <v>-18466.791823899373</v>
      </c>
      <c r="F147" s="51">
        <f t="shared" ca="1" si="50"/>
        <v>62668.355849056607</v>
      </c>
      <c r="G147" s="51">
        <f t="shared" ca="1" si="84"/>
        <v>9448.7999999999993</v>
      </c>
      <c r="H147" s="52">
        <f t="shared" ca="1" si="85"/>
        <v>-243.97927044025201</v>
      </c>
      <c r="I147" s="52">
        <f t="shared" ca="1" si="85"/>
        <v>40.783660377358316</v>
      </c>
      <c r="J147" s="52">
        <f t="shared" ca="1" si="85"/>
        <v>0</v>
      </c>
      <c r="K147" s="52">
        <f t="shared" ca="1" si="86"/>
        <v>247.3644909002368</v>
      </c>
      <c r="L147" s="52">
        <f t="shared" ca="1" si="87"/>
        <v>-80.510158480007092</v>
      </c>
      <c r="M147" s="51">
        <f t="shared" ca="1" si="89"/>
        <v>56.408680992313066</v>
      </c>
      <c r="N147" s="51">
        <f t="shared" ca="1" si="90"/>
        <v>32.63781621243885</v>
      </c>
    </row>
    <row r="148" spans="1:14" x14ac:dyDescent="0.25">
      <c r="A148" s="49">
        <f t="shared" si="65"/>
        <v>0.4269097222222209</v>
      </c>
      <c r="B148" s="3">
        <f t="shared" si="91"/>
        <v>1553300885</v>
      </c>
      <c r="C148">
        <f t="shared" si="88"/>
        <v>4</v>
      </c>
      <c r="D148">
        <f t="shared" si="88"/>
        <v>125</v>
      </c>
      <c r="E148">
        <f t="shared" ca="1" si="49"/>
        <v>-19686.688176100633</v>
      </c>
      <c r="F148">
        <f t="shared" ca="1" si="50"/>
        <v>62872.274150943398</v>
      </c>
      <c r="G148">
        <f t="shared" ca="1" si="84"/>
        <v>9448.7999999999993</v>
      </c>
      <c r="H148" s="9">
        <f t="shared" ca="1" si="85"/>
        <v>-243.97927044025127</v>
      </c>
      <c r="I148" s="9">
        <f t="shared" ca="1" si="85"/>
        <v>40.783660377358316</v>
      </c>
      <c r="J148" s="9">
        <f t="shared" ca="1" si="85"/>
        <v>0</v>
      </c>
      <c r="K148" s="9">
        <f t="shared" ca="1" si="86"/>
        <v>247.36449090023606</v>
      </c>
      <c r="L148" s="9">
        <f t="shared" ca="1" si="87"/>
        <v>-80.510158480007064</v>
      </c>
      <c r="M148">
        <f t="shared" ca="1" si="89"/>
        <v>56.410485674353595</v>
      </c>
      <c r="N148">
        <f t="shared" ca="1" si="90"/>
        <v>32.618294898672254</v>
      </c>
    </row>
    <row r="149" spans="1:14" x14ac:dyDescent="0.25">
      <c r="A149" s="4">
        <f t="shared" si="65"/>
        <v>0.42696759259259126</v>
      </c>
      <c r="B149" s="3">
        <f t="shared" si="91"/>
        <v>1553300890</v>
      </c>
      <c r="C149">
        <f t="shared" si="88"/>
        <v>4</v>
      </c>
      <c r="D149">
        <f t="shared" si="88"/>
        <v>125</v>
      </c>
      <c r="E149">
        <f t="shared" ca="1" si="49"/>
        <v>-20906.58452830189</v>
      </c>
      <c r="F149">
        <f t="shared" ca="1" si="50"/>
        <v>63076.19245283019</v>
      </c>
      <c r="G149">
        <f t="shared" ca="1" si="84"/>
        <v>9448.7999999999993</v>
      </c>
      <c r="H149" s="9">
        <f t="shared" ca="1" si="85"/>
        <v>-243.97927044025201</v>
      </c>
      <c r="I149" s="9">
        <f t="shared" ca="1" si="85"/>
        <v>40.783660377358316</v>
      </c>
      <c r="J149" s="9">
        <f t="shared" ca="1" si="85"/>
        <v>0</v>
      </c>
      <c r="K149" s="9">
        <f t="shared" ca="1" si="86"/>
        <v>247.3644909002368</v>
      </c>
      <c r="L149" s="9">
        <f t="shared" ca="1" si="87"/>
        <v>-80.510158480007092</v>
      </c>
      <c r="M149">
        <f t="shared" ca="1" si="89"/>
        <v>56.412290356394131</v>
      </c>
      <c r="N149">
        <f t="shared" ca="1" si="90"/>
        <v>32.598773584905658</v>
      </c>
    </row>
    <row r="150" spans="1:14" x14ac:dyDescent="0.25">
      <c r="A150" s="4">
        <f t="shared" si="65"/>
        <v>0.42702546296296162</v>
      </c>
      <c r="B150" s="3">
        <f t="shared" si="91"/>
        <v>1553300895</v>
      </c>
      <c r="C150">
        <f t="shared" si="88"/>
        <v>4</v>
      </c>
      <c r="D150">
        <f t="shared" si="88"/>
        <v>125</v>
      </c>
      <c r="E150">
        <f t="shared" ca="1" si="49"/>
        <v>-22126.48088050315</v>
      </c>
      <c r="F150">
        <f t="shared" ca="1" si="50"/>
        <v>63280.110754716981</v>
      </c>
      <c r="G150">
        <f t="shared" ca="1" si="84"/>
        <v>9448.7999999999993</v>
      </c>
      <c r="H150" s="9">
        <f t="shared" ca="1" si="85"/>
        <v>-243.97927044025127</v>
      </c>
      <c r="I150" s="9">
        <f t="shared" ca="1" si="85"/>
        <v>40.783660377358316</v>
      </c>
      <c r="J150" s="9">
        <f t="shared" ca="1" si="85"/>
        <v>0</v>
      </c>
      <c r="K150" s="9">
        <f t="shared" ca="1" si="86"/>
        <v>247.36449090023606</v>
      </c>
      <c r="L150" s="9">
        <f t="shared" ca="1" si="87"/>
        <v>-80.510158480007064</v>
      </c>
      <c r="M150">
        <f t="shared" ca="1" si="89"/>
        <v>56.41409503843466</v>
      </c>
      <c r="N150">
        <f t="shared" ca="1" si="90"/>
        <v>32.579252271139062</v>
      </c>
    </row>
    <row r="151" spans="1:14" x14ac:dyDescent="0.25">
      <c r="A151" s="4">
        <f t="shared" si="65"/>
        <v>0.42708333333333198</v>
      </c>
      <c r="B151" s="3">
        <f t="shared" si="91"/>
        <v>1553300900</v>
      </c>
      <c r="C151">
        <f t="shared" si="88"/>
        <v>4</v>
      </c>
      <c r="D151">
        <f t="shared" si="88"/>
        <v>125</v>
      </c>
      <c r="E151">
        <f t="shared" ca="1" si="49"/>
        <v>-23346.377232704406</v>
      </c>
      <c r="F151">
        <f t="shared" ca="1" si="50"/>
        <v>63484.029056603773</v>
      </c>
      <c r="G151">
        <f t="shared" ca="1" si="84"/>
        <v>9448.7999999999993</v>
      </c>
      <c r="H151" s="9">
        <f t="shared" ca="1" si="85"/>
        <v>-243.97927044025127</v>
      </c>
      <c r="I151" s="9">
        <f t="shared" ca="1" si="85"/>
        <v>40.783660377358316</v>
      </c>
      <c r="J151" s="9">
        <f t="shared" ca="1" si="85"/>
        <v>0</v>
      </c>
      <c r="K151" s="9">
        <f t="shared" ca="1" si="86"/>
        <v>247.36449090023606</v>
      </c>
      <c r="L151" s="9">
        <f t="shared" ca="1" si="87"/>
        <v>-80.510158480007064</v>
      </c>
      <c r="M151">
        <f t="shared" ca="1" si="89"/>
        <v>56.415899720475188</v>
      </c>
      <c r="N151">
        <f t="shared" ca="1" si="90"/>
        <v>32.559730957372466</v>
      </c>
    </row>
    <row r="152" spans="1:14" x14ac:dyDescent="0.25">
      <c r="A152" s="4">
        <f t="shared" si="65"/>
        <v>0.42714120370370234</v>
      </c>
      <c r="B152" s="3">
        <f t="shared" si="91"/>
        <v>1553300905</v>
      </c>
      <c r="C152">
        <f t="shared" si="88"/>
        <v>4</v>
      </c>
      <c r="D152">
        <f t="shared" si="88"/>
        <v>125</v>
      </c>
      <c r="E152">
        <f t="shared" ca="1" si="49"/>
        <v>-24566.273584905663</v>
      </c>
      <c r="F152">
        <f t="shared" ca="1" si="50"/>
        <v>63687.947358490565</v>
      </c>
      <c r="G152">
        <f t="shared" ca="1" si="84"/>
        <v>9448.7999999999993</v>
      </c>
      <c r="H152" s="9">
        <f t="shared" ref="H152:J183" ca="1" si="92">(E153-E152)/($B153-$B152)</f>
        <v>-243.97927044025127</v>
      </c>
      <c r="I152" s="9">
        <f t="shared" ca="1" si="92"/>
        <v>40.783660377359773</v>
      </c>
      <c r="J152" s="9">
        <f t="shared" ca="1" si="92"/>
        <v>0</v>
      </c>
      <c r="K152" s="9">
        <f t="shared" ca="1" si="86"/>
        <v>247.36449090023632</v>
      </c>
      <c r="L152" s="9">
        <f t="shared" ca="1" si="87"/>
        <v>-80.510158480006737</v>
      </c>
      <c r="M152">
        <f t="shared" ca="1" si="89"/>
        <v>56.417704402515717</v>
      </c>
      <c r="N152">
        <f t="shared" ca="1" si="90"/>
        <v>32.54020964360587</v>
      </c>
    </row>
    <row r="153" spans="1:14" x14ac:dyDescent="0.25">
      <c r="A153" s="4">
        <f t="shared" si="65"/>
        <v>0.4271990740740727</v>
      </c>
      <c r="B153" s="3">
        <f t="shared" si="91"/>
        <v>1553300910</v>
      </c>
      <c r="C153">
        <f t="shared" si="88"/>
        <v>4</v>
      </c>
      <c r="D153">
        <f t="shared" si="88"/>
        <v>125</v>
      </c>
      <c r="E153">
        <f t="shared" ca="1" si="49"/>
        <v>-25786.169937106919</v>
      </c>
      <c r="F153">
        <f t="shared" ca="1" si="50"/>
        <v>63891.865660377363</v>
      </c>
      <c r="G153">
        <f t="shared" ca="1" si="84"/>
        <v>9448.7999999999993</v>
      </c>
      <c r="H153" s="9">
        <f t="shared" ca="1" si="92"/>
        <v>-243.97927044025272</v>
      </c>
      <c r="I153" s="9">
        <f t="shared" ca="1" si="92"/>
        <v>40.783660377358316</v>
      </c>
      <c r="J153" s="9">
        <f t="shared" ca="1" si="92"/>
        <v>0</v>
      </c>
      <c r="K153" s="9">
        <f t="shared" ca="1" si="86"/>
        <v>247.36449090023748</v>
      </c>
      <c r="L153" s="9">
        <f t="shared" ca="1" si="87"/>
        <v>-80.510158480007121</v>
      </c>
      <c r="M153">
        <f t="shared" ca="1" si="89"/>
        <v>56.419509084556253</v>
      </c>
      <c r="N153">
        <f t="shared" ca="1" si="90"/>
        <v>32.520688329839274</v>
      </c>
    </row>
    <row r="154" spans="1:14" x14ac:dyDescent="0.25">
      <c r="A154" s="4">
        <f t="shared" si="65"/>
        <v>0.42725694444444307</v>
      </c>
      <c r="B154" s="3">
        <f t="shared" si="91"/>
        <v>1553300915</v>
      </c>
      <c r="C154">
        <f t="shared" si="88"/>
        <v>4</v>
      </c>
      <c r="D154">
        <f t="shared" si="88"/>
        <v>125</v>
      </c>
      <c r="E154">
        <f t="shared" ca="1" si="49"/>
        <v>-27006.066289308183</v>
      </c>
      <c r="F154">
        <f t="shared" ca="1" si="50"/>
        <v>64095.783962264155</v>
      </c>
      <c r="G154">
        <f t="shared" ca="1" si="84"/>
        <v>9448.7999999999993</v>
      </c>
      <c r="H154" s="9">
        <f t="shared" ca="1" si="92"/>
        <v>-243.97927044025127</v>
      </c>
      <c r="I154" s="9">
        <f t="shared" ca="1" si="92"/>
        <v>40.783660377358316</v>
      </c>
      <c r="J154" s="9">
        <f t="shared" ca="1" si="92"/>
        <v>0</v>
      </c>
      <c r="K154" s="9">
        <f t="shared" ca="1" si="86"/>
        <v>247.36449090023606</v>
      </c>
      <c r="L154" s="9">
        <f t="shared" ca="1" si="87"/>
        <v>-80.510158480007064</v>
      </c>
      <c r="M154">
        <f t="shared" ca="1" si="89"/>
        <v>56.421313766596782</v>
      </c>
      <c r="N154">
        <f t="shared" ca="1" si="90"/>
        <v>32.501167016072678</v>
      </c>
    </row>
    <row r="155" spans="1:14" x14ac:dyDescent="0.25">
      <c r="A155" s="4">
        <f t="shared" si="65"/>
        <v>0.42731481481481343</v>
      </c>
      <c r="B155" s="3">
        <f t="shared" si="91"/>
        <v>1553300920</v>
      </c>
      <c r="C155">
        <f t="shared" si="88"/>
        <v>4</v>
      </c>
      <c r="D155">
        <f t="shared" si="88"/>
        <v>125</v>
      </c>
      <c r="E155">
        <f t="shared" ca="1" si="49"/>
        <v>-28225.962641509439</v>
      </c>
      <c r="F155">
        <f t="shared" ca="1" si="50"/>
        <v>64299.702264150947</v>
      </c>
      <c r="G155">
        <f t="shared" ca="1" si="84"/>
        <v>9448.7999999999993</v>
      </c>
      <c r="H155" s="9">
        <f t="shared" ca="1" si="92"/>
        <v>-243.97927044025127</v>
      </c>
      <c r="I155" s="9">
        <f t="shared" ca="1" si="92"/>
        <v>40.783660377358316</v>
      </c>
      <c r="J155" s="9">
        <f t="shared" ca="1" si="92"/>
        <v>0</v>
      </c>
      <c r="K155" s="9">
        <f t="shared" ca="1" si="86"/>
        <v>247.36449090023606</v>
      </c>
      <c r="L155" s="9">
        <f t="shared" ca="1" si="87"/>
        <v>-80.510158480007064</v>
      </c>
      <c r="M155">
        <f t="shared" ca="1" si="89"/>
        <v>56.423118448637311</v>
      </c>
      <c r="N155">
        <f t="shared" ca="1" si="90"/>
        <v>32.481645702306075</v>
      </c>
    </row>
    <row r="156" spans="1:14" x14ac:dyDescent="0.25">
      <c r="A156" s="4">
        <f t="shared" si="65"/>
        <v>0.42737268518518379</v>
      </c>
      <c r="B156" s="3">
        <f t="shared" si="91"/>
        <v>1553300925</v>
      </c>
      <c r="C156">
        <f t="shared" si="88"/>
        <v>4</v>
      </c>
      <c r="D156">
        <f t="shared" si="88"/>
        <v>125</v>
      </c>
      <c r="E156">
        <f t="shared" ca="1" si="49"/>
        <v>-29445.858993710695</v>
      </c>
      <c r="F156">
        <f t="shared" ca="1" si="50"/>
        <v>64503.620566037738</v>
      </c>
      <c r="G156">
        <f t="shared" ca="1" si="84"/>
        <v>9448.7999999999993</v>
      </c>
      <c r="H156" s="9">
        <f t="shared" ca="1" si="92"/>
        <v>-243.97927044025127</v>
      </c>
      <c r="I156" s="9">
        <f t="shared" ca="1" si="92"/>
        <v>40.783660377358316</v>
      </c>
      <c r="J156" s="9">
        <f t="shared" ca="1" si="92"/>
        <v>0</v>
      </c>
      <c r="K156" s="9">
        <f t="shared" ca="1" si="86"/>
        <v>247.36449090023606</v>
      </c>
      <c r="L156" s="9">
        <f t="shared" ca="1" si="87"/>
        <v>-80.510158480007064</v>
      </c>
      <c r="M156">
        <f t="shared" ca="1" si="89"/>
        <v>56.424923130677847</v>
      </c>
      <c r="N156">
        <f t="shared" ca="1" si="90"/>
        <v>32.462124388539479</v>
      </c>
    </row>
    <row r="157" spans="1:14" x14ac:dyDescent="0.25">
      <c r="A157" s="4">
        <f t="shared" si="65"/>
        <v>0.42743055555555415</v>
      </c>
      <c r="B157" s="3">
        <f t="shared" si="91"/>
        <v>1553300930</v>
      </c>
      <c r="C157">
        <f t="shared" si="88"/>
        <v>4</v>
      </c>
      <c r="D157">
        <f t="shared" si="88"/>
        <v>125</v>
      </c>
      <c r="E157">
        <f t="shared" ca="1" si="49"/>
        <v>-30665.755345911952</v>
      </c>
      <c r="F157">
        <f t="shared" ca="1" si="50"/>
        <v>64707.53886792453</v>
      </c>
      <c r="G157">
        <f t="shared" ca="1" si="84"/>
        <v>9448.7999999999993</v>
      </c>
      <c r="H157" s="9">
        <f t="shared" ca="1" si="92"/>
        <v>-243.97927044025127</v>
      </c>
      <c r="I157" s="9">
        <f t="shared" ca="1" si="92"/>
        <v>40.783660377358316</v>
      </c>
      <c r="J157" s="9">
        <f t="shared" ca="1" si="92"/>
        <v>0</v>
      </c>
      <c r="K157" s="9">
        <f t="shared" ca="1" si="86"/>
        <v>247.36449090023606</v>
      </c>
      <c r="L157" s="9">
        <f t="shared" ca="1" si="87"/>
        <v>-80.510158480007064</v>
      </c>
      <c r="M157">
        <f t="shared" ca="1" si="89"/>
        <v>56.426727812718376</v>
      </c>
      <c r="N157">
        <f t="shared" ca="1" si="90"/>
        <v>32.442603074772883</v>
      </c>
    </row>
    <row r="158" spans="1:14" x14ac:dyDescent="0.25">
      <c r="A158" s="4">
        <f t="shared" si="65"/>
        <v>0.42748842592592451</v>
      </c>
      <c r="B158" s="3">
        <f t="shared" si="91"/>
        <v>1553300935</v>
      </c>
      <c r="C158">
        <f t="shared" si="88"/>
        <v>4</v>
      </c>
      <c r="D158">
        <f t="shared" si="88"/>
        <v>125</v>
      </c>
      <c r="E158">
        <f t="shared" ca="1" si="49"/>
        <v>-31885.651698113208</v>
      </c>
      <c r="F158">
        <f t="shared" ca="1" si="50"/>
        <v>64911.457169811321</v>
      </c>
      <c r="G158">
        <f t="shared" ca="1" si="84"/>
        <v>9448.7999999999993</v>
      </c>
      <c r="H158" s="9">
        <f t="shared" ca="1" si="92"/>
        <v>-243.97927044025272</v>
      </c>
      <c r="I158" s="9">
        <f t="shared" ca="1" si="92"/>
        <v>40.783660377358316</v>
      </c>
      <c r="J158" s="9">
        <f t="shared" ca="1" si="92"/>
        <v>0</v>
      </c>
      <c r="K158" s="9">
        <f t="shared" ca="1" si="86"/>
        <v>247.36449090023748</v>
      </c>
      <c r="L158" s="9">
        <f t="shared" ca="1" si="87"/>
        <v>-80.510158480007121</v>
      </c>
      <c r="M158">
        <f t="shared" ca="1" si="89"/>
        <v>56.428532494758905</v>
      </c>
      <c r="N158">
        <f t="shared" ca="1" si="90"/>
        <v>32.423081761006287</v>
      </c>
    </row>
    <row r="159" spans="1:14" x14ac:dyDescent="0.25">
      <c r="A159" s="4">
        <f t="shared" si="65"/>
        <v>0.42754629629629487</v>
      </c>
      <c r="B159" s="3">
        <f t="shared" si="91"/>
        <v>1553300940</v>
      </c>
      <c r="C159">
        <f t="shared" si="88"/>
        <v>4</v>
      </c>
      <c r="D159">
        <f t="shared" si="88"/>
        <v>125</v>
      </c>
      <c r="E159">
        <f t="shared" ca="1" si="49"/>
        <v>-33105.548050314472</v>
      </c>
      <c r="F159">
        <f t="shared" ca="1" si="50"/>
        <v>65115.375471698113</v>
      </c>
      <c r="G159">
        <f t="shared" ca="1" si="84"/>
        <v>9448.7999999999993</v>
      </c>
      <c r="H159" s="9">
        <f t="shared" ca="1" si="92"/>
        <v>-243.97927044025127</v>
      </c>
      <c r="I159" s="9">
        <f t="shared" ca="1" si="92"/>
        <v>40.783660377359773</v>
      </c>
      <c r="J159" s="9">
        <f t="shared" ca="1" si="92"/>
        <v>0</v>
      </c>
      <c r="K159" s="9">
        <f t="shared" ca="1" si="86"/>
        <v>247.36449090023632</v>
      </c>
      <c r="L159" s="9">
        <f t="shared" ca="1" si="87"/>
        <v>-80.510158480006737</v>
      </c>
      <c r="M159">
        <f t="shared" ca="1" si="89"/>
        <v>56.430337176799441</v>
      </c>
      <c r="N159">
        <f t="shared" ca="1" si="90"/>
        <v>32.403560447239691</v>
      </c>
    </row>
    <row r="160" spans="1:14" x14ac:dyDescent="0.25">
      <c r="A160" s="4">
        <f t="shared" si="65"/>
        <v>0.42760416666666523</v>
      </c>
      <c r="B160" s="3">
        <f t="shared" si="91"/>
        <v>1553300945</v>
      </c>
      <c r="C160">
        <f t="shared" si="88"/>
        <v>4</v>
      </c>
      <c r="D160">
        <f t="shared" si="88"/>
        <v>125</v>
      </c>
      <c r="E160">
        <f t="shared" ca="1" si="49"/>
        <v>-34325.444402515728</v>
      </c>
      <c r="F160">
        <f t="shared" ca="1" si="50"/>
        <v>65319.293773584912</v>
      </c>
      <c r="G160">
        <f t="shared" ca="1" si="84"/>
        <v>9448.7999999999993</v>
      </c>
      <c r="H160" s="9">
        <f t="shared" ca="1" si="92"/>
        <v>-243.97927044025127</v>
      </c>
      <c r="I160" s="9">
        <f t="shared" ca="1" si="92"/>
        <v>40.783660377358316</v>
      </c>
      <c r="J160" s="9">
        <f t="shared" ca="1" si="92"/>
        <v>0</v>
      </c>
      <c r="K160" s="9">
        <f t="shared" ca="1" si="86"/>
        <v>247.36449090023606</v>
      </c>
      <c r="L160" s="9">
        <f t="shared" ca="1" si="87"/>
        <v>-80.510158480007064</v>
      </c>
      <c r="M160">
        <f t="shared" ca="1" si="89"/>
        <v>56.432141858839969</v>
      </c>
      <c r="N160">
        <f t="shared" ca="1" si="90"/>
        <v>32.384039133473095</v>
      </c>
    </row>
    <row r="161" spans="1:14" x14ac:dyDescent="0.25">
      <c r="A161" s="4">
        <f t="shared" si="65"/>
        <v>0.42766203703703559</v>
      </c>
      <c r="B161" s="3">
        <f t="shared" si="91"/>
        <v>1553300950</v>
      </c>
      <c r="C161">
        <f t="shared" si="88"/>
        <v>4</v>
      </c>
      <c r="D161">
        <f t="shared" si="88"/>
        <v>125</v>
      </c>
      <c r="E161">
        <f t="shared" ca="1" si="49"/>
        <v>-35545.340754716985</v>
      </c>
      <c r="F161">
        <f t="shared" ca="1" si="50"/>
        <v>65523.212075471703</v>
      </c>
      <c r="G161">
        <f t="shared" ca="1" si="84"/>
        <v>9448.7999999999993</v>
      </c>
      <c r="H161" s="9">
        <f t="shared" ca="1" si="92"/>
        <v>-243.97927044025127</v>
      </c>
      <c r="I161" s="9">
        <f t="shared" ca="1" si="92"/>
        <v>40.783660377358316</v>
      </c>
      <c r="J161" s="9">
        <f t="shared" ca="1" si="92"/>
        <v>0</v>
      </c>
      <c r="K161" s="9">
        <f t="shared" ca="1" si="86"/>
        <v>247.36449090023606</v>
      </c>
      <c r="L161" s="9">
        <f t="shared" ca="1" si="87"/>
        <v>-80.510158480007064</v>
      </c>
      <c r="M161">
        <f t="shared" ca="1" si="89"/>
        <v>56.433946540880498</v>
      </c>
      <c r="N161">
        <f t="shared" ca="1" si="90"/>
        <v>32.364517819706499</v>
      </c>
    </row>
    <row r="162" spans="1:14" x14ac:dyDescent="0.25">
      <c r="A162" s="4">
        <f t="shared" si="65"/>
        <v>0.42771990740740595</v>
      </c>
      <c r="B162" s="3">
        <f t="shared" si="91"/>
        <v>1553300955</v>
      </c>
      <c r="C162">
        <f t="shared" si="88"/>
        <v>4</v>
      </c>
      <c r="D162">
        <f t="shared" si="88"/>
        <v>125</v>
      </c>
      <c r="E162">
        <f t="shared" ca="1" si="49"/>
        <v>-36765.237106918241</v>
      </c>
      <c r="F162">
        <f t="shared" ca="1" si="50"/>
        <v>65727.130377358495</v>
      </c>
      <c r="G162">
        <f t="shared" ca="1" si="84"/>
        <v>9448.7999999999993</v>
      </c>
      <c r="H162" s="9">
        <f t="shared" ca="1" si="92"/>
        <v>-243.97927044025127</v>
      </c>
      <c r="I162" s="9">
        <f t="shared" ca="1" si="92"/>
        <v>40.783660377358316</v>
      </c>
      <c r="J162" s="9">
        <f t="shared" ca="1" si="92"/>
        <v>0</v>
      </c>
      <c r="K162" s="9">
        <f t="shared" ca="1" si="86"/>
        <v>247.36449090023606</v>
      </c>
      <c r="L162" s="9">
        <f t="shared" ca="1" si="87"/>
        <v>-80.510158480007064</v>
      </c>
      <c r="M162">
        <f t="shared" ca="1" si="89"/>
        <v>56.435751222921034</v>
      </c>
      <c r="N162">
        <f t="shared" ca="1" si="90"/>
        <v>32.344996505939903</v>
      </c>
    </row>
    <row r="163" spans="1:14" x14ac:dyDescent="0.25">
      <c r="A163" s="4">
        <f t="shared" si="65"/>
        <v>0.42777777777777631</v>
      </c>
      <c r="B163" s="3">
        <f t="shared" si="91"/>
        <v>1553300960</v>
      </c>
      <c r="C163">
        <f t="shared" si="88"/>
        <v>4</v>
      </c>
      <c r="D163">
        <f t="shared" si="88"/>
        <v>125</v>
      </c>
      <c r="E163">
        <f t="shared" ca="1" si="49"/>
        <v>-37985.133459119497</v>
      </c>
      <c r="F163">
        <f t="shared" ca="1" si="50"/>
        <v>65931.048679245287</v>
      </c>
      <c r="G163">
        <f t="shared" ca="1" si="84"/>
        <v>9448.7999999999993</v>
      </c>
      <c r="H163" s="9">
        <f t="shared" ca="1" si="92"/>
        <v>-243.97927044025127</v>
      </c>
      <c r="I163" s="9">
        <f t="shared" ca="1" si="92"/>
        <v>40.783660377358316</v>
      </c>
      <c r="J163" s="9">
        <f t="shared" ca="1" si="92"/>
        <v>0</v>
      </c>
      <c r="K163" s="9">
        <f t="shared" ca="1" si="86"/>
        <v>247.36449090023606</v>
      </c>
      <c r="L163" s="9">
        <f t="shared" ca="1" si="87"/>
        <v>-80.510158480007064</v>
      </c>
      <c r="M163">
        <f t="shared" ca="1" si="89"/>
        <v>56.437555904961563</v>
      </c>
      <c r="N163">
        <f t="shared" ca="1" si="90"/>
        <v>32.325475192173307</v>
      </c>
    </row>
    <row r="164" spans="1:14" x14ac:dyDescent="0.25">
      <c r="A164" s="4">
        <f t="shared" si="65"/>
        <v>0.42783564814814667</v>
      </c>
      <c r="B164" s="3">
        <f t="shared" si="91"/>
        <v>1553300965</v>
      </c>
      <c r="C164">
        <f t="shared" si="88"/>
        <v>4</v>
      </c>
      <c r="D164">
        <f t="shared" si="88"/>
        <v>125</v>
      </c>
      <c r="E164">
        <f t="shared" ca="1" si="49"/>
        <v>-39205.029811320754</v>
      </c>
      <c r="F164">
        <f t="shared" ca="1" si="50"/>
        <v>66134.966981132078</v>
      </c>
      <c r="G164">
        <f t="shared" ca="1" si="84"/>
        <v>9448.7999999999993</v>
      </c>
      <c r="H164" s="9">
        <f t="shared" ca="1" si="92"/>
        <v>-243.97927044025272</v>
      </c>
      <c r="I164" s="9">
        <f t="shared" ca="1" si="92"/>
        <v>40.783660377358316</v>
      </c>
      <c r="J164" s="9">
        <f t="shared" ca="1" si="92"/>
        <v>0</v>
      </c>
      <c r="K164" s="9">
        <f t="shared" ca="1" si="86"/>
        <v>247.36449090023748</v>
      </c>
      <c r="L164" s="9">
        <f t="shared" ca="1" si="87"/>
        <v>-80.510158480007121</v>
      </c>
      <c r="M164">
        <f t="shared" ca="1" si="89"/>
        <v>56.439360587002092</v>
      </c>
      <c r="N164">
        <f t="shared" ca="1" si="90"/>
        <v>32.305953878406704</v>
      </c>
    </row>
    <row r="165" spans="1:14" x14ac:dyDescent="0.25">
      <c r="A165" s="4">
        <f t="shared" si="65"/>
        <v>0.42789351851851704</v>
      </c>
      <c r="B165" s="3">
        <f t="shared" si="91"/>
        <v>1553300970</v>
      </c>
      <c r="C165">
        <f t="shared" si="88"/>
        <v>4</v>
      </c>
      <c r="D165">
        <f t="shared" si="88"/>
        <v>125</v>
      </c>
      <c r="E165">
        <f t="shared" ref="E165:E227" ca="1" si="93">INDIRECT("E$"&amp;C165)+INDIRECT("H$"&amp;C165)*($B165-INDIRECT("B$"&amp;D165))</f>
        <v>-40424.926163522017</v>
      </c>
      <c r="F165">
        <f t="shared" ref="F165:F227" ca="1" si="94">INDIRECT("F$"&amp;C165)+INDIRECT("I$"&amp;C165)*($B165-INDIRECT("B$"&amp;D165))</f>
        <v>66338.88528301887</v>
      </c>
      <c r="G165">
        <f t="shared" ca="1" si="84"/>
        <v>9448.7999999999993</v>
      </c>
      <c r="H165" s="9">
        <f t="shared" ca="1" si="92"/>
        <v>-243.97927044025127</v>
      </c>
      <c r="I165" s="9">
        <f t="shared" ca="1" si="92"/>
        <v>40.783660377358316</v>
      </c>
      <c r="J165" s="9">
        <f t="shared" ca="1" si="92"/>
        <v>0</v>
      </c>
      <c r="K165" s="9">
        <f t="shared" ca="1" si="86"/>
        <v>247.36449090023606</v>
      </c>
      <c r="L165" s="9">
        <f t="shared" ca="1" si="87"/>
        <v>-80.510158480007064</v>
      </c>
      <c r="M165">
        <f t="shared" ca="1" si="89"/>
        <v>56.441165269042628</v>
      </c>
      <c r="N165">
        <f t="shared" ca="1" si="90"/>
        <v>32.286432564640108</v>
      </c>
    </row>
    <row r="166" spans="1:14" x14ac:dyDescent="0.25">
      <c r="A166" s="4">
        <f t="shared" si="65"/>
        <v>0.4279513888888874</v>
      </c>
      <c r="B166" s="3">
        <f t="shared" si="91"/>
        <v>1553300975</v>
      </c>
      <c r="C166">
        <f t="shared" si="88"/>
        <v>4</v>
      </c>
      <c r="D166">
        <f t="shared" si="88"/>
        <v>125</v>
      </c>
      <c r="E166">
        <f t="shared" ca="1" si="93"/>
        <v>-41644.822515723274</v>
      </c>
      <c r="F166">
        <f t="shared" ca="1" si="94"/>
        <v>66542.803584905661</v>
      </c>
      <c r="G166">
        <f t="shared" ca="1" si="84"/>
        <v>9448.7999999999993</v>
      </c>
      <c r="H166" s="9">
        <f t="shared" ca="1" si="92"/>
        <v>-243.97927044025127</v>
      </c>
      <c r="I166" s="9">
        <f t="shared" ca="1" si="92"/>
        <v>40.783660377358316</v>
      </c>
      <c r="J166" s="9">
        <f t="shared" ca="1" si="92"/>
        <v>0</v>
      </c>
      <c r="K166" s="9">
        <f t="shared" ca="1" si="86"/>
        <v>247.36449090023606</v>
      </c>
      <c r="L166" s="9">
        <f t="shared" ca="1" si="87"/>
        <v>-80.510158480007064</v>
      </c>
      <c r="M166">
        <f t="shared" ca="1" si="89"/>
        <v>56.442969951083157</v>
      </c>
      <c r="N166">
        <f t="shared" ca="1" si="90"/>
        <v>32.266911250873513</v>
      </c>
    </row>
    <row r="167" spans="1:14" x14ac:dyDescent="0.25">
      <c r="A167" s="4">
        <f t="shared" si="65"/>
        <v>0.42800925925925776</v>
      </c>
      <c r="B167" s="3">
        <f t="shared" si="91"/>
        <v>1553300980</v>
      </c>
      <c r="C167">
        <f t="shared" si="88"/>
        <v>4</v>
      </c>
      <c r="D167">
        <f t="shared" si="88"/>
        <v>125</v>
      </c>
      <c r="E167">
        <f t="shared" ca="1" si="93"/>
        <v>-42864.71886792453</v>
      </c>
      <c r="F167">
        <f t="shared" ca="1" si="94"/>
        <v>66746.721886792453</v>
      </c>
      <c r="G167">
        <f t="shared" ca="1" si="84"/>
        <v>9448.7999999999993</v>
      </c>
      <c r="H167" s="9">
        <f t="shared" ca="1" si="92"/>
        <v>-243.97927044025127</v>
      </c>
      <c r="I167" s="9">
        <f t="shared" ca="1" si="92"/>
        <v>40.783660377358316</v>
      </c>
      <c r="J167" s="9">
        <f t="shared" ca="1" si="92"/>
        <v>0</v>
      </c>
      <c r="K167" s="9">
        <f t="shared" ca="1" si="86"/>
        <v>247.36449090023606</v>
      </c>
      <c r="L167" s="9">
        <f t="shared" ca="1" si="87"/>
        <v>-80.510158480007064</v>
      </c>
      <c r="M167">
        <f t="shared" ca="1" si="89"/>
        <v>56.444774633123686</v>
      </c>
      <c r="N167">
        <f t="shared" ca="1" si="90"/>
        <v>32.247389937106917</v>
      </c>
    </row>
    <row r="168" spans="1:14" x14ac:dyDescent="0.25">
      <c r="A168" s="4">
        <f t="shared" si="65"/>
        <v>0.42806712962962812</v>
      </c>
      <c r="B168" s="3">
        <f t="shared" si="91"/>
        <v>1553300985</v>
      </c>
      <c r="C168">
        <f t="shared" si="88"/>
        <v>4</v>
      </c>
      <c r="D168">
        <f t="shared" si="88"/>
        <v>125</v>
      </c>
      <c r="E168">
        <f t="shared" ca="1" si="93"/>
        <v>-44084.615220125786</v>
      </c>
      <c r="F168">
        <f t="shared" ca="1" si="94"/>
        <v>66950.640188679245</v>
      </c>
      <c r="G168">
        <f t="shared" ca="1" si="84"/>
        <v>9448.7999999999993</v>
      </c>
      <c r="H168" s="9">
        <f t="shared" ca="1" si="92"/>
        <v>-243.97927044025127</v>
      </c>
      <c r="I168" s="9">
        <f t="shared" ca="1" si="92"/>
        <v>40.783660377358316</v>
      </c>
      <c r="J168" s="9">
        <f t="shared" ca="1" si="92"/>
        <v>0</v>
      </c>
      <c r="K168" s="9">
        <f t="shared" ca="1" si="86"/>
        <v>247.36449090023606</v>
      </c>
      <c r="L168" s="9">
        <f t="shared" ca="1" si="87"/>
        <v>-80.510158480007064</v>
      </c>
      <c r="M168">
        <f t="shared" ca="1" si="89"/>
        <v>56.446579315164215</v>
      </c>
      <c r="N168">
        <f t="shared" ca="1" si="90"/>
        <v>32.227868623340321</v>
      </c>
    </row>
    <row r="169" spans="1:14" x14ac:dyDescent="0.25">
      <c r="A169" s="4">
        <f t="shared" si="65"/>
        <v>0.42812499999999848</v>
      </c>
      <c r="B169" s="3">
        <f t="shared" si="91"/>
        <v>1553300990</v>
      </c>
      <c r="C169">
        <f t="shared" si="88"/>
        <v>4</v>
      </c>
      <c r="D169">
        <f t="shared" si="88"/>
        <v>125</v>
      </c>
      <c r="E169">
        <f t="shared" ca="1" si="93"/>
        <v>-45304.511572327043</v>
      </c>
      <c r="F169">
        <f t="shared" ca="1" si="94"/>
        <v>67154.558490566036</v>
      </c>
      <c r="G169">
        <f t="shared" ca="1" si="84"/>
        <v>9448.7999999999993</v>
      </c>
      <c r="H169" s="9">
        <f t="shared" ca="1" si="92"/>
        <v>-243.97927044025272</v>
      </c>
      <c r="I169" s="9">
        <f t="shared" ca="1" si="92"/>
        <v>40.783660377358316</v>
      </c>
      <c r="J169" s="9">
        <f t="shared" ca="1" si="92"/>
        <v>0</v>
      </c>
      <c r="K169" s="9">
        <f t="shared" ca="1" si="86"/>
        <v>247.36449090023748</v>
      </c>
      <c r="L169" s="9">
        <f t="shared" ca="1" si="87"/>
        <v>-80.510158480007121</v>
      </c>
      <c r="M169">
        <f t="shared" ca="1" si="89"/>
        <v>56.448383997204751</v>
      </c>
      <c r="N169">
        <f t="shared" ca="1" si="90"/>
        <v>32.208347309573725</v>
      </c>
    </row>
    <row r="170" spans="1:14" x14ac:dyDescent="0.25">
      <c r="A170" s="4">
        <f t="shared" si="65"/>
        <v>0.42818287037036884</v>
      </c>
      <c r="B170" s="3">
        <f t="shared" si="91"/>
        <v>1553300995</v>
      </c>
      <c r="C170">
        <f t="shared" si="88"/>
        <v>4</v>
      </c>
      <c r="D170">
        <f t="shared" si="88"/>
        <v>125</v>
      </c>
      <c r="E170">
        <f t="shared" ca="1" si="93"/>
        <v>-46524.407924528306</v>
      </c>
      <c r="F170">
        <f t="shared" ca="1" si="94"/>
        <v>67358.476792452828</v>
      </c>
      <c r="G170">
        <f t="shared" ca="1" si="84"/>
        <v>9448.7999999999993</v>
      </c>
      <c r="H170" s="9">
        <f t="shared" ca="1" si="92"/>
        <v>-243.97927044025127</v>
      </c>
      <c r="I170" s="9">
        <f t="shared" ca="1" si="92"/>
        <v>40.783660377358316</v>
      </c>
      <c r="J170" s="9">
        <f t="shared" ca="1" si="92"/>
        <v>0</v>
      </c>
      <c r="K170" s="9">
        <f t="shared" ca="1" si="86"/>
        <v>247.36449090023606</v>
      </c>
      <c r="L170" s="9">
        <f t="shared" ca="1" si="87"/>
        <v>-80.510158480007064</v>
      </c>
      <c r="M170">
        <f t="shared" ca="1" si="89"/>
        <v>56.450188679245279</v>
      </c>
      <c r="N170">
        <f t="shared" ca="1" si="90"/>
        <v>32.188825995807129</v>
      </c>
    </row>
    <row r="171" spans="1:14" x14ac:dyDescent="0.25">
      <c r="A171" s="4">
        <f t="shared" si="65"/>
        <v>0.4282407407407392</v>
      </c>
      <c r="B171" s="3">
        <f t="shared" si="91"/>
        <v>1553301000</v>
      </c>
      <c r="C171">
        <f t="shared" si="88"/>
        <v>4</v>
      </c>
      <c r="D171">
        <f t="shared" si="88"/>
        <v>125</v>
      </c>
      <c r="E171">
        <f t="shared" ca="1" si="93"/>
        <v>-47744.304276729563</v>
      </c>
      <c r="F171">
        <f t="shared" ca="1" si="94"/>
        <v>67562.395094339619</v>
      </c>
      <c r="G171">
        <f t="shared" ca="1" si="84"/>
        <v>9448.7999999999993</v>
      </c>
      <c r="H171" s="9">
        <f t="shared" ca="1" si="92"/>
        <v>-243.97927044025127</v>
      </c>
      <c r="I171" s="9">
        <f t="shared" ca="1" si="92"/>
        <v>40.783660377358316</v>
      </c>
      <c r="J171" s="9">
        <f t="shared" ca="1" si="92"/>
        <v>0</v>
      </c>
      <c r="K171" s="9">
        <f t="shared" ca="1" si="86"/>
        <v>247.36449090023606</v>
      </c>
      <c r="L171" s="9">
        <f t="shared" ca="1" si="87"/>
        <v>-80.510158480007064</v>
      </c>
      <c r="M171">
        <f t="shared" ca="1" si="89"/>
        <v>56.451993361285808</v>
      </c>
      <c r="N171">
        <f t="shared" ca="1" si="90"/>
        <v>32.169304682040533</v>
      </c>
    </row>
    <row r="172" spans="1:14" x14ac:dyDescent="0.25">
      <c r="A172" s="4">
        <f t="shared" si="65"/>
        <v>0.42829861111110956</v>
      </c>
      <c r="B172" s="3">
        <f t="shared" si="91"/>
        <v>1553301005</v>
      </c>
      <c r="C172">
        <f t="shared" si="88"/>
        <v>4</v>
      </c>
      <c r="D172">
        <f t="shared" si="88"/>
        <v>125</v>
      </c>
      <c r="E172">
        <f t="shared" ca="1" si="93"/>
        <v>-48964.200628930819</v>
      </c>
      <c r="F172">
        <f t="shared" ca="1" si="94"/>
        <v>67766.313396226411</v>
      </c>
      <c r="G172">
        <f t="shared" ca="1" si="84"/>
        <v>9448.7999999999993</v>
      </c>
      <c r="H172" s="9">
        <f t="shared" ca="1" si="92"/>
        <v>-243.97927044025127</v>
      </c>
      <c r="I172" s="9">
        <f t="shared" ca="1" si="92"/>
        <v>40.78366037736123</v>
      </c>
      <c r="J172" s="9">
        <f t="shared" ca="1" si="92"/>
        <v>0</v>
      </c>
      <c r="K172" s="9">
        <f t="shared" ca="1" si="86"/>
        <v>247.36449090023655</v>
      </c>
      <c r="L172" s="9">
        <f t="shared" ca="1" si="87"/>
        <v>-80.51015848000641</v>
      </c>
      <c r="M172">
        <f t="shared" ca="1" si="89"/>
        <v>56.453798043326344</v>
      </c>
      <c r="N172">
        <f t="shared" ca="1" si="90"/>
        <v>32.14978336827393</v>
      </c>
    </row>
    <row r="173" spans="1:14" x14ac:dyDescent="0.25">
      <c r="A173" s="4">
        <f t="shared" si="65"/>
        <v>0.42835648148147992</v>
      </c>
      <c r="B173" s="3">
        <f t="shared" si="91"/>
        <v>1553301010</v>
      </c>
      <c r="C173">
        <f t="shared" si="88"/>
        <v>4</v>
      </c>
      <c r="D173">
        <f t="shared" si="88"/>
        <v>125</v>
      </c>
      <c r="E173">
        <f t="shared" ca="1" si="93"/>
        <v>-50184.096981132076</v>
      </c>
      <c r="F173">
        <f t="shared" ca="1" si="94"/>
        <v>67970.231698113217</v>
      </c>
      <c r="G173">
        <f t="shared" ca="1" si="84"/>
        <v>9448.7999999999993</v>
      </c>
      <c r="H173" s="9">
        <f t="shared" ca="1" si="92"/>
        <v>-243.97927044025127</v>
      </c>
      <c r="I173" s="9">
        <f t="shared" ca="1" si="92"/>
        <v>40.783660377358316</v>
      </c>
      <c r="J173" s="9">
        <f t="shared" ca="1" si="92"/>
        <v>0</v>
      </c>
      <c r="K173" s="9">
        <f t="shared" ca="1" si="86"/>
        <v>247.36449090023606</v>
      </c>
      <c r="L173" s="9">
        <f t="shared" ca="1" si="87"/>
        <v>-80.510158480007064</v>
      </c>
      <c r="M173">
        <f t="shared" ca="1" si="89"/>
        <v>56.455602725366873</v>
      </c>
      <c r="N173">
        <f t="shared" ca="1" si="90"/>
        <v>32.130262054507334</v>
      </c>
    </row>
    <row r="174" spans="1:14" x14ac:dyDescent="0.25">
      <c r="A174" s="4">
        <f t="shared" si="65"/>
        <v>0.42841435185185028</v>
      </c>
      <c r="B174" s="3">
        <f t="shared" si="91"/>
        <v>1553301015</v>
      </c>
      <c r="C174">
        <f t="shared" si="88"/>
        <v>4</v>
      </c>
      <c r="D174">
        <f t="shared" si="88"/>
        <v>125</v>
      </c>
      <c r="E174">
        <f t="shared" ca="1" si="93"/>
        <v>-51403.993333333332</v>
      </c>
      <c r="F174">
        <f t="shared" ca="1" si="94"/>
        <v>68174.150000000009</v>
      </c>
      <c r="G174">
        <f t="shared" ca="1" si="84"/>
        <v>9448.7999999999993</v>
      </c>
      <c r="H174" s="9">
        <f t="shared" ca="1" si="92"/>
        <v>-243.97927044025272</v>
      </c>
      <c r="I174" s="9">
        <f t="shared" ca="1" si="92"/>
        <v>40.783660377358316</v>
      </c>
      <c r="J174" s="9">
        <f t="shared" ca="1" si="92"/>
        <v>0</v>
      </c>
      <c r="K174" s="9">
        <f t="shared" ca="1" si="86"/>
        <v>247.36449090023748</v>
      </c>
      <c r="L174" s="9">
        <f t="shared" ca="1" si="87"/>
        <v>-80.510158480007121</v>
      </c>
      <c r="M174">
        <f t="shared" ca="1" si="89"/>
        <v>56.457407407407402</v>
      </c>
      <c r="N174">
        <f t="shared" ca="1" si="90"/>
        <v>32.110740740740738</v>
      </c>
    </row>
    <row r="175" spans="1:14" x14ac:dyDescent="0.25">
      <c r="A175" s="4">
        <f t="shared" si="65"/>
        <v>0.42847222222222064</v>
      </c>
      <c r="B175" s="3">
        <f t="shared" si="91"/>
        <v>1553301020</v>
      </c>
      <c r="C175">
        <f t="shared" si="88"/>
        <v>4</v>
      </c>
      <c r="D175">
        <f t="shared" si="88"/>
        <v>125</v>
      </c>
      <c r="E175">
        <f t="shared" ca="1" si="93"/>
        <v>-52623.889685534596</v>
      </c>
      <c r="F175">
        <f t="shared" ca="1" si="94"/>
        <v>68378.0683018868</v>
      </c>
      <c r="G175">
        <f t="shared" ca="1" si="84"/>
        <v>9448.7999999999993</v>
      </c>
      <c r="H175" s="9">
        <f t="shared" ca="1" si="92"/>
        <v>-243.97927044025127</v>
      </c>
      <c r="I175" s="9">
        <f t="shared" ca="1" si="92"/>
        <v>40.783660377358316</v>
      </c>
      <c r="J175" s="9">
        <f t="shared" ca="1" si="92"/>
        <v>0</v>
      </c>
      <c r="K175" s="9">
        <f t="shared" ca="1" si="86"/>
        <v>247.36449090023606</v>
      </c>
      <c r="L175" s="9">
        <f t="shared" ca="1" si="87"/>
        <v>-80.510158480007064</v>
      </c>
      <c r="M175">
        <f t="shared" ca="1" si="89"/>
        <v>56.459212089447938</v>
      </c>
      <c r="N175">
        <f t="shared" ca="1" si="90"/>
        <v>32.091219426974142</v>
      </c>
    </row>
    <row r="176" spans="1:14" x14ac:dyDescent="0.25">
      <c r="A176" s="4">
        <f t="shared" si="65"/>
        <v>0.42853009259259101</v>
      </c>
      <c r="B176" s="3">
        <f t="shared" si="91"/>
        <v>1553301025</v>
      </c>
      <c r="C176">
        <f t="shared" si="88"/>
        <v>4</v>
      </c>
      <c r="D176">
        <f t="shared" si="88"/>
        <v>125</v>
      </c>
      <c r="E176">
        <f t="shared" ca="1" si="93"/>
        <v>-53843.786037735852</v>
      </c>
      <c r="F176">
        <f t="shared" ca="1" si="94"/>
        <v>68581.986603773592</v>
      </c>
      <c r="G176">
        <f t="shared" ca="1" si="84"/>
        <v>9448.7999999999993</v>
      </c>
      <c r="H176" s="9">
        <f t="shared" ca="1" si="92"/>
        <v>-243.97927044025127</v>
      </c>
      <c r="I176" s="9">
        <f t="shared" ca="1" si="92"/>
        <v>40.783660377358316</v>
      </c>
      <c r="J176" s="9">
        <f t="shared" ca="1" si="92"/>
        <v>0</v>
      </c>
      <c r="K176" s="9">
        <f t="shared" ca="1" si="86"/>
        <v>247.36449090023606</v>
      </c>
      <c r="L176" s="9">
        <f t="shared" ca="1" si="87"/>
        <v>-80.510158480007064</v>
      </c>
      <c r="M176">
        <f t="shared" ca="1" si="89"/>
        <v>56.461016771488467</v>
      </c>
      <c r="N176">
        <f t="shared" ca="1" si="90"/>
        <v>32.071698113207546</v>
      </c>
    </row>
    <row r="177" spans="1:14" x14ac:dyDescent="0.25">
      <c r="A177" s="4">
        <f t="shared" si="65"/>
        <v>0.42858796296296137</v>
      </c>
      <c r="B177" s="3">
        <f t="shared" si="91"/>
        <v>1553301030</v>
      </c>
      <c r="C177">
        <f t="shared" si="88"/>
        <v>4</v>
      </c>
      <c r="D177">
        <f t="shared" si="88"/>
        <v>125</v>
      </c>
      <c r="E177">
        <f t="shared" ca="1" si="93"/>
        <v>-55063.682389937108</v>
      </c>
      <c r="F177">
        <f t="shared" ca="1" si="94"/>
        <v>68785.904905660384</v>
      </c>
      <c r="G177">
        <f t="shared" ca="1" si="84"/>
        <v>9448.7999999999993</v>
      </c>
      <c r="H177" s="9">
        <f t="shared" ca="1" si="92"/>
        <v>-243.97927044025127</v>
      </c>
      <c r="I177" s="9">
        <f t="shared" ca="1" si="92"/>
        <v>40.783660377358316</v>
      </c>
      <c r="J177" s="9">
        <f t="shared" ca="1" si="92"/>
        <v>0</v>
      </c>
      <c r="K177" s="9">
        <f t="shared" ca="1" si="86"/>
        <v>247.36449090023606</v>
      </c>
      <c r="L177" s="9">
        <f t="shared" ca="1" si="87"/>
        <v>-80.510158480007064</v>
      </c>
      <c r="M177">
        <f t="shared" ca="1" si="89"/>
        <v>56.462821453528996</v>
      </c>
      <c r="N177">
        <f t="shared" ca="1" si="90"/>
        <v>32.05217679944095</v>
      </c>
    </row>
    <row r="178" spans="1:14" x14ac:dyDescent="0.25">
      <c r="A178" s="4">
        <f t="shared" si="65"/>
        <v>0.42864583333333173</v>
      </c>
      <c r="B178" s="3">
        <f t="shared" si="91"/>
        <v>1553301035</v>
      </c>
      <c r="C178">
        <f t="shared" si="88"/>
        <v>4</v>
      </c>
      <c r="D178">
        <f t="shared" si="88"/>
        <v>125</v>
      </c>
      <c r="E178">
        <f t="shared" ca="1" si="93"/>
        <v>-56283.578742138365</v>
      </c>
      <c r="F178">
        <f t="shared" ca="1" si="94"/>
        <v>68989.823207547175</v>
      </c>
      <c r="G178">
        <f t="shared" ca="1" si="84"/>
        <v>9448.7999999999993</v>
      </c>
      <c r="H178" s="9">
        <f t="shared" ca="1" si="92"/>
        <v>-243.97927044025127</v>
      </c>
      <c r="I178" s="9">
        <f t="shared" ca="1" si="92"/>
        <v>40.783660377358316</v>
      </c>
      <c r="J178" s="9">
        <f t="shared" ca="1" si="92"/>
        <v>0</v>
      </c>
      <c r="K178" s="9">
        <f t="shared" ca="1" si="86"/>
        <v>247.36449090023606</v>
      </c>
      <c r="L178" s="9">
        <f t="shared" ca="1" si="87"/>
        <v>-80.510158480007064</v>
      </c>
      <c r="M178">
        <f t="shared" ca="1" si="89"/>
        <v>56.464626135569532</v>
      </c>
      <c r="N178">
        <f t="shared" ca="1" si="90"/>
        <v>32.032655485674354</v>
      </c>
    </row>
    <row r="179" spans="1:14" x14ac:dyDescent="0.25">
      <c r="A179" s="4">
        <f t="shared" si="65"/>
        <v>0.42870370370370209</v>
      </c>
      <c r="B179" s="3">
        <f t="shared" si="91"/>
        <v>1553301040</v>
      </c>
      <c r="C179">
        <f t="shared" si="88"/>
        <v>4</v>
      </c>
      <c r="D179">
        <f t="shared" si="88"/>
        <v>125</v>
      </c>
      <c r="E179">
        <f t="shared" ca="1" si="93"/>
        <v>-57503.475094339621</v>
      </c>
      <c r="F179">
        <f t="shared" ca="1" si="94"/>
        <v>69193.741509433967</v>
      </c>
      <c r="G179">
        <f t="shared" ca="1" si="84"/>
        <v>9448.7999999999993</v>
      </c>
      <c r="H179" s="9">
        <f t="shared" ca="1" si="92"/>
        <v>-243.97927044025272</v>
      </c>
      <c r="I179" s="9">
        <f t="shared" ca="1" si="92"/>
        <v>40.783660377358316</v>
      </c>
      <c r="J179" s="9">
        <f t="shared" ca="1" si="92"/>
        <v>0</v>
      </c>
      <c r="K179" s="9">
        <f t="shared" ca="1" si="86"/>
        <v>247.36449090023748</v>
      </c>
      <c r="L179" s="9">
        <f t="shared" ca="1" si="87"/>
        <v>-80.510158480007121</v>
      </c>
      <c r="M179">
        <f t="shared" ca="1" si="89"/>
        <v>56.46643081761006</v>
      </c>
      <c r="N179">
        <f t="shared" ca="1" si="90"/>
        <v>32.013134171907758</v>
      </c>
    </row>
    <row r="180" spans="1:14" x14ac:dyDescent="0.25">
      <c r="A180" s="4">
        <f t="shared" si="65"/>
        <v>0.42876157407407245</v>
      </c>
      <c r="B180" s="3">
        <f t="shared" si="91"/>
        <v>1553301045</v>
      </c>
      <c r="C180">
        <f t="shared" si="88"/>
        <v>4</v>
      </c>
      <c r="D180">
        <f t="shared" si="88"/>
        <v>125</v>
      </c>
      <c r="E180">
        <f t="shared" ca="1" si="93"/>
        <v>-58723.371446540885</v>
      </c>
      <c r="F180">
        <f t="shared" ca="1" si="94"/>
        <v>69397.659811320758</v>
      </c>
      <c r="G180">
        <f t="shared" ca="1" si="84"/>
        <v>9448.7999999999993</v>
      </c>
      <c r="H180" s="9">
        <f t="shared" ca="1" si="92"/>
        <v>-243.97927044024982</v>
      </c>
      <c r="I180" s="9">
        <f t="shared" ca="1" si="92"/>
        <v>40.783660377358316</v>
      </c>
      <c r="J180" s="9">
        <f t="shared" ca="1" si="92"/>
        <v>0</v>
      </c>
      <c r="K180" s="9">
        <f t="shared" ca="1" si="86"/>
        <v>247.36449090023464</v>
      </c>
      <c r="L180" s="9">
        <f t="shared" ca="1" si="87"/>
        <v>-80.510158480007021</v>
      </c>
      <c r="M180">
        <f t="shared" ca="1" si="89"/>
        <v>56.468235499650589</v>
      </c>
      <c r="N180">
        <f t="shared" ca="1" si="90"/>
        <v>31.993612858141159</v>
      </c>
    </row>
    <row r="181" spans="1:14" x14ac:dyDescent="0.25">
      <c r="A181" s="4">
        <f t="shared" si="65"/>
        <v>0.42881944444444281</v>
      </c>
      <c r="B181" s="3">
        <f t="shared" si="91"/>
        <v>1553301050</v>
      </c>
      <c r="C181">
        <f t="shared" si="88"/>
        <v>4</v>
      </c>
      <c r="D181">
        <f t="shared" si="88"/>
        <v>125</v>
      </c>
      <c r="E181">
        <f t="shared" ca="1" si="93"/>
        <v>-59943.267798742134</v>
      </c>
      <c r="F181">
        <f t="shared" ca="1" si="94"/>
        <v>69601.57811320755</v>
      </c>
      <c r="G181">
        <f t="shared" ca="1" si="84"/>
        <v>9448.7999999999993</v>
      </c>
      <c r="H181" s="9">
        <f t="shared" ca="1" si="92"/>
        <v>-243.97927044025272</v>
      </c>
      <c r="I181" s="9">
        <f t="shared" ca="1" si="92"/>
        <v>40.783660377358316</v>
      </c>
      <c r="J181" s="9">
        <f t="shared" ca="1" si="92"/>
        <v>0</v>
      </c>
      <c r="K181" s="9">
        <f t="shared" ca="1" si="86"/>
        <v>247.36449090023748</v>
      </c>
      <c r="L181" s="9">
        <f t="shared" ca="1" si="87"/>
        <v>-80.510158480007121</v>
      </c>
      <c r="M181">
        <f t="shared" ca="1" si="89"/>
        <v>56.470040181691125</v>
      </c>
      <c r="N181">
        <f t="shared" ca="1" si="90"/>
        <v>31.974091544374563</v>
      </c>
    </row>
    <row r="182" spans="1:14" x14ac:dyDescent="0.25">
      <c r="A182" s="4">
        <f t="shared" si="65"/>
        <v>0.42887731481481317</v>
      </c>
      <c r="B182" s="3">
        <f t="shared" si="91"/>
        <v>1553301055</v>
      </c>
      <c r="C182">
        <f t="shared" si="88"/>
        <v>4</v>
      </c>
      <c r="D182">
        <f t="shared" si="88"/>
        <v>125</v>
      </c>
      <c r="E182">
        <f t="shared" ca="1" si="93"/>
        <v>-61163.164150943398</v>
      </c>
      <c r="F182">
        <f t="shared" ca="1" si="94"/>
        <v>69805.496415094342</v>
      </c>
      <c r="G182">
        <f t="shared" ca="1" si="84"/>
        <v>9448.7999999999993</v>
      </c>
      <c r="H182" s="9">
        <f t="shared" ca="1" si="92"/>
        <v>-243.97927044025272</v>
      </c>
      <c r="I182" s="9">
        <f t="shared" ca="1" si="92"/>
        <v>40.783660377358316</v>
      </c>
      <c r="J182" s="9">
        <f t="shared" ca="1" si="92"/>
        <v>0</v>
      </c>
      <c r="K182" s="9">
        <f t="shared" ca="1" si="86"/>
        <v>247.36449090023748</v>
      </c>
      <c r="L182" s="9">
        <f t="shared" ca="1" si="87"/>
        <v>-80.510158480007121</v>
      </c>
      <c r="M182">
        <f t="shared" ca="1" si="89"/>
        <v>56.471844863731654</v>
      </c>
      <c r="N182">
        <f t="shared" ca="1" si="90"/>
        <v>31.954570230607967</v>
      </c>
    </row>
    <row r="183" spans="1:14" x14ac:dyDescent="0.25">
      <c r="A183" s="4">
        <f t="shared" si="65"/>
        <v>0.42893518518518353</v>
      </c>
      <c r="B183" s="3">
        <f t="shared" si="91"/>
        <v>1553301060</v>
      </c>
      <c r="C183">
        <f t="shared" si="88"/>
        <v>4</v>
      </c>
      <c r="D183">
        <f t="shared" si="88"/>
        <v>125</v>
      </c>
      <c r="E183">
        <f t="shared" ca="1" si="93"/>
        <v>-62383.060503144661</v>
      </c>
      <c r="F183">
        <f t="shared" ca="1" si="94"/>
        <v>70009.414716981133</v>
      </c>
      <c r="G183">
        <f t="shared" ca="1" si="84"/>
        <v>9448.7999999999993</v>
      </c>
      <c r="H183" s="9">
        <f t="shared" ca="1" si="92"/>
        <v>-243.97927044024982</v>
      </c>
      <c r="I183" s="9">
        <f t="shared" ca="1" si="92"/>
        <v>40.783660377358316</v>
      </c>
      <c r="J183" s="9">
        <f t="shared" ca="1" si="92"/>
        <v>0</v>
      </c>
      <c r="K183" s="9">
        <f t="shared" ca="1" si="86"/>
        <v>247.36449090023464</v>
      </c>
      <c r="L183" s="9">
        <f t="shared" ca="1" si="87"/>
        <v>-80.510158480007021</v>
      </c>
      <c r="M183">
        <f t="shared" ca="1" si="89"/>
        <v>56.473649545772183</v>
      </c>
      <c r="N183">
        <f t="shared" ca="1" si="90"/>
        <v>31.935048916841367</v>
      </c>
    </row>
    <row r="184" spans="1:14" x14ac:dyDescent="0.25">
      <c r="A184" s="4">
        <f t="shared" si="65"/>
        <v>0.42899305555555389</v>
      </c>
      <c r="B184" s="3">
        <f t="shared" si="91"/>
        <v>1553301065</v>
      </c>
      <c r="C184">
        <f t="shared" si="88"/>
        <v>4</v>
      </c>
      <c r="D184">
        <f t="shared" si="88"/>
        <v>125</v>
      </c>
      <c r="E184">
        <f t="shared" ca="1" si="93"/>
        <v>-63602.95685534591</v>
      </c>
      <c r="F184">
        <f t="shared" ca="1" si="94"/>
        <v>70213.333018867925</v>
      </c>
      <c r="G184">
        <f t="shared" ca="1" si="84"/>
        <v>9448.7999999999993</v>
      </c>
      <c r="H184" s="9">
        <f t="shared" ref="H184:J226" ca="1" si="95">(E185-E184)/($B185-$B184)</f>
        <v>-243.97927044025272</v>
      </c>
      <c r="I184" s="9">
        <f t="shared" ca="1" si="95"/>
        <v>40.783660377358316</v>
      </c>
      <c r="J184" s="9">
        <f t="shared" ca="1" si="95"/>
        <v>0</v>
      </c>
      <c r="K184" s="9">
        <f t="shared" ca="1" si="86"/>
        <v>247.36449090023748</v>
      </c>
      <c r="L184" s="9">
        <f t="shared" ca="1" si="87"/>
        <v>-80.510158480007121</v>
      </c>
      <c r="M184">
        <f t="shared" ca="1" si="89"/>
        <v>56.475454227812719</v>
      </c>
      <c r="N184">
        <f t="shared" ca="1" si="90"/>
        <v>31.915527603074771</v>
      </c>
    </row>
    <row r="185" spans="1:14" x14ac:dyDescent="0.25">
      <c r="A185" s="4">
        <f t="shared" si="65"/>
        <v>0.42905092592592425</v>
      </c>
      <c r="B185" s="3">
        <f t="shared" si="91"/>
        <v>1553301070</v>
      </c>
      <c r="C185">
        <f t="shared" si="88"/>
        <v>4</v>
      </c>
      <c r="D185">
        <f t="shared" si="88"/>
        <v>125</v>
      </c>
      <c r="E185">
        <f t="shared" ca="1" si="93"/>
        <v>-64822.853207547174</v>
      </c>
      <c r="F185">
        <f t="shared" ca="1" si="94"/>
        <v>70417.251320754716</v>
      </c>
      <c r="G185">
        <f t="shared" ca="1" si="84"/>
        <v>9448.7999999999993</v>
      </c>
      <c r="H185" s="9">
        <f t="shared" ca="1" si="95"/>
        <v>-243.97927044024982</v>
      </c>
      <c r="I185" s="9">
        <f t="shared" ca="1" si="95"/>
        <v>40.78366037736123</v>
      </c>
      <c r="J185" s="9">
        <f t="shared" ca="1" si="95"/>
        <v>0</v>
      </c>
      <c r="K185" s="9">
        <f t="shared" ca="1" si="86"/>
        <v>247.36449090023513</v>
      </c>
      <c r="L185" s="9">
        <f t="shared" ca="1" si="87"/>
        <v>-80.510158480006339</v>
      </c>
      <c r="M185">
        <f t="shared" ca="1" si="89"/>
        <v>56.477258909853248</v>
      </c>
      <c r="N185">
        <f t="shared" ca="1" si="90"/>
        <v>31.896006289308175</v>
      </c>
    </row>
    <row r="186" spans="1:14" x14ac:dyDescent="0.25">
      <c r="A186" s="4">
        <f t="shared" si="65"/>
        <v>0.42910879629629461</v>
      </c>
      <c r="B186" s="3">
        <f t="shared" si="91"/>
        <v>1553301075</v>
      </c>
      <c r="C186">
        <f t="shared" si="88"/>
        <v>4</v>
      </c>
      <c r="D186">
        <f t="shared" si="88"/>
        <v>125</v>
      </c>
      <c r="E186">
        <f t="shared" ca="1" si="93"/>
        <v>-66042.749559748423</v>
      </c>
      <c r="F186">
        <f t="shared" ca="1" si="94"/>
        <v>70621.169622641522</v>
      </c>
      <c r="G186">
        <f t="shared" ca="1" si="84"/>
        <v>9448.7999999999993</v>
      </c>
      <c r="H186" s="9">
        <f t="shared" ca="1" si="95"/>
        <v>-243.97927044025272</v>
      </c>
      <c r="I186" s="9">
        <f t="shared" ca="1" si="95"/>
        <v>40.783660377358316</v>
      </c>
      <c r="J186" s="9">
        <f t="shared" ca="1" si="95"/>
        <v>0</v>
      </c>
      <c r="K186" s="9">
        <f t="shared" ca="1" si="86"/>
        <v>247.36449090023748</v>
      </c>
      <c r="L186" s="9">
        <f t="shared" ca="1" si="87"/>
        <v>-80.510158480007121</v>
      </c>
      <c r="M186">
        <f t="shared" ca="1" si="89"/>
        <v>56.479063591893777</v>
      </c>
      <c r="N186">
        <f t="shared" ca="1" si="90"/>
        <v>31.87648497554158</v>
      </c>
    </row>
    <row r="187" spans="1:14" x14ac:dyDescent="0.25">
      <c r="A187" s="4">
        <f t="shared" ref="A187:A227" si="96">A186+5/24/3600</f>
        <v>0.42916666666666498</v>
      </c>
      <c r="B187" s="3">
        <f t="shared" si="91"/>
        <v>1553301080</v>
      </c>
      <c r="C187">
        <f t="shared" si="88"/>
        <v>4</v>
      </c>
      <c r="D187">
        <f t="shared" si="88"/>
        <v>125</v>
      </c>
      <c r="E187">
        <f t="shared" ca="1" si="93"/>
        <v>-67262.645911949687</v>
      </c>
      <c r="F187">
        <f t="shared" ca="1" si="94"/>
        <v>70825.087924528314</v>
      </c>
      <c r="G187">
        <f t="shared" ca="1" si="84"/>
        <v>9448.7999999999993</v>
      </c>
      <c r="H187" s="9">
        <f t="shared" ca="1" si="95"/>
        <v>-243.97927044025272</v>
      </c>
      <c r="I187" s="9">
        <f t="shared" ca="1" si="95"/>
        <v>40.783660377358316</v>
      </c>
      <c r="J187" s="9">
        <f t="shared" ca="1" si="95"/>
        <v>0</v>
      </c>
      <c r="K187" s="9">
        <f t="shared" ca="1" si="86"/>
        <v>247.36449090023748</v>
      </c>
      <c r="L187" s="9">
        <f t="shared" ca="1" si="87"/>
        <v>-80.510158480007121</v>
      </c>
      <c r="M187">
        <f t="shared" ca="1" si="89"/>
        <v>56.480868273934306</v>
      </c>
      <c r="N187">
        <f t="shared" ca="1" si="90"/>
        <v>31.85696366177498</v>
      </c>
    </row>
    <row r="188" spans="1:14" x14ac:dyDescent="0.25">
      <c r="A188" s="4">
        <f t="shared" si="96"/>
        <v>0.42922453703703534</v>
      </c>
      <c r="B188" s="3">
        <f t="shared" si="91"/>
        <v>1553301085</v>
      </c>
      <c r="C188">
        <f t="shared" si="88"/>
        <v>4</v>
      </c>
      <c r="D188">
        <f t="shared" si="88"/>
        <v>125</v>
      </c>
      <c r="E188">
        <f t="shared" ca="1" si="93"/>
        <v>-68482.54226415095</v>
      </c>
      <c r="F188">
        <f t="shared" ca="1" si="94"/>
        <v>71029.006226415106</v>
      </c>
      <c r="G188">
        <f t="shared" ca="1" si="84"/>
        <v>9448.7999999999993</v>
      </c>
      <c r="H188" s="9">
        <f t="shared" ca="1" si="95"/>
        <v>-243.97927044024982</v>
      </c>
      <c r="I188" s="9">
        <f t="shared" ca="1" si="95"/>
        <v>40.783660377358316</v>
      </c>
      <c r="J188" s="9">
        <f t="shared" ca="1" si="95"/>
        <v>0</v>
      </c>
      <c r="K188" s="9">
        <f t="shared" ca="1" si="86"/>
        <v>247.36449090023464</v>
      </c>
      <c r="L188" s="9">
        <f t="shared" ca="1" si="87"/>
        <v>-80.510158480007021</v>
      </c>
      <c r="M188">
        <f t="shared" ca="1" si="89"/>
        <v>56.482672955974841</v>
      </c>
      <c r="N188">
        <f t="shared" ca="1" si="90"/>
        <v>31.837442348008384</v>
      </c>
    </row>
    <row r="189" spans="1:14" x14ac:dyDescent="0.25">
      <c r="A189" s="4">
        <f t="shared" si="96"/>
        <v>0.4292824074074057</v>
      </c>
      <c r="B189" s="3">
        <f t="shared" si="91"/>
        <v>1553301090</v>
      </c>
      <c r="C189">
        <f t="shared" si="88"/>
        <v>4</v>
      </c>
      <c r="D189">
        <f t="shared" si="88"/>
        <v>125</v>
      </c>
      <c r="E189">
        <f t="shared" ca="1" si="93"/>
        <v>-69702.438616352199</v>
      </c>
      <c r="F189">
        <f t="shared" ca="1" si="94"/>
        <v>71232.924528301897</v>
      </c>
      <c r="G189">
        <f t="shared" ca="1" si="84"/>
        <v>9448.7999999999993</v>
      </c>
      <c r="H189" s="9">
        <f t="shared" ca="1" si="95"/>
        <v>-243.97927044025272</v>
      </c>
      <c r="I189" s="9">
        <f t="shared" ca="1" si="95"/>
        <v>40.783660377358316</v>
      </c>
      <c r="J189" s="9">
        <f t="shared" ca="1" si="95"/>
        <v>0</v>
      </c>
      <c r="K189" s="9">
        <f t="shared" ca="1" si="86"/>
        <v>247.36449090023748</v>
      </c>
      <c r="L189" s="9">
        <f t="shared" ca="1" si="87"/>
        <v>-80.510158480007121</v>
      </c>
      <c r="M189">
        <f t="shared" ca="1" si="89"/>
        <v>56.48447763801537</v>
      </c>
      <c r="N189">
        <f t="shared" ca="1" si="90"/>
        <v>31.817921034241788</v>
      </c>
    </row>
    <row r="190" spans="1:14" x14ac:dyDescent="0.25">
      <c r="A190" s="4">
        <f t="shared" si="96"/>
        <v>0.42934027777777606</v>
      </c>
      <c r="B190" s="3">
        <f t="shared" si="91"/>
        <v>1553301095</v>
      </c>
      <c r="C190">
        <f t="shared" si="88"/>
        <v>4</v>
      </c>
      <c r="D190">
        <f t="shared" si="88"/>
        <v>125</v>
      </c>
      <c r="E190">
        <f t="shared" ca="1" si="93"/>
        <v>-70922.334968553463</v>
      </c>
      <c r="F190">
        <f t="shared" ca="1" si="94"/>
        <v>71436.842830188689</v>
      </c>
      <c r="G190">
        <f t="shared" ca="1" si="84"/>
        <v>9448.7999999999993</v>
      </c>
      <c r="H190" s="9">
        <f t="shared" ca="1" si="95"/>
        <v>-243.97927044024982</v>
      </c>
      <c r="I190" s="9">
        <f t="shared" ca="1" si="95"/>
        <v>40.783660377358316</v>
      </c>
      <c r="J190" s="9">
        <f t="shared" ca="1" si="95"/>
        <v>0</v>
      </c>
      <c r="K190" s="9">
        <f t="shared" ca="1" si="86"/>
        <v>247.36449090023464</v>
      </c>
      <c r="L190" s="9">
        <f t="shared" ca="1" si="87"/>
        <v>-80.510158480007021</v>
      </c>
      <c r="M190">
        <f t="shared" ca="1" si="89"/>
        <v>56.486282320055899</v>
      </c>
      <c r="N190">
        <f t="shared" ca="1" si="90"/>
        <v>31.798399720475192</v>
      </c>
    </row>
    <row r="191" spans="1:14" x14ac:dyDescent="0.25">
      <c r="A191" s="4">
        <f t="shared" si="96"/>
        <v>0.42939814814814642</v>
      </c>
      <c r="B191" s="3">
        <f t="shared" si="91"/>
        <v>1553301100</v>
      </c>
      <c r="C191">
        <f t="shared" si="88"/>
        <v>4</v>
      </c>
      <c r="D191">
        <f t="shared" si="88"/>
        <v>125</v>
      </c>
      <c r="E191">
        <f t="shared" ca="1" si="93"/>
        <v>-72142.231320754712</v>
      </c>
      <c r="F191">
        <f t="shared" ca="1" si="94"/>
        <v>71640.76113207548</v>
      </c>
      <c r="G191">
        <f t="shared" ca="1" si="84"/>
        <v>9448.7999999999993</v>
      </c>
      <c r="H191" s="9">
        <f t="shared" ca="1" si="95"/>
        <v>-243.97927044025272</v>
      </c>
      <c r="I191" s="9">
        <f t="shared" ca="1" si="95"/>
        <v>40.783660377358316</v>
      </c>
      <c r="J191" s="9">
        <f t="shared" ca="1" si="95"/>
        <v>0</v>
      </c>
      <c r="K191" s="9">
        <f t="shared" ca="1" si="86"/>
        <v>247.36449090023748</v>
      </c>
      <c r="L191" s="9">
        <f t="shared" ca="1" si="87"/>
        <v>-80.510158480007121</v>
      </c>
      <c r="M191">
        <f t="shared" ca="1" si="89"/>
        <v>56.488087002096435</v>
      </c>
      <c r="N191">
        <f t="shared" ca="1" si="90"/>
        <v>31.778878406708593</v>
      </c>
    </row>
    <row r="192" spans="1:14" x14ac:dyDescent="0.25">
      <c r="A192" s="4">
        <f t="shared" si="96"/>
        <v>0.42945601851851678</v>
      </c>
      <c r="B192" s="3">
        <f t="shared" si="91"/>
        <v>1553301105</v>
      </c>
      <c r="C192">
        <f t="shared" si="88"/>
        <v>4</v>
      </c>
      <c r="D192">
        <f t="shared" si="88"/>
        <v>125</v>
      </c>
      <c r="E192">
        <f t="shared" ca="1" si="93"/>
        <v>-73362.127672955976</v>
      </c>
      <c r="F192">
        <f t="shared" ca="1" si="94"/>
        <v>71844.679433962272</v>
      </c>
      <c r="G192">
        <f t="shared" ca="1" si="84"/>
        <v>9448.7999999999993</v>
      </c>
      <c r="H192" s="9">
        <f t="shared" ca="1" si="95"/>
        <v>-243.97927044025272</v>
      </c>
      <c r="I192" s="9">
        <f t="shared" ca="1" si="95"/>
        <v>40.783660377358316</v>
      </c>
      <c r="J192" s="9">
        <f t="shared" ca="1" si="95"/>
        <v>0</v>
      </c>
      <c r="K192" s="9">
        <f t="shared" ca="1" si="86"/>
        <v>247.36449090023748</v>
      </c>
      <c r="L192" s="9">
        <f t="shared" ca="1" si="87"/>
        <v>-80.510158480007121</v>
      </c>
      <c r="M192">
        <f t="shared" ca="1" si="89"/>
        <v>56.489891684136964</v>
      </c>
      <c r="N192">
        <f t="shared" ca="1" si="90"/>
        <v>31.759357092941997</v>
      </c>
    </row>
    <row r="193" spans="1:14" x14ac:dyDescent="0.25">
      <c r="A193" s="4">
        <f t="shared" si="96"/>
        <v>0.42951388888888714</v>
      </c>
      <c r="B193" s="3">
        <f t="shared" si="91"/>
        <v>1553301110</v>
      </c>
      <c r="C193">
        <f t="shared" si="88"/>
        <v>4</v>
      </c>
      <c r="D193">
        <f t="shared" si="88"/>
        <v>125</v>
      </c>
      <c r="E193">
        <f t="shared" ca="1" si="93"/>
        <v>-74582.02402515724</v>
      </c>
      <c r="F193">
        <f t="shared" ca="1" si="94"/>
        <v>72048.597735849064</v>
      </c>
      <c r="G193">
        <f t="shared" ca="1" si="84"/>
        <v>9448.7999999999993</v>
      </c>
      <c r="H193" s="9">
        <f t="shared" ca="1" si="95"/>
        <v>-243.97927044024982</v>
      </c>
      <c r="I193" s="9">
        <f t="shared" ca="1" si="95"/>
        <v>40.783660377358316</v>
      </c>
      <c r="J193" s="9">
        <f t="shared" ca="1" si="95"/>
        <v>0</v>
      </c>
      <c r="K193" s="9">
        <f t="shared" ca="1" si="86"/>
        <v>247.36449090023464</v>
      </c>
      <c r="L193" s="9">
        <f t="shared" ca="1" si="87"/>
        <v>-80.510158480007021</v>
      </c>
      <c r="M193">
        <f t="shared" ca="1" si="89"/>
        <v>56.491696366177493</v>
      </c>
      <c r="N193">
        <f t="shared" ca="1" si="90"/>
        <v>31.739835779175401</v>
      </c>
    </row>
    <row r="194" spans="1:14" x14ac:dyDescent="0.25">
      <c r="A194" s="4">
        <f t="shared" si="96"/>
        <v>0.4295717592592575</v>
      </c>
      <c r="B194" s="3">
        <f t="shared" si="91"/>
        <v>1553301115</v>
      </c>
      <c r="C194">
        <f t="shared" si="88"/>
        <v>4</v>
      </c>
      <c r="D194">
        <f t="shared" si="88"/>
        <v>125</v>
      </c>
      <c r="E194">
        <f t="shared" ca="1" si="93"/>
        <v>-75801.920377358489</v>
      </c>
      <c r="F194">
        <f t="shared" ca="1" si="94"/>
        <v>72252.516037735855</v>
      </c>
      <c r="G194">
        <f t="shared" ca="1" si="84"/>
        <v>9448.7999999999993</v>
      </c>
      <c r="H194" s="9">
        <f t="shared" ca="1" si="95"/>
        <v>-243.97927044025272</v>
      </c>
      <c r="I194" s="9">
        <f t="shared" ca="1" si="95"/>
        <v>40.783660377358316</v>
      </c>
      <c r="J194" s="9">
        <f t="shared" ca="1" si="95"/>
        <v>0</v>
      </c>
      <c r="K194" s="9">
        <f t="shared" ca="1" si="86"/>
        <v>247.36449090023748</v>
      </c>
      <c r="L194" s="9">
        <f t="shared" ca="1" si="87"/>
        <v>-80.510158480007121</v>
      </c>
      <c r="M194">
        <f t="shared" ca="1" si="89"/>
        <v>56.493501048218029</v>
      </c>
      <c r="N194">
        <f t="shared" ca="1" si="90"/>
        <v>31.720314465408805</v>
      </c>
    </row>
    <row r="195" spans="1:14" x14ac:dyDescent="0.25">
      <c r="A195" s="4">
        <f t="shared" si="96"/>
        <v>0.42962962962962786</v>
      </c>
      <c r="B195" s="3">
        <f t="shared" si="91"/>
        <v>1553301120</v>
      </c>
      <c r="C195">
        <f t="shared" si="88"/>
        <v>4</v>
      </c>
      <c r="D195">
        <f t="shared" si="88"/>
        <v>125</v>
      </c>
      <c r="E195">
        <f t="shared" ca="1" si="93"/>
        <v>-77021.816729559752</v>
      </c>
      <c r="F195">
        <f t="shared" ca="1" si="94"/>
        <v>72456.434339622647</v>
      </c>
      <c r="G195">
        <f t="shared" ca="1" si="84"/>
        <v>9448.7999999999993</v>
      </c>
      <c r="H195" s="9">
        <f t="shared" ca="1" si="95"/>
        <v>-243.97927044024982</v>
      </c>
      <c r="I195" s="9">
        <f t="shared" ca="1" si="95"/>
        <v>40.783660377358316</v>
      </c>
      <c r="J195" s="9">
        <f t="shared" ca="1" si="95"/>
        <v>0</v>
      </c>
      <c r="K195" s="9">
        <f t="shared" ca="1" si="86"/>
        <v>247.36449090023464</v>
      </c>
      <c r="L195" s="9">
        <f t="shared" ca="1" si="87"/>
        <v>-80.510158480007021</v>
      </c>
      <c r="M195">
        <f t="shared" ca="1" si="89"/>
        <v>56.495305730258558</v>
      </c>
      <c r="N195">
        <f t="shared" ca="1" si="90"/>
        <v>31.700793151642209</v>
      </c>
    </row>
    <row r="196" spans="1:14" x14ac:dyDescent="0.25">
      <c r="A196" s="4">
        <f t="shared" si="96"/>
        <v>0.42968749999999822</v>
      </c>
      <c r="B196" s="3">
        <f t="shared" si="91"/>
        <v>1553301125</v>
      </c>
      <c r="C196">
        <f t="shared" si="88"/>
        <v>4</v>
      </c>
      <c r="D196">
        <f t="shared" si="88"/>
        <v>125</v>
      </c>
      <c r="E196">
        <f t="shared" ca="1" si="93"/>
        <v>-78241.713081761001</v>
      </c>
      <c r="F196">
        <f t="shared" ca="1" si="94"/>
        <v>72660.352641509438</v>
      </c>
      <c r="G196">
        <f t="shared" ca="1" si="84"/>
        <v>9448.7999999999993</v>
      </c>
      <c r="H196" s="9">
        <f t="shared" ca="1" si="95"/>
        <v>-243.97927044025272</v>
      </c>
      <c r="I196" s="9">
        <f t="shared" ca="1" si="95"/>
        <v>40.783660377358316</v>
      </c>
      <c r="J196" s="9">
        <f t="shared" ca="1" si="95"/>
        <v>0</v>
      </c>
      <c r="K196" s="9">
        <f t="shared" ca="1" si="86"/>
        <v>247.36449090023748</v>
      </c>
      <c r="L196" s="9">
        <f t="shared" ca="1" si="87"/>
        <v>-80.510158480007121</v>
      </c>
      <c r="M196">
        <f t="shared" ca="1" si="89"/>
        <v>56.497110412299087</v>
      </c>
      <c r="N196">
        <f t="shared" ca="1" si="90"/>
        <v>31.68127183787561</v>
      </c>
    </row>
    <row r="197" spans="1:14" x14ac:dyDescent="0.25">
      <c r="A197" s="4">
        <f t="shared" si="96"/>
        <v>0.42974537037036858</v>
      </c>
      <c r="B197" s="3">
        <f t="shared" si="91"/>
        <v>1553301130</v>
      </c>
      <c r="C197">
        <f t="shared" si="88"/>
        <v>4</v>
      </c>
      <c r="D197">
        <f t="shared" si="88"/>
        <v>125</v>
      </c>
      <c r="E197">
        <f t="shared" ca="1" si="93"/>
        <v>-79461.609433962265</v>
      </c>
      <c r="F197">
        <f t="shared" ca="1" si="94"/>
        <v>72864.27094339623</v>
      </c>
      <c r="G197">
        <f t="shared" ca="1" si="84"/>
        <v>9448.7999999999993</v>
      </c>
      <c r="H197" s="9">
        <f t="shared" ca="1" si="95"/>
        <v>-243.97927044024982</v>
      </c>
      <c r="I197" s="9">
        <f t="shared" ca="1" si="95"/>
        <v>40.783660377358316</v>
      </c>
      <c r="J197" s="9">
        <f t="shared" ca="1" si="95"/>
        <v>0</v>
      </c>
      <c r="K197" s="9">
        <f t="shared" ca="1" si="86"/>
        <v>247.36449090023464</v>
      </c>
      <c r="L197" s="9">
        <f t="shared" ca="1" si="87"/>
        <v>-80.510158480007021</v>
      </c>
      <c r="M197">
        <f t="shared" ca="1" si="89"/>
        <v>56.498915094339623</v>
      </c>
      <c r="N197">
        <f t="shared" ca="1" si="90"/>
        <v>31.661750524109014</v>
      </c>
    </row>
    <row r="198" spans="1:14" x14ac:dyDescent="0.25">
      <c r="A198" s="4">
        <f t="shared" si="96"/>
        <v>0.42980324074073895</v>
      </c>
      <c r="B198" s="3">
        <f t="shared" si="91"/>
        <v>1553301135</v>
      </c>
      <c r="C198">
        <f t="shared" si="88"/>
        <v>4</v>
      </c>
      <c r="D198">
        <f t="shared" si="88"/>
        <v>125</v>
      </c>
      <c r="E198">
        <f t="shared" ca="1" si="93"/>
        <v>-80681.505786163514</v>
      </c>
      <c r="F198">
        <f t="shared" ca="1" si="94"/>
        <v>73068.189245283022</v>
      </c>
      <c r="G198">
        <f t="shared" ca="1" si="84"/>
        <v>9448.7999999999993</v>
      </c>
      <c r="H198" s="9">
        <f t="shared" ca="1" si="95"/>
        <v>-243.97927044025272</v>
      </c>
      <c r="I198" s="9">
        <f t="shared" ca="1" si="95"/>
        <v>40.783660377358316</v>
      </c>
      <c r="J198" s="9">
        <f t="shared" ca="1" si="95"/>
        <v>0</v>
      </c>
      <c r="K198" s="9">
        <f t="shared" ca="1" si="86"/>
        <v>247.36449090023748</v>
      </c>
      <c r="L198" s="9">
        <f t="shared" ca="1" si="87"/>
        <v>-80.510158480007121</v>
      </c>
      <c r="M198">
        <f t="shared" ca="1" si="89"/>
        <v>56.500719776380151</v>
      </c>
      <c r="N198">
        <f t="shared" ca="1" si="90"/>
        <v>31.642229210342418</v>
      </c>
    </row>
    <row r="199" spans="1:14" x14ac:dyDescent="0.25">
      <c r="A199" s="4">
        <f t="shared" si="96"/>
        <v>0.42986111111110931</v>
      </c>
      <c r="B199" s="3">
        <f t="shared" si="91"/>
        <v>1553301140</v>
      </c>
      <c r="C199">
        <f t="shared" si="88"/>
        <v>4</v>
      </c>
      <c r="D199">
        <f t="shared" si="88"/>
        <v>125</v>
      </c>
      <c r="E199">
        <f t="shared" ca="1" si="93"/>
        <v>-81901.402138364778</v>
      </c>
      <c r="F199">
        <f t="shared" ca="1" si="94"/>
        <v>73272.107547169813</v>
      </c>
      <c r="G199">
        <f t="shared" ca="1" si="84"/>
        <v>9448.7999999999993</v>
      </c>
      <c r="H199" s="9">
        <f t="shared" ca="1" si="95"/>
        <v>-243.97927044025272</v>
      </c>
      <c r="I199" s="9">
        <f t="shared" ca="1" si="95"/>
        <v>40.783660377358316</v>
      </c>
      <c r="J199" s="9">
        <f t="shared" ca="1" si="95"/>
        <v>0</v>
      </c>
      <c r="K199" s="9">
        <f t="shared" ca="1" si="86"/>
        <v>247.36449090023748</v>
      </c>
      <c r="L199" s="9">
        <f t="shared" ca="1" si="87"/>
        <v>-80.510158480007121</v>
      </c>
      <c r="M199">
        <f t="shared" ca="1" si="89"/>
        <v>56.50252445842068</v>
      </c>
      <c r="N199">
        <f t="shared" ca="1" si="90"/>
        <v>31.622707896575822</v>
      </c>
    </row>
    <row r="200" spans="1:14" x14ac:dyDescent="0.25">
      <c r="A200" s="4">
        <f t="shared" si="96"/>
        <v>0.42991898148147967</v>
      </c>
      <c r="B200" s="3">
        <f t="shared" si="91"/>
        <v>1553301145</v>
      </c>
      <c r="C200">
        <f t="shared" si="88"/>
        <v>4</v>
      </c>
      <c r="D200">
        <f t="shared" si="88"/>
        <v>125</v>
      </c>
      <c r="E200">
        <f t="shared" ca="1" si="93"/>
        <v>-83121.298490566041</v>
      </c>
      <c r="F200">
        <f t="shared" ca="1" si="94"/>
        <v>73476.025849056605</v>
      </c>
      <c r="G200">
        <f t="shared" ref="G200:G227" ca="1" si="97">INDIRECT("G$"&amp;C200)+INDIRECT("J$"&amp;C200)*($B200-INDIRECT("B$"&amp;D200))</f>
        <v>9448.7999999999993</v>
      </c>
      <c r="H200" s="9">
        <f t="shared" ca="1" si="95"/>
        <v>-243.97927044024982</v>
      </c>
      <c r="I200" s="9">
        <f t="shared" ca="1" si="95"/>
        <v>40.783660377358316</v>
      </c>
      <c r="J200" s="9">
        <f t="shared" ca="1" si="95"/>
        <v>0</v>
      </c>
      <c r="K200" s="9">
        <f t="shared" ref="K200:K227" ca="1" si="98">SQRT(H200*H200+I200*I200)</f>
        <v>247.36449090023464</v>
      </c>
      <c r="L200" s="9">
        <f t="shared" ref="L200:L227" ca="1" si="99">DEGREES(ATAN2(I200,H200))</f>
        <v>-80.510158480007021</v>
      </c>
      <c r="M200">
        <f t="shared" ca="1" si="89"/>
        <v>56.504329140461216</v>
      </c>
      <c r="N200">
        <f t="shared" ca="1" si="90"/>
        <v>31.603186582809222</v>
      </c>
    </row>
    <row r="201" spans="1:14" x14ac:dyDescent="0.25">
      <c r="A201" s="4">
        <f t="shared" si="96"/>
        <v>0.42997685185185003</v>
      </c>
      <c r="B201" s="3">
        <f t="shared" si="91"/>
        <v>1553301150</v>
      </c>
      <c r="C201">
        <f t="shared" ref="C201:D226" si="100">C200</f>
        <v>4</v>
      </c>
      <c r="D201">
        <f t="shared" si="100"/>
        <v>125</v>
      </c>
      <c r="E201">
        <f t="shared" ca="1" si="93"/>
        <v>-84341.194842767291</v>
      </c>
      <c r="F201">
        <f t="shared" ca="1" si="94"/>
        <v>73679.944150943396</v>
      </c>
      <c r="G201">
        <f t="shared" ca="1" si="97"/>
        <v>9448.7999999999993</v>
      </c>
      <c r="H201" s="9">
        <f t="shared" ca="1" si="95"/>
        <v>-243.97927044025272</v>
      </c>
      <c r="I201" s="9">
        <f t="shared" ca="1" si="95"/>
        <v>40.783660377358316</v>
      </c>
      <c r="J201" s="9">
        <f t="shared" ca="1" si="95"/>
        <v>0</v>
      </c>
      <c r="K201" s="9">
        <f t="shared" ca="1" si="98"/>
        <v>247.36449090023748</v>
      </c>
      <c r="L201" s="9">
        <f t="shared" ca="1" si="99"/>
        <v>-80.510158480007121</v>
      </c>
      <c r="M201">
        <f t="shared" ref="M201:M227" ca="1" si="101">INDIRECT("M$"&amp;C201)+INDIRECT("O$"&amp;C201)*($B201-INDIRECT("B$"&amp;D201))</f>
        <v>56.506133822501745</v>
      </c>
      <c r="N201">
        <f t="shared" ref="N201:N227" ca="1" si="102">INDIRECT("N$"&amp;C201)+INDIRECT("P$"&amp;C201)*($B201-INDIRECT("B$"&amp;D201))</f>
        <v>31.583665269042626</v>
      </c>
    </row>
    <row r="202" spans="1:14" x14ac:dyDescent="0.25">
      <c r="A202" s="4">
        <f t="shared" si="96"/>
        <v>0.43003472222222039</v>
      </c>
      <c r="B202" s="3">
        <f t="shared" ref="B202:B227" si="103">B201+SECOND(A202-A201)</f>
        <v>1553301155</v>
      </c>
      <c r="C202">
        <f t="shared" si="100"/>
        <v>4</v>
      </c>
      <c r="D202">
        <f t="shared" si="100"/>
        <v>125</v>
      </c>
      <c r="E202">
        <f t="shared" ca="1" si="93"/>
        <v>-85561.091194968554</v>
      </c>
      <c r="F202">
        <f t="shared" ca="1" si="94"/>
        <v>73883.862452830188</v>
      </c>
      <c r="G202">
        <f t="shared" ca="1" si="97"/>
        <v>9448.7999999999993</v>
      </c>
      <c r="H202" s="9">
        <f t="shared" ca="1" si="95"/>
        <v>-243.97927044024982</v>
      </c>
      <c r="I202" s="9">
        <f t="shared" ca="1" si="95"/>
        <v>40.78366037736123</v>
      </c>
      <c r="J202" s="9">
        <f t="shared" ca="1" si="95"/>
        <v>0</v>
      </c>
      <c r="K202" s="9">
        <f t="shared" ca="1" si="98"/>
        <v>247.36449090023513</v>
      </c>
      <c r="L202" s="9">
        <f t="shared" ca="1" si="99"/>
        <v>-80.510158480006339</v>
      </c>
      <c r="M202">
        <f t="shared" ca="1" si="101"/>
        <v>56.507938504542274</v>
      </c>
      <c r="N202">
        <f t="shared" ca="1" si="102"/>
        <v>31.56414395527603</v>
      </c>
    </row>
    <row r="203" spans="1:14" x14ac:dyDescent="0.25">
      <c r="A203" s="4">
        <f t="shared" si="96"/>
        <v>0.43009259259259075</v>
      </c>
      <c r="B203" s="3">
        <f t="shared" si="103"/>
        <v>1553301160</v>
      </c>
      <c r="C203">
        <f t="shared" si="100"/>
        <v>4</v>
      </c>
      <c r="D203">
        <f t="shared" si="100"/>
        <v>125</v>
      </c>
      <c r="E203">
        <f t="shared" ca="1" si="93"/>
        <v>-86780.987547169803</v>
      </c>
      <c r="F203">
        <f t="shared" ca="1" si="94"/>
        <v>74087.780754716994</v>
      </c>
      <c r="G203">
        <f t="shared" ca="1" si="97"/>
        <v>9448.7999999999993</v>
      </c>
      <c r="H203" s="9">
        <f t="shared" ca="1" si="95"/>
        <v>-243.97927044025272</v>
      </c>
      <c r="I203" s="9">
        <f t="shared" ca="1" si="95"/>
        <v>40.783660377358316</v>
      </c>
      <c r="J203" s="9">
        <f t="shared" ca="1" si="95"/>
        <v>0</v>
      </c>
      <c r="K203" s="9">
        <f t="shared" ca="1" si="98"/>
        <v>247.36449090023748</v>
      </c>
      <c r="L203" s="9">
        <f t="shared" ca="1" si="99"/>
        <v>-80.510158480007121</v>
      </c>
      <c r="M203">
        <f t="shared" ca="1" si="101"/>
        <v>56.509743186582803</v>
      </c>
      <c r="N203">
        <f t="shared" ca="1" si="102"/>
        <v>31.544622641509434</v>
      </c>
    </row>
    <row r="204" spans="1:14" x14ac:dyDescent="0.25">
      <c r="A204" s="4">
        <f t="shared" si="96"/>
        <v>0.43015046296296111</v>
      </c>
      <c r="B204" s="3">
        <f t="shared" si="103"/>
        <v>1553301165</v>
      </c>
      <c r="C204">
        <f t="shared" si="100"/>
        <v>4</v>
      </c>
      <c r="D204">
        <f t="shared" si="100"/>
        <v>125</v>
      </c>
      <c r="E204">
        <f t="shared" ca="1" si="93"/>
        <v>-88000.883899371067</v>
      </c>
      <c r="F204">
        <f t="shared" ca="1" si="94"/>
        <v>74291.699056603786</v>
      </c>
      <c r="G204">
        <f t="shared" ca="1" si="97"/>
        <v>9448.7999999999993</v>
      </c>
      <c r="H204" s="9">
        <f t="shared" ca="1" si="95"/>
        <v>-243.97927044025272</v>
      </c>
      <c r="I204" s="9">
        <f t="shared" ca="1" si="95"/>
        <v>40.783660377358316</v>
      </c>
      <c r="J204" s="9">
        <f t="shared" ca="1" si="95"/>
        <v>0</v>
      </c>
      <c r="K204" s="9">
        <f t="shared" ca="1" si="98"/>
        <v>247.36449090023748</v>
      </c>
      <c r="L204" s="9">
        <f t="shared" ca="1" si="99"/>
        <v>-80.510158480007121</v>
      </c>
      <c r="M204">
        <f t="shared" ca="1" si="101"/>
        <v>56.511547868623339</v>
      </c>
      <c r="N204">
        <f t="shared" ca="1" si="102"/>
        <v>31.525101327742835</v>
      </c>
    </row>
    <row r="205" spans="1:14" x14ac:dyDescent="0.25">
      <c r="A205" s="4">
        <f t="shared" si="96"/>
        <v>0.43020833333333147</v>
      </c>
      <c r="B205" s="3">
        <f t="shared" si="103"/>
        <v>1553301170</v>
      </c>
      <c r="C205">
        <f t="shared" si="100"/>
        <v>4</v>
      </c>
      <c r="D205">
        <f t="shared" si="100"/>
        <v>125</v>
      </c>
      <c r="E205">
        <f t="shared" ca="1" si="93"/>
        <v>-89220.780251572331</v>
      </c>
      <c r="F205">
        <f t="shared" ca="1" si="94"/>
        <v>74495.617358490577</v>
      </c>
      <c r="G205">
        <f t="shared" ca="1" si="97"/>
        <v>9448.7999999999993</v>
      </c>
      <c r="H205" s="9">
        <f t="shared" ca="1" si="95"/>
        <v>-243.97927044024982</v>
      </c>
      <c r="I205" s="9">
        <f t="shared" ca="1" si="95"/>
        <v>40.783660377358316</v>
      </c>
      <c r="J205" s="9">
        <f t="shared" ca="1" si="95"/>
        <v>0</v>
      </c>
      <c r="K205" s="9">
        <f t="shared" ca="1" si="98"/>
        <v>247.36449090023464</v>
      </c>
      <c r="L205" s="9">
        <f t="shared" ca="1" si="99"/>
        <v>-80.510158480007021</v>
      </c>
      <c r="M205">
        <f t="shared" ca="1" si="101"/>
        <v>56.513352550663868</v>
      </c>
      <c r="N205">
        <f t="shared" ca="1" si="102"/>
        <v>31.505580013976239</v>
      </c>
    </row>
    <row r="206" spans="1:14" x14ac:dyDescent="0.25">
      <c r="A206" s="4">
        <f t="shared" si="96"/>
        <v>0.43026620370370183</v>
      </c>
      <c r="B206" s="3">
        <f t="shared" si="103"/>
        <v>1553301175</v>
      </c>
      <c r="C206">
        <f t="shared" si="100"/>
        <v>4</v>
      </c>
      <c r="D206">
        <f t="shared" si="100"/>
        <v>125</v>
      </c>
      <c r="E206">
        <f t="shared" ca="1" si="93"/>
        <v>-90440.67660377358</v>
      </c>
      <c r="F206">
        <f t="shared" ca="1" si="94"/>
        <v>74699.535660377369</v>
      </c>
      <c r="G206">
        <f t="shared" ca="1" si="97"/>
        <v>9448.7999999999993</v>
      </c>
      <c r="H206" s="9">
        <f t="shared" ca="1" si="95"/>
        <v>-243.97927044025272</v>
      </c>
      <c r="I206" s="9">
        <f t="shared" ca="1" si="95"/>
        <v>40.783660377358316</v>
      </c>
      <c r="J206" s="9">
        <f t="shared" ca="1" si="95"/>
        <v>0</v>
      </c>
      <c r="K206" s="9">
        <f t="shared" ca="1" si="98"/>
        <v>247.36449090023748</v>
      </c>
      <c r="L206" s="9">
        <f t="shared" ca="1" si="99"/>
        <v>-80.510158480007121</v>
      </c>
      <c r="M206">
        <f t="shared" ca="1" si="101"/>
        <v>56.515157232704397</v>
      </c>
      <c r="N206">
        <f t="shared" ca="1" si="102"/>
        <v>31.486058700209643</v>
      </c>
    </row>
    <row r="207" spans="1:14" x14ac:dyDescent="0.25">
      <c r="A207" s="4">
        <f t="shared" si="96"/>
        <v>0.43032407407407219</v>
      </c>
      <c r="B207" s="3">
        <f t="shared" si="103"/>
        <v>1553301180</v>
      </c>
      <c r="C207">
        <f t="shared" si="100"/>
        <v>4</v>
      </c>
      <c r="D207">
        <f t="shared" si="100"/>
        <v>125</v>
      </c>
      <c r="E207">
        <f t="shared" ca="1" si="93"/>
        <v>-91660.572955974843</v>
      </c>
      <c r="F207">
        <f t="shared" ca="1" si="94"/>
        <v>74903.453962264161</v>
      </c>
      <c r="G207">
        <f t="shared" ca="1" si="97"/>
        <v>9448.7999999999993</v>
      </c>
      <c r="H207" s="9">
        <f t="shared" ca="1" si="95"/>
        <v>-243.97927044024982</v>
      </c>
      <c r="I207" s="9">
        <f t="shared" ca="1" si="95"/>
        <v>40.783660377358316</v>
      </c>
      <c r="J207" s="9">
        <f t="shared" ca="1" si="95"/>
        <v>0</v>
      </c>
      <c r="K207" s="9">
        <f t="shared" ca="1" si="98"/>
        <v>247.36449090023464</v>
      </c>
      <c r="L207" s="9">
        <f t="shared" ca="1" si="99"/>
        <v>-80.510158480007021</v>
      </c>
      <c r="M207">
        <f t="shared" ca="1" si="101"/>
        <v>56.516961914744932</v>
      </c>
      <c r="N207">
        <f t="shared" ca="1" si="102"/>
        <v>31.466537386443047</v>
      </c>
    </row>
    <row r="208" spans="1:14" x14ac:dyDescent="0.25">
      <c r="A208" s="4">
        <f t="shared" si="96"/>
        <v>0.43038194444444255</v>
      </c>
      <c r="B208" s="3">
        <f t="shared" si="103"/>
        <v>1553301185</v>
      </c>
      <c r="C208">
        <f t="shared" si="100"/>
        <v>4</v>
      </c>
      <c r="D208">
        <f t="shared" si="100"/>
        <v>125</v>
      </c>
      <c r="E208">
        <f t="shared" ca="1" si="93"/>
        <v>-92880.469308176092</v>
      </c>
      <c r="F208">
        <f t="shared" ca="1" si="94"/>
        <v>75107.372264150952</v>
      </c>
      <c r="G208">
        <f t="shared" ca="1" si="97"/>
        <v>9448.7999999999993</v>
      </c>
      <c r="H208" s="9">
        <f t="shared" ca="1" si="95"/>
        <v>-243.97927044025272</v>
      </c>
      <c r="I208" s="9">
        <f t="shared" ca="1" si="95"/>
        <v>40.783660377358316</v>
      </c>
      <c r="J208" s="9">
        <f t="shared" ca="1" si="95"/>
        <v>0</v>
      </c>
      <c r="K208" s="9">
        <f t="shared" ca="1" si="98"/>
        <v>247.36449090023748</v>
      </c>
      <c r="L208" s="9">
        <f t="shared" ca="1" si="99"/>
        <v>-80.510158480007121</v>
      </c>
      <c r="M208">
        <f t="shared" ca="1" si="101"/>
        <v>56.518766596785461</v>
      </c>
      <c r="N208">
        <f t="shared" ca="1" si="102"/>
        <v>31.447016072676448</v>
      </c>
    </row>
    <row r="209" spans="1:14" x14ac:dyDescent="0.25">
      <c r="A209" s="4">
        <f t="shared" si="96"/>
        <v>0.43043981481481292</v>
      </c>
      <c r="B209" s="3">
        <f t="shared" si="103"/>
        <v>1553301190</v>
      </c>
      <c r="C209">
        <f t="shared" si="100"/>
        <v>4</v>
      </c>
      <c r="D209">
        <f t="shared" si="100"/>
        <v>125</v>
      </c>
      <c r="E209">
        <f t="shared" ca="1" si="93"/>
        <v>-94100.365660377356</v>
      </c>
      <c r="F209">
        <f t="shared" ca="1" si="94"/>
        <v>75311.290566037744</v>
      </c>
      <c r="G209">
        <f t="shared" ca="1" si="97"/>
        <v>9448.7999999999993</v>
      </c>
      <c r="H209" s="9">
        <f t="shared" ca="1" si="95"/>
        <v>-243.97927044025272</v>
      </c>
      <c r="I209" s="9">
        <f t="shared" ca="1" si="95"/>
        <v>40.783660377358316</v>
      </c>
      <c r="J209" s="9">
        <f t="shared" ca="1" si="95"/>
        <v>0</v>
      </c>
      <c r="K209" s="9">
        <f t="shared" ca="1" si="98"/>
        <v>247.36449090023748</v>
      </c>
      <c r="L209" s="9">
        <f t="shared" ca="1" si="99"/>
        <v>-80.510158480007121</v>
      </c>
      <c r="M209">
        <f t="shared" ca="1" si="101"/>
        <v>56.52057127882599</v>
      </c>
      <c r="N209">
        <f t="shared" ca="1" si="102"/>
        <v>31.427494758909852</v>
      </c>
    </row>
    <row r="210" spans="1:14" x14ac:dyDescent="0.25">
      <c r="A210" s="4">
        <f t="shared" si="96"/>
        <v>0.43049768518518328</v>
      </c>
      <c r="B210" s="3">
        <f t="shared" si="103"/>
        <v>1553301195</v>
      </c>
      <c r="C210">
        <f t="shared" si="100"/>
        <v>4</v>
      </c>
      <c r="D210">
        <f t="shared" si="100"/>
        <v>125</v>
      </c>
      <c r="E210">
        <f t="shared" ca="1" si="93"/>
        <v>-95320.26201257862</v>
      </c>
      <c r="F210">
        <f t="shared" ca="1" si="94"/>
        <v>75515.208867924535</v>
      </c>
      <c r="G210">
        <f t="shared" ca="1" si="97"/>
        <v>9448.7999999999993</v>
      </c>
      <c r="H210" s="9">
        <f t="shared" ca="1" si="95"/>
        <v>-243.97927044024982</v>
      </c>
      <c r="I210" s="9">
        <f t="shared" ca="1" si="95"/>
        <v>40.783660377358316</v>
      </c>
      <c r="J210" s="9">
        <f t="shared" ca="1" si="95"/>
        <v>0</v>
      </c>
      <c r="K210" s="9">
        <f t="shared" ca="1" si="98"/>
        <v>247.36449090023464</v>
      </c>
      <c r="L210" s="9">
        <f t="shared" ca="1" si="99"/>
        <v>-80.510158480007021</v>
      </c>
      <c r="M210">
        <f t="shared" ca="1" si="101"/>
        <v>56.522375960866526</v>
      </c>
      <c r="N210">
        <f t="shared" ca="1" si="102"/>
        <v>31.407973445143256</v>
      </c>
    </row>
    <row r="211" spans="1:14" x14ac:dyDescent="0.25">
      <c r="A211" s="4">
        <f t="shared" si="96"/>
        <v>0.43055555555555364</v>
      </c>
      <c r="B211" s="3">
        <f t="shared" si="103"/>
        <v>1553301200</v>
      </c>
      <c r="C211">
        <f t="shared" si="100"/>
        <v>4</v>
      </c>
      <c r="D211">
        <f t="shared" si="100"/>
        <v>125</v>
      </c>
      <c r="E211">
        <f t="shared" ca="1" si="93"/>
        <v>-96540.158364779869</v>
      </c>
      <c r="F211">
        <f t="shared" ca="1" si="94"/>
        <v>75719.127169811327</v>
      </c>
      <c r="G211">
        <f t="shared" ca="1" si="97"/>
        <v>9448.7999999999993</v>
      </c>
      <c r="H211" s="9">
        <f t="shared" ca="1" si="95"/>
        <v>-243.97927044025272</v>
      </c>
      <c r="I211" s="9">
        <f t="shared" ca="1" si="95"/>
        <v>40.783660377358316</v>
      </c>
      <c r="J211" s="9">
        <f t="shared" ca="1" si="95"/>
        <v>0</v>
      </c>
      <c r="K211" s="9">
        <f t="shared" ca="1" si="98"/>
        <v>247.36449090023748</v>
      </c>
      <c r="L211" s="9">
        <f t="shared" ca="1" si="99"/>
        <v>-80.510158480007121</v>
      </c>
      <c r="M211">
        <f t="shared" ca="1" si="101"/>
        <v>56.524180642907055</v>
      </c>
      <c r="N211">
        <f t="shared" ca="1" si="102"/>
        <v>31.38845213137666</v>
      </c>
    </row>
    <row r="212" spans="1:14" x14ac:dyDescent="0.25">
      <c r="A212" s="4">
        <f t="shared" si="96"/>
        <v>0.430613425925924</v>
      </c>
      <c r="B212" s="3">
        <f t="shared" si="103"/>
        <v>1553301205</v>
      </c>
      <c r="C212">
        <f t="shared" si="100"/>
        <v>4</v>
      </c>
      <c r="D212">
        <f t="shared" si="100"/>
        <v>125</v>
      </c>
      <c r="E212">
        <f t="shared" ca="1" si="93"/>
        <v>-97760.054716981133</v>
      </c>
      <c r="F212">
        <f t="shared" ca="1" si="94"/>
        <v>75923.045471698118</v>
      </c>
      <c r="G212">
        <f t="shared" ca="1" si="97"/>
        <v>9448.7999999999993</v>
      </c>
      <c r="H212" s="9">
        <f t="shared" ca="1" si="95"/>
        <v>-243.97927044024982</v>
      </c>
      <c r="I212" s="9">
        <f t="shared" ca="1" si="95"/>
        <v>40.783660377358316</v>
      </c>
      <c r="J212" s="9">
        <f t="shared" ca="1" si="95"/>
        <v>0</v>
      </c>
      <c r="K212" s="9">
        <f t="shared" ca="1" si="98"/>
        <v>247.36449090023464</v>
      </c>
      <c r="L212" s="9">
        <f t="shared" ca="1" si="99"/>
        <v>-80.510158480007021</v>
      </c>
      <c r="M212">
        <f t="shared" ca="1" si="101"/>
        <v>56.525985324947584</v>
      </c>
      <c r="N212">
        <f t="shared" ca="1" si="102"/>
        <v>31.368930817610064</v>
      </c>
    </row>
    <row r="213" spans="1:14" x14ac:dyDescent="0.25">
      <c r="A213" s="4">
        <f t="shared" si="96"/>
        <v>0.43067129629629436</v>
      </c>
      <c r="B213" s="3">
        <f t="shared" si="103"/>
        <v>1553301210</v>
      </c>
      <c r="C213">
        <f t="shared" si="100"/>
        <v>4</v>
      </c>
      <c r="D213">
        <f t="shared" si="100"/>
        <v>125</v>
      </c>
      <c r="E213">
        <f t="shared" ca="1" si="93"/>
        <v>-98979.951069182382</v>
      </c>
      <c r="F213">
        <f t="shared" ca="1" si="94"/>
        <v>76126.96377358491</v>
      </c>
      <c r="G213">
        <f t="shared" ca="1" si="97"/>
        <v>9448.7999999999993</v>
      </c>
      <c r="H213" s="9">
        <f t="shared" ca="1" si="95"/>
        <v>-243.97927044025272</v>
      </c>
      <c r="I213" s="9">
        <f t="shared" ca="1" si="95"/>
        <v>40.783660377358316</v>
      </c>
      <c r="J213" s="9">
        <f t="shared" ca="1" si="95"/>
        <v>0</v>
      </c>
      <c r="K213" s="9">
        <f t="shared" ca="1" si="98"/>
        <v>247.36449090023748</v>
      </c>
      <c r="L213" s="9">
        <f t="shared" ca="1" si="99"/>
        <v>-80.510158480007121</v>
      </c>
      <c r="M213">
        <f t="shared" ca="1" si="101"/>
        <v>56.52779000698812</v>
      </c>
      <c r="N213">
        <f t="shared" ca="1" si="102"/>
        <v>31.349409503843464</v>
      </c>
    </row>
    <row r="214" spans="1:14" x14ac:dyDescent="0.25">
      <c r="A214" s="4">
        <f t="shared" si="96"/>
        <v>0.43072916666666472</v>
      </c>
      <c r="B214" s="3">
        <f t="shared" si="103"/>
        <v>1553301215</v>
      </c>
      <c r="C214">
        <f t="shared" si="100"/>
        <v>4</v>
      </c>
      <c r="D214">
        <f t="shared" si="100"/>
        <v>125</v>
      </c>
      <c r="E214">
        <f t="shared" ca="1" si="93"/>
        <v>-100199.84742138365</v>
      </c>
      <c r="F214">
        <f t="shared" ca="1" si="94"/>
        <v>76330.882075471702</v>
      </c>
      <c r="G214">
        <f t="shared" ca="1" si="97"/>
        <v>9448.7999999999993</v>
      </c>
      <c r="H214" s="9">
        <f t="shared" ca="1" si="95"/>
        <v>-243.97927044025272</v>
      </c>
      <c r="I214" s="9">
        <f t="shared" ca="1" si="95"/>
        <v>40.783660377358316</v>
      </c>
      <c r="J214" s="9">
        <f t="shared" ca="1" si="95"/>
        <v>0</v>
      </c>
      <c r="K214" s="9">
        <f t="shared" ca="1" si="98"/>
        <v>247.36449090023748</v>
      </c>
      <c r="L214" s="9">
        <f t="shared" ca="1" si="99"/>
        <v>-80.510158480007121</v>
      </c>
      <c r="M214">
        <f t="shared" ca="1" si="101"/>
        <v>56.529594689028649</v>
      </c>
      <c r="N214">
        <f t="shared" ca="1" si="102"/>
        <v>31.329888190076868</v>
      </c>
    </row>
    <row r="215" spans="1:14" x14ac:dyDescent="0.25">
      <c r="A215" s="4">
        <f t="shared" si="96"/>
        <v>0.43078703703703508</v>
      </c>
      <c r="B215" s="3">
        <f t="shared" si="103"/>
        <v>1553301220</v>
      </c>
      <c r="C215">
        <f t="shared" si="100"/>
        <v>4</v>
      </c>
      <c r="D215">
        <f t="shared" si="100"/>
        <v>125</v>
      </c>
      <c r="E215">
        <f t="shared" ca="1" si="93"/>
        <v>-101419.74377358491</v>
      </c>
      <c r="F215">
        <f t="shared" ca="1" si="94"/>
        <v>76534.800377358493</v>
      </c>
      <c r="G215">
        <f t="shared" ca="1" si="97"/>
        <v>9448.7999999999993</v>
      </c>
      <c r="H215" s="9">
        <f t="shared" ca="1" si="95"/>
        <v>-243.97927044024982</v>
      </c>
      <c r="I215" s="9">
        <f t="shared" ca="1" si="95"/>
        <v>40.78366037736123</v>
      </c>
      <c r="J215" s="9">
        <f t="shared" ca="1" si="95"/>
        <v>0</v>
      </c>
      <c r="K215" s="9">
        <f t="shared" ca="1" si="98"/>
        <v>247.36449090023513</v>
      </c>
      <c r="L215" s="9">
        <f t="shared" ca="1" si="99"/>
        <v>-80.510158480006339</v>
      </c>
      <c r="M215">
        <f t="shared" ca="1" si="101"/>
        <v>56.531399371069178</v>
      </c>
      <c r="N215">
        <f t="shared" ca="1" si="102"/>
        <v>31.310366876310272</v>
      </c>
    </row>
    <row r="216" spans="1:14" x14ac:dyDescent="0.25">
      <c r="A216" s="4">
        <f t="shared" si="96"/>
        <v>0.43084490740740544</v>
      </c>
      <c r="B216" s="3">
        <f t="shared" si="103"/>
        <v>1553301225</v>
      </c>
      <c r="C216">
        <f t="shared" si="100"/>
        <v>4</v>
      </c>
      <c r="D216">
        <f t="shared" si="100"/>
        <v>125</v>
      </c>
      <c r="E216">
        <f t="shared" ca="1" si="93"/>
        <v>-102639.64012578616</v>
      </c>
      <c r="F216">
        <f t="shared" ca="1" si="94"/>
        <v>76738.718679245299</v>
      </c>
      <c r="G216">
        <f t="shared" ca="1" si="97"/>
        <v>9448.7999999999993</v>
      </c>
      <c r="H216" s="9">
        <f t="shared" ca="1" si="95"/>
        <v>-243.97927044025272</v>
      </c>
      <c r="I216" s="9">
        <f t="shared" ca="1" si="95"/>
        <v>40.783660377358316</v>
      </c>
      <c r="J216" s="9">
        <f t="shared" ca="1" si="95"/>
        <v>0</v>
      </c>
      <c r="K216" s="9">
        <f t="shared" ca="1" si="98"/>
        <v>247.36449090023748</v>
      </c>
      <c r="L216" s="9">
        <f t="shared" ca="1" si="99"/>
        <v>-80.510158480007121</v>
      </c>
      <c r="M216">
        <f t="shared" ca="1" si="101"/>
        <v>56.533204053109714</v>
      </c>
      <c r="N216">
        <f t="shared" ca="1" si="102"/>
        <v>31.290845562543677</v>
      </c>
    </row>
    <row r="217" spans="1:14" x14ac:dyDescent="0.25">
      <c r="A217" s="4">
        <f t="shared" si="96"/>
        <v>0.4309027777777758</v>
      </c>
      <c r="B217" s="3">
        <f t="shared" si="103"/>
        <v>1553301230</v>
      </c>
      <c r="C217">
        <f t="shared" si="100"/>
        <v>4</v>
      </c>
      <c r="D217">
        <f t="shared" si="100"/>
        <v>125</v>
      </c>
      <c r="E217">
        <f t="shared" ca="1" si="93"/>
        <v>-103859.53647798742</v>
      </c>
      <c r="F217">
        <f t="shared" ca="1" si="94"/>
        <v>76942.636981132091</v>
      </c>
      <c r="G217">
        <f t="shared" ca="1" si="97"/>
        <v>9448.7999999999993</v>
      </c>
      <c r="H217" s="9">
        <f t="shared" ca="1" si="95"/>
        <v>-243.97927044024982</v>
      </c>
      <c r="I217" s="9">
        <f t="shared" ca="1" si="95"/>
        <v>40.783660377358316</v>
      </c>
      <c r="J217" s="9">
        <f t="shared" ca="1" si="95"/>
        <v>0</v>
      </c>
      <c r="K217" s="9">
        <f t="shared" ca="1" si="98"/>
        <v>247.36449090023464</v>
      </c>
      <c r="L217" s="9">
        <f t="shared" ca="1" si="99"/>
        <v>-80.510158480007021</v>
      </c>
      <c r="M217">
        <f t="shared" ca="1" si="101"/>
        <v>56.535008735150242</v>
      </c>
      <c r="N217">
        <f t="shared" ca="1" si="102"/>
        <v>31.271324248777077</v>
      </c>
    </row>
    <row r="218" spans="1:14" x14ac:dyDescent="0.25">
      <c r="A218" s="4">
        <f t="shared" si="96"/>
        <v>0.43096064814814616</v>
      </c>
      <c r="B218" s="3">
        <f t="shared" si="103"/>
        <v>1553301235</v>
      </c>
      <c r="C218">
        <f t="shared" si="100"/>
        <v>4</v>
      </c>
      <c r="D218">
        <f t="shared" si="100"/>
        <v>125</v>
      </c>
      <c r="E218">
        <f t="shared" ca="1" si="93"/>
        <v>-105079.43283018867</v>
      </c>
      <c r="F218">
        <f t="shared" ca="1" si="94"/>
        <v>77146.555283018883</v>
      </c>
      <c r="G218">
        <f t="shared" ca="1" si="97"/>
        <v>9448.7999999999993</v>
      </c>
      <c r="H218" s="9">
        <f t="shared" ca="1" si="95"/>
        <v>-243.97927044025272</v>
      </c>
      <c r="I218" s="9">
        <f t="shared" ca="1" si="95"/>
        <v>40.783660377358316</v>
      </c>
      <c r="J218" s="9">
        <f t="shared" ca="1" si="95"/>
        <v>0</v>
      </c>
      <c r="K218" s="9">
        <f t="shared" ca="1" si="98"/>
        <v>247.36449090023748</v>
      </c>
      <c r="L218" s="9">
        <f t="shared" ca="1" si="99"/>
        <v>-80.510158480007121</v>
      </c>
      <c r="M218">
        <f t="shared" ca="1" si="101"/>
        <v>56.536813417190771</v>
      </c>
      <c r="N218">
        <f t="shared" ca="1" si="102"/>
        <v>31.251802935010481</v>
      </c>
    </row>
    <row r="219" spans="1:14" x14ac:dyDescent="0.25">
      <c r="A219" s="4">
        <f t="shared" si="96"/>
        <v>0.43101851851851652</v>
      </c>
      <c r="B219" s="3">
        <f t="shared" si="103"/>
        <v>1553301240</v>
      </c>
      <c r="C219">
        <f t="shared" si="100"/>
        <v>4</v>
      </c>
      <c r="D219">
        <f t="shared" si="100"/>
        <v>125</v>
      </c>
      <c r="E219">
        <f t="shared" ca="1" si="93"/>
        <v>-106299.32918238993</v>
      </c>
      <c r="F219">
        <f t="shared" ca="1" si="94"/>
        <v>77350.473584905674</v>
      </c>
      <c r="G219">
        <f t="shared" ca="1" si="97"/>
        <v>9448.7999999999993</v>
      </c>
      <c r="H219" s="9">
        <f t="shared" ca="1" si="95"/>
        <v>-243.97927044025272</v>
      </c>
      <c r="I219" s="9">
        <f t="shared" ca="1" si="95"/>
        <v>40.783660377358316</v>
      </c>
      <c r="J219" s="9">
        <f t="shared" ca="1" si="95"/>
        <v>0</v>
      </c>
      <c r="K219" s="9">
        <f t="shared" ca="1" si="98"/>
        <v>247.36449090023748</v>
      </c>
      <c r="L219" s="9">
        <f t="shared" ca="1" si="99"/>
        <v>-80.510158480007121</v>
      </c>
      <c r="M219">
        <f t="shared" ca="1" si="101"/>
        <v>56.5386180992313</v>
      </c>
      <c r="N219">
        <f t="shared" ca="1" si="102"/>
        <v>31.232281621243885</v>
      </c>
    </row>
    <row r="220" spans="1:14" x14ac:dyDescent="0.25">
      <c r="A220" s="4">
        <f t="shared" si="96"/>
        <v>0.43107638888888689</v>
      </c>
      <c r="B220" s="3">
        <f t="shared" si="103"/>
        <v>1553301245</v>
      </c>
      <c r="C220">
        <f t="shared" si="100"/>
        <v>4</v>
      </c>
      <c r="D220">
        <f t="shared" si="100"/>
        <v>125</v>
      </c>
      <c r="E220">
        <f t="shared" ca="1" si="93"/>
        <v>-107519.2255345912</v>
      </c>
      <c r="F220">
        <f t="shared" ca="1" si="94"/>
        <v>77554.391886792466</v>
      </c>
      <c r="G220">
        <f t="shared" ca="1" si="97"/>
        <v>9448.7999999999993</v>
      </c>
      <c r="H220" s="9">
        <f t="shared" ca="1" si="95"/>
        <v>-243.97927044024982</v>
      </c>
      <c r="I220" s="9">
        <f t="shared" ca="1" si="95"/>
        <v>40.783660377358316</v>
      </c>
      <c r="J220" s="9">
        <f t="shared" ca="1" si="95"/>
        <v>0</v>
      </c>
      <c r="K220" s="9">
        <f t="shared" ca="1" si="98"/>
        <v>247.36449090023464</v>
      </c>
      <c r="L220" s="9">
        <f t="shared" ca="1" si="99"/>
        <v>-80.510158480007021</v>
      </c>
      <c r="M220">
        <f t="shared" ca="1" si="101"/>
        <v>56.540422781271836</v>
      </c>
      <c r="N220">
        <f t="shared" ca="1" si="102"/>
        <v>31.212760307477289</v>
      </c>
    </row>
    <row r="221" spans="1:14" x14ac:dyDescent="0.25">
      <c r="A221" s="4">
        <f t="shared" si="96"/>
        <v>0.43113425925925725</v>
      </c>
      <c r="B221" s="3">
        <f t="shared" si="103"/>
        <v>1553301250</v>
      </c>
      <c r="C221">
        <f t="shared" si="100"/>
        <v>4</v>
      </c>
      <c r="D221">
        <f t="shared" si="100"/>
        <v>125</v>
      </c>
      <c r="E221">
        <f t="shared" ca="1" si="93"/>
        <v>-108739.12188679245</v>
      </c>
      <c r="F221">
        <f t="shared" ca="1" si="94"/>
        <v>77758.310188679257</v>
      </c>
      <c r="G221">
        <f t="shared" ca="1" si="97"/>
        <v>9448.7999999999993</v>
      </c>
      <c r="H221" s="9">
        <f t="shared" ca="1" si="95"/>
        <v>-243.97927044025272</v>
      </c>
      <c r="I221" s="9">
        <f t="shared" ca="1" si="95"/>
        <v>40.783660377358316</v>
      </c>
      <c r="J221" s="9">
        <f t="shared" ca="1" si="95"/>
        <v>0</v>
      </c>
      <c r="K221" s="9">
        <f t="shared" ca="1" si="98"/>
        <v>247.36449090023748</v>
      </c>
      <c r="L221" s="9">
        <f t="shared" ca="1" si="99"/>
        <v>-80.510158480007121</v>
      </c>
      <c r="M221">
        <f t="shared" ca="1" si="101"/>
        <v>56.542227463312365</v>
      </c>
      <c r="N221">
        <f t="shared" ca="1" si="102"/>
        <v>31.19323899371069</v>
      </c>
    </row>
    <row r="222" spans="1:14" x14ac:dyDescent="0.25">
      <c r="A222" s="4">
        <f t="shared" si="96"/>
        <v>0.43119212962962761</v>
      </c>
      <c r="B222" s="3">
        <f t="shared" si="103"/>
        <v>1553301255</v>
      </c>
      <c r="C222">
        <f t="shared" si="100"/>
        <v>4</v>
      </c>
      <c r="D222">
        <f t="shared" si="100"/>
        <v>125</v>
      </c>
      <c r="E222">
        <f t="shared" ca="1" si="93"/>
        <v>-109959.01823899371</v>
      </c>
      <c r="F222">
        <f t="shared" ca="1" si="94"/>
        <v>77962.228490566049</v>
      </c>
      <c r="G222">
        <f t="shared" ca="1" si="97"/>
        <v>9448.7999999999993</v>
      </c>
      <c r="H222" s="9">
        <f t="shared" ca="1" si="95"/>
        <v>-243.97927044024982</v>
      </c>
      <c r="I222" s="9">
        <f t="shared" ca="1" si="95"/>
        <v>40.783660377358316</v>
      </c>
      <c r="J222" s="9">
        <f t="shared" ca="1" si="95"/>
        <v>0</v>
      </c>
      <c r="K222" s="9">
        <f t="shared" ca="1" si="98"/>
        <v>247.36449090023464</v>
      </c>
      <c r="L222" s="9">
        <f t="shared" ca="1" si="99"/>
        <v>-80.510158480007021</v>
      </c>
      <c r="M222">
        <f t="shared" ca="1" si="101"/>
        <v>56.544032145352894</v>
      </c>
      <c r="N222">
        <f t="shared" ca="1" si="102"/>
        <v>31.173717679944094</v>
      </c>
    </row>
    <row r="223" spans="1:14" x14ac:dyDescent="0.25">
      <c r="A223" s="4">
        <f t="shared" si="96"/>
        <v>0.43124999999999797</v>
      </c>
      <c r="B223" s="3">
        <f t="shared" si="103"/>
        <v>1553301260</v>
      </c>
      <c r="C223">
        <f t="shared" si="100"/>
        <v>4</v>
      </c>
      <c r="D223">
        <f t="shared" si="100"/>
        <v>125</v>
      </c>
      <c r="E223">
        <f t="shared" ca="1" si="93"/>
        <v>-111178.91459119496</v>
      </c>
      <c r="F223">
        <f t="shared" ca="1" si="94"/>
        <v>78166.146792452841</v>
      </c>
      <c r="G223">
        <f t="shared" ca="1" si="97"/>
        <v>9448.7999999999993</v>
      </c>
      <c r="H223" s="9">
        <f t="shared" ca="1" si="95"/>
        <v>-243.97927044025272</v>
      </c>
      <c r="I223" s="9">
        <f t="shared" ca="1" si="95"/>
        <v>40.783660377358316</v>
      </c>
      <c r="J223" s="9">
        <f t="shared" ca="1" si="95"/>
        <v>0</v>
      </c>
      <c r="K223" s="9">
        <f t="shared" ca="1" si="98"/>
        <v>247.36449090023748</v>
      </c>
      <c r="L223" s="9">
        <f t="shared" ca="1" si="99"/>
        <v>-80.510158480007121</v>
      </c>
      <c r="M223">
        <f t="shared" ca="1" si="101"/>
        <v>56.54583682739343</v>
      </c>
      <c r="N223">
        <f t="shared" ca="1" si="102"/>
        <v>31.154196366177498</v>
      </c>
    </row>
    <row r="224" spans="1:14" x14ac:dyDescent="0.25">
      <c r="A224" s="4">
        <f t="shared" si="96"/>
        <v>0.43130787037036833</v>
      </c>
      <c r="B224" s="3">
        <f t="shared" si="103"/>
        <v>1553301265</v>
      </c>
      <c r="C224">
        <f t="shared" si="100"/>
        <v>4</v>
      </c>
      <c r="D224">
        <f t="shared" si="100"/>
        <v>125</v>
      </c>
      <c r="E224">
        <f t="shared" ca="1" si="93"/>
        <v>-112398.81094339622</v>
      </c>
      <c r="F224">
        <f t="shared" ca="1" si="94"/>
        <v>78370.065094339632</v>
      </c>
      <c r="G224">
        <f t="shared" ca="1" si="97"/>
        <v>9448.7999999999993</v>
      </c>
      <c r="H224" s="9">
        <f t="shared" ca="1" si="95"/>
        <v>-243.97927044025272</v>
      </c>
      <c r="I224" s="9">
        <f t="shared" ca="1" si="95"/>
        <v>40.783660377358316</v>
      </c>
      <c r="J224" s="9">
        <f t="shared" ca="1" si="95"/>
        <v>0</v>
      </c>
      <c r="K224" s="9">
        <f t="shared" ca="1" si="98"/>
        <v>247.36449090023748</v>
      </c>
      <c r="L224" s="9">
        <f t="shared" ca="1" si="99"/>
        <v>-80.510158480007121</v>
      </c>
      <c r="M224">
        <f t="shared" ca="1" si="101"/>
        <v>56.547641509433959</v>
      </c>
      <c r="N224">
        <f t="shared" ca="1" si="102"/>
        <v>31.134675052410902</v>
      </c>
    </row>
    <row r="225" spans="1:14" x14ac:dyDescent="0.25">
      <c r="A225" s="4">
        <f t="shared" si="96"/>
        <v>0.43136574074073869</v>
      </c>
      <c r="B225" s="3">
        <f t="shared" si="103"/>
        <v>1553301270</v>
      </c>
      <c r="C225">
        <f t="shared" si="100"/>
        <v>4</v>
      </c>
      <c r="D225">
        <f t="shared" si="100"/>
        <v>125</v>
      </c>
      <c r="E225">
        <f t="shared" ca="1" si="93"/>
        <v>-113618.70729559749</v>
      </c>
      <c r="F225">
        <f t="shared" ca="1" si="94"/>
        <v>78573.983396226424</v>
      </c>
      <c r="G225">
        <f t="shared" ca="1" si="97"/>
        <v>9448.7999999999993</v>
      </c>
      <c r="H225" s="9">
        <f t="shared" ca="1" si="95"/>
        <v>-243.97927044024982</v>
      </c>
      <c r="I225" s="9">
        <f t="shared" ca="1" si="95"/>
        <v>40.783660377358316</v>
      </c>
      <c r="J225" s="9">
        <f t="shared" ca="1" si="95"/>
        <v>0</v>
      </c>
      <c r="K225" s="9">
        <f t="shared" ca="1" si="98"/>
        <v>247.36449090023464</v>
      </c>
      <c r="L225" s="9">
        <f t="shared" ca="1" si="99"/>
        <v>-80.510158480007021</v>
      </c>
      <c r="M225">
        <f t="shared" ca="1" si="101"/>
        <v>56.549446191474487</v>
      </c>
      <c r="N225">
        <f t="shared" ca="1" si="102"/>
        <v>31.115153738644302</v>
      </c>
    </row>
    <row r="226" spans="1:14" x14ac:dyDescent="0.25">
      <c r="A226" s="4">
        <f t="shared" si="96"/>
        <v>0.43142361111110905</v>
      </c>
      <c r="B226" s="3">
        <f t="shared" si="103"/>
        <v>1553301275</v>
      </c>
      <c r="C226">
        <f t="shared" si="100"/>
        <v>4</v>
      </c>
      <c r="D226">
        <f t="shared" si="100"/>
        <v>125</v>
      </c>
      <c r="E226">
        <f t="shared" ca="1" si="93"/>
        <v>-114838.60364779874</v>
      </c>
      <c r="F226">
        <f t="shared" ca="1" si="94"/>
        <v>78777.901698113215</v>
      </c>
      <c r="G226">
        <f t="shared" ca="1" si="97"/>
        <v>9448.7999999999993</v>
      </c>
      <c r="H226" s="9">
        <f t="shared" ca="1" si="95"/>
        <v>-243.97927044025272</v>
      </c>
      <c r="I226" s="9">
        <f t="shared" ca="1" si="95"/>
        <v>40.783660377358316</v>
      </c>
      <c r="J226" s="9">
        <f t="shared" ca="1" si="95"/>
        <v>0</v>
      </c>
      <c r="K226" s="9">
        <f t="shared" ca="1" si="98"/>
        <v>247.36449090023748</v>
      </c>
      <c r="L226" s="9">
        <f t="shared" ca="1" si="99"/>
        <v>-80.510158480007121</v>
      </c>
      <c r="M226">
        <f t="shared" ca="1" si="101"/>
        <v>56.551250873515023</v>
      </c>
      <c r="N226">
        <f t="shared" ca="1" si="102"/>
        <v>31.095632424877707</v>
      </c>
    </row>
    <row r="227" spans="1:14" x14ac:dyDescent="0.25">
      <c r="A227" s="4">
        <f t="shared" si="96"/>
        <v>0.43148148148147941</v>
      </c>
      <c r="B227" s="3">
        <f t="shared" si="103"/>
        <v>1553301280</v>
      </c>
      <c r="C227">
        <f t="shared" ref="C227:D227" si="104">C226</f>
        <v>4</v>
      </c>
      <c r="D227">
        <f t="shared" si="104"/>
        <v>125</v>
      </c>
      <c r="E227">
        <f t="shared" ca="1" si="93"/>
        <v>-116058.5</v>
      </c>
      <c r="F227">
        <f t="shared" ca="1" si="94"/>
        <v>78981.820000000007</v>
      </c>
      <c r="G227">
        <f t="shared" ca="1" si="97"/>
        <v>9448.7999999999993</v>
      </c>
      <c r="H227" s="9">
        <f ca="1">H226</f>
        <v>-243.97927044025272</v>
      </c>
      <c r="I227" s="9">
        <f t="shared" ref="I227:J227" ca="1" si="105">I226</f>
        <v>40.783660377358316</v>
      </c>
      <c r="J227" s="9">
        <f t="shared" ca="1" si="105"/>
        <v>0</v>
      </c>
      <c r="K227" s="9">
        <f t="shared" ca="1" si="98"/>
        <v>247.36449090023748</v>
      </c>
      <c r="L227" s="9">
        <f t="shared" ca="1" si="99"/>
        <v>-80.510158480007121</v>
      </c>
      <c r="M227">
        <f t="shared" ca="1" si="101"/>
        <v>56.553055555555552</v>
      </c>
      <c r="N227">
        <f t="shared" ca="1" si="102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0.42106481481481484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>(E3-E2)/(MINUTE($A3-$A2)*60+SECOND($A3-$A2))</f>
        <v>44.020629870065363</v>
      </c>
      <c r="I2" s="9">
        <f>(F3-F2)/(MINUTE($A3-$A2)*60+SECOND($A3-$A2))</f>
        <v>-213.50388217098038</v>
      </c>
      <c r="J2" s="9">
        <f>(G3-G2)/(MINUTE($A3-$A2)*60+SECOND($A3-$A2))</f>
        <v>0</v>
      </c>
      <c r="K2" s="9">
        <f>SQRT(H2*H2+I2*I2)</f>
        <v>217.9947787361825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-1.8819898329702164E-3</v>
      </c>
      <c r="P2" s="10">
        <f>(N3-N2)/(MINUTE($A3-$A2)*60+SECOND($A3-$A2))</f>
        <v>7.0442992011618866E-4</v>
      </c>
    </row>
    <row r="3" spans="1:16" x14ac:dyDescent="0.25">
      <c r="A3" s="5">
        <v>0.4299189814814815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:J3" si="0">(E4-E3)/(MINUTE($A4-$A3)*60+SECOND($A4-$A3))</f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0.43518518518518517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0.42106481481481484</v>
      </c>
      <c r="B7" s="3">
        <f>Params!D29+MINUTE(A7-Params!C29)*60+SECOND(A7-Params!C29)</f>
        <v>1553300380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44.020629870065022</v>
      </c>
      <c r="I7" s="9">
        <f ca="1">(F8-F7)/($B8-$B7)</f>
        <v>-213.5038821709808</v>
      </c>
      <c r="J7" s="9">
        <f ca="1">(G8-G7)/($B8-$B7)</f>
        <v>0</v>
      </c>
      <c r="K7" s="9">
        <f ca="1">SQRT(H7*H7+I7*I7)</f>
        <v>217.99477873618284</v>
      </c>
      <c r="L7" s="9">
        <f ca="1">DEGREES(ATAN2(I7,H7))</f>
        <v>168.34990369842035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0.4211226851851852</v>
      </c>
      <c r="B8" s="3">
        <f>B7+SECOND(A8-A7)</f>
        <v>1553300385</v>
      </c>
      <c r="C8">
        <f>C7</f>
        <v>2</v>
      </c>
      <c r="D8">
        <f>D7</f>
        <v>7</v>
      </c>
      <c r="E8">
        <f t="shared" ref="E8:E21" ca="1" si="1">INDIRECT("E$"&amp;C8)+INDIRECT("H$"&amp;C8)*($B8-INDIRECT("B$"&amp;D8))</f>
        <v>-33455.406850649677</v>
      </c>
      <c r="F8">
        <f t="shared" ref="F8:F21" ca="1" si="2">INDIRECT("F$"&amp;C8)+INDIRECT("I$"&amp;C8)*($B8-INDIRECT("B$"&amp;D8))</f>
        <v>162262.78058914508</v>
      </c>
      <c r="G8">
        <f t="shared" ref="G8:G21" ca="1" si="3">INDIRECT("G$"&amp;C8)+INDIRECT("J$"&amp;C8)*($B8-INDIRECT("B$"&amp;D8))</f>
        <v>9448.7999999999993</v>
      </c>
      <c r="H8" s="9">
        <f t="shared" ref="H8:H21" ca="1" si="4">(E9-E8)/($B9-$B8)</f>
        <v>44.020629870065022</v>
      </c>
      <c r="I8" s="9">
        <f t="shared" ref="I8:I21" ca="1" si="5">(F9-F8)/($B9-$B8)</f>
        <v>-213.5038821709808</v>
      </c>
      <c r="J8" s="9">
        <f t="shared" ref="J8:J21" ca="1" si="6">(G9-G8)/($B9-$B8)</f>
        <v>0</v>
      </c>
      <c r="K8" s="9">
        <f t="shared" ref="K8:K21" ca="1" si="7">SQRT(H8*H8+I8*I8)</f>
        <v>217.99477873618284</v>
      </c>
      <c r="L8" s="9">
        <f t="shared" ref="L8:L21" ca="1" si="8">DEGREES(ATAN2(I8,H8))</f>
        <v>168.34990369842035</v>
      </c>
      <c r="M8">
        <f t="shared" ref="M8:M21" ca="1" si="9">INDIRECT("M$"&amp;C8)+INDIRECT("O$"&amp;C8)*($B8-INDIRECT("B$"&amp;D8))</f>
        <v>57.280312273057369</v>
      </c>
      <c r="N8">
        <f t="shared" ref="N8:N21" ca="1" si="10">INDIRECT("N$"&amp;C8)+INDIRECT("P$"&amp;C8)*($B8-INDIRECT("B$"&amp;D8))</f>
        <v>32.397966594045023</v>
      </c>
      <c r="P8" s="3"/>
    </row>
    <row r="9" spans="1:16" x14ac:dyDescent="0.25">
      <c r="A9" s="4">
        <f>A8+5/24/3600</f>
        <v>0.42118055555555556</v>
      </c>
      <c r="B9" s="3">
        <f>B8+SECOND(A9-A8)</f>
        <v>1553300390</v>
      </c>
      <c r="C9">
        <f t="shared" ref="C9:D24" si="11">C8</f>
        <v>2</v>
      </c>
      <c r="D9">
        <f t="shared" si="11"/>
        <v>7</v>
      </c>
      <c r="E9">
        <f t="shared" ca="1" si="1"/>
        <v>-33235.303701299352</v>
      </c>
      <c r="F9">
        <f t="shared" ca="1" si="2"/>
        <v>161195.26117829018</v>
      </c>
      <c r="G9">
        <f t="shared" ca="1" si="3"/>
        <v>9448.7999999999993</v>
      </c>
      <c r="H9" s="9">
        <f t="shared" ca="1" si="4"/>
        <v>44.020629870066479</v>
      </c>
      <c r="I9" s="9">
        <f t="shared" ca="1" si="5"/>
        <v>-213.5038821709808</v>
      </c>
      <c r="J9" s="9">
        <f t="shared" ca="1" si="6"/>
        <v>0</v>
      </c>
      <c r="K9" s="9">
        <f t="shared" ca="1" si="7"/>
        <v>217.99477873618312</v>
      </c>
      <c r="L9" s="9">
        <f t="shared" ca="1" si="8"/>
        <v>168.34990369841998</v>
      </c>
      <c r="M9">
        <f t="shared" ca="1" si="9"/>
        <v>57.270902323892514</v>
      </c>
      <c r="N9">
        <f t="shared" ca="1" si="10"/>
        <v>32.401488743645608</v>
      </c>
      <c r="P9" s="3"/>
    </row>
    <row r="10" spans="1:16" x14ac:dyDescent="0.25">
      <c r="A10" s="4">
        <f t="shared" ref="A10:A73" si="12">A9+5/24/3600</f>
        <v>0.42123842592592592</v>
      </c>
      <c r="B10" s="3">
        <f t="shared" ref="B10:B73" si="13">B9+SECOND(A10-A9)</f>
        <v>1553300395</v>
      </c>
      <c r="C10">
        <f t="shared" si="11"/>
        <v>2</v>
      </c>
      <c r="D10">
        <f t="shared" si="11"/>
        <v>7</v>
      </c>
      <c r="E10">
        <f t="shared" ca="1" si="1"/>
        <v>-33015.200551949019</v>
      </c>
      <c r="F10">
        <f t="shared" ca="1" si="2"/>
        <v>160127.74176743528</v>
      </c>
      <c r="G10">
        <f t="shared" ca="1" si="3"/>
        <v>9448.7999999999993</v>
      </c>
      <c r="H10" s="9">
        <f t="shared" ca="1" si="4"/>
        <v>44.020629870065022</v>
      </c>
      <c r="I10" s="9">
        <f t="shared" ca="1" si="5"/>
        <v>-213.5038821709808</v>
      </c>
      <c r="J10" s="9">
        <f t="shared" ca="1" si="6"/>
        <v>0</v>
      </c>
      <c r="K10" s="9">
        <f t="shared" ca="1" si="7"/>
        <v>217.99477873618284</v>
      </c>
      <c r="L10" s="9">
        <f t="shared" ca="1" si="8"/>
        <v>168.34990369842035</v>
      </c>
      <c r="M10">
        <f t="shared" ca="1" si="9"/>
        <v>57.261492374727666</v>
      </c>
      <c r="N10">
        <f t="shared" ca="1" si="10"/>
        <v>32.405010893246185</v>
      </c>
    </row>
    <row r="11" spans="1:16" x14ac:dyDescent="0.25">
      <c r="A11" s="4">
        <f t="shared" si="12"/>
        <v>0.42129629629629628</v>
      </c>
      <c r="B11" s="3">
        <f t="shared" si="13"/>
        <v>1553300400</v>
      </c>
      <c r="C11">
        <f t="shared" si="11"/>
        <v>2</v>
      </c>
      <c r="D11">
        <f t="shared" si="11"/>
        <v>7</v>
      </c>
      <c r="E11">
        <f t="shared" ca="1" si="1"/>
        <v>-32795.097402598694</v>
      </c>
      <c r="F11">
        <f t="shared" ca="1" si="2"/>
        <v>159060.22235658037</v>
      </c>
      <c r="G11">
        <f t="shared" ca="1" si="3"/>
        <v>9448.7999999999993</v>
      </c>
      <c r="H11" s="9">
        <f t="shared" ca="1" si="4"/>
        <v>44.020629870065022</v>
      </c>
      <c r="I11" s="9">
        <f t="shared" ca="1" si="5"/>
        <v>-213.5038821709808</v>
      </c>
      <c r="J11" s="9">
        <f t="shared" ca="1" si="6"/>
        <v>0</v>
      </c>
      <c r="K11" s="9">
        <f t="shared" ca="1" si="7"/>
        <v>217.99477873618284</v>
      </c>
      <c r="L11" s="9">
        <f t="shared" ca="1" si="8"/>
        <v>168.34990369842035</v>
      </c>
      <c r="M11">
        <f t="shared" ca="1" si="9"/>
        <v>57.252082425562811</v>
      </c>
      <c r="N11">
        <f t="shared" ca="1" si="10"/>
        <v>32.40853304284677</v>
      </c>
      <c r="P11" s="9"/>
    </row>
    <row r="12" spans="1:16" x14ac:dyDescent="0.25">
      <c r="A12" s="4">
        <f t="shared" si="12"/>
        <v>0.42135416666666664</v>
      </c>
      <c r="B12" s="3">
        <f t="shared" si="13"/>
        <v>1553300405</v>
      </c>
      <c r="C12">
        <f t="shared" si="11"/>
        <v>2</v>
      </c>
      <c r="D12">
        <f t="shared" si="11"/>
        <v>7</v>
      </c>
      <c r="E12">
        <f t="shared" ca="1" si="1"/>
        <v>-32574.994253248369</v>
      </c>
      <c r="F12">
        <f t="shared" ca="1" si="2"/>
        <v>157992.70294572547</v>
      </c>
      <c r="G12">
        <f t="shared" ca="1" si="3"/>
        <v>9448.7999999999993</v>
      </c>
      <c r="H12" s="9">
        <f t="shared" ca="1" si="4"/>
        <v>44.020629870065747</v>
      </c>
      <c r="I12" s="9">
        <f t="shared" ca="1" si="5"/>
        <v>-213.5038821709808</v>
      </c>
      <c r="J12" s="9">
        <f t="shared" ca="1" si="6"/>
        <v>0</v>
      </c>
      <c r="K12" s="9">
        <f t="shared" ca="1" si="7"/>
        <v>217.99477873618298</v>
      </c>
      <c r="L12" s="9">
        <f t="shared" ca="1" si="8"/>
        <v>168.34990369842018</v>
      </c>
      <c r="M12">
        <f t="shared" ca="1" si="9"/>
        <v>57.242672476397964</v>
      </c>
      <c r="N12">
        <f t="shared" ca="1" si="10"/>
        <v>32.412055192447347</v>
      </c>
    </row>
    <row r="13" spans="1:16" x14ac:dyDescent="0.25">
      <c r="A13" s="4">
        <f t="shared" si="12"/>
        <v>0.421412037037037</v>
      </c>
      <c r="B13" s="3">
        <f t="shared" si="13"/>
        <v>1553300410</v>
      </c>
      <c r="C13">
        <f t="shared" si="11"/>
        <v>2</v>
      </c>
      <c r="D13">
        <f t="shared" si="11"/>
        <v>7</v>
      </c>
      <c r="E13">
        <f t="shared" ca="1" si="1"/>
        <v>-32354.89110389804</v>
      </c>
      <c r="F13">
        <f t="shared" ca="1" si="2"/>
        <v>156925.18353487056</v>
      </c>
      <c r="G13">
        <f t="shared" ca="1" si="3"/>
        <v>9448.7999999999993</v>
      </c>
      <c r="H13" s="9">
        <f t="shared" ca="1" si="4"/>
        <v>44.020629870065022</v>
      </c>
      <c r="I13" s="9">
        <f t="shared" ca="1" si="5"/>
        <v>-213.5038821709808</v>
      </c>
      <c r="J13" s="9">
        <f t="shared" ca="1" si="6"/>
        <v>0</v>
      </c>
      <c r="K13" s="9">
        <f t="shared" ca="1" si="7"/>
        <v>217.99477873618284</v>
      </c>
      <c r="L13" s="9">
        <f t="shared" ca="1" si="8"/>
        <v>168.34990369842035</v>
      </c>
      <c r="M13">
        <f t="shared" ca="1" si="9"/>
        <v>57.233262527233109</v>
      </c>
      <c r="N13">
        <f t="shared" ca="1" si="10"/>
        <v>32.415577342047932</v>
      </c>
    </row>
    <row r="14" spans="1:16" x14ac:dyDescent="0.25">
      <c r="A14" s="4">
        <f t="shared" si="12"/>
        <v>0.42146990740740736</v>
      </c>
      <c r="B14" s="3">
        <f t="shared" si="13"/>
        <v>1553300415</v>
      </c>
      <c r="C14">
        <f t="shared" si="11"/>
        <v>2</v>
      </c>
      <c r="D14">
        <f t="shared" si="11"/>
        <v>7</v>
      </c>
      <c r="E14">
        <f t="shared" ca="1" si="1"/>
        <v>-32134.787954547715</v>
      </c>
      <c r="F14">
        <f t="shared" ca="1" si="2"/>
        <v>155857.66412401566</v>
      </c>
      <c r="G14">
        <f t="shared" ca="1" si="3"/>
        <v>9448.7999999999993</v>
      </c>
      <c r="H14" s="9">
        <f t="shared" ca="1" si="4"/>
        <v>44.020629870065747</v>
      </c>
      <c r="I14" s="9">
        <f t="shared" ca="1" si="5"/>
        <v>-213.50388217097498</v>
      </c>
      <c r="J14" s="9">
        <f t="shared" ca="1" si="6"/>
        <v>0</v>
      </c>
      <c r="K14" s="9">
        <f t="shared" ca="1" si="7"/>
        <v>217.99477873617727</v>
      </c>
      <c r="L14" s="9">
        <f t="shared" ca="1" si="8"/>
        <v>168.34990369841987</v>
      </c>
      <c r="M14">
        <f t="shared" ca="1" si="9"/>
        <v>57.223852578068261</v>
      </c>
      <c r="N14">
        <f t="shared" ca="1" si="10"/>
        <v>32.41909949164851</v>
      </c>
    </row>
    <row r="15" spans="1:16" x14ac:dyDescent="0.25">
      <c r="A15" s="4">
        <f t="shared" si="12"/>
        <v>0.42152777777777772</v>
      </c>
      <c r="B15" s="3">
        <f t="shared" si="13"/>
        <v>1553300420</v>
      </c>
      <c r="C15">
        <f t="shared" si="11"/>
        <v>2</v>
      </c>
      <c r="D15">
        <f t="shared" si="11"/>
        <v>7</v>
      </c>
      <c r="E15">
        <f t="shared" ca="1" si="1"/>
        <v>-31914.684805197387</v>
      </c>
      <c r="F15">
        <f t="shared" ca="1" si="2"/>
        <v>154790.14471316079</v>
      </c>
      <c r="G15">
        <f t="shared" ca="1" si="3"/>
        <v>9448.7999999999993</v>
      </c>
      <c r="H15" s="9">
        <f t="shared" ca="1" si="4"/>
        <v>44.020629870065022</v>
      </c>
      <c r="I15" s="9">
        <f t="shared" ca="1" si="5"/>
        <v>-213.5038821709808</v>
      </c>
      <c r="J15" s="9">
        <f t="shared" ca="1" si="6"/>
        <v>0</v>
      </c>
      <c r="K15" s="9">
        <f t="shared" ca="1" si="7"/>
        <v>217.99477873618284</v>
      </c>
      <c r="L15" s="9">
        <f t="shared" ca="1" si="8"/>
        <v>168.34990369842035</v>
      </c>
      <c r="M15">
        <f t="shared" ca="1" si="9"/>
        <v>57.214442628903406</v>
      </c>
      <c r="N15">
        <f t="shared" ca="1" si="10"/>
        <v>32.422621641249094</v>
      </c>
    </row>
    <row r="16" spans="1:16" x14ac:dyDescent="0.25">
      <c r="A16" s="4">
        <f t="shared" si="12"/>
        <v>0.42158564814814808</v>
      </c>
      <c r="B16" s="3">
        <f t="shared" si="13"/>
        <v>1553300425</v>
      </c>
      <c r="C16">
        <f t="shared" si="11"/>
        <v>2</v>
      </c>
      <c r="D16">
        <f t="shared" si="11"/>
        <v>7</v>
      </c>
      <c r="E16">
        <f t="shared" ca="1" si="1"/>
        <v>-31694.581655847061</v>
      </c>
      <c r="F16">
        <f t="shared" ca="1" si="2"/>
        <v>153722.62530230588</v>
      </c>
      <c r="G16">
        <f t="shared" ca="1" si="3"/>
        <v>9448.7999999999993</v>
      </c>
      <c r="H16" s="9">
        <f t="shared" ca="1" si="4"/>
        <v>44.020629870065747</v>
      </c>
      <c r="I16" s="9">
        <f t="shared" ca="1" si="5"/>
        <v>-213.5038821709808</v>
      </c>
      <c r="J16" s="9">
        <f t="shared" ca="1" si="6"/>
        <v>0</v>
      </c>
      <c r="K16" s="9">
        <f t="shared" ca="1" si="7"/>
        <v>217.99477873618298</v>
      </c>
      <c r="L16" s="9">
        <f t="shared" ca="1" si="8"/>
        <v>168.34990369842018</v>
      </c>
      <c r="M16">
        <f t="shared" ca="1" si="9"/>
        <v>57.205032679738558</v>
      </c>
      <c r="N16">
        <f t="shared" ca="1" si="10"/>
        <v>32.426143790849672</v>
      </c>
    </row>
    <row r="17" spans="1:14" x14ac:dyDescent="0.25">
      <c r="A17" s="4">
        <f t="shared" si="12"/>
        <v>0.42164351851851845</v>
      </c>
      <c r="B17" s="3">
        <f t="shared" si="13"/>
        <v>1553300430</v>
      </c>
      <c r="C17">
        <f t="shared" si="11"/>
        <v>2</v>
      </c>
      <c r="D17">
        <f t="shared" si="11"/>
        <v>7</v>
      </c>
      <c r="E17">
        <f t="shared" ca="1" si="1"/>
        <v>-31474.478506496733</v>
      </c>
      <c r="F17">
        <f t="shared" ca="1" si="2"/>
        <v>152655.10589145098</v>
      </c>
      <c r="G17">
        <f t="shared" ca="1" si="3"/>
        <v>9448.7999999999993</v>
      </c>
      <c r="H17" s="9">
        <f t="shared" ca="1" si="4"/>
        <v>44.020629870065022</v>
      </c>
      <c r="I17" s="9">
        <f t="shared" ca="1" si="5"/>
        <v>-213.5038821709808</v>
      </c>
      <c r="J17" s="9">
        <f t="shared" ca="1" si="6"/>
        <v>0</v>
      </c>
      <c r="K17" s="9">
        <f t="shared" ca="1" si="7"/>
        <v>217.99477873618284</v>
      </c>
      <c r="L17" s="9">
        <f t="shared" ca="1" si="8"/>
        <v>168.34990369842035</v>
      </c>
      <c r="M17">
        <f t="shared" ca="1" si="9"/>
        <v>57.195622730573703</v>
      </c>
      <c r="N17">
        <f t="shared" ca="1" si="10"/>
        <v>32.429665940450256</v>
      </c>
    </row>
    <row r="18" spans="1:14" x14ac:dyDescent="0.25">
      <c r="A18" s="4">
        <f t="shared" si="12"/>
        <v>0.42170138888888881</v>
      </c>
      <c r="B18" s="3">
        <f t="shared" si="13"/>
        <v>1553300435</v>
      </c>
      <c r="C18">
        <f t="shared" si="11"/>
        <v>2</v>
      </c>
      <c r="D18">
        <f t="shared" si="11"/>
        <v>7</v>
      </c>
      <c r="E18">
        <f t="shared" ca="1" si="1"/>
        <v>-31254.375357146408</v>
      </c>
      <c r="F18">
        <f t="shared" ca="1" si="2"/>
        <v>151587.58648059607</v>
      </c>
      <c r="G18">
        <f t="shared" ca="1" si="3"/>
        <v>9448.7999999999993</v>
      </c>
      <c r="H18" s="9">
        <f t="shared" ca="1" si="4"/>
        <v>44.020629870065747</v>
      </c>
      <c r="I18" s="9">
        <f t="shared" ca="1" si="5"/>
        <v>-213.5038821709808</v>
      </c>
      <c r="J18" s="9">
        <f t="shared" ca="1" si="6"/>
        <v>0</v>
      </c>
      <c r="K18" s="9">
        <f t="shared" ca="1" si="7"/>
        <v>217.99477873618298</v>
      </c>
      <c r="L18" s="9">
        <f t="shared" ca="1" si="8"/>
        <v>168.34990369842018</v>
      </c>
      <c r="M18">
        <f t="shared" ca="1" si="9"/>
        <v>57.186212781408855</v>
      </c>
      <c r="N18">
        <f t="shared" ca="1" si="10"/>
        <v>32.433188090050834</v>
      </c>
    </row>
    <row r="19" spans="1:14" x14ac:dyDescent="0.25">
      <c r="A19" s="4">
        <f t="shared" si="12"/>
        <v>0.42175925925925917</v>
      </c>
      <c r="B19" s="3">
        <f t="shared" si="13"/>
        <v>1553300440</v>
      </c>
      <c r="C19">
        <f t="shared" si="11"/>
        <v>2</v>
      </c>
      <c r="D19">
        <f t="shared" si="11"/>
        <v>7</v>
      </c>
      <c r="E19">
        <f t="shared" ca="1" si="1"/>
        <v>-31034.272207796079</v>
      </c>
      <c r="F19">
        <f t="shared" ca="1" si="2"/>
        <v>150520.06706974117</v>
      </c>
      <c r="G19">
        <f t="shared" ca="1" si="3"/>
        <v>9448.7999999999993</v>
      </c>
      <c r="H19" s="9">
        <f t="shared" ca="1" si="4"/>
        <v>44.020629870065022</v>
      </c>
      <c r="I19" s="9">
        <f t="shared" ca="1" si="5"/>
        <v>-213.5038821709808</v>
      </c>
      <c r="J19" s="9">
        <f t="shared" ca="1" si="6"/>
        <v>0</v>
      </c>
      <c r="K19" s="9">
        <f t="shared" ca="1" si="7"/>
        <v>217.99477873618284</v>
      </c>
      <c r="L19" s="9">
        <f t="shared" ca="1" si="8"/>
        <v>168.34990369842035</v>
      </c>
      <c r="M19">
        <f t="shared" ca="1" si="9"/>
        <v>57.176802832244007</v>
      </c>
      <c r="N19">
        <f t="shared" ca="1" si="10"/>
        <v>32.436710239651418</v>
      </c>
    </row>
    <row r="20" spans="1:14" x14ac:dyDescent="0.25">
      <c r="A20" s="4">
        <f t="shared" si="12"/>
        <v>0.42181712962962953</v>
      </c>
      <c r="B20" s="3">
        <f t="shared" si="13"/>
        <v>1553300445</v>
      </c>
      <c r="C20">
        <f t="shared" si="11"/>
        <v>2</v>
      </c>
      <c r="D20">
        <f t="shared" si="11"/>
        <v>7</v>
      </c>
      <c r="E20">
        <f t="shared" ca="1" si="1"/>
        <v>-30814.169058445754</v>
      </c>
      <c r="F20">
        <f t="shared" ca="1" si="2"/>
        <v>149452.54765888627</v>
      </c>
      <c r="G20">
        <f t="shared" ca="1" si="3"/>
        <v>9448.7999999999993</v>
      </c>
      <c r="H20" s="9">
        <f t="shared" ca="1" si="4"/>
        <v>44.020629870065022</v>
      </c>
      <c r="I20" s="9">
        <f t="shared" ca="1" si="5"/>
        <v>-213.5038821709808</v>
      </c>
      <c r="J20" s="9">
        <f t="shared" ca="1" si="6"/>
        <v>0</v>
      </c>
      <c r="K20" s="9">
        <f t="shared" ca="1" si="7"/>
        <v>217.99477873618284</v>
      </c>
      <c r="L20" s="9">
        <f t="shared" ca="1" si="8"/>
        <v>168.34990369842035</v>
      </c>
      <c r="M20">
        <f t="shared" ca="1" si="9"/>
        <v>57.167392883079152</v>
      </c>
      <c r="N20">
        <f t="shared" ca="1" si="10"/>
        <v>32.440232389251996</v>
      </c>
    </row>
    <row r="21" spans="1:14" x14ac:dyDescent="0.25">
      <c r="A21" s="4">
        <f t="shared" si="12"/>
        <v>0.42187499999999989</v>
      </c>
      <c r="B21" s="3">
        <f t="shared" si="13"/>
        <v>1553300450</v>
      </c>
      <c r="C21">
        <f t="shared" si="11"/>
        <v>2</v>
      </c>
      <c r="D21">
        <f t="shared" si="11"/>
        <v>7</v>
      </c>
      <c r="E21">
        <f t="shared" ca="1" si="1"/>
        <v>-30594.065909095429</v>
      </c>
      <c r="F21">
        <f t="shared" ca="1" si="2"/>
        <v>148385.02824803136</v>
      </c>
      <c r="G21">
        <f t="shared" ca="1" si="3"/>
        <v>9448.7999999999993</v>
      </c>
      <c r="H21" s="9">
        <f t="shared" ca="1" si="4"/>
        <v>44.020629870065747</v>
      </c>
      <c r="I21" s="9">
        <f t="shared" ca="1" si="5"/>
        <v>-213.5038821709808</v>
      </c>
      <c r="J21" s="9">
        <f t="shared" ca="1" si="6"/>
        <v>0</v>
      </c>
      <c r="K21" s="9">
        <f t="shared" ca="1" si="7"/>
        <v>217.99477873618298</v>
      </c>
      <c r="L21" s="9">
        <f t="shared" ca="1" si="8"/>
        <v>168.34990369842018</v>
      </c>
      <c r="M21">
        <f t="shared" ca="1" si="9"/>
        <v>57.157982933914305</v>
      </c>
      <c r="N21">
        <f t="shared" ca="1" si="10"/>
        <v>32.443754538852581</v>
      </c>
    </row>
    <row r="22" spans="1:14" x14ac:dyDescent="0.25">
      <c r="A22" s="4">
        <f t="shared" si="12"/>
        <v>0.42193287037037025</v>
      </c>
      <c r="B22" s="3">
        <f t="shared" si="13"/>
        <v>1553300455</v>
      </c>
      <c r="C22">
        <f t="shared" si="11"/>
        <v>2</v>
      </c>
      <c r="D22">
        <f t="shared" si="11"/>
        <v>7</v>
      </c>
      <c r="E22">
        <f t="shared" ref="E22:E54" ca="1" si="14">INDIRECT("E$"&amp;C22)+INDIRECT("H$"&amp;C22)*($B22-INDIRECT("B$"&amp;D22))</f>
        <v>-30373.9627597451</v>
      </c>
      <c r="F22">
        <f t="shared" ref="F22:F54" ca="1" si="15">INDIRECT("F$"&amp;C22)+INDIRECT("I$"&amp;C22)*($B22-INDIRECT("B$"&amp;D22))</f>
        <v>147317.50883717646</v>
      </c>
      <c r="G22">
        <f t="shared" ref="G22:G54" ca="1" si="16">INDIRECT("G$"&amp;C22)+INDIRECT("J$"&amp;C22)*($B22-INDIRECT("B$"&amp;D22))</f>
        <v>9448.7999999999993</v>
      </c>
      <c r="H22" s="9">
        <f t="shared" ref="H22:H54" ca="1" si="17">(E23-E22)/($B23-$B22)</f>
        <v>44.020629870065747</v>
      </c>
      <c r="I22" s="9">
        <f t="shared" ref="I22:I54" ca="1" si="18">(F23-F22)/($B23-$B22)</f>
        <v>-213.5038821709808</v>
      </c>
      <c r="J22" s="9">
        <f t="shared" ref="J22:J54" ca="1" si="19">(G23-G22)/($B23-$B22)</f>
        <v>0</v>
      </c>
      <c r="K22" s="9">
        <f t="shared" ref="K22:K54" ca="1" si="20">SQRT(H22*H22+I22*I22)</f>
        <v>217.99477873618298</v>
      </c>
      <c r="L22" s="9">
        <f t="shared" ref="L22:L54" ca="1" si="21">DEGREES(ATAN2(I22,H22))</f>
        <v>168.34990369842018</v>
      </c>
      <c r="M22">
        <f t="shared" ref="M22:M54" ca="1" si="22">INDIRECT("M$"&amp;C22)+INDIRECT("O$"&amp;C22)*($B22-INDIRECT("B$"&amp;D22))</f>
        <v>57.14857298474945</v>
      </c>
      <c r="N22">
        <f t="shared" ref="N22:N54" ca="1" si="23">INDIRECT("N$"&amp;C22)+INDIRECT("P$"&amp;C22)*($B22-INDIRECT("B$"&amp;D22))</f>
        <v>32.447276688453158</v>
      </c>
    </row>
    <row r="23" spans="1:14" x14ac:dyDescent="0.25">
      <c r="A23" s="4">
        <f t="shared" si="12"/>
        <v>0.42199074074074061</v>
      </c>
      <c r="B23" s="3">
        <f t="shared" si="13"/>
        <v>1553300460</v>
      </c>
      <c r="C23">
        <f t="shared" si="11"/>
        <v>2</v>
      </c>
      <c r="D23">
        <f t="shared" si="11"/>
        <v>7</v>
      </c>
      <c r="E23">
        <f t="shared" ca="1" si="14"/>
        <v>-30153.859610394771</v>
      </c>
      <c r="F23">
        <f t="shared" ca="1" si="15"/>
        <v>146249.98942632155</v>
      </c>
      <c r="G23">
        <f t="shared" ca="1" si="16"/>
        <v>9448.7999999999993</v>
      </c>
      <c r="H23" s="9">
        <f t="shared" ca="1" si="17"/>
        <v>44.020629870065022</v>
      </c>
      <c r="I23" s="9">
        <f t="shared" ca="1" si="18"/>
        <v>-213.5038821709808</v>
      </c>
      <c r="J23" s="9">
        <f t="shared" ca="1" si="19"/>
        <v>0</v>
      </c>
      <c r="K23" s="9">
        <f t="shared" ca="1" si="20"/>
        <v>217.99477873618284</v>
      </c>
      <c r="L23" s="9">
        <f t="shared" ca="1" si="21"/>
        <v>168.34990369842035</v>
      </c>
      <c r="M23">
        <f t="shared" ca="1" si="22"/>
        <v>57.139163035584602</v>
      </c>
      <c r="N23">
        <f t="shared" ca="1" si="23"/>
        <v>32.450798838053743</v>
      </c>
    </row>
    <row r="24" spans="1:14" x14ac:dyDescent="0.25">
      <c r="A24" s="4">
        <f t="shared" si="12"/>
        <v>0.42204861111111097</v>
      </c>
      <c r="B24" s="3">
        <f t="shared" si="13"/>
        <v>1553300465</v>
      </c>
      <c r="C24">
        <f t="shared" si="11"/>
        <v>2</v>
      </c>
      <c r="D24">
        <f t="shared" si="11"/>
        <v>7</v>
      </c>
      <c r="E24">
        <f t="shared" ca="1" si="14"/>
        <v>-29933.756461044446</v>
      </c>
      <c r="F24">
        <f t="shared" ca="1" si="15"/>
        <v>145182.47001546665</v>
      </c>
      <c r="G24">
        <f t="shared" ca="1" si="16"/>
        <v>9448.7999999999993</v>
      </c>
      <c r="H24" s="9">
        <f t="shared" ca="1" si="17"/>
        <v>44.020629870065022</v>
      </c>
      <c r="I24" s="9">
        <f t="shared" ca="1" si="18"/>
        <v>-213.5038821709808</v>
      </c>
      <c r="J24" s="9">
        <f t="shared" ca="1" si="19"/>
        <v>0</v>
      </c>
      <c r="K24" s="9">
        <f t="shared" ca="1" si="20"/>
        <v>217.99477873618284</v>
      </c>
      <c r="L24" s="9">
        <f t="shared" ca="1" si="21"/>
        <v>168.34990369842035</v>
      </c>
      <c r="M24">
        <f t="shared" ca="1" si="22"/>
        <v>57.129753086419747</v>
      </c>
      <c r="N24">
        <f t="shared" ca="1" si="23"/>
        <v>32.45432098765432</v>
      </c>
    </row>
    <row r="25" spans="1:14" x14ac:dyDescent="0.25">
      <c r="A25" s="4">
        <f t="shared" si="12"/>
        <v>0.42210648148148133</v>
      </c>
      <c r="B25" s="3">
        <f t="shared" si="13"/>
        <v>1553300470</v>
      </c>
      <c r="C25">
        <f t="shared" ref="C25:D40" si="24">C24</f>
        <v>2</v>
      </c>
      <c r="D25">
        <f t="shared" si="24"/>
        <v>7</v>
      </c>
      <c r="E25">
        <f t="shared" ca="1" si="14"/>
        <v>-29713.653311694121</v>
      </c>
      <c r="F25">
        <f t="shared" ca="1" si="15"/>
        <v>144114.95060461175</v>
      </c>
      <c r="G25">
        <f t="shared" ca="1" si="16"/>
        <v>9448.7999999999993</v>
      </c>
      <c r="H25" s="9">
        <f t="shared" ca="1" si="17"/>
        <v>44.020629870065747</v>
      </c>
      <c r="I25" s="9">
        <f t="shared" ca="1" si="18"/>
        <v>-213.5038821709808</v>
      </c>
      <c r="J25" s="9">
        <f t="shared" ca="1" si="19"/>
        <v>0</v>
      </c>
      <c r="K25" s="9">
        <f t="shared" ca="1" si="20"/>
        <v>217.99477873618298</v>
      </c>
      <c r="L25" s="9">
        <f t="shared" ca="1" si="21"/>
        <v>168.34990369842018</v>
      </c>
      <c r="M25">
        <f t="shared" ca="1" si="22"/>
        <v>57.120343137254899</v>
      </c>
      <c r="N25">
        <f t="shared" ca="1" si="23"/>
        <v>32.457843137254905</v>
      </c>
    </row>
    <row r="26" spans="1:14" x14ac:dyDescent="0.25">
      <c r="A26" s="4">
        <f t="shared" si="12"/>
        <v>0.42216435185185169</v>
      </c>
      <c r="B26" s="3">
        <f t="shared" si="13"/>
        <v>1553300475</v>
      </c>
      <c r="C26">
        <f t="shared" si="24"/>
        <v>2</v>
      </c>
      <c r="D26">
        <f t="shared" si="24"/>
        <v>7</v>
      </c>
      <c r="E26">
        <f t="shared" ca="1" si="14"/>
        <v>-29493.550162343792</v>
      </c>
      <c r="F26">
        <f t="shared" ca="1" si="15"/>
        <v>143047.43119375684</v>
      </c>
      <c r="G26">
        <f t="shared" ca="1" si="16"/>
        <v>9448.7999999999993</v>
      </c>
      <c r="H26" s="9">
        <f t="shared" ca="1" si="17"/>
        <v>44.020629870065747</v>
      </c>
      <c r="I26" s="9">
        <f t="shared" ca="1" si="18"/>
        <v>-213.50388217097498</v>
      </c>
      <c r="J26" s="9">
        <f t="shared" ca="1" si="19"/>
        <v>0</v>
      </c>
      <c r="K26" s="9">
        <f t="shared" ca="1" si="20"/>
        <v>217.99477873617727</v>
      </c>
      <c r="L26" s="9">
        <f t="shared" ca="1" si="21"/>
        <v>168.34990369841987</v>
      </c>
      <c r="M26">
        <f t="shared" ca="1" si="22"/>
        <v>57.110933188090044</v>
      </c>
      <c r="N26">
        <f t="shared" ca="1" si="23"/>
        <v>32.461365286855482</v>
      </c>
    </row>
    <row r="27" spans="1:14" x14ac:dyDescent="0.25">
      <c r="A27" s="4">
        <f t="shared" si="12"/>
        <v>0.42222222222222205</v>
      </c>
      <c r="B27" s="3">
        <f t="shared" si="13"/>
        <v>1553300480</v>
      </c>
      <c r="C27">
        <f t="shared" si="24"/>
        <v>2</v>
      </c>
      <c r="D27">
        <f t="shared" si="24"/>
        <v>7</v>
      </c>
      <c r="E27">
        <f t="shared" ca="1" si="14"/>
        <v>-29273.447012993463</v>
      </c>
      <c r="F27">
        <f t="shared" ca="1" si="15"/>
        <v>141979.91178290197</v>
      </c>
      <c r="G27">
        <f t="shared" ca="1" si="16"/>
        <v>9448.7999999999993</v>
      </c>
      <c r="H27" s="9">
        <f t="shared" ca="1" si="17"/>
        <v>44.020629870065022</v>
      </c>
      <c r="I27" s="9">
        <f t="shared" ca="1" si="18"/>
        <v>-213.5038821709808</v>
      </c>
      <c r="J27" s="9">
        <f t="shared" ca="1" si="19"/>
        <v>0</v>
      </c>
      <c r="K27" s="9">
        <f t="shared" ca="1" si="20"/>
        <v>217.99477873618284</v>
      </c>
      <c r="L27" s="9">
        <f t="shared" ca="1" si="21"/>
        <v>168.34990369842035</v>
      </c>
      <c r="M27">
        <f t="shared" ca="1" si="22"/>
        <v>57.101523238925196</v>
      </c>
      <c r="N27">
        <f t="shared" ca="1" si="23"/>
        <v>32.464887436456067</v>
      </c>
    </row>
    <row r="28" spans="1:14" x14ac:dyDescent="0.25">
      <c r="A28" s="4">
        <f t="shared" si="12"/>
        <v>0.42228009259259242</v>
      </c>
      <c r="B28" s="3">
        <f t="shared" si="13"/>
        <v>1553300485</v>
      </c>
      <c r="C28">
        <f t="shared" si="24"/>
        <v>2</v>
      </c>
      <c r="D28">
        <f t="shared" si="24"/>
        <v>7</v>
      </c>
      <c r="E28">
        <f t="shared" ca="1" si="14"/>
        <v>-29053.343863643138</v>
      </c>
      <c r="F28">
        <f t="shared" ca="1" si="15"/>
        <v>140912.39237204706</v>
      </c>
      <c r="G28">
        <f t="shared" ca="1" si="16"/>
        <v>9448.7999999999993</v>
      </c>
      <c r="H28" s="9">
        <f t="shared" ca="1" si="17"/>
        <v>44.020629870065022</v>
      </c>
      <c r="I28" s="9">
        <f t="shared" ca="1" si="18"/>
        <v>-213.5038821709808</v>
      </c>
      <c r="J28" s="9">
        <f t="shared" ca="1" si="19"/>
        <v>0</v>
      </c>
      <c r="K28" s="9">
        <f t="shared" ca="1" si="20"/>
        <v>217.99477873618284</v>
      </c>
      <c r="L28" s="9">
        <f t="shared" ca="1" si="21"/>
        <v>168.34990369842035</v>
      </c>
      <c r="M28">
        <f t="shared" ca="1" si="22"/>
        <v>57.092113289760341</v>
      </c>
      <c r="N28">
        <f t="shared" ca="1" si="23"/>
        <v>32.468409586056644</v>
      </c>
    </row>
    <row r="29" spans="1:14" x14ac:dyDescent="0.25">
      <c r="A29" s="4">
        <f t="shared" si="12"/>
        <v>0.42233796296296278</v>
      </c>
      <c r="B29" s="3">
        <f t="shared" si="13"/>
        <v>1553300490</v>
      </c>
      <c r="C29">
        <f t="shared" si="24"/>
        <v>2</v>
      </c>
      <c r="D29">
        <f t="shared" si="24"/>
        <v>7</v>
      </c>
      <c r="E29">
        <f t="shared" ca="1" si="14"/>
        <v>-28833.240714292813</v>
      </c>
      <c r="F29">
        <f t="shared" ca="1" si="15"/>
        <v>139844.87296119216</v>
      </c>
      <c r="G29">
        <f t="shared" ca="1" si="16"/>
        <v>9448.7999999999993</v>
      </c>
      <c r="H29" s="9">
        <f t="shared" ca="1" si="17"/>
        <v>44.020629870065747</v>
      </c>
      <c r="I29" s="9">
        <f t="shared" ca="1" si="18"/>
        <v>-213.5038821709808</v>
      </c>
      <c r="J29" s="9">
        <f t="shared" ca="1" si="19"/>
        <v>0</v>
      </c>
      <c r="K29" s="9">
        <f t="shared" ca="1" si="20"/>
        <v>217.99477873618298</v>
      </c>
      <c r="L29" s="9">
        <f t="shared" ca="1" si="21"/>
        <v>168.34990369842018</v>
      </c>
      <c r="M29">
        <f t="shared" ca="1" si="22"/>
        <v>57.082703340595494</v>
      </c>
      <c r="N29">
        <f t="shared" ca="1" si="23"/>
        <v>32.471931735657229</v>
      </c>
    </row>
    <row r="30" spans="1:14" x14ac:dyDescent="0.25">
      <c r="A30" s="4">
        <f t="shared" si="12"/>
        <v>0.42239583333333314</v>
      </c>
      <c r="B30" s="3">
        <f t="shared" si="13"/>
        <v>1553300495</v>
      </c>
      <c r="C30">
        <f t="shared" si="24"/>
        <v>2</v>
      </c>
      <c r="D30">
        <f t="shared" si="24"/>
        <v>7</v>
      </c>
      <c r="E30">
        <f t="shared" ca="1" si="14"/>
        <v>-28613.137564942484</v>
      </c>
      <c r="F30">
        <f t="shared" ca="1" si="15"/>
        <v>138777.35355033726</v>
      </c>
      <c r="G30">
        <f t="shared" ca="1" si="16"/>
        <v>9448.7999999999993</v>
      </c>
      <c r="H30" s="9">
        <f t="shared" ca="1" si="17"/>
        <v>44.020629870065022</v>
      </c>
      <c r="I30" s="9">
        <f t="shared" ca="1" si="18"/>
        <v>-213.5038821709808</v>
      </c>
      <c r="J30" s="9">
        <f t="shared" ca="1" si="19"/>
        <v>0</v>
      </c>
      <c r="K30" s="9">
        <f t="shared" ca="1" si="20"/>
        <v>217.99477873618284</v>
      </c>
      <c r="L30" s="9">
        <f t="shared" ca="1" si="21"/>
        <v>168.34990369842035</v>
      </c>
      <c r="M30">
        <f t="shared" ca="1" si="22"/>
        <v>57.073293391430639</v>
      </c>
      <c r="N30">
        <f t="shared" ca="1" si="23"/>
        <v>32.475453885257807</v>
      </c>
    </row>
    <row r="31" spans="1:14" x14ac:dyDescent="0.25">
      <c r="A31" s="4">
        <f t="shared" si="12"/>
        <v>0.4224537037037035</v>
      </c>
      <c r="B31" s="3">
        <f t="shared" si="13"/>
        <v>1553300500</v>
      </c>
      <c r="C31">
        <f t="shared" si="24"/>
        <v>2</v>
      </c>
      <c r="D31">
        <f t="shared" si="24"/>
        <v>7</v>
      </c>
      <c r="E31">
        <f t="shared" ca="1" si="14"/>
        <v>-28393.034415592159</v>
      </c>
      <c r="F31">
        <f t="shared" ca="1" si="15"/>
        <v>137709.83413948235</v>
      </c>
      <c r="G31">
        <f t="shared" ca="1" si="16"/>
        <v>9448.7999999999993</v>
      </c>
      <c r="H31" s="9">
        <f t="shared" ca="1" si="17"/>
        <v>44.020629870065747</v>
      </c>
      <c r="I31" s="9">
        <f t="shared" ca="1" si="18"/>
        <v>-213.5038821709808</v>
      </c>
      <c r="J31" s="9">
        <f t="shared" ca="1" si="19"/>
        <v>0</v>
      </c>
      <c r="K31" s="9">
        <f t="shared" ca="1" si="20"/>
        <v>217.99477873618298</v>
      </c>
      <c r="L31" s="9">
        <f t="shared" ca="1" si="21"/>
        <v>168.34990369842018</v>
      </c>
      <c r="M31">
        <f t="shared" ca="1" si="22"/>
        <v>57.063883442265791</v>
      </c>
      <c r="N31">
        <f t="shared" ca="1" si="23"/>
        <v>32.478976034858391</v>
      </c>
    </row>
    <row r="32" spans="1:14" x14ac:dyDescent="0.25">
      <c r="A32" s="4">
        <f t="shared" si="12"/>
        <v>0.42251157407407386</v>
      </c>
      <c r="B32" s="3">
        <f t="shared" si="13"/>
        <v>1553300505</v>
      </c>
      <c r="C32">
        <f t="shared" si="24"/>
        <v>2</v>
      </c>
      <c r="D32">
        <f t="shared" si="24"/>
        <v>7</v>
      </c>
      <c r="E32">
        <f t="shared" ca="1" si="14"/>
        <v>-28172.931266241831</v>
      </c>
      <c r="F32">
        <f t="shared" ca="1" si="15"/>
        <v>136642.31472862745</v>
      </c>
      <c r="G32">
        <f t="shared" ca="1" si="16"/>
        <v>9448.7999999999993</v>
      </c>
      <c r="H32" s="9">
        <f t="shared" ca="1" si="17"/>
        <v>44.020629870065022</v>
      </c>
      <c r="I32" s="9">
        <f t="shared" ca="1" si="18"/>
        <v>-213.5038821709808</v>
      </c>
      <c r="J32" s="9">
        <f t="shared" ca="1" si="19"/>
        <v>0</v>
      </c>
      <c r="K32" s="9">
        <f t="shared" ca="1" si="20"/>
        <v>217.99477873618284</v>
      </c>
      <c r="L32" s="9">
        <f t="shared" ca="1" si="21"/>
        <v>168.34990369842035</v>
      </c>
      <c r="M32">
        <f t="shared" ca="1" si="22"/>
        <v>57.054473493100943</v>
      </c>
      <c r="N32">
        <f t="shared" ca="1" si="23"/>
        <v>32.482498184458969</v>
      </c>
    </row>
    <row r="33" spans="1:14" x14ac:dyDescent="0.25">
      <c r="A33" s="4">
        <f t="shared" si="12"/>
        <v>0.42256944444444422</v>
      </c>
      <c r="B33" s="3">
        <f t="shared" si="13"/>
        <v>1553300510</v>
      </c>
      <c r="C33">
        <f t="shared" si="24"/>
        <v>2</v>
      </c>
      <c r="D33">
        <f t="shared" si="24"/>
        <v>7</v>
      </c>
      <c r="E33">
        <f t="shared" ca="1" si="14"/>
        <v>-27952.828116891505</v>
      </c>
      <c r="F33">
        <f t="shared" ca="1" si="15"/>
        <v>135574.79531777254</v>
      </c>
      <c r="G33">
        <f t="shared" ca="1" si="16"/>
        <v>9448.7999999999993</v>
      </c>
      <c r="H33" s="9">
        <f t="shared" ca="1" si="17"/>
        <v>44.020629870065747</v>
      </c>
      <c r="I33" s="9">
        <f t="shared" ca="1" si="18"/>
        <v>-213.5038821709808</v>
      </c>
      <c r="J33" s="9">
        <f t="shared" ca="1" si="19"/>
        <v>0</v>
      </c>
      <c r="K33" s="9">
        <f t="shared" ca="1" si="20"/>
        <v>217.99477873618298</v>
      </c>
      <c r="L33" s="9">
        <f t="shared" ca="1" si="21"/>
        <v>168.34990369842018</v>
      </c>
      <c r="M33">
        <f t="shared" ca="1" si="22"/>
        <v>57.045063543936088</v>
      </c>
      <c r="N33">
        <f t="shared" ca="1" si="23"/>
        <v>32.486020334059553</v>
      </c>
    </row>
    <row r="34" spans="1:14" x14ac:dyDescent="0.25">
      <c r="A34" s="4">
        <f>A33+5/24/3600</f>
        <v>0.42262731481481458</v>
      </c>
      <c r="B34" s="3">
        <f t="shared" si="13"/>
        <v>1553300515</v>
      </c>
      <c r="C34">
        <f t="shared" si="24"/>
        <v>2</v>
      </c>
      <c r="D34">
        <f t="shared" si="24"/>
        <v>7</v>
      </c>
      <c r="E34">
        <f t="shared" ca="1" si="14"/>
        <v>-27732.724967541177</v>
      </c>
      <c r="F34">
        <f t="shared" ca="1" si="15"/>
        <v>134507.27590691764</v>
      </c>
      <c r="G34">
        <f t="shared" ca="1" si="16"/>
        <v>9448.7999999999993</v>
      </c>
      <c r="H34" s="9">
        <f t="shared" ca="1" si="17"/>
        <v>44.020629870065022</v>
      </c>
      <c r="I34" s="9">
        <f t="shared" ca="1" si="18"/>
        <v>-213.5038821709808</v>
      </c>
      <c r="J34" s="9">
        <f t="shared" ca="1" si="19"/>
        <v>0</v>
      </c>
      <c r="K34" s="9">
        <f t="shared" ca="1" si="20"/>
        <v>217.99477873618284</v>
      </c>
      <c r="L34" s="9">
        <f t="shared" ca="1" si="21"/>
        <v>168.34990369842035</v>
      </c>
      <c r="M34">
        <f t="shared" ca="1" si="22"/>
        <v>57.03565359477124</v>
      </c>
      <c r="N34">
        <f t="shared" ca="1" si="23"/>
        <v>32.489542483660131</v>
      </c>
    </row>
    <row r="35" spans="1:14" x14ac:dyDescent="0.25">
      <c r="A35" s="4">
        <f t="shared" si="12"/>
        <v>0.42268518518518494</v>
      </c>
      <c r="B35" s="3">
        <f t="shared" si="13"/>
        <v>1553300520</v>
      </c>
      <c r="C35">
        <f t="shared" si="24"/>
        <v>2</v>
      </c>
      <c r="D35">
        <f t="shared" si="24"/>
        <v>7</v>
      </c>
      <c r="E35">
        <f t="shared" ca="1" si="14"/>
        <v>-27512.621818190852</v>
      </c>
      <c r="F35">
        <f t="shared" ca="1" si="15"/>
        <v>133439.75649606274</v>
      </c>
      <c r="G35">
        <f t="shared" ca="1" si="16"/>
        <v>9448.7999999999993</v>
      </c>
      <c r="H35" s="9">
        <f t="shared" ca="1" si="17"/>
        <v>44.020629870065747</v>
      </c>
      <c r="I35" s="9">
        <f t="shared" ca="1" si="18"/>
        <v>-213.5038821709808</v>
      </c>
      <c r="J35" s="9">
        <f t="shared" ca="1" si="19"/>
        <v>0</v>
      </c>
      <c r="K35" s="9">
        <f t="shared" ca="1" si="20"/>
        <v>217.99477873618298</v>
      </c>
      <c r="L35" s="9">
        <f t="shared" ca="1" si="21"/>
        <v>168.34990369842018</v>
      </c>
      <c r="M35">
        <f t="shared" ca="1" si="22"/>
        <v>57.026243645606385</v>
      </c>
      <c r="N35">
        <f t="shared" ca="1" si="23"/>
        <v>32.493064633260715</v>
      </c>
    </row>
    <row r="36" spans="1:14" x14ac:dyDescent="0.25">
      <c r="A36" s="4">
        <f t="shared" si="12"/>
        <v>0.4227430555555553</v>
      </c>
      <c r="B36" s="3">
        <f t="shared" si="13"/>
        <v>1553300525</v>
      </c>
      <c r="C36">
        <f t="shared" si="24"/>
        <v>2</v>
      </c>
      <c r="D36">
        <f t="shared" si="24"/>
        <v>7</v>
      </c>
      <c r="E36">
        <f t="shared" ca="1" si="14"/>
        <v>-27292.518668840523</v>
      </c>
      <c r="F36">
        <f t="shared" ca="1" si="15"/>
        <v>132372.23708520783</v>
      </c>
      <c r="G36">
        <f t="shared" ca="1" si="16"/>
        <v>9448.7999999999993</v>
      </c>
      <c r="H36" s="9">
        <f t="shared" ca="1" si="17"/>
        <v>44.020629870065022</v>
      </c>
      <c r="I36" s="9">
        <f t="shared" ca="1" si="18"/>
        <v>-213.5038821709808</v>
      </c>
      <c r="J36" s="9">
        <f t="shared" ca="1" si="19"/>
        <v>0</v>
      </c>
      <c r="K36" s="9">
        <f t="shared" ca="1" si="20"/>
        <v>217.99477873618284</v>
      </c>
      <c r="L36" s="9">
        <f t="shared" ca="1" si="21"/>
        <v>168.34990369842035</v>
      </c>
      <c r="M36">
        <f t="shared" ca="1" si="22"/>
        <v>57.016833696441537</v>
      </c>
      <c r="N36">
        <f t="shared" ca="1" si="23"/>
        <v>32.496586782861293</v>
      </c>
    </row>
    <row r="37" spans="1:14" x14ac:dyDescent="0.25">
      <c r="A37" s="4">
        <f t="shared" si="12"/>
        <v>0.42280092592592566</v>
      </c>
      <c r="B37" s="3">
        <f t="shared" si="13"/>
        <v>1553300530</v>
      </c>
      <c r="C37">
        <f t="shared" si="24"/>
        <v>2</v>
      </c>
      <c r="D37">
        <f t="shared" si="24"/>
        <v>7</v>
      </c>
      <c r="E37">
        <f t="shared" ca="1" si="14"/>
        <v>-27072.415519490198</v>
      </c>
      <c r="F37">
        <f t="shared" ca="1" si="15"/>
        <v>131304.71767435293</v>
      </c>
      <c r="G37">
        <f t="shared" ca="1" si="16"/>
        <v>9448.7999999999993</v>
      </c>
      <c r="H37" s="9">
        <f t="shared" ca="1" si="17"/>
        <v>44.020629870065022</v>
      </c>
      <c r="I37" s="9">
        <f t="shared" ca="1" si="18"/>
        <v>-213.5038821709808</v>
      </c>
      <c r="J37" s="9">
        <f t="shared" ca="1" si="19"/>
        <v>0</v>
      </c>
      <c r="K37" s="9">
        <f t="shared" ca="1" si="20"/>
        <v>217.99477873618284</v>
      </c>
      <c r="L37" s="9">
        <f t="shared" ca="1" si="21"/>
        <v>168.34990369842035</v>
      </c>
      <c r="M37">
        <f t="shared" ca="1" si="22"/>
        <v>57.007423747276682</v>
      </c>
      <c r="N37">
        <f t="shared" ca="1" si="23"/>
        <v>32.500108932461877</v>
      </c>
    </row>
    <row r="38" spans="1:14" x14ac:dyDescent="0.25">
      <c r="A38" s="4">
        <f t="shared" si="12"/>
        <v>0.42285879629629602</v>
      </c>
      <c r="B38" s="3">
        <f t="shared" si="13"/>
        <v>1553300535</v>
      </c>
      <c r="C38">
        <f t="shared" si="24"/>
        <v>2</v>
      </c>
      <c r="D38">
        <f t="shared" si="24"/>
        <v>7</v>
      </c>
      <c r="E38">
        <f t="shared" ca="1" si="14"/>
        <v>-26852.312370139873</v>
      </c>
      <c r="F38">
        <f t="shared" ca="1" si="15"/>
        <v>130237.19826349802</v>
      </c>
      <c r="G38">
        <f t="shared" ca="1" si="16"/>
        <v>9448.7999999999993</v>
      </c>
      <c r="H38" s="9">
        <f t="shared" ca="1" si="17"/>
        <v>44.020629870065747</v>
      </c>
      <c r="I38" s="9">
        <f t="shared" ca="1" si="18"/>
        <v>-213.5038821709808</v>
      </c>
      <c r="J38" s="9">
        <f t="shared" ca="1" si="19"/>
        <v>0</v>
      </c>
      <c r="K38" s="9">
        <f t="shared" ca="1" si="20"/>
        <v>217.99477873618298</v>
      </c>
      <c r="L38" s="9">
        <f t="shared" ca="1" si="21"/>
        <v>168.34990369842018</v>
      </c>
      <c r="M38">
        <f t="shared" ca="1" si="22"/>
        <v>56.998013798111835</v>
      </c>
      <c r="N38">
        <f t="shared" ca="1" si="23"/>
        <v>32.503631082062455</v>
      </c>
    </row>
    <row r="39" spans="1:14" x14ac:dyDescent="0.25">
      <c r="A39" s="4">
        <f t="shared" si="12"/>
        <v>0.42291666666666639</v>
      </c>
      <c r="B39" s="3">
        <f t="shared" si="13"/>
        <v>1553300540</v>
      </c>
      <c r="C39">
        <f t="shared" si="24"/>
        <v>2</v>
      </c>
      <c r="D39">
        <f t="shared" si="24"/>
        <v>7</v>
      </c>
      <c r="E39">
        <f t="shared" ca="1" si="14"/>
        <v>-26632.209220789544</v>
      </c>
      <c r="F39">
        <f t="shared" ca="1" si="15"/>
        <v>129169.67885264312</v>
      </c>
      <c r="G39">
        <f t="shared" ca="1" si="16"/>
        <v>9448.7999999999993</v>
      </c>
      <c r="H39" s="9">
        <f t="shared" ca="1" si="17"/>
        <v>44.020629870065747</v>
      </c>
      <c r="I39" s="9">
        <f t="shared" ca="1" si="18"/>
        <v>-213.50388217097787</v>
      </c>
      <c r="J39" s="9">
        <f t="shared" ca="1" si="19"/>
        <v>0</v>
      </c>
      <c r="K39" s="9">
        <f t="shared" ca="1" si="20"/>
        <v>217.99477873618011</v>
      </c>
      <c r="L39" s="9">
        <f t="shared" ca="1" si="21"/>
        <v>168.34990369842004</v>
      </c>
      <c r="M39">
        <f t="shared" ca="1" si="22"/>
        <v>56.98860384894698</v>
      </c>
      <c r="N39">
        <f t="shared" ca="1" si="23"/>
        <v>32.507153231663032</v>
      </c>
    </row>
    <row r="40" spans="1:14" x14ac:dyDescent="0.25">
      <c r="A40" s="4">
        <f t="shared" si="12"/>
        <v>0.42297453703703675</v>
      </c>
      <c r="B40" s="3">
        <f t="shared" si="13"/>
        <v>1553300545</v>
      </c>
      <c r="C40">
        <f t="shared" si="24"/>
        <v>2</v>
      </c>
      <c r="D40">
        <f t="shared" si="24"/>
        <v>7</v>
      </c>
      <c r="E40">
        <f t="shared" ca="1" si="14"/>
        <v>-26412.106071439215</v>
      </c>
      <c r="F40">
        <f t="shared" ca="1" si="15"/>
        <v>128102.15944178823</v>
      </c>
      <c r="G40">
        <f t="shared" ca="1" si="16"/>
        <v>9448.7999999999993</v>
      </c>
      <c r="H40" s="9">
        <f t="shared" ca="1" si="17"/>
        <v>44.020629870065022</v>
      </c>
      <c r="I40" s="9">
        <f t="shared" ca="1" si="18"/>
        <v>-213.5038821709808</v>
      </c>
      <c r="J40" s="9">
        <f t="shared" ca="1" si="19"/>
        <v>0</v>
      </c>
      <c r="K40" s="9">
        <f t="shared" ca="1" si="20"/>
        <v>217.99477873618284</v>
      </c>
      <c r="L40" s="9">
        <f t="shared" ca="1" si="21"/>
        <v>168.34990369842035</v>
      </c>
      <c r="M40">
        <f t="shared" ca="1" si="22"/>
        <v>56.979193899782132</v>
      </c>
      <c r="N40">
        <f t="shared" ca="1" si="23"/>
        <v>32.510675381263617</v>
      </c>
    </row>
    <row r="41" spans="1:14" x14ac:dyDescent="0.25">
      <c r="A41" s="4">
        <f t="shared" si="12"/>
        <v>0.42303240740740711</v>
      </c>
      <c r="B41" s="3">
        <f t="shared" si="13"/>
        <v>1553300550</v>
      </c>
      <c r="C41">
        <f t="shared" ref="C41:D56" si="25">C40</f>
        <v>2</v>
      </c>
      <c r="D41">
        <f t="shared" si="25"/>
        <v>7</v>
      </c>
      <c r="E41">
        <f t="shared" ca="1" si="14"/>
        <v>-26192.00292208889</v>
      </c>
      <c r="F41">
        <f t="shared" ca="1" si="15"/>
        <v>127034.64003093333</v>
      </c>
      <c r="G41">
        <f t="shared" ca="1" si="16"/>
        <v>9448.7999999999993</v>
      </c>
      <c r="H41" s="9">
        <f t="shared" ca="1" si="17"/>
        <v>44.020629870065022</v>
      </c>
      <c r="I41" s="9">
        <f t="shared" ca="1" si="18"/>
        <v>-213.5038821709808</v>
      </c>
      <c r="J41" s="9">
        <f t="shared" ca="1" si="19"/>
        <v>0</v>
      </c>
      <c r="K41" s="9">
        <f t="shared" ca="1" si="20"/>
        <v>217.99477873618284</v>
      </c>
      <c r="L41" s="9">
        <f t="shared" ca="1" si="21"/>
        <v>168.34990369842035</v>
      </c>
      <c r="M41">
        <f t="shared" ca="1" si="22"/>
        <v>56.969783950617277</v>
      </c>
      <c r="N41">
        <f t="shared" ca="1" si="23"/>
        <v>32.514197530864195</v>
      </c>
    </row>
    <row r="42" spans="1:14" x14ac:dyDescent="0.25">
      <c r="A42" s="4">
        <f t="shared" si="12"/>
        <v>0.42309027777777747</v>
      </c>
      <c r="B42" s="3">
        <f t="shared" si="13"/>
        <v>1553300555</v>
      </c>
      <c r="C42">
        <f t="shared" si="25"/>
        <v>2</v>
      </c>
      <c r="D42">
        <f t="shared" si="25"/>
        <v>7</v>
      </c>
      <c r="E42">
        <f t="shared" ca="1" si="14"/>
        <v>-25971.899772738565</v>
      </c>
      <c r="F42">
        <f t="shared" ca="1" si="15"/>
        <v>125967.12062007842</v>
      </c>
      <c r="G42">
        <f t="shared" ca="1" si="16"/>
        <v>9448.7999999999993</v>
      </c>
      <c r="H42" s="9">
        <f t="shared" ca="1" si="17"/>
        <v>44.020629870065747</v>
      </c>
      <c r="I42" s="9">
        <f t="shared" ca="1" si="18"/>
        <v>-213.5038821709808</v>
      </c>
      <c r="J42" s="9">
        <f t="shared" ca="1" si="19"/>
        <v>0</v>
      </c>
      <c r="K42" s="9">
        <f t="shared" ca="1" si="20"/>
        <v>217.99477873618298</v>
      </c>
      <c r="L42" s="9">
        <f t="shared" ca="1" si="21"/>
        <v>168.34990369842018</v>
      </c>
      <c r="M42">
        <f t="shared" ca="1" si="22"/>
        <v>56.960374001452429</v>
      </c>
      <c r="N42">
        <f t="shared" ca="1" si="23"/>
        <v>32.517719680464779</v>
      </c>
    </row>
    <row r="43" spans="1:14" x14ac:dyDescent="0.25">
      <c r="A43" s="4">
        <f t="shared" si="12"/>
        <v>0.42314814814814783</v>
      </c>
      <c r="B43" s="3">
        <f t="shared" si="13"/>
        <v>1553300560</v>
      </c>
      <c r="C43">
        <f t="shared" si="25"/>
        <v>2</v>
      </c>
      <c r="D43">
        <f t="shared" si="25"/>
        <v>7</v>
      </c>
      <c r="E43">
        <f t="shared" ca="1" si="14"/>
        <v>-25751.796623388236</v>
      </c>
      <c r="F43">
        <f t="shared" ca="1" si="15"/>
        <v>124899.60120922352</v>
      </c>
      <c r="G43">
        <f t="shared" ca="1" si="16"/>
        <v>9448.7999999999993</v>
      </c>
      <c r="H43" s="9">
        <f t="shared" ca="1" si="17"/>
        <v>44.020629870065022</v>
      </c>
      <c r="I43" s="9">
        <f t="shared" ca="1" si="18"/>
        <v>-213.50388217097787</v>
      </c>
      <c r="J43" s="9">
        <f t="shared" ca="1" si="19"/>
        <v>0</v>
      </c>
      <c r="K43" s="9">
        <f t="shared" ca="1" si="20"/>
        <v>217.99477873617997</v>
      </c>
      <c r="L43" s="9">
        <f t="shared" ca="1" si="21"/>
        <v>168.34990369842021</v>
      </c>
      <c r="M43">
        <f t="shared" ca="1" si="22"/>
        <v>56.950964052287581</v>
      </c>
      <c r="N43">
        <f t="shared" ca="1" si="23"/>
        <v>32.521241830065357</v>
      </c>
    </row>
    <row r="44" spans="1:14" x14ac:dyDescent="0.25">
      <c r="A44" s="4">
        <f t="shared" si="12"/>
        <v>0.42320601851851819</v>
      </c>
      <c r="B44" s="3">
        <f t="shared" si="13"/>
        <v>1553300565</v>
      </c>
      <c r="C44">
        <f t="shared" si="25"/>
        <v>2</v>
      </c>
      <c r="D44">
        <f t="shared" si="25"/>
        <v>7</v>
      </c>
      <c r="E44">
        <f t="shared" ca="1" si="14"/>
        <v>-25531.693474037911</v>
      </c>
      <c r="F44">
        <f t="shared" ca="1" si="15"/>
        <v>123832.08179836863</v>
      </c>
      <c r="G44">
        <f t="shared" ca="1" si="16"/>
        <v>9448.7999999999993</v>
      </c>
      <c r="H44" s="9">
        <f t="shared" ca="1" si="17"/>
        <v>44.020629870065747</v>
      </c>
      <c r="I44" s="9">
        <f t="shared" ca="1" si="18"/>
        <v>-213.5038821709808</v>
      </c>
      <c r="J44" s="9">
        <f t="shared" ca="1" si="19"/>
        <v>0</v>
      </c>
      <c r="K44" s="9">
        <f t="shared" ca="1" si="20"/>
        <v>217.99477873618298</v>
      </c>
      <c r="L44" s="9">
        <f t="shared" ca="1" si="21"/>
        <v>168.34990369842018</v>
      </c>
      <c r="M44">
        <f t="shared" ca="1" si="22"/>
        <v>56.941554103122726</v>
      </c>
      <c r="N44">
        <f t="shared" ca="1" si="23"/>
        <v>32.524763979665941</v>
      </c>
    </row>
    <row r="45" spans="1:14" x14ac:dyDescent="0.25">
      <c r="A45" s="4">
        <f t="shared" si="12"/>
        <v>0.42326388888888855</v>
      </c>
      <c r="B45" s="3">
        <f t="shared" si="13"/>
        <v>1553300570</v>
      </c>
      <c r="C45">
        <f t="shared" si="25"/>
        <v>2</v>
      </c>
      <c r="D45">
        <f t="shared" si="25"/>
        <v>7</v>
      </c>
      <c r="E45">
        <f t="shared" ca="1" si="14"/>
        <v>-25311.590324687582</v>
      </c>
      <c r="F45">
        <f t="shared" ca="1" si="15"/>
        <v>122764.56238751372</v>
      </c>
      <c r="G45">
        <f t="shared" ca="1" si="16"/>
        <v>9448.7999999999993</v>
      </c>
      <c r="H45" s="9">
        <f t="shared" ca="1" si="17"/>
        <v>44.020629870065022</v>
      </c>
      <c r="I45" s="9">
        <f t="shared" ca="1" si="18"/>
        <v>-213.5038821709808</v>
      </c>
      <c r="J45" s="9">
        <f t="shared" ca="1" si="19"/>
        <v>0</v>
      </c>
      <c r="K45" s="9">
        <f t="shared" ca="1" si="20"/>
        <v>217.99477873618284</v>
      </c>
      <c r="L45" s="9">
        <f t="shared" ca="1" si="21"/>
        <v>168.34990369842035</v>
      </c>
      <c r="M45">
        <f t="shared" ca="1" si="22"/>
        <v>56.932144153957879</v>
      </c>
      <c r="N45">
        <f t="shared" ca="1" si="23"/>
        <v>32.528286129266519</v>
      </c>
    </row>
    <row r="46" spans="1:14" x14ac:dyDescent="0.25">
      <c r="A46" s="4">
        <f t="shared" si="12"/>
        <v>0.42332175925925891</v>
      </c>
      <c r="B46" s="3">
        <f t="shared" si="13"/>
        <v>1553300575</v>
      </c>
      <c r="C46">
        <f t="shared" si="25"/>
        <v>2</v>
      </c>
      <c r="D46">
        <f t="shared" si="25"/>
        <v>7</v>
      </c>
      <c r="E46">
        <f t="shared" ca="1" si="14"/>
        <v>-25091.487175337257</v>
      </c>
      <c r="F46">
        <f t="shared" ca="1" si="15"/>
        <v>121697.04297665882</v>
      </c>
      <c r="G46">
        <f t="shared" ca="1" si="16"/>
        <v>9448.7999999999993</v>
      </c>
      <c r="H46" s="9">
        <f t="shared" ca="1" si="17"/>
        <v>44.020629870065747</v>
      </c>
      <c r="I46" s="9">
        <f t="shared" ca="1" si="18"/>
        <v>-213.5038821709808</v>
      </c>
      <c r="J46" s="9">
        <f t="shared" ca="1" si="19"/>
        <v>0</v>
      </c>
      <c r="K46" s="9">
        <f t="shared" ca="1" si="20"/>
        <v>217.99477873618298</v>
      </c>
      <c r="L46" s="9">
        <f t="shared" ca="1" si="21"/>
        <v>168.34990369842018</v>
      </c>
      <c r="M46">
        <f t="shared" ca="1" si="22"/>
        <v>56.922734204793024</v>
      </c>
      <c r="N46">
        <f t="shared" ca="1" si="23"/>
        <v>32.531808278867103</v>
      </c>
    </row>
    <row r="47" spans="1:14" x14ac:dyDescent="0.25">
      <c r="A47" s="4">
        <f t="shared" si="12"/>
        <v>0.42337962962962927</v>
      </c>
      <c r="B47" s="3">
        <f t="shared" si="13"/>
        <v>1553300580</v>
      </c>
      <c r="C47">
        <f t="shared" si="25"/>
        <v>2</v>
      </c>
      <c r="D47">
        <f t="shared" si="25"/>
        <v>7</v>
      </c>
      <c r="E47">
        <f t="shared" ca="1" si="14"/>
        <v>-24871.384025986928</v>
      </c>
      <c r="F47">
        <f t="shared" ca="1" si="15"/>
        <v>120629.52356580392</v>
      </c>
      <c r="G47">
        <f t="shared" ca="1" si="16"/>
        <v>9448.7999999999993</v>
      </c>
      <c r="H47" s="9">
        <f t="shared" ca="1" si="17"/>
        <v>44.020629870065022</v>
      </c>
      <c r="I47" s="9">
        <f t="shared" ca="1" si="18"/>
        <v>-213.5038821709808</v>
      </c>
      <c r="J47" s="9">
        <f t="shared" ca="1" si="19"/>
        <v>0</v>
      </c>
      <c r="K47" s="9">
        <f t="shared" ca="1" si="20"/>
        <v>217.99477873618284</v>
      </c>
      <c r="L47" s="9">
        <f t="shared" ca="1" si="21"/>
        <v>168.34990369842035</v>
      </c>
      <c r="M47">
        <f t="shared" ca="1" si="22"/>
        <v>56.913324255628176</v>
      </c>
      <c r="N47">
        <f t="shared" ca="1" si="23"/>
        <v>32.535330428467681</v>
      </c>
    </row>
    <row r="48" spans="1:14" x14ac:dyDescent="0.25">
      <c r="A48" s="4">
        <f t="shared" si="12"/>
        <v>0.42343749999999963</v>
      </c>
      <c r="B48" s="3">
        <f t="shared" si="13"/>
        <v>1553300585</v>
      </c>
      <c r="C48">
        <f t="shared" si="25"/>
        <v>2</v>
      </c>
      <c r="D48">
        <f t="shared" si="25"/>
        <v>7</v>
      </c>
      <c r="E48">
        <f t="shared" ca="1" si="14"/>
        <v>-24651.280876636603</v>
      </c>
      <c r="F48">
        <f t="shared" ca="1" si="15"/>
        <v>119562.00415494901</v>
      </c>
      <c r="G48">
        <f t="shared" ca="1" si="16"/>
        <v>9448.7999999999993</v>
      </c>
      <c r="H48" s="9">
        <f t="shared" ca="1" si="17"/>
        <v>44.020629870065747</v>
      </c>
      <c r="I48" s="9">
        <f t="shared" ca="1" si="18"/>
        <v>-213.5038821709808</v>
      </c>
      <c r="J48" s="9">
        <f t="shared" ca="1" si="19"/>
        <v>0</v>
      </c>
      <c r="K48" s="9">
        <f t="shared" ca="1" si="20"/>
        <v>217.99477873618298</v>
      </c>
      <c r="L48" s="9">
        <f t="shared" ca="1" si="21"/>
        <v>168.34990369842018</v>
      </c>
      <c r="M48">
        <f t="shared" ca="1" si="22"/>
        <v>56.903914306463321</v>
      </c>
      <c r="N48">
        <f t="shared" ca="1" si="23"/>
        <v>32.538852578068266</v>
      </c>
    </row>
    <row r="49" spans="1:19" x14ac:dyDescent="0.25">
      <c r="A49" s="4">
        <f t="shared" si="12"/>
        <v>0.42349537037036999</v>
      </c>
      <c r="B49" s="3">
        <f t="shared" si="13"/>
        <v>1553300590</v>
      </c>
      <c r="C49">
        <f t="shared" si="25"/>
        <v>2</v>
      </c>
      <c r="D49">
        <f t="shared" si="25"/>
        <v>7</v>
      </c>
      <c r="E49">
        <f t="shared" ca="1" si="14"/>
        <v>-24431.177727286275</v>
      </c>
      <c r="F49">
        <f t="shared" ca="1" si="15"/>
        <v>118494.48474409411</v>
      </c>
      <c r="G49">
        <f t="shared" ca="1" si="16"/>
        <v>9448.7999999999993</v>
      </c>
      <c r="H49" s="9">
        <f t="shared" ca="1" si="17"/>
        <v>44.020629870065022</v>
      </c>
      <c r="I49" s="9">
        <f t="shared" ca="1" si="18"/>
        <v>-213.5038821709808</v>
      </c>
      <c r="J49" s="9">
        <f t="shared" ca="1" si="19"/>
        <v>0</v>
      </c>
      <c r="K49" s="9">
        <f t="shared" ca="1" si="20"/>
        <v>217.99477873618284</v>
      </c>
      <c r="L49" s="9">
        <f t="shared" ca="1" si="21"/>
        <v>168.34990369842035</v>
      </c>
      <c r="M49">
        <f t="shared" ca="1" si="22"/>
        <v>56.894504357298473</v>
      </c>
      <c r="N49">
        <f t="shared" ca="1" si="23"/>
        <v>32.542374727668843</v>
      </c>
    </row>
    <row r="50" spans="1:19" x14ac:dyDescent="0.25">
      <c r="A50" s="4">
        <f t="shared" si="12"/>
        <v>0.42355324074074036</v>
      </c>
      <c r="B50" s="3">
        <f t="shared" si="13"/>
        <v>1553300595</v>
      </c>
      <c r="C50">
        <f t="shared" si="25"/>
        <v>2</v>
      </c>
      <c r="D50">
        <f t="shared" si="25"/>
        <v>7</v>
      </c>
      <c r="E50">
        <f t="shared" ca="1" si="14"/>
        <v>-24211.074577935949</v>
      </c>
      <c r="F50">
        <f t="shared" ca="1" si="15"/>
        <v>117426.9653332392</v>
      </c>
      <c r="G50">
        <f t="shared" ca="1" si="16"/>
        <v>9448.7999999999993</v>
      </c>
      <c r="H50" s="9">
        <f t="shared" ca="1" si="17"/>
        <v>44.020629870065022</v>
      </c>
      <c r="I50" s="9">
        <f t="shared" ca="1" si="18"/>
        <v>-213.5038821709808</v>
      </c>
      <c r="J50" s="9">
        <f t="shared" ca="1" si="19"/>
        <v>0</v>
      </c>
      <c r="K50" s="9">
        <f t="shared" ca="1" si="20"/>
        <v>217.99477873618284</v>
      </c>
      <c r="L50" s="9">
        <f t="shared" ca="1" si="21"/>
        <v>168.34990369842035</v>
      </c>
      <c r="M50">
        <f t="shared" ca="1" si="22"/>
        <v>56.885094408133618</v>
      </c>
      <c r="N50">
        <f t="shared" ca="1" si="23"/>
        <v>32.545896877269428</v>
      </c>
    </row>
    <row r="51" spans="1:19" x14ac:dyDescent="0.25">
      <c r="A51" s="4">
        <f t="shared" si="12"/>
        <v>0.42361111111111072</v>
      </c>
      <c r="B51" s="3">
        <f t="shared" si="13"/>
        <v>1553300600</v>
      </c>
      <c r="C51">
        <f t="shared" si="25"/>
        <v>2</v>
      </c>
      <c r="D51">
        <f t="shared" si="25"/>
        <v>7</v>
      </c>
      <c r="E51">
        <f t="shared" ca="1" si="14"/>
        <v>-23990.971428585624</v>
      </c>
      <c r="F51">
        <f t="shared" ca="1" si="15"/>
        <v>116359.4459223843</v>
      </c>
      <c r="G51">
        <f t="shared" ca="1" si="16"/>
        <v>9448.7999999999993</v>
      </c>
      <c r="H51" s="9">
        <f t="shared" ca="1" si="17"/>
        <v>44.020629870065747</v>
      </c>
      <c r="I51" s="9">
        <f t="shared" ca="1" si="18"/>
        <v>-213.5038821709808</v>
      </c>
      <c r="J51" s="9">
        <f t="shared" ca="1" si="19"/>
        <v>0</v>
      </c>
      <c r="K51" s="9">
        <f t="shared" ca="1" si="20"/>
        <v>217.99477873618298</v>
      </c>
      <c r="L51" s="9">
        <f t="shared" ca="1" si="21"/>
        <v>168.34990369842018</v>
      </c>
      <c r="M51">
        <f t="shared" ca="1" si="22"/>
        <v>56.87568445896877</v>
      </c>
      <c r="N51">
        <f t="shared" ca="1" si="23"/>
        <v>32.549419026870005</v>
      </c>
    </row>
    <row r="52" spans="1:19" x14ac:dyDescent="0.25">
      <c r="A52" s="4">
        <f t="shared" si="12"/>
        <v>0.42366898148148108</v>
      </c>
      <c r="B52" s="3">
        <f t="shared" si="13"/>
        <v>1553300605</v>
      </c>
      <c r="C52">
        <f t="shared" si="25"/>
        <v>2</v>
      </c>
      <c r="D52">
        <f t="shared" si="25"/>
        <v>7</v>
      </c>
      <c r="E52">
        <f t="shared" ca="1" si="14"/>
        <v>-23770.868279235296</v>
      </c>
      <c r="F52">
        <f t="shared" ca="1" si="15"/>
        <v>115291.9265115294</v>
      </c>
      <c r="G52">
        <f t="shared" ca="1" si="16"/>
        <v>9448.7999999999993</v>
      </c>
      <c r="H52" s="9">
        <f t="shared" ca="1" si="17"/>
        <v>44.020629870065747</v>
      </c>
      <c r="I52" s="9">
        <f t="shared" ca="1" si="18"/>
        <v>-213.5038821709808</v>
      </c>
      <c r="J52" s="9">
        <f t="shared" ca="1" si="19"/>
        <v>0</v>
      </c>
      <c r="K52" s="9">
        <f t="shared" ca="1" si="20"/>
        <v>217.99477873618298</v>
      </c>
      <c r="L52" s="9">
        <f t="shared" ca="1" si="21"/>
        <v>168.34990369842018</v>
      </c>
      <c r="M52">
        <f t="shared" ca="1" si="22"/>
        <v>56.866274509803915</v>
      </c>
      <c r="N52">
        <f t="shared" ca="1" si="23"/>
        <v>32.55294117647059</v>
      </c>
      <c r="O52" s="14"/>
      <c r="P52" s="14"/>
      <c r="Q52" s="14"/>
      <c r="R52" s="14"/>
      <c r="S52" s="14"/>
    </row>
    <row r="53" spans="1:19" x14ac:dyDescent="0.25">
      <c r="A53" s="4">
        <f>A52+5/24/3600</f>
        <v>0.42372685185185144</v>
      </c>
      <c r="B53" s="3">
        <f t="shared" si="13"/>
        <v>1553300610</v>
      </c>
      <c r="C53">
        <f t="shared" si="25"/>
        <v>2</v>
      </c>
      <c r="D53">
        <f t="shared" si="25"/>
        <v>7</v>
      </c>
      <c r="E53">
        <f t="shared" ca="1" si="14"/>
        <v>-23550.765129884967</v>
      </c>
      <c r="F53">
        <f t="shared" ca="1" si="15"/>
        <v>114224.40710067449</v>
      </c>
      <c r="G53">
        <f t="shared" ca="1" si="16"/>
        <v>9448.7999999999993</v>
      </c>
      <c r="H53" s="9">
        <f t="shared" ca="1" si="17"/>
        <v>44.020629870065022</v>
      </c>
      <c r="I53" s="9">
        <f t="shared" ca="1" si="18"/>
        <v>-213.50388217097787</v>
      </c>
      <c r="J53" s="9">
        <f t="shared" ca="1" si="19"/>
        <v>0</v>
      </c>
      <c r="K53" s="9">
        <f t="shared" ca="1" si="20"/>
        <v>217.99477873617997</v>
      </c>
      <c r="L53" s="9">
        <f t="shared" ca="1" si="21"/>
        <v>168.34990369842021</v>
      </c>
      <c r="M53">
        <f t="shared" ca="1" si="22"/>
        <v>56.856864560639067</v>
      </c>
      <c r="N53">
        <f t="shared" ca="1" si="23"/>
        <v>32.556463326071167</v>
      </c>
    </row>
    <row r="54" spans="1:19" x14ac:dyDescent="0.25">
      <c r="A54" s="4">
        <f t="shared" si="12"/>
        <v>0.4237847222222218</v>
      </c>
      <c r="B54" s="3">
        <f t="shared" si="13"/>
        <v>1553300615</v>
      </c>
      <c r="C54">
        <f t="shared" si="25"/>
        <v>2</v>
      </c>
      <c r="D54">
        <f t="shared" si="25"/>
        <v>7</v>
      </c>
      <c r="E54">
        <f t="shared" ca="1" si="14"/>
        <v>-23330.661980534642</v>
      </c>
      <c r="F54">
        <f t="shared" ca="1" si="15"/>
        <v>113156.8876898196</v>
      </c>
      <c r="G54">
        <f t="shared" ca="1" si="16"/>
        <v>9448.7999999999993</v>
      </c>
      <c r="H54" s="9">
        <f t="shared" ca="1" si="17"/>
        <v>44.020629870065022</v>
      </c>
      <c r="I54" s="9">
        <f t="shared" ca="1" si="18"/>
        <v>-213.5038821709808</v>
      </c>
      <c r="J54" s="9">
        <f t="shared" ca="1" si="19"/>
        <v>0</v>
      </c>
      <c r="K54" s="9">
        <f t="shared" ca="1" si="20"/>
        <v>217.99477873618284</v>
      </c>
      <c r="L54" s="9">
        <f t="shared" ca="1" si="21"/>
        <v>168.34990369842035</v>
      </c>
      <c r="M54">
        <f t="shared" ca="1" si="22"/>
        <v>56.847454611474213</v>
      </c>
      <c r="N54">
        <f t="shared" ca="1" si="23"/>
        <v>32.559985475671752</v>
      </c>
    </row>
    <row r="55" spans="1:19" x14ac:dyDescent="0.25">
      <c r="A55" s="8">
        <f t="shared" si="12"/>
        <v>0.42384259259259216</v>
      </c>
      <c r="B55" s="3">
        <f t="shared" si="13"/>
        <v>1553300620</v>
      </c>
      <c r="C55">
        <f t="shared" si="25"/>
        <v>2</v>
      </c>
      <c r="D55">
        <f t="shared" si="25"/>
        <v>7</v>
      </c>
      <c r="E55">
        <f t="shared" ref="E55:E78" ca="1" si="26">INDIRECT("E$"&amp;C55)+INDIRECT("H$"&amp;C55)*($B55-INDIRECT("B$"&amp;D55))</f>
        <v>-23110.558831184317</v>
      </c>
      <c r="F55">
        <f t="shared" ref="F55:F78" ca="1" si="27">INDIRECT("F$"&amp;C55)+INDIRECT("I$"&amp;C55)*($B55-INDIRECT("B$"&amp;D55))</f>
        <v>112089.3682789647</v>
      </c>
      <c r="G55">
        <f t="shared" ref="G55:G78" ca="1" si="28">INDIRECT("G$"&amp;C55)+INDIRECT("J$"&amp;C55)*($B55-INDIRECT("B$"&amp;D55))</f>
        <v>9448.7999999999993</v>
      </c>
      <c r="H55" s="9">
        <f t="shared" ref="H55:H78" ca="1" si="29">(E56-E55)/($B56-$B55)</f>
        <v>44.020629870065747</v>
      </c>
      <c r="I55" s="9">
        <f t="shared" ref="I55:I78" ca="1" si="30">(F56-F55)/($B56-$B55)</f>
        <v>-213.5038821709808</v>
      </c>
      <c r="J55" s="9">
        <f t="shared" ref="J55:J78" ca="1" si="31">(G56-G55)/($B56-$B55)</f>
        <v>0</v>
      </c>
      <c r="K55" s="9">
        <f t="shared" ref="K55:K78" ca="1" si="32">SQRT(H55*H55+I55*I55)</f>
        <v>217.99477873618298</v>
      </c>
      <c r="L55" s="9">
        <f t="shared" ref="L55:L78" ca="1" si="33">DEGREES(ATAN2(I55,H55))</f>
        <v>168.34990369842018</v>
      </c>
      <c r="M55">
        <f t="shared" ref="M55:M78" ca="1" si="34">INDIRECT("M$"&amp;C55)+INDIRECT("O$"&amp;C55)*($B55-INDIRECT("B$"&amp;D55))</f>
        <v>56.838044662309365</v>
      </c>
      <c r="N55">
        <f t="shared" ref="N55:N78" ca="1" si="35">INDIRECT("N$"&amp;C55)+INDIRECT("P$"&amp;C55)*($B55-INDIRECT("B$"&amp;D55))</f>
        <v>32.563507625272329</v>
      </c>
    </row>
    <row r="56" spans="1:19" x14ac:dyDescent="0.25">
      <c r="A56" s="4">
        <f t="shared" si="12"/>
        <v>0.42390046296296252</v>
      </c>
      <c r="B56" s="3">
        <f t="shared" si="13"/>
        <v>1553300625</v>
      </c>
      <c r="C56">
        <f t="shared" si="25"/>
        <v>2</v>
      </c>
      <c r="D56">
        <f t="shared" si="25"/>
        <v>7</v>
      </c>
      <c r="E56">
        <f t="shared" ca="1" si="26"/>
        <v>-22890.455681833988</v>
      </c>
      <c r="F56">
        <f t="shared" ca="1" si="27"/>
        <v>111021.8488681098</v>
      </c>
      <c r="G56">
        <f t="shared" ca="1" si="28"/>
        <v>9448.7999999999993</v>
      </c>
      <c r="H56" s="9">
        <f t="shared" ca="1" si="29"/>
        <v>44.020629870065747</v>
      </c>
      <c r="I56" s="9">
        <f t="shared" ca="1" si="30"/>
        <v>-213.5038821709808</v>
      </c>
      <c r="J56" s="9">
        <f t="shared" ca="1" si="31"/>
        <v>0</v>
      </c>
      <c r="K56" s="9">
        <f t="shared" ca="1" si="32"/>
        <v>217.99477873618298</v>
      </c>
      <c r="L56" s="9">
        <f t="shared" ca="1" si="33"/>
        <v>168.34990369842018</v>
      </c>
      <c r="M56">
        <f t="shared" ca="1" si="34"/>
        <v>56.828634713144517</v>
      </c>
      <c r="N56">
        <f t="shared" ca="1" si="35"/>
        <v>32.567029774872914</v>
      </c>
    </row>
    <row r="57" spans="1:19" x14ac:dyDescent="0.25">
      <c r="A57" s="4">
        <f t="shared" si="12"/>
        <v>0.42395833333333288</v>
      </c>
      <c r="B57" s="3">
        <f t="shared" si="13"/>
        <v>1553300630</v>
      </c>
      <c r="C57">
        <f t="shared" ref="C57:D72" si="36">C56</f>
        <v>2</v>
      </c>
      <c r="D57">
        <f t="shared" si="36"/>
        <v>7</v>
      </c>
      <c r="E57">
        <f t="shared" ca="1" si="26"/>
        <v>-22670.352532483659</v>
      </c>
      <c r="F57">
        <f t="shared" ca="1" si="27"/>
        <v>109954.32945725489</v>
      </c>
      <c r="G57">
        <f t="shared" ca="1" si="28"/>
        <v>9448.7999999999993</v>
      </c>
      <c r="H57" s="9">
        <f t="shared" ca="1" si="29"/>
        <v>44.020629870065022</v>
      </c>
      <c r="I57" s="9">
        <f t="shared" ca="1" si="30"/>
        <v>-213.50388217097787</v>
      </c>
      <c r="J57" s="9">
        <f t="shared" ca="1" si="31"/>
        <v>0</v>
      </c>
      <c r="K57" s="9">
        <f t="shared" ca="1" si="32"/>
        <v>217.99477873617997</v>
      </c>
      <c r="L57" s="9">
        <f t="shared" ca="1" si="33"/>
        <v>168.34990369842021</v>
      </c>
      <c r="M57">
        <f t="shared" ca="1" si="34"/>
        <v>56.819224763979662</v>
      </c>
      <c r="N57">
        <f t="shared" ca="1" si="35"/>
        <v>32.570551924473492</v>
      </c>
    </row>
    <row r="58" spans="1:19" x14ac:dyDescent="0.25">
      <c r="A58" s="4">
        <f t="shared" si="12"/>
        <v>0.42401620370370324</v>
      </c>
      <c r="B58" s="3">
        <f t="shared" si="13"/>
        <v>1553300635</v>
      </c>
      <c r="C58">
        <f t="shared" si="36"/>
        <v>2</v>
      </c>
      <c r="D58">
        <f t="shared" si="36"/>
        <v>7</v>
      </c>
      <c r="E58">
        <f t="shared" ca="1" si="26"/>
        <v>-22450.249383133334</v>
      </c>
      <c r="F58">
        <f t="shared" ca="1" si="27"/>
        <v>108886.8100464</v>
      </c>
      <c r="G58">
        <f t="shared" ca="1" si="28"/>
        <v>9448.7999999999993</v>
      </c>
      <c r="H58" s="9">
        <f t="shared" ca="1" si="29"/>
        <v>44.020629870065022</v>
      </c>
      <c r="I58" s="9">
        <f t="shared" ca="1" si="30"/>
        <v>-213.5038821709808</v>
      </c>
      <c r="J58" s="9">
        <f t="shared" ca="1" si="31"/>
        <v>0</v>
      </c>
      <c r="K58" s="9">
        <f t="shared" ca="1" si="32"/>
        <v>217.99477873618284</v>
      </c>
      <c r="L58" s="9">
        <f t="shared" ca="1" si="33"/>
        <v>168.34990369842035</v>
      </c>
      <c r="M58">
        <f t="shared" ca="1" si="34"/>
        <v>56.809814814814814</v>
      </c>
      <c r="N58">
        <f t="shared" ca="1" si="35"/>
        <v>32.574074074074076</v>
      </c>
    </row>
    <row r="59" spans="1:19" x14ac:dyDescent="0.25">
      <c r="A59" s="4">
        <f t="shared" si="12"/>
        <v>0.4240740740740736</v>
      </c>
      <c r="B59" s="3">
        <f t="shared" si="13"/>
        <v>1553300640</v>
      </c>
      <c r="C59">
        <f t="shared" si="36"/>
        <v>2</v>
      </c>
      <c r="D59">
        <f t="shared" si="36"/>
        <v>7</v>
      </c>
      <c r="E59">
        <f t="shared" ca="1" si="26"/>
        <v>-22230.146233783009</v>
      </c>
      <c r="F59">
        <f t="shared" ca="1" si="27"/>
        <v>107819.2906355451</v>
      </c>
      <c r="G59">
        <f t="shared" ca="1" si="28"/>
        <v>9448.7999999999993</v>
      </c>
      <c r="H59" s="9">
        <f t="shared" ca="1" si="29"/>
        <v>44.020629870065747</v>
      </c>
      <c r="I59" s="9">
        <f t="shared" ca="1" si="30"/>
        <v>-213.5038821709808</v>
      </c>
      <c r="J59" s="9">
        <f t="shared" ca="1" si="31"/>
        <v>0</v>
      </c>
      <c r="K59" s="9">
        <f t="shared" ca="1" si="32"/>
        <v>217.99477873618298</v>
      </c>
      <c r="L59" s="9">
        <f t="shared" ca="1" si="33"/>
        <v>168.34990369842018</v>
      </c>
      <c r="M59">
        <f t="shared" ca="1" si="34"/>
        <v>56.800404865649959</v>
      </c>
      <c r="N59">
        <f t="shared" ca="1" si="35"/>
        <v>32.577596223674654</v>
      </c>
    </row>
    <row r="60" spans="1:19" x14ac:dyDescent="0.25">
      <c r="A60" s="4">
        <f t="shared" si="12"/>
        <v>0.42413194444444396</v>
      </c>
      <c r="B60" s="3">
        <f t="shared" si="13"/>
        <v>1553300645</v>
      </c>
      <c r="C60">
        <f t="shared" si="36"/>
        <v>2</v>
      </c>
      <c r="D60">
        <f t="shared" si="36"/>
        <v>7</v>
      </c>
      <c r="E60">
        <f t="shared" ca="1" si="26"/>
        <v>-22010.04308443268</v>
      </c>
      <c r="F60">
        <f t="shared" ca="1" si="27"/>
        <v>106751.77122469019</v>
      </c>
      <c r="G60">
        <f t="shared" ca="1" si="28"/>
        <v>9448.7999999999993</v>
      </c>
      <c r="H60" s="9">
        <f t="shared" ca="1" si="29"/>
        <v>44.020629870065747</v>
      </c>
      <c r="I60" s="9">
        <f t="shared" ca="1" si="30"/>
        <v>-213.5038821709808</v>
      </c>
      <c r="J60" s="9">
        <f t="shared" ca="1" si="31"/>
        <v>0</v>
      </c>
      <c r="K60" s="9">
        <f t="shared" ca="1" si="32"/>
        <v>217.99477873618298</v>
      </c>
      <c r="L60" s="9">
        <f t="shared" ca="1" si="33"/>
        <v>168.34990369842018</v>
      </c>
      <c r="M60">
        <f t="shared" ca="1" si="34"/>
        <v>56.790994916485111</v>
      </c>
      <c r="N60">
        <f t="shared" ca="1" si="35"/>
        <v>32.581118373275238</v>
      </c>
    </row>
    <row r="61" spans="1:19" x14ac:dyDescent="0.25">
      <c r="A61" s="4">
        <f t="shared" si="12"/>
        <v>0.42418981481481433</v>
      </c>
      <c r="B61" s="3">
        <f t="shared" si="13"/>
        <v>1553300650</v>
      </c>
      <c r="C61">
        <f t="shared" si="36"/>
        <v>2</v>
      </c>
      <c r="D61">
        <f t="shared" si="36"/>
        <v>7</v>
      </c>
      <c r="E61">
        <f t="shared" ca="1" si="26"/>
        <v>-21789.939935082351</v>
      </c>
      <c r="F61">
        <f t="shared" ca="1" si="27"/>
        <v>105684.25181383529</v>
      </c>
      <c r="G61">
        <f t="shared" ca="1" si="28"/>
        <v>9448.7999999999993</v>
      </c>
      <c r="H61" s="9">
        <f t="shared" ca="1" si="29"/>
        <v>44.020629870065022</v>
      </c>
      <c r="I61" s="9">
        <f t="shared" ca="1" si="30"/>
        <v>-213.5038821709808</v>
      </c>
      <c r="J61" s="9">
        <f t="shared" ca="1" si="31"/>
        <v>0</v>
      </c>
      <c r="K61" s="9">
        <f t="shared" ca="1" si="32"/>
        <v>217.99477873618284</v>
      </c>
      <c r="L61" s="9">
        <f t="shared" ca="1" si="33"/>
        <v>168.34990369842035</v>
      </c>
      <c r="M61">
        <f t="shared" ca="1" si="34"/>
        <v>56.781584967320256</v>
      </c>
      <c r="N61">
        <f t="shared" ca="1" si="35"/>
        <v>32.584640522875816</v>
      </c>
    </row>
    <row r="62" spans="1:19" x14ac:dyDescent="0.25">
      <c r="A62" s="4">
        <f t="shared" si="12"/>
        <v>0.42424768518518469</v>
      </c>
      <c r="B62" s="3">
        <f t="shared" si="13"/>
        <v>1553300655</v>
      </c>
      <c r="C62">
        <f t="shared" si="36"/>
        <v>2</v>
      </c>
      <c r="D62">
        <f t="shared" si="36"/>
        <v>7</v>
      </c>
      <c r="E62">
        <f t="shared" ca="1" si="26"/>
        <v>-21569.836785732026</v>
      </c>
      <c r="F62">
        <f t="shared" ca="1" si="27"/>
        <v>104616.73240298039</v>
      </c>
      <c r="G62">
        <f t="shared" ca="1" si="28"/>
        <v>9448.7999999999993</v>
      </c>
      <c r="H62" s="9">
        <f t="shared" ca="1" si="29"/>
        <v>44.020629870065022</v>
      </c>
      <c r="I62" s="9">
        <f t="shared" ca="1" si="30"/>
        <v>-213.5038821709808</v>
      </c>
      <c r="J62" s="9">
        <f t="shared" ca="1" si="31"/>
        <v>0</v>
      </c>
      <c r="K62" s="9">
        <f t="shared" ca="1" si="32"/>
        <v>217.99477873618284</v>
      </c>
      <c r="L62" s="9">
        <f t="shared" ca="1" si="33"/>
        <v>168.34990369842035</v>
      </c>
      <c r="M62">
        <f t="shared" ca="1" si="34"/>
        <v>56.772175018155409</v>
      </c>
      <c r="N62">
        <f t="shared" ca="1" si="35"/>
        <v>32.5881626724764</v>
      </c>
    </row>
    <row r="63" spans="1:19" x14ac:dyDescent="0.25">
      <c r="A63" s="4">
        <f t="shared" si="12"/>
        <v>0.42430555555555505</v>
      </c>
      <c r="B63" s="3">
        <f t="shared" si="13"/>
        <v>1553300660</v>
      </c>
      <c r="C63">
        <f t="shared" si="36"/>
        <v>2</v>
      </c>
      <c r="D63">
        <f t="shared" si="36"/>
        <v>7</v>
      </c>
      <c r="E63">
        <f t="shared" ca="1" si="26"/>
        <v>-21349.733636381701</v>
      </c>
      <c r="F63">
        <f t="shared" ca="1" si="27"/>
        <v>103549.21299212548</v>
      </c>
      <c r="G63">
        <f t="shared" ca="1" si="28"/>
        <v>9448.7999999999993</v>
      </c>
      <c r="H63" s="9">
        <f t="shared" ca="1" si="29"/>
        <v>44.020629870065022</v>
      </c>
      <c r="I63" s="9">
        <f t="shared" ca="1" si="30"/>
        <v>-213.5038821709808</v>
      </c>
      <c r="J63" s="9">
        <f t="shared" ca="1" si="31"/>
        <v>0</v>
      </c>
      <c r="K63" s="9">
        <f t="shared" ca="1" si="32"/>
        <v>217.99477873618284</v>
      </c>
      <c r="L63" s="9">
        <f t="shared" ca="1" si="33"/>
        <v>168.34990369842035</v>
      </c>
      <c r="M63">
        <f t="shared" ca="1" si="34"/>
        <v>56.762765068990554</v>
      </c>
      <c r="N63">
        <f t="shared" ca="1" si="35"/>
        <v>32.591684822076978</v>
      </c>
    </row>
    <row r="64" spans="1:19" x14ac:dyDescent="0.25">
      <c r="A64" s="4">
        <f t="shared" si="12"/>
        <v>0.42436342592592541</v>
      </c>
      <c r="B64" s="3">
        <f t="shared" si="13"/>
        <v>1553300665</v>
      </c>
      <c r="C64">
        <f t="shared" si="36"/>
        <v>2</v>
      </c>
      <c r="D64">
        <f t="shared" si="36"/>
        <v>7</v>
      </c>
      <c r="E64">
        <f t="shared" ca="1" si="26"/>
        <v>-21129.630487031376</v>
      </c>
      <c r="F64">
        <f t="shared" ca="1" si="27"/>
        <v>102481.69358127058</v>
      </c>
      <c r="G64">
        <f t="shared" ca="1" si="28"/>
        <v>9448.7999999999993</v>
      </c>
      <c r="H64" s="9">
        <f t="shared" ca="1" si="29"/>
        <v>44.020629870065747</v>
      </c>
      <c r="I64" s="9">
        <f t="shared" ca="1" si="30"/>
        <v>-213.5038821709808</v>
      </c>
      <c r="J64" s="9">
        <f t="shared" ca="1" si="31"/>
        <v>0</v>
      </c>
      <c r="K64" s="9">
        <f t="shared" ca="1" si="32"/>
        <v>217.99477873618298</v>
      </c>
      <c r="L64" s="9">
        <f t="shared" ca="1" si="33"/>
        <v>168.34990369842018</v>
      </c>
      <c r="M64">
        <f t="shared" ca="1" si="34"/>
        <v>56.753355119825706</v>
      </c>
      <c r="N64">
        <f t="shared" ca="1" si="35"/>
        <v>32.595206971677563</v>
      </c>
    </row>
    <row r="65" spans="1:14" x14ac:dyDescent="0.25">
      <c r="A65" s="4">
        <f t="shared" si="12"/>
        <v>0.42442129629629577</v>
      </c>
      <c r="B65" s="3">
        <f t="shared" si="13"/>
        <v>1553300670</v>
      </c>
      <c r="C65">
        <f t="shared" si="36"/>
        <v>2</v>
      </c>
      <c r="D65">
        <f t="shared" si="36"/>
        <v>7</v>
      </c>
      <c r="E65">
        <f t="shared" ca="1" si="26"/>
        <v>-20909.527337681047</v>
      </c>
      <c r="F65">
        <f t="shared" ca="1" si="27"/>
        <v>101414.17417041567</v>
      </c>
      <c r="G65">
        <f t="shared" ca="1" si="28"/>
        <v>9448.7999999999993</v>
      </c>
      <c r="H65" s="9">
        <f t="shared" ca="1" si="29"/>
        <v>44.020629870065747</v>
      </c>
      <c r="I65" s="9">
        <f t="shared" ca="1" si="30"/>
        <v>-213.5038821709808</v>
      </c>
      <c r="J65" s="9">
        <f t="shared" ca="1" si="31"/>
        <v>0</v>
      </c>
      <c r="K65" s="9">
        <f t="shared" ca="1" si="32"/>
        <v>217.99477873618298</v>
      </c>
      <c r="L65" s="9">
        <f t="shared" ca="1" si="33"/>
        <v>168.34990369842018</v>
      </c>
      <c r="M65">
        <f t="shared" ca="1" si="34"/>
        <v>56.743945170660851</v>
      </c>
      <c r="N65">
        <f t="shared" ca="1" si="35"/>
        <v>32.59872912127814</v>
      </c>
    </row>
    <row r="66" spans="1:14" x14ac:dyDescent="0.25">
      <c r="A66" s="4">
        <f t="shared" si="12"/>
        <v>0.42447916666666613</v>
      </c>
      <c r="B66" s="3">
        <f t="shared" si="13"/>
        <v>1553300675</v>
      </c>
      <c r="C66">
        <f t="shared" si="36"/>
        <v>2</v>
      </c>
      <c r="D66">
        <f t="shared" si="36"/>
        <v>7</v>
      </c>
      <c r="E66">
        <f t="shared" ca="1" si="26"/>
        <v>-20689.424188330719</v>
      </c>
      <c r="F66">
        <f t="shared" ca="1" si="27"/>
        <v>100346.65475956077</v>
      </c>
      <c r="G66">
        <f t="shared" ca="1" si="28"/>
        <v>9448.7999999999993</v>
      </c>
      <c r="H66" s="9">
        <f t="shared" ca="1" si="29"/>
        <v>44.020629870065022</v>
      </c>
      <c r="I66" s="9">
        <f t="shared" ca="1" si="30"/>
        <v>-213.5038821709808</v>
      </c>
      <c r="J66" s="9">
        <f t="shared" ca="1" si="31"/>
        <v>0</v>
      </c>
      <c r="K66" s="9">
        <f t="shared" ca="1" si="32"/>
        <v>217.99477873618284</v>
      </c>
      <c r="L66" s="9">
        <f t="shared" ca="1" si="33"/>
        <v>168.34990369842035</v>
      </c>
      <c r="M66">
        <f t="shared" ca="1" si="34"/>
        <v>56.734535221496003</v>
      </c>
      <c r="N66">
        <f t="shared" ca="1" si="35"/>
        <v>32.602251270878725</v>
      </c>
    </row>
    <row r="67" spans="1:14" x14ac:dyDescent="0.25">
      <c r="A67" s="8">
        <f t="shared" si="12"/>
        <v>0.42453703703703649</v>
      </c>
      <c r="B67" s="3">
        <f t="shared" si="13"/>
        <v>1553300680</v>
      </c>
      <c r="C67">
        <f t="shared" si="36"/>
        <v>2</v>
      </c>
      <c r="D67">
        <f t="shared" si="36"/>
        <v>7</v>
      </c>
      <c r="E67">
        <f t="shared" ca="1" si="26"/>
        <v>-20469.321038980393</v>
      </c>
      <c r="F67">
        <f t="shared" ca="1" si="27"/>
        <v>99279.135348705866</v>
      </c>
      <c r="G67">
        <f t="shared" ca="1" si="28"/>
        <v>9448.7999999999993</v>
      </c>
      <c r="H67" s="9">
        <f t="shared" ca="1" si="29"/>
        <v>44.020629870065022</v>
      </c>
      <c r="I67" s="9">
        <f t="shared" ca="1" si="30"/>
        <v>-213.50388217097787</v>
      </c>
      <c r="J67" s="9">
        <f t="shared" ca="1" si="31"/>
        <v>0</v>
      </c>
      <c r="K67" s="9">
        <f t="shared" ca="1" si="32"/>
        <v>217.99477873617997</v>
      </c>
      <c r="L67" s="9">
        <f t="shared" ca="1" si="33"/>
        <v>168.34990369842021</v>
      </c>
      <c r="M67">
        <f t="shared" ca="1" si="34"/>
        <v>56.725125272331155</v>
      </c>
      <c r="N67">
        <f t="shared" ca="1" si="35"/>
        <v>32.605773420479302</v>
      </c>
    </row>
    <row r="68" spans="1:14" x14ac:dyDescent="0.25">
      <c r="A68" s="8">
        <f t="shared" si="12"/>
        <v>0.42459490740740685</v>
      </c>
      <c r="B68" s="3">
        <f t="shared" si="13"/>
        <v>1553300685</v>
      </c>
      <c r="C68">
        <f t="shared" si="36"/>
        <v>2</v>
      </c>
      <c r="D68">
        <f t="shared" si="36"/>
        <v>7</v>
      </c>
      <c r="E68">
        <f t="shared" ca="1" si="26"/>
        <v>-20249.217889630068</v>
      </c>
      <c r="F68">
        <f t="shared" ca="1" si="27"/>
        <v>98211.615937850976</v>
      </c>
      <c r="G68">
        <f t="shared" ca="1" si="28"/>
        <v>9448.7999999999993</v>
      </c>
      <c r="H68" s="9">
        <f t="shared" ca="1" si="29"/>
        <v>44.020629870065747</v>
      </c>
      <c r="I68" s="9">
        <f t="shared" ca="1" si="30"/>
        <v>-213.5038821709808</v>
      </c>
      <c r="J68" s="9">
        <f t="shared" ca="1" si="31"/>
        <v>0</v>
      </c>
      <c r="K68" s="9">
        <f t="shared" ca="1" si="32"/>
        <v>217.99477873618298</v>
      </c>
      <c r="L68" s="9">
        <f t="shared" ca="1" si="33"/>
        <v>168.34990369842018</v>
      </c>
      <c r="M68">
        <f t="shared" ca="1" si="34"/>
        <v>56.7157153231663</v>
      </c>
      <c r="N68">
        <f t="shared" ca="1" si="35"/>
        <v>32.609295570079887</v>
      </c>
    </row>
    <row r="69" spans="1:14" x14ac:dyDescent="0.25">
      <c r="A69" s="4">
        <f t="shared" si="12"/>
        <v>0.42465277777777721</v>
      </c>
      <c r="B69" s="3">
        <f t="shared" si="13"/>
        <v>1553300690</v>
      </c>
      <c r="C69">
        <f t="shared" ref="C69:D69" si="37">C68</f>
        <v>2</v>
      </c>
      <c r="D69">
        <f t="shared" si="37"/>
        <v>7</v>
      </c>
      <c r="E69">
        <f t="shared" ca="1" si="26"/>
        <v>-20029.11474027974</v>
      </c>
      <c r="F69">
        <f t="shared" ca="1" si="27"/>
        <v>97144.096526996072</v>
      </c>
      <c r="G69">
        <f t="shared" ca="1" si="28"/>
        <v>9448.7999999999993</v>
      </c>
      <c r="H69" s="9">
        <f t="shared" ca="1" si="29"/>
        <v>44.020629870065747</v>
      </c>
      <c r="I69" s="9">
        <f t="shared" ca="1" si="30"/>
        <v>-213.5038821709808</v>
      </c>
      <c r="J69" s="9">
        <f t="shared" ca="1" si="31"/>
        <v>0</v>
      </c>
      <c r="K69" s="9">
        <f t="shared" ca="1" si="32"/>
        <v>217.99477873618298</v>
      </c>
      <c r="L69" s="9">
        <f t="shared" ca="1" si="33"/>
        <v>168.34990369842018</v>
      </c>
      <c r="M69">
        <f t="shared" ca="1" si="34"/>
        <v>56.706305374001452</v>
      </c>
      <c r="N69">
        <f t="shared" ca="1" si="35"/>
        <v>32.612817719680464</v>
      </c>
    </row>
    <row r="70" spans="1:14" x14ac:dyDescent="0.25">
      <c r="A70" s="4">
        <f t="shared" si="12"/>
        <v>0.42471064814814757</v>
      </c>
      <c r="B70" s="3">
        <f t="shared" si="13"/>
        <v>1553300695</v>
      </c>
      <c r="C70">
        <f t="shared" si="36"/>
        <v>2</v>
      </c>
      <c r="D70">
        <f t="shared" si="36"/>
        <v>7</v>
      </c>
      <c r="E70">
        <f t="shared" ca="1" si="26"/>
        <v>-19809.011590929411</v>
      </c>
      <c r="F70">
        <f t="shared" ca="1" si="27"/>
        <v>96076.577116141169</v>
      </c>
      <c r="G70">
        <f t="shared" ca="1" si="28"/>
        <v>9448.7999999999993</v>
      </c>
      <c r="H70" s="9">
        <f t="shared" ca="1" si="29"/>
        <v>44.020629870065022</v>
      </c>
      <c r="I70" s="9">
        <f t="shared" ca="1" si="30"/>
        <v>-213.5038821709808</v>
      </c>
      <c r="J70" s="9">
        <f t="shared" ca="1" si="31"/>
        <v>0</v>
      </c>
      <c r="K70" s="9">
        <f t="shared" ca="1" si="32"/>
        <v>217.99477873618284</v>
      </c>
      <c r="L70" s="9">
        <f t="shared" ca="1" si="33"/>
        <v>168.34990369842035</v>
      </c>
      <c r="M70">
        <f t="shared" ca="1" si="34"/>
        <v>56.696895424836597</v>
      </c>
      <c r="N70">
        <f t="shared" ca="1" si="35"/>
        <v>32.616339869281042</v>
      </c>
    </row>
    <row r="71" spans="1:14" x14ac:dyDescent="0.25">
      <c r="A71" s="4">
        <f>A70+5/24/3600</f>
        <v>0.42476851851851793</v>
      </c>
      <c r="B71" s="3">
        <f t="shared" si="13"/>
        <v>1553300700</v>
      </c>
      <c r="C71">
        <f t="shared" si="36"/>
        <v>2</v>
      </c>
      <c r="D71">
        <f t="shared" si="36"/>
        <v>7</v>
      </c>
      <c r="E71">
        <f t="shared" ca="1" si="26"/>
        <v>-19588.908441579086</v>
      </c>
      <c r="F71">
        <f t="shared" ca="1" si="27"/>
        <v>95009.057705286265</v>
      </c>
      <c r="G71">
        <f t="shared" ca="1" si="28"/>
        <v>9448.7999999999993</v>
      </c>
      <c r="H71" s="9">
        <f t="shared" ca="1" si="29"/>
        <v>44.020629870065022</v>
      </c>
      <c r="I71" s="9">
        <f t="shared" ca="1" si="30"/>
        <v>-213.5038821709808</v>
      </c>
      <c r="J71" s="9">
        <f t="shared" ca="1" si="31"/>
        <v>0</v>
      </c>
      <c r="K71" s="9">
        <f t="shared" ca="1" si="32"/>
        <v>217.99477873618284</v>
      </c>
      <c r="L71" s="9">
        <f t="shared" ca="1" si="33"/>
        <v>168.34990369842035</v>
      </c>
      <c r="M71">
        <f t="shared" ca="1" si="34"/>
        <v>56.68748547567175</v>
      </c>
      <c r="N71">
        <f t="shared" ca="1" si="35"/>
        <v>32.619862018881626</v>
      </c>
    </row>
    <row r="72" spans="1:14" x14ac:dyDescent="0.25">
      <c r="A72" s="4">
        <f t="shared" si="12"/>
        <v>0.4248263888888883</v>
      </c>
      <c r="B72" s="3">
        <f t="shared" si="13"/>
        <v>1553300705</v>
      </c>
      <c r="C72">
        <f t="shared" si="36"/>
        <v>2</v>
      </c>
      <c r="D72">
        <f t="shared" si="36"/>
        <v>7</v>
      </c>
      <c r="E72">
        <f t="shared" ca="1" si="26"/>
        <v>-19368.805292228761</v>
      </c>
      <c r="F72">
        <f t="shared" ca="1" si="27"/>
        <v>93941.538294431361</v>
      </c>
      <c r="G72">
        <f t="shared" ca="1" si="28"/>
        <v>9448.7999999999993</v>
      </c>
      <c r="H72" s="9">
        <f t="shared" ca="1" si="29"/>
        <v>44.020629870065747</v>
      </c>
      <c r="I72" s="9">
        <f t="shared" ca="1" si="30"/>
        <v>-213.50388217097787</v>
      </c>
      <c r="J72" s="9">
        <f t="shared" ca="1" si="31"/>
        <v>0</v>
      </c>
      <c r="K72" s="9">
        <f t="shared" ca="1" si="32"/>
        <v>217.99477873618011</v>
      </c>
      <c r="L72" s="9">
        <f t="shared" ca="1" si="33"/>
        <v>168.34990369842004</v>
      </c>
      <c r="M72">
        <f t="shared" ca="1" si="34"/>
        <v>56.678075526506895</v>
      </c>
      <c r="N72">
        <f t="shared" ca="1" si="35"/>
        <v>32.623384168482204</v>
      </c>
    </row>
    <row r="73" spans="1:14" x14ac:dyDescent="0.25">
      <c r="A73" s="4">
        <f t="shared" si="12"/>
        <v>0.42488425925925866</v>
      </c>
      <c r="B73" s="3">
        <f t="shared" si="13"/>
        <v>1553300710</v>
      </c>
      <c r="C73">
        <f t="shared" ref="C73:D88" si="38">C72</f>
        <v>2</v>
      </c>
      <c r="D73">
        <f t="shared" si="38"/>
        <v>7</v>
      </c>
      <c r="E73">
        <f t="shared" ca="1" si="26"/>
        <v>-19148.702142878432</v>
      </c>
      <c r="F73">
        <f t="shared" ca="1" si="27"/>
        <v>92874.018883576471</v>
      </c>
      <c r="G73">
        <f t="shared" ca="1" si="28"/>
        <v>9448.7999999999993</v>
      </c>
      <c r="H73" s="9">
        <f t="shared" ca="1" si="29"/>
        <v>44.020629870065747</v>
      </c>
      <c r="I73" s="9">
        <f t="shared" ca="1" si="30"/>
        <v>-213.5038821709808</v>
      </c>
      <c r="J73" s="9">
        <f t="shared" ca="1" si="31"/>
        <v>0</v>
      </c>
      <c r="K73" s="9">
        <f t="shared" ca="1" si="32"/>
        <v>217.99477873618298</v>
      </c>
      <c r="L73" s="9">
        <f t="shared" ca="1" si="33"/>
        <v>168.34990369842018</v>
      </c>
      <c r="M73">
        <f t="shared" ca="1" si="34"/>
        <v>56.668665577342047</v>
      </c>
      <c r="N73">
        <f t="shared" ca="1" si="35"/>
        <v>32.626906318082789</v>
      </c>
    </row>
    <row r="74" spans="1:14" x14ac:dyDescent="0.25">
      <c r="A74" s="4">
        <f t="shared" ref="A74:A103" si="39">A73+5/24/3600</f>
        <v>0.42494212962962902</v>
      </c>
      <c r="B74" s="3">
        <f t="shared" ref="B74:B137" si="40">B73+SECOND(A74-A73)</f>
        <v>1553300715</v>
      </c>
      <c r="C74">
        <f t="shared" si="38"/>
        <v>2</v>
      </c>
      <c r="D74">
        <f t="shared" si="38"/>
        <v>7</v>
      </c>
      <c r="E74">
        <f t="shared" ca="1" si="26"/>
        <v>-18928.598993528103</v>
      </c>
      <c r="F74">
        <f t="shared" ca="1" si="27"/>
        <v>91806.499472721567</v>
      </c>
      <c r="G74">
        <f t="shared" ca="1" si="28"/>
        <v>9448.7999999999993</v>
      </c>
      <c r="H74" s="9">
        <f t="shared" ca="1" si="29"/>
        <v>44.020629870065022</v>
      </c>
      <c r="I74" s="9">
        <f t="shared" ca="1" si="30"/>
        <v>-213.5038821709808</v>
      </c>
      <c r="J74" s="9">
        <f t="shared" ca="1" si="31"/>
        <v>0</v>
      </c>
      <c r="K74" s="9">
        <f t="shared" ca="1" si="32"/>
        <v>217.99477873618284</v>
      </c>
      <c r="L74" s="9">
        <f t="shared" ca="1" si="33"/>
        <v>168.34990369842035</v>
      </c>
      <c r="M74">
        <f t="shared" ca="1" si="34"/>
        <v>56.659255628177192</v>
      </c>
      <c r="N74">
        <f t="shared" ca="1" si="35"/>
        <v>32.630428467683366</v>
      </c>
    </row>
    <row r="75" spans="1:14" x14ac:dyDescent="0.25">
      <c r="A75" s="4">
        <f t="shared" si="39"/>
        <v>0.42499999999999938</v>
      </c>
      <c r="B75" s="3">
        <f t="shared" si="40"/>
        <v>1553300720</v>
      </c>
      <c r="C75">
        <f t="shared" si="38"/>
        <v>2</v>
      </c>
      <c r="D75">
        <f t="shared" si="38"/>
        <v>7</v>
      </c>
      <c r="E75">
        <f t="shared" ca="1" si="26"/>
        <v>-18708.495844177778</v>
      </c>
      <c r="F75">
        <f t="shared" ca="1" si="27"/>
        <v>90738.980061866663</v>
      </c>
      <c r="G75">
        <f t="shared" ca="1" si="28"/>
        <v>9448.7999999999993</v>
      </c>
      <c r="H75" s="9">
        <f t="shared" ca="1" si="29"/>
        <v>44.020629870065022</v>
      </c>
      <c r="I75" s="9">
        <f t="shared" ca="1" si="30"/>
        <v>-213.5038821709808</v>
      </c>
      <c r="J75" s="9">
        <f t="shared" ca="1" si="31"/>
        <v>0</v>
      </c>
      <c r="K75" s="9">
        <f t="shared" ca="1" si="32"/>
        <v>217.99477873618284</v>
      </c>
      <c r="L75" s="9">
        <f t="shared" ca="1" si="33"/>
        <v>168.34990369842035</v>
      </c>
      <c r="M75">
        <f t="shared" ca="1" si="34"/>
        <v>56.649845679012344</v>
      </c>
      <c r="N75">
        <f t="shared" ca="1" si="35"/>
        <v>32.633950617283951</v>
      </c>
    </row>
    <row r="76" spans="1:14" x14ac:dyDescent="0.25">
      <c r="A76" s="4">
        <f t="shared" si="39"/>
        <v>0.42505787037036974</v>
      </c>
      <c r="B76" s="3">
        <f t="shared" si="40"/>
        <v>1553300725</v>
      </c>
      <c r="C76">
        <f t="shared" si="38"/>
        <v>2</v>
      </c>
      <c r="D76">
        <f t="shared" si="38"/>
        <v>7</v>
      </c>
      <c r="E76">
        <f t="shared" ca="1" si="26"/>
        <v>-18488.392694827453</v>
      </c>
      <c r="F76">
        <f t="shared" ca="1" si="27"/>
        <v>89671.460651011759</v>
      </c>
      <c r="G76">
        <f t="shared" ca="1" si="28"/>
        <v>9448.7999999999993</v>
      </c>
      <c r="H76" s="9">
        <f t="shared" ca="1" si="29"/>
        <v>44.020629870065747</v>
      </c>
      <c r="I76" s="9">
        <f t="shared" ca="1" si="30"/>
        <v>-213.5038821709808</v>
      </c>
      <c r="J76" s="9">
        <f t="shared" ca="1" si="31"/>
        <v>0</v>
      </c>
      <c r="K76" s="9">
        <f t="shared" ca="1" si="32"/>
        <v>217.99477873618298</v>
      </c>
      <c r="L76" s="9">
        <f t="shared" ca="1" si="33"/>
        <v>168.34990369842018</v>
      </c>
      <c r="M76">
        <f t="shared" ca="1" si="34"/>
        <v>56.640435729847489</v>
      </c>
      <c r="N76">
        <f t="shared" ca="1" si="35"/>
        <v>32.637472766884528</v>
      </c>
    </row>
    <row r="77" spans="1:14" x14ac:dyDescent="0.25">
      <c r="A77" s="4">
        <f t="shared" si="39"/>
        <v>0.4251157407407401</v>
      </c>
      <c r="B77" s="3">
        <f t="shared" si="40"/>
        <v>1553300730</v>
      </c>
      <c r="C77">
        <f t="shared" si="38"/>
        <v>2</v>
      </c>
      <c r="D77">
        <f t="shared" si="38"/>
        <v>7</v>
      </c>
      <c r="E77">
        <f t="shared" ca="1" si="26"/>
        <v>-18268.289545477124</v>
      </c>
      <c r="F77">
        <f t="shared" ca="1" si="27"/>
        <v>88603.941240156855</v>
      </c>
      <c r="G77">
        <f t="shared" ca="1" si="28"/>
        <v>9448.7999999999993</v>
      </c>
      <c r="H77" s="9">
        <f t="shared" ca="1" si="29"/>
        <v>44.020629870065747</v>
      </c>
      <c r="I77" s="9">
        <f t="shared" ca="1" si="30"/>
        <v>-213.5038821709808</v>
      </c>
      <c r="J77" s="9">
        <f t="shared" ca="1" si="31"/>
        <v>0</v>
      </c>
      <c r="K77" s="9">
        <f t="shared" ca="1" si="32"/>
        <v>217.99477873618298</v>
      </c>
      <c r="L77" s="9">
        <f t="shared" ca="1" si="33"/>
        <v>168.34990369842018</v>
      </c>
      <c r="M77">
        <f t="shared" ca="1" si="34"/>
        <v>56.631025780682641</v>
      </c>
      <c r="N77">
        <f t="shared" ca="1" si="35"/>
        <v>32.640994916485113</v>
      </c>
    </row>
    <row r="78" spans="1:14" x14ac:dyDescent="0.25">
      <c r="A78" s="4">
        <f t="shared" si="39"/>
        <v>0.42517361111111046</v>
      </c>
      <c r="B78" s="3">
        <f t="shared" si="40"/>
        <v>1553300735</v>
      </c>
      <c r="C78">
        <f t="shared" si="38"/>
        <v>2</v>
      </c>
      <c r="D78">
        <f t="shared" si="38"/>
        <v>7</v>
      </c>
      <c r="E78">
        <f t="shared" ca="1" si="26"/>
        <v>-18048.186396126795</v>
      </c>
      <c r="F78">
        <f t="shared" ca="1" si="27"/>
        <v>87536.421829301951</v>
      </c>
      <c r="G78">
        <f t="shared" ca="1" si="28"/>
        <v>9448.7999999999993</v>
      </c>
      <c r="H78" s="9">
        <f t="shared" ca="1" si="29"/>
        <v>44.020629870065022</v>
      </c>
      <c r="I78" s="9">
        <f t="shared" ca="1" si="30"/>
        <v>-213.5038821709808</v>
      </c>
      <c r="J78" s="9">
        <f t="shared" ca="1" si="31"/>
        <v>0</v>
      </c>
      <c r="K78" s="9">
        <f t="shared" ca="1" si="32"/>
        <v>217.99477873618284</v>
      </c>
      <c r="L78" s="9">
        <f t="shared" ca="1" si="33"/>
        <v>168.34990369842035</v>
      </c>
      <c r="M78">
        <f t="shared" ca="1" si="34"/>
        <v>56.621615831517794</v>
      </c>
      <c r="N78">
        <f t="shared" ca="1" si="35"/>
        <v>32.64451706608569</v>
      </c>
    </row>
    <row r="79" spans="1:14" x14ac:dyDescent="0.25">
      <c r="A79" s="4">
        <f t="shared" si="39"/>
        <v>0.42523148148148082</v>
      </c>
      <c r="B79" s="3">
        <f t="shared" si="40"/>
        <v>1553300740</v>
      </c>
      <c r="C79">
        <f t="shared" si="38"/>
        <v>2</v>
      </c>
      <c r="D79">
        <f t="shared" si="38"/>
        <v>7</v>
      </c>
      <c r="E79">
        <f t="shared" ref="E79:E94" ca="1" si="41">INDIRECT("E$"&amp;C79)+INDIRECT("H$"&amp;C79)*($B79-INDIRECT("B$"&amp;D79))</f>
        <v>-17828.08324677647</v>
      </c>
      <c r="F79">
        <f t="shared" ref="F79:F94" ca="1" si="42">INDIRECT("F$"&amp;C79)+INDIRECT("I$"&amp;C79)*($B79-INDIRECT("B$"&amp;D79))</f>
        <v>86468.902418447047</v>
      </c>
      <c r="G79">
        <f t="shared" ref="G79:G94" ca="1" si="43">INDIRECT("G$"&amp;C79)+INDIRECT("J$"&amp;C79)*($B79-INDIRECT("B$"&amp;D79))</f>
        <v>9448.7999999999993</v>
      </c>
      <c r="H79" s="9">
        <f t="shared" ref="H79:H94" ca="1" si="44">(E80-E79)/($B80-$B79)</f>
        <v>44.020629870065022</v>
      </c>
      <c r="I79" s="9">
        <f t="shared" ref="I79:I94" ca="1" si="45">(F80-F79)/($B80-$B79)</f>
        <v>-213.50388217097787</v>
      </c>
      <c r="J79" s="9">
        <f t="shared" ref="J79:J94" ca="1" si="46">(G80-G79)/($B80-$B79)</f>
        <v>0</v>
      </c>
      <c r="K79" s="9">
        <f t="shared" ref="K79:K94" ca="1" si="47">SQRT(H79*H79+I79*I79)</f>
        <v>217.99477873617997</v>
      </c>
      <c r="L79" s="9">
        <f t="shared" ref="L79:L94" ca="1" si="48">DEGREES(ATAN2(I79,H79))</f>
        <v>168.34990369842021</v>
      </c>
      <c r="M79">
        <f t="shared" ref="M79:M94" ca="1" si="49">INDIRECT("M$"&amp;C79)+INDIRECT("O$"&amp;C79)*($B79-INDIRECT("B$"&amp;D79))</f>
        <v>56.612205882352939</v>
      </c>
      <c r="N79">
        <f t="shared" ref="N79:N94" ca="1" si="50">INDIRECT("N$"&amp;C79)+INDIRECT("P$"&amp;C79)*($B79-INDIRECT("B$"&amp;D79))</f>
        <v>32.648039215686275</v>
      </c>
    </row>
    <row r="80" spans="1:14" x14ac:dyDescent="0.25">
      <c r="A80" s="4">
        <f t="shared" si="39"/>
        <v>0.42528935185185118</v>
      </c>
      <c r="B80" s="3">
        <f t="shared" si="40"/>
        <v>1553300745</v>
      </c>
      <c r="C80">
        <f t="shared" si="38"/>
        <v>2</v>
      </c>
      <c r="D80">
        <f t="shared" si="38"/>
        <v>7</v>
      </c>
      <c r="E80">
        <f t="shared" ca="1" si="41"/>
        <v>-17607.980097426145</v>
      </c>
      <c r="F80">
        <f t="shared" ca="1" si="42"/>
        <v>85401.383007592158</v>
      </c>
      <c r="G80">
        <f t="shared" ca="1" si="43"/>
        <v>9448.7999999999993</v>
      </c>
      <c r="H80" s="9">
        <f t="shared" ca="1" si="44"/>
        <v>44.020629870065022</v>
      </c>
      <c r="I80" s="9">
        <f t="shared" ca="1" si="45"/>
        <v>-213.5038821709808</v>
      </c>
      <c r="J80" s="9">
        <f t="shared" ca="1" si="46"/>
        <v>0</v>
      </c>
      <c r="K80" s="9">
        <f t="shared" ca="1" si="47"/>
        <v>217.99477873618284</v>
      </c>
      <c r="L80" s="9">
        <f t="shared" ca="1" si="48"/>
        <v>168.34990369842035</v>
      </c>
      <c r="M80">
        <f t="shared" ca="1" si="49"/>
        <v>56.602795933188091</v>
      </c>
      <c r="N80">
        <f t="shared" ca="1" si="50"/>
        <v>32.651561365286852</v>
      </c>
    </row>
    <row r="81" spans="1:18" x14ac:dyDescent="0.25">
      <c r="A81" s="4">
        <f t="shared" si="39"/>
        <v>0.42534722222222154</v>
      </c>
      <c r="B81" s="3">
        <f t="shared" si="40"/>
        <v>1553300750</v>
      </c>
      <c r="C81">
        <f t="shared" si="38"/>
        <v>2</v>
      </c>
      <c r="D81">
        <f t="shared" si="38"/>
        <v>7</v>
      </c>
      <c r="E81">
        <f t="shared" ca="1" si="41"/>
        <v>-17387.87694807582</v>
      </c>
      <c r="F81">
        <f t="shared" ca="1" si="42"/>
        <v>84333.863596737254</v>
      </c>
      <c r="G81">
        <f t="shared" ca="1" si="43"/>
        <v>9448.7999999999993</v>
      </c>
      <c r="H81" s="9">
        <f t="shared" ca="1" si="44"/>
        <v>44.020629870065747</v>
      </c>
      <c r="I81" s="9">
        <f t="shared" ca="1" si="45"/>
        <v>-213.5038821709808</v>
      </c>
      <c r="J81" s="9">
        <f t="shared" ca="1" si="46"/>
        <v>0</v>
      </c>
      <c r="K81" s="9">
        <f t="shared" ca="1" si="47"/>
        <v>217.99477873618298</v>
      </c>
      <c r="L81" s="9">
        <f t="shared" ca="1" si="48"/>
        <v>168.34990369842018</v>
      </c>
      <c r="M81">
        <f t="shared" ca="1" si="49"/>
        <v>56.593385984023236</v>
      </c>
      <c r="N81">
        <f t="shared" ca="1" si="50"/>
        <v>32.655083514887437</v>
      </c>
    </row>
    <row r="82" spans="1:18" x14ac:dyDescent="0.25">
      <c r="A82" s="4">
        <f t="shared" si="39"/>
        <v>0.4254050925925919</v>
      </c>
      <c r="B82" s="3">
        <f t="shared" si="40"/>
        <v>1553300755</v>
      </c>
      <c r="C82">
        <f t="shared" si="38"/>
        <v>2</v>
      </c>
      <c r="D82">
        <f t="shared" si="38"/>
        <v>7</v>
      </c>
      <c r="E82">
        <f t="shared" ca="1" si="41"/>
        <v>-17167.773798725491</v>
      </c>
      <c r="F82">
        <f t="shared" ca="1" si="42"/>
        <v>83266.34418588235</v>
      </c>
      <c r="G82">
        <f t="shared" ca="1" si="43"/>
        <v>9448.7999999999993</v>
      </c>
      <c r="H82" s="9">
        <f t="shared" ca="1" si="44"/>
        <v>44.020629870065747</v>
      </c>
      <c r="I82" s="9">
        <f t="shared" ca="1" si="45"/>
        <v>-213.5038821709808</v>
      </c>
      <c r="J82" s="9">
        <f t="shared" ca="1" si="46"/>
        <v>0</v>
      </c>
      <c r="K82" s="9">
        <f t="shared" ca="1" si="47"/>
        <v>217.99477873618298</v>
      </c>
      <c r="L82" s="9">
        <f t="shared" ca="1" si="48"/>
        <v>168.34990369842018</v>
      </c>
      <c r="M82">
        <f t="shared" ca="1" si="49"/>
        <v>56.583976034858388</v>
      </c>
      <c r="N82">
        <f t="shared" ca="1" si="50"/>
        <v>32.658605664488014</v>
      </c>
    </row>
    <row r="83" spans="1:18" x14ac:dyDescent="0.25">
      <c r="A83" s="4">
        <f t="shared" si="39"/>
        <v>0.42546296296296227</v>
      </c>
      <c r="B83" s="3">
        <f t="shared" si="40"/>
        <v>1553300760</v>
      </c>
      <c r="C83">
        <f t="shared" si="38"/>
        <v>2</v>
      </c>
      <c r="D83">
        <f t="shared" si="38"/>
        <v>7</v>
      </c>
      <c r="E83">
        <f t="shared" ca="1" si="41"/>
        <v>-16947.670649375163</v>
      </c>
      <c r="F83">
        <f t="shared" ca="1" si="42"/>
        <v>82198.824775027446</v>
      </c>
      <c r="G83">
        <f t="shared" ca="1" si="43"/>
        <v>9448.7999999999993</v>
      </c>
      <c r="H83" s="9">
        <f t="shared" ca="1" si="44"/>
        <v>44.020629870065022</v>
      </c>
      <c r="I83" s="9">
        <f t="shared" ca="1" si="45"/>
        <v>-213.5038821709808</v>
      </c>
      <c r="J83" s="9">
        <f t="shared" ca="1" si="46"/>
        <v>0</v>
      </c>
      <c r="K83" s="9">
        <f t="shared" ca="1" si="47"/>
        <v>217.99477873618284</v>
      </c>
      <c r="L83" s="9">
        <f t="shared" ca="1" si="48"/>
        <v>168.34990369842035</v>
      </c>
      <c r="M83">
        <f t="shared" ca="1" si="49"/>
        <v>56.574566085693533</v>
      </c>
      <c r="N83">
        <f t="shared" ca="1" si="50"/>
        <v>32.662127814088599</v>
      </c>
    </row>
    <row r="84" spans="1:18" x14ac:dyDescent="0.25">
      <c r="A84" s="4">
        <f t="shared" si="39"/>
        <v>0.42552083333333263</v>
      </c>
      <c r="B84" s="3">
        <f t="shared" si="40"/>
        <v>1553300765</v>
      </c>
      <c r="C84">
        <f t="shared" si="38"/>
        <v>2</v>
      </c>
      <c r="D84">
        <f t="shared" si="38"/>
        <v>7</v>
      </c>
      <c r="E84">
        <f t="shared" ca="1" si="41"/>
        <v>-16727.567500024837</v>
      </c>
      <c r="F84">
        <f t="shared" ca="1" si="42"/>
        <v>81131.305364172542</v>
      </c>
      <c r="G84">
        <f t="shared" ca="1" si="43"/>
        <v>9448.7999999999993</v>
      </c>
      <c r="H84" s="9">
        <f t="shared" ca="1" si="44"/>
        <v>44.020629870065747</v>
      </c>
      <c r="I84" s="9">
        <f t="shared" ca="1" si="45"/>
        <v>-213.5038821709808</v>
      </c>
      <c r="J84" s="9">
        <f t="shared" ca="1" si="46"/>
        <v>0</v>
      </c>
      <c r="K84" s="9">
        <f t="shared" ca="1" si="47"/>
        <v>217.99477873618298</v>
      </c>
      <c r="L84" s="9">
        <f t="shared" ca="1" si="48"/>
        <v>168.34990369842018</v>
      </c>
      <c r="M84">
        <f t="shared" ca="1" si="49"/>
        <v>56.565156136528685</v>
      </c>
      <c r="N84">
        <f t="shared" ca="1" si="50"/>
        <v>32.665649963689177</v>
      </c>
    </row>
    <row r="85" spans="1:18" x14ac:dyDescent="0.25">
      <c r="A85" s="4">
        <f t="shared" si="39"/>
        <v>0.42557870370370299</v>
      </c>
      <c r="B85" s="3">
        <f t="shared" si="40"/>
        <v>1553300770</v>
      </c>
      <c r="C85">
        <f t="shared" si="38"/>
        <v>2</v>
      </c>
      <c r="D85">
        <f t="shared" si="38"/>
        <v>7</v>
      </c>
      <c r="E85">
        <f t="shared" ca="1" si="41"/>
        <v>-16507.464350674509</v>
      </c>
      <c r="F85">
        <f t="shared" ca="1" si="42"/>
        <v>80063.785953317638</v>
      </c>
      <c r="G85">
        <f t="shared" ca="1" si="43"/>
        <v>9448.7999999999993</v>
      </c>
      <c r="H85" s="9">
        <f t="shared" ca="1" si="44"/>
        <v>44.020629870065022</v>
      </c>
      <c r="I85" s="9">
        <f t="shared" ca="1" si="45"/>
        <v>-213.5038821709808</v>
      </c>
      <c r="J85" s="9">
        <f t="shared" ca="1" si="46"/>
        <v>0</v>
      </c>
      <c r="K85" s="9">
        <f t="shared" ca="1" si="47"/>
        <v>217.99477873618284</v>
      </c>
      <c r="L85" s="9">
        <f t="shared" ca="1" si="48"/>
        <v>168.34990369842035</v>
      </c>
      <c r="M85">
        <f t="shared" ca="1" si="49"/>
        <v>56.55574618736383</v>
      </c>
      <c r="N85">
        <f t="shared" ca="1" si="50"/>
        <v>32.669172113289761</v>
      </c>
    </row>
    <row r="86" spans="1:18" x14ac:dyDescent="0.25">
      <c r="A86" s="4">
        <f t="shared" si="39"/>
        <v>0.42563657407407335</v>
      </c>
      <c r="B86" s="3">
        <f t="shared" si="40"/>
        <v>1553300775</v>
      </c>
      <c r="C86">
        <f t="shared" si="38"/>
        <v>2</v>
      </c>
      <c r="D86">
        <f t="shared" si="38"/>
        <v>7</v>
      </c>
      <c r="E86">
        <f t="shared" ca="1" si="41"/>
        <v>-16287.361201324184</v>
      </c>
      <c r="F86">
        <f t="shared" ca="1" si="42"/>
        <v>78996.266542462734</v>
      </c>
      <c r="G86">
        <f t="shared" ca="1" si="43"/>
        <v>9448.7999999999993</v>
      </c>
      <c r="H86" s="9">
        <f t="shared" ca="1" si="44"/>
        <v>44.020629870065747</v>
      </c>
      <c r="I86" s="9">
        <f t="shared" ca="1" si="45"/>
        <v>-213.50388217097787</v>
      </c>
      <c r="J86" s="9">
        <f t="shared" ca="1" si="46"/>
        <v>0</v>
      </c>
      <c r="K86" s="9">
        <f t="shared" ca="1" si="47"/>
        <v>217.99477873618011</v>
      </c>
      <c r="L86" s="9">
        <f t="shared" ca="1" si="48"/>
        <v>168.34990369842004</v>
      </c>
      <c r="M86">
        <f t="shared" ca="1" si="49"/>
        <v>56.546336238198982</v>
      </c>
      <c r="N86">
        <f t="shared" ca="1" si="50"/>
        <v>32.672694262890339</v>
      </c>
    </row>
    <row r="87" spans="1:18" x14ac:dyDescent="0.25">
      <c r="A87" s="4">
        <f t="shared" si="39"/>
        <v>0.42569444444444371</v>
      </c>
      <c r="B87" s="3">
        <f t="shared" si="40"/>
        <v>1553300780</v>
      </c>
      <c r="C87">
        <f t="shared" si="38"/>
        <v>2</v>
      </c>
      <c r="D87">
        <f t="shared" si="38"/>
        <v>7</v>
      </c>
      <c r="E87">
        <f t="shared" ca="1" si="41"/>
        <v>-16067.258051973855</v>
      </c>
      <c r="F87">
        <f t="shared" ca="1" si="42"/>
        <v>77928.747131607844</v>
      </c>
      <c r="G87">
        <f t="shared" ca="1" si="43"/>
        <v>9448.7999999999993</v>
      </c>
      <c r="H87" s="9">
        <f t="shared" ca="1" si="44"/>
        <v>44.020629870065022</v>
      </c>
      <c r="I87" s="9">
        <f t="shared" ca="1" si="45"/>
        <v>-213.5038821709808</v>
      </c>
      <c r="J87" s="9">
        <f t="shared" ca="1" si="46"/>
        <v>0</v>
      </c>
      <c r="K87" s="9">
        <f t="shared" ca="1" si="47"/>
        <v>217.99477873618284</v>
      </c>
      <c r="L87" s="9">
        <f t="shared" ca="1" si="48"/>
        <v>168.34990369842035</v>
      </c>
      <c r="M87">
        <f t="shared" ca="1" si="49"/>
        <v>56.536926289034128</v>
      </c>
      <c r="N87">
        <f t="shared" ca="1" si="50"/>
        <v>32.676216412490923</v>
      </c>
    </row>
    <row r="88" spans="1:18" x14ac:dyDescent="0.25">
      <c r="A88" s="4">
        <f t="shared" si="39"/>
        <v>0.42575231481481407</v>
      </c>
      <c r="B88" s="3">
        <f t="shared" si="40"/>
        <v>1553300785</v>
      </c>
      <c r="C88">
        <f t="shared" si="38"/>
        <v>2</v>
      </c>
      <c r="D88">
        <f t="shared" si="38"/>
        <v>7</v>
      </c>
      <c r="E88">
        <f t="shared" ca="1" si="41"/>
        <v>-15847.15490262353</v>
      </c>
      <c r="F88">
        <f t="shared" ca="1" si="42"/>
        <v>76861.227720752941</v>
      </c>
      <c r="G88">
        <f t="shared" ca="1" si="43"/>
        <v>9448.7999999999993</v>
      </c>
      <c r="H88" s="9">
        <f t="shared" ca="1" si="44"/>
        <v>44.020629870065022</v>
      </c>
      <c r="I88" s="9">
        <f t="shared" ca="1" si="45"/>
        <v>-213.5038821709808</v>
      </c>
      <c r="J88" s="9">
        <f t="shared" ca="1" si="46"/>
        <v>0</v>
      </c>
      <c r="K88" s="9">
        <f t="shared" ca="1" si="47"/>
        <v>217.99477873618284</v>
      </c>
      <c r="L88" s="9">
        <f t="shared" ca="1" si="48"/>
        <v>168.34990369842035</v>
      </c>
      <c r="M88">
        <f t="shared" ca="1" si="49"/>
        <v>56.52751633986928</v>
      </c>
      <c r="N88">
        <f t="shared" ca="1" si="50"/>
        <v>32.679738562091501</v>
      </c>
    </row>
    <row r="89" spans="1:18" x14ac:dyDescent="0.25">
      <c r="A89" s="4">
        <f t="shared" si="39"/>
        <v>0.42581018518518443</v>
      </c>
      <c r="B89" s="3">
        <f t="shared" si="40"/>
        <v>1553300790</v>
      </c>
      <c r="C89">
        <f t="shared" ref="C89:D104" si="51">C88</f>
        <v>2</v>
      </c>
      <c r="D89">
        <f t="shared" si="51"/>
        <v>7</v>
      </c>
      <c r="E89">
        <f t="shared" ca="1" si="41"/>
        <v>-15627.051753273205</v>
      </c>
      <c r="F89">
        <f t="shared" ca="1" si="42"/>
        <v>75793.708309898037</v>
      </c>
      <c r="G89">
        <f t="shared" ca="1" si="43"/>
        <v>9448.7999999999993</v>
      </c>
      <c r="H89" s="9">
        <f t="shared" ca="1" si="44"/>
        <v>44.020629870065747</v>
      </c>
      <c r="I89" s="9">
        <f t="shared" ca="1" si="45"/>
        <v>-213.5038821709808</v>
      </c>
      <c r="J89" s="9">
        <f t="shared" ca="1" si="46"/>
        <v>0</v>
      </c>
      <c r="K89" s="9">
        <f t="shared" ca="1" si="47"/>
        <v>217.99477873618298</v>
      </c>
      <c r="L89" s="9">
        <f t="shared" ca="1" si="48"/>
        <v>168.34990369842018</v>
      </c>
      <c r="M89">
        <f t="shared" ca="1" si="49"/>
        <v>56.518106390704425</v>
      </c>
      <c r="N89">
        <f t="shared" ca="1" si="50"/>
        <v>32.683260711692085</v>
      </c>
    </row>
    <row r="90" spans="1:18" x14ac:dyDescent="0.25">
      <c r="A90" s="4">
        <f t="shared" si="39"/>
        <v>0.42586805555555479</v>
      </c>
      <c r="B90" s="3">
        <f t="shared" si="40"/>
        <v>1553300795</v>
      </c>
      <c r="C90">
        <f t="shared" si="51"/>
        <v>2</v>
      </c>
      <c r="D90">
        <f t="shared" si="51"/>
        <v>7</v>
      </c>
      <c r="E90">
        <f t="shared" ca="1" si="41"/>
        <v>-15406.948603922876</v>
      </c>
      <c r="F90">
        <f t="shared" ca="1" si="42"/>
        <v>74726.188899043133</v>
      </c>
      <c r="G90">
        <f t="shared" ca="1" si="43"/>
        <v>9448.7999999999993</v>
      </c>
      <c r="H90" s="9">
        <f t="shared" ca="1" si="44"/>
        <v>44.020629870065022</v>
      </c>
      <c r="I90" s="9">
        <f t="shared" ca="1" si="45"/>
        <v>-213.5038821709808</v>
      </c>
      <c r="J90" s="9">
        <f t="shared" ca="1" si="46"/>
        <v>0</v>
      </c>
      <c r="K90" s="9">
        <f t="shared" ca="1" si="47"/>
        <v>217.99477873618284</v>
      </c>
      <c r="L90" s="9">
        <f t="shared" ca="1" si="48"/>
        <v>168.34990369842035</v>
      </c>
      <c r="M90">
        <f t="shared" ca="1" si="49"/>
        <v>56.508696441539577</v>
      </c>
      <c r="N90">
        <f t="shared" ca="1" si="50"/>
        <v>32.686782861292663</v>
      </c>
      <c r="R90" s="43"/>
    </row>
    <row r="91" spans="1:18" x14ac:dyDescent="0.25">
      <c r="A91" s="4">
        <f t="shared" si="39"/>
        <v>0.42592592592592515</v>
      </c>
      <c r="B91" s="3">
        <f t="shared" si="40"/>
        <v>1553300800</v>
      </c>
      <c r="C91">
        <f t="shared" si="51"/>
        <v>2</v>
      </c>
      <c r="D91">
        <f t="shared" si="51"/>
        <v>7</v>
      </c>
      <c r="E91">
        <f t="shared" ca="1" si="41"/>
        <v>-15186.845454572551</v>
      </c>
      <c r="F91">
        <f t="shared" ca="1" si="42"/>
        <v>73658.669488188229</v>
      </c>
      <c r="G91">
        <f t="shared" ca="1" si="43"/>
        <v>9448.7999999999993</v>
      </c>
      <c r="H91" s="9">
        <f t="shared" ca="1" si="44"/>
        <v>44.020629870065747</v>
      </c>
      <c r="I91" s="9">
        <f t="shared" ca="1" si="45"/>
        <v>-213.5038821709808</v>
      </c>
      <c r="J91" s="9">
        <f t="shared" ca="1" si="46"/>
        <v>0</v>
      </c>
      <c r="K91" s="9">
        <f t="shared" ca="1" si="47"/>
        <v>217.99477873618298</v>
      </c>
      <c r="L91" s="9">
        <f t="shared" ca="1" si="48"/>
        <v>168.34990369842018</v>
      </c>
      <c r="M91">
        <f t="shared" ca="1" si="49"/>
        <v>56.499286492374729</v>
      </c>
      <c r="N91">
        <f t="shared" ca="1" si="50"/>
        <v>32.690305010893248</v>
      </c>
    </row>
    <row r="92" spans="1:18" x14ac:dyDescent="0.25">
      <c r="A92" s="4">
        <f t="shared" si="39"/>
        <v>0.42598379629629551</v>
      </c>
      <c r="B92" s="3">
        <f t="shared" si="40"/>
        <v>1553300805</v>
      </c>
      <c r="C92">
        <f t="shared" si="51"/>
        <v>2</v>
      </c>
      <c r="D92">
        <f t="shared" si="51"/>
        <v>7</v>
      </c>
      <c r="E92">
        <f t="shared" ca="1" si="41"/>
        <v>-14966.742305222222</v>
      </c>
      <c r="F92">
        <f t="shared" ca="1" si="42"/>
        <v>72591.150077333325</v>
      </c>
      <c r="G92">
        <f t="shared" ca="1" si="43"/>
        <v>9448.7999999999993</v>
      </c>
      <c r="H92" s="9">
        <f t="shared" ca="1" si="44"/>
        <v>44.020629870065022</v>
      </c>
      <c r="I92" s="9">
        <f t="shared" ca="1" si="45"/>
        <v>-213.5038821709808</v>
      </c>
      <c r="J92" s="9">
        <f t="shared" ca="1" si="46"/>
        <v>0</v>
      </c>
      <c r="K92" s="9">
        <f t="shared" ca="1" si="47"/>
        <v>217.99477873618284</v>
      </c>
      <c r="L92" s="9">
        <f t="shared" ca="1" si="48"/>
        <v>168.34990369842035</v>
      </c>
      <c r="M92">
        <f t="shared" ca="1" si="49"/>
        <v>56.489876543209874</v>
      </c>
      <c r="N92">
        <f t="shared" ca="1" si="50"/>
        <v>32.693827160493825</v>
      </c>
    </row>
    <row r="93" spans="1:18" x14ac:dyDescent="0.25">
      <c r="A93" s="4">
        <f t="shared" si="39"/>
        <v>0.42604166666666587</v>
      </c>
      <c r="B93" s="3">
        <f t="shared" si="40"/>
        <v>1553300810</v>
      </c>
      <c r="C93">
        <f t="shared" si="51"/>
        <v>2</v>
      </c>
      <c r="D93">
        <f t="shared" si="51"/>
        <v>7</v>
      </c>
      <c r="E93">
        <f t="shared" ca="1" si="41"/>
        <v>-14746.639155871897</v>
      </c>
      <c r="F93">
        <f t="shared" ca="1" si="42"/>
        <v>71523.630666478421</v>
      </c>
      <c r="G93">
        <f t="shared" ca="1" si="43"/>
        <v>9448.7999999999993</v>
      </c>
      <c r="H93" s="9">
        <f t="shared" ca="1" si="44"/>
        <v>44.020629870065747</v>
      </c>
      <c r="I93" s="9">
        <f t="shared" ca="1" si="45"/>
        <v>-213.50388217097787</v>
      </c>
      <c r="J93" s="9">
        <f t="shared" ca="1" si="46"/>
        <v>0</v>
      </c>
      <c r="K93" s="9">
        <f t="shared" ca="1" si="47"/>
        <v>217.99477873618011</v>
      </c>
      <c r="L93" s="9">
        <f t="shared" ca="1" si="48"/>
        <v>168.34990369842004</v>
      </c>
      <c r="M93">
        <f t="shared" ca="1" si="49"/>
        <v>56.480466594045026</v>
      </c>
      <c r="N93">
        <f t="shared" ca="1" si="50"/>
        <v>32.69734931009441</v>
      </c>
    </row>
    <row r="94" spans="1:18" x14ac:dyDescent="0.25">
      <c r="A94" s="4">
        <f t="shared" si="39"/>
        <v>0.42609953703703624</v>
      </c>
      <c r="B94" s="3">
        <f t="shared" si="40"/>
        <v>1553300815</v>
      </c>
      <c r="C94">
        <f t="shared" si="51"/>
        <v>2</v>
      </c>
      <c r="D94">
        <f t="shared" si="51"/>
        <v>7</v>
      </c>
      <c r="E94">
        <f t="shared" ca="1" si="41"/>
        <v>-14526.536006521568</v>
      </c>
      <c r="F94">
        <f t="shared" ca="1" si="42"/>
        <v>70456.111255623531</v>
      </c>
      <c r="G94">
        <f t="shared" ca="1" si="43"/>
        <v>9448.7999999999993</v>
      </c>
      <c r="H94" s="9">
        <f t="shared" ca="1" si="44"/>
        <v>44.020629870065022</v>
      </c>
      <c r="I94" s="9">
        <f t="shared" ca="1" si="45"/>
        <v>-213.5038821709808</v>
      </c>
      <c r="J94" s="9">
        <f t="shared" ca="1" si="46"/>
        <v>0</v>
      </c>
      <c r="K94" s="9">
        <f t="shared" ca="1" si="47"/>
        <v>217.99477873618284</v>
      </c>
      <c r="L94" s="9">
        <f t="shared" ca="1" si="48"/>
        <v>168.34990369842035</v>
      </c>
      <c r="M94">
        <f t="shared" ca="1" si="49"/>
        <v>56.471056644880171</v>
      </c>
      <c r="N94">
        <f t="shared" ca="1" si="50"/>
        <v>32.700871459694987</v>
      </c>
      <c r="P94">
        <f ca="1">E94-'GZP155'!E134</f>
        <v>-11918.396761238544</v>
      </c>
      <c r="Q94">
        <f ca="1">F94-'GZP155'!F134</f>
        <v>10438.69333109523</v>
      </c>
      <c r="R94">
        <f t="shared" ref="R94:R97" ca="1" si="52">SQRT(P94*P94+Q94*Q94)</f>
        <v>15843.437121374687</v>
      </c>
    </row>
    <row r="95" spans="1:18" x14ac:dyDescent="0.25">
      <c r="A95" s="49">
        <f t="shared" si="39"/>
        <v>0.4261574074074066</v>
      </c>
      <c r="B95" s="50">
        <f t="shared" si="40"/>
        <v>1553300820</v>
      </c>
      <c r="C95" s="51">
        <f t="shared" si="51"/>
        <v>2</v>
      </c>
      <c r="D95" s="51">
        <f t="shared" si="51"/>
        <v>7</v>
      </c>
      <c r="E95" s="51">
        <f t="shared" ref="E95:E156" ca="1" si="53">INDIRECT("E$"&amp;C95)+INDIRECT("H$"&amp;C95)*($B95-INDIRECT("B$"&amp;D95))</f>
        <v>-14306.432857171243</v>
      </c>
      <c r="F95" s="51">
        <f t="shared" ref="F95:F156" ca="1" si="54">INDIRECT("F$"&amp;C95)+INDIRECT("I$"&amp;C95)*($B95-INDIRECT("B$"&amp;D95))</f>
        <v>69388.591844768627</v>
      </c>
      <c r="G95" s="51">
        <f t="shared" ref="G95:G156" ca="1" si="55">INDIRECT("G$"&amp;C95)+INDIRECT("J$"&amp;C95)*($B95-INDIRECT("B$"&amp;D95))</f>
        <v>9448.7999999999993</v>
      </c>
      <c r="H95" s="52">
        <f t="shared" ref="H95:H156" ca="1" si="56">(E96-E95)/($B96-$B95)</f>
        <v>44.020629870065747</v>
      </c>
      <c r="I95" s="52">
        <f t="shared" ref="I95:I156" ca="1" si="57">(F96-F95)/($B96-$B95)</f>
        <v>-213.5038821709808</v>
      </c>
      <c r="J95" s="52">
        <f t="shared" ref="J95:J156" ca="1" si="58">(G96-G95)/($B96-$B95)</f>
        <v>0</v>
      </c>
      <c r="K95" s="52">
        <f t="shared" ref="K95:K156" ca="1" si="59">SQRT(H95*H95+I95*I95)</f>
        <v>217.99477873618298</v>
      </c>
      <c r="L95" s="52">
        <f t="shared" ref="L95:L156" ca="1" si="60">DEGREES(ATAN2(I95,H95))</f>
        <v>168.34990369842018</v>
      </c>
      <c r="M95" s="51">
        <f t="shared" ref="M95:M156" ca="1" si="61">INDIRECT("M$"&amp;C95)+INDIRECT("O$"&amp;C95)*($B95-INDIRECT("B$"&amp;D95))</f>
        <v>56.461646695715324</v>
      </c>
      <c r="N95" s="51">
        <f t="shared" ref="N95:N156" ca="1" si="62">INDIRECT("N$"&amp;C95)+INDIRECT("P$"&amp;C95)*($B95-INDIRECT("B$"&amp;D95))</f>
        <v>32.704393609295572</v>
      </c>
      <c r="P95">
        <f ca="1">E95-'GZP155'!E135</f>
        <v>-10478.397259686961</v>
      </c>
      <c r="Q95">
        <f ca="1">F95-'GZP155'!F135</f>
        <v>9167.2556183535344</v>
      </c>
      <c r="R95">
        <f t="shared" ca="1" si="52"/>
        <v>13922.477678346253</v>
      </c>
    </row>
    <row r="96" spans="1:18" x14ac:dyDescent="0.25">
      <c r="A96" s="49">
        <f>A95+5/24/3600</f>
        <v>0.42621527777777696</v>
      </c>
      <c r="B96" s="3">
        <f t="shared" si="40"/>
        <v>1553300825</v>
      </c>
      <c r="C96">
        <f t="shared" si="51"/>
        <v>2</v>
      </c>
      <c r="D96">
        <f t="shared" si="51"/>
        <v>7</v>
      </c>
      <c r="E96">
        <f t="shared" ca="1" si="53"/>
        <v>-14086.329707820914</v>
      </c>
      <c r="F96">
        <f t="shared" ca="1" si="54"/>
        <v>68321.072433913723</v>
      </c>
      <c r="G96">
        <f t="shared" ca="1" si="55"/>
        <v>9448.7999999999993</v>
      </c>
      <c r="H96" s="9">
        <f t="shared" ca="1" si="56"/>
        <v>44.020629870065022</v>
      </c>
      <c r="I96" s="9">
        <f t="shared" ca="1" si="57"/>
        <v>-213.5038821709808</v>
      </c>
      <c r="J96" s="9">
        <f t="shared" ca="1" si="58"/>
        <v>0</v>
      </c>
      <c r="K96" s="9">
        <f t="shared" ca="1" si="59"/>
        <v>217.99477873618284</v>
      </c>
      <c r="L96" s="9">
        <f t="shared" ca="1" si="60"/>
        <v>168.34990369842035</v>
      </c>
      <c r="M96">
        <f t="shared" ca="1" si="61"/>
        <v>56.452236746550469</v>
      </c>
      <c r="N96">
        <f t="shared" ca="1" si="62"/>
        <v>32.707915758896149</v>
      </c>
      <c r="P96">
        <f ca="1">E96-'GZP155'!E136</f>
        <v>-9038.3977581353756</v>
      </c>
      <c r="Q96">
        <f ca="1">F96-'GZP155'!F136</f>
        <v>7895.8179056118388</v>
      </c>
      <c r="R96">
        <f t="shared" ca="1" si="52"/>
        <v>12001.523837948542</v>
      </c>
    </row>
    <row r="97" spans="1:18" x14ac:dyDescent="0.25">
      <c r="A97" s="54">
        <f t="shared" si="39"/>
        <v>0.42627314814814732</v>
      </c>
      <c r="B97" s="3">
        <f t="shared" si="40"/>
        <v>1553300830</v>
      </c>
      <c r="C97">
        <f t="shared" si="51"/>
        <v>2</v>
      </c>
      <c r="D97">
        <f t="shared" si="51"/>
        <v>7</v>
      </c>
      <c r="E97">
        <f t="shared" ca="1" si="53"/>
        <v>-13866.226558470589</v>
      </c>
      <c r="F97">
        <f t="shared" ca="1" si="54"/>
        <v>67253.553023058819</v>
      </c>
      <c r="G97">
        <f t="shared" ca="1" si="55"/>
        <v>9448.7999999999993</v>
      </c>
      <c r="H97" s="9">
        <f t="shared" ca="1" si="56"/>
        <v>44.020629870065747</v>
      </c>
      <c r="I97" s="9">
        <f t="shared" ca="1" si="57"/>
        <v>-213.5038821709808</v>
      </c>
      <c r="J97" s="9">
        <f t="shared" ca="1" si="58"/>
        <v>0</v>
      </c>
      <c r="K97" s="9">
        <f t="shared" ca="1" si="59"/>
        <v>217.99477873618298</v>
      </c>
      <c r="L97" s="9">
        <f t="shared" ca="1" si="60"/>
        <v>168.34990369842018</v>
      </c>
      <c r="M97">
        <f t="shared" ca="1" si="61"/>
        <v>56.442826797385621</v>
      </c>
      <c r="N97">
        <f t="shared" ca="1" si="62"/>
        <v>32.711437908496734</v>
      </c>
      <c r="P97">
        <f ca="1">E97-'GZP155'!E137</f>
        <v>-7598.3982565837923</v>
      </c>
      <c r="Q97">
        <f ca="1">F97-'GZP155'!F137</f>
        <v>6624.3801928701359</v>
      </c>
      <c r="R97" s="53">
        <f t="shared" ca="1" si="52"/>
        <v>10080.578803091903</v>
      </c>
    </row>
    <row r="98" spans="1:18" x14ac:dyDescent="0.25">
      <c r="A98" s="4">
        <f t="shared" si="39"/>
        <v>0.42633101851851768</v>
      </c>
      <c r="B98" s="3">
        <f t="shared" si="40"/>
        <v>1553300835</v>
      </c>
      <c r="C98">
        <f t="shared" si="51"/>
        <v>2</v>
      </c>
      <c r="D98">
        <f t="shared" si="51"/>
        <v>7</v>
      </c>
      <c r="E98">
        <f t="shared" ca="1" si="53"/>
        <v>-13646.12340912026</v>
      </c>
      <c r="F98">
        <f t="shared" ca="1" si="54"/>
        <v>66186.033612203915</v>
      </c>
      <c r="G98">
        <f t="shared" ca="1" si="55"/>
        <v>9448.7999999999993</v>
      </c>
      <c r="H98" s="9">
        <f t="shared" ca="1" si="56"/>
        <v>44.020629870065022</v>
      </c>
      <c r="I98" s="9">
        <f t="shared" ca="1" si="57"/>
        <v>-213.5038821709808</v>
      </c>
      <c r="J98" s="9">
        <f t="shared" ca="1" si="58"/>
        <v>0</v>
      </c>
      <c r="K98" s="9">
        <f t="shared" ca="1" si="59"/>
        <v>217.99477873618284</v>
      </c>
      <c r="L98" s="9">
        <f t="shared" ca="1" si="60"/>
        <v>168.34990369842035</v>
      </c>
      <c r="M98">
        <f t="shared" ca="1" si="61"/>
        <v>56.433416848220766</v>
      </c>
      <c r="N98">
        <f t="shared" ca="1" si="62"/>
        <v>32.714960058097311</v>
      </c>
      <c r="P98">
        <f ca="1">E98-'GZP155'!E138</f>
        <v>-6158.3987550322054</v>
      </c>
      <c r="Q98">
        <f ca="1">F98-'GZP155'!F138</f>
        <v>5352.9424801284404</v>
      </c>
      <c r="R98">
        <f t="shared" ref="R98:R101" ca="1" si="63">SQRT(P98*P98+Q98*Q98)</f>
        <v>8159.6487927818216</v>
      </c>
    </row>
    <row r="99" spans="1:18" x14ac:dyDescent="0.25">
      <c r="A99" s="4">
        <f t="shared" si="39"/>
        <v>0.42638888888888804</v>
      </c>
      <c r="B99" s="3">
        <f t="shared" si="40"/>
        <v>1553300840</v>
      </c>
      <c r="C99">
        <f t="shared" si="51"/>
        <v>2</v>
      </c>
      <c r="D99">
        <f t="shared" si="51"/>
        <v>7</v>
      </c>
      <c r="E99">
        <f t="shared" ca="1" si="53"/>
        <v>-13426.020259769935</v>
      </c>
      <c r="F99">
        <f t="shared" ca="1" si="54"/>
        <v>65118.514201349011</v>
      </c>
      <c r="G99">
        <f t="shared" ca="1" si="55"/>
        <v>9448.7999999999993</v>
      </c>
      <c r="H99" s="9">
        <f t="shared" ca="1" si="56"/>
        <v>44.020629870065747</v>
      </c>
      <c r="I99" s="9">
        <f t="shared" ca="1" si="57"/>
        <v>-213.5038821709808</v>
      </c>
      <c r="J99" s="9">
        <f t="shared" ca="1" si="58"/>
        <v>0</v>
      </c>
      <c r="K99" s="9">
        <f t="shared" ca="1" si="59"/>
        <v>217.99477873618298</v>
      </c>
      <c r="L99" s="9">
        <f t="shared" ca="1" si="60"/>
        <v>168.34990369842018</v>
      </c>
      <c r="M99">
        <f t="shared" ca="1" si="61"/>
        <v>56.424006899055918</v>
      </c>
      <c r="N99">
        <f t="shared" ca="1" si="62"/>
        <v>32.718482207697889</v>
      </c>
      <c r="P99">
        <f ca="1">E99-'GZP155'!E139</f>
        <v>-4718.3992534806239</v>
      </c>
      <c r="Q99">
        <f ca="1">F99-'GZP155'!F139</f>
        <v>4081.5047673867448</v>
      </c>
      <c r="R99">
        <f t="shared" ca="1" si="63"/>
        <v>6238.7476853489788</v>
      </c>
    </row>
    <row r="100" spans="1:18" x14ac:dyDescent="0.25">
      <c r="A100" s="4">
        <f t="shared" si="39"/>
        <v>0.4264467592592584</v>
      </c>
      <c r="B100" s="3">
        <f t="shared" si="40"/>
        <v>1553300845</v>
      </c>
      <c r="C100">
        <f t="shared" si="51"/>
        <v>2</v>
      </c>
      <c r="D100">
        <f t="shared" si="51"/>
        <v>7</v>
      </c>
      <c r="E100">
        <f t="shared" ca="1" si="53"/>
        <v>-13205.917110419607</v>
      </c>
      <c r="F100">
        <f t="shared" ca="1" si="54"/>
        <v>64050.994790494107</v>
      </c>
      <c r="G100">
        <f t="shared" ca="1" si="55"/>
        <v>9448.7999999999993</v>
      </c>
      <c r="H100" s="9">
        <f t="shared" ca="1" si="56"/>
        <v>44.020629870065022</v>
      </c>
      <c r="I100" s="9">
        <f t="shared" ca="1" si="57"/>
        <v>-213.50388217097787</v>
      </c>
      <c r="J100" s="9">
        <f t="shared" ca="1" si="58"/>
        <v>0</v>
      </c>
      <c r="K100" s="9">
        <f t="shared" ca="1" si="59"/>
        <v>217.99477873617997</v>
      </c>
      <c r="L100" s="9">
        <f t="shared" ca="1" si="60"/>
        <v>168.34990369842021</v>
      </c>
      <c r="M100">
        <f t="shared" ca="1" si="61"/>
        <v>56.414596949891063</v>
      </c>
      <c r="N100">
        <f t="shared" ca="1" si="62"/>
        <v>32.722004357298474</v>
      </c>
      <c r="P100">
        <f ca="1">E100-'GZP155'!E140</f>
        <v>-3278.3997519290351</v>
      </c>
      <c r="Q100">
        <f ca="1">F100-'GZP155'!F140</f>
        <v>2810.0670546450492</v>
      </c>
      <c r="R100">
        <f t="shared" ca="1" si="63"/>
        <v>4317.9140548475325</v>
      </c>
    </row>
    <row r="101" spans="1:18" x14ac:dyDescent="0.25">
      <c r="A101" s="4">
        <f t="shared" si="39"/>
        <v>0.42650462962962876</v>
      </c>
      <c r="B101" s="3">
        <f t="shared" si="40"/>
        <v>1553300850</v>
      </c>
      <c r="C101">
        <f t="shared" si="51"/>
        <v>2</v>
      </c>
      <c r="D101">
        <f t="shared" si="51"/>
        <v>7</v>
      </c>
      <c r="E101">
        <f t="shared" ca="1" si="53"/>
        <v>-12985.813961069282</v>
      </c>
      <c r="F101">
        <f t="shared" ca="1" si="54"/>
        <v>62983.475379639218</v>
      </c>
      <c r="G101">
        <f t="shared" ca="1" si="55"/>
        <v>9448.7999999999993</v>
      </c>
      <c r="H101" s="9">
        <f t="shared" ca="1" si="56"/>
        <v>44.020629870065747</v>
      </c>
      <c r="I101" s="9">
        <f t="shared" ca="1" si="57"/>
        <v>-213.5038821709808</v>
      </c>
      <c r="J101" s="9">
        <f t="shared" ca="1" si="58"/>
        <v>0</v>
      </c>
      <c r="K101" s="9">
        <f t="shared" ca="1" si="59"/>
        <v>217.99477873618298</v>
      </c>
      <c r="L101" s="9">
        <f t="shared" ca="1" si="60"/>
        <v>168.34990369842018</v>
      </c>
      <c r="M101">
        <f t="shared" ca="1" si="61"/>
        <v>56.405187000726215</v>
      </c>
      <c r="N101">
        <f t="shared" ca="1" si="62"/>
        <v>32.725526506899051</v>
      </c>
      <c r="P101">
        <f ca="1">E101-'GZP155'!E141</f>
        <v>-1838.4002503774536</v>
      </c>
      <c r="Q101">
        <f ca="1">F101-'GZP155'!F141</f>
        <v>1538.6293419033682</v>
      </c>
      <c r="R101">
        <f t="shared" ca="1" si="63"/>
        <v>2397.310103502231</v>
      </c>
    </row>
    <row r="102" spans="1:18" x14ac:dyDescent="0.25">
      <c r="A102" s="44">
        <f t="shared" si="39"/>
        <v>0.42656249999999912</v>
      </c>
      <c r="B102" s="47">
        <f t="shared" si="40"/>
        <v>1553300855</v>
      </c>
      <c r="C102" s="43">
        <f t="shared" si="51"/>
        <v>2</v>
      </c>
      <c r="D102" s="43">
        <f t="shared" si="51"/>
        <v>7</v>
      </c>
      <c r="E102" s="43">
        <f t="shared" ca="1" si="53"/>
        <v>-12765.710811718953</v>
      </c>
      <c r="F102" s="43">
        <f t="shared" ca="1" si="54"/>
        <v>61915.955968784314</v>
      </c>
      <c r="G102" s="43">
        <f t="shared" ca="1" si="55"/>
        <v>9448.7999999999993</v>
      </c>
      <c r="H102" s="48">
        <f t="shared" ca="1" si="56"/>
        <v>44.020629870065022</v>
      </c>
      <c r="I102" s="48">
        <f t="shared" ca="1" si="57"/>
        <v>-213.5038821709808</v>
      </c>
      <c r="J102" s="48">
        <f t="shared" ca="1" si="58"/>
        <v>0</v>
      </c>
      <c r="K102" s="48">
        <f t="shared" ca="1" si="59"/>
        <v>217.99477873618284</v>
      </c>
      <c r="L102" s="48">
        <f t="shared" ca="1" si="60"/>
        <v>168.34990369842035</v>
      </c>
      <c r="M102" s="43">
        <f t="shared" ca="1" si="61"/>
        <v>56.395777051561367</v>
      </c>
      <c r="N102" s="43">
        <f t="shared" ca="1" si="62"/>
        <v>32.729048656499636</v>
      </c>
      <c r="P102" s="43">
        <f ca="1">E102-'GZP155'!E142</f>
        <v>-398.40074882586487</v>
      </c>
      <c r="Q102" s="43">
        <f ca="1">F102-'GZP155'!F142</f>
        <v>267.19162916167261</v>
      </c>
      <c r="R102" s="43">
        <f t="shared" ref="R102" ca="1" si="64">SQRT(P102*P102+Q102*Q102)</f>
        <v>479.70253632754395</v>
      </c>
    </row>
    <row r="103" spans="1:18" x14ac:dyDescent="0.25">
      <c r="A103" s="4">
        <f t="shared" si="39"/>
        <v>0.42662037037036948</v>
      </c>
      <c r="B103" s="3">
        <f t="shared" si="40"/>
        <v>1553300860</v>
      </c>
      <c r="C103">
        <f t="shared" si="51"/>
        <v>2</v>
      </c>
      <c r="D103">
        <f t="shared" si="51"/>
        <v>7</v>
      </c>
      <c r="E103">
        <f t="shared" ca="1" si="53"/>
        <v>-12545.607662368628</v>
      </c>
      <c r="F103">
        <f t="shared" ca="1" si="54"/>
        <v>60848.43655792941</v>
      </c>
      <c r="G103">
        <f t="shared" ca="1" si="55"/>
        <v>9448.7999999999993</v>
      </c>
      <c r="H103" s="9">
        <f t="shared" ca="1" si="56"/>
        <v>44.020629870065022</v>
      </c>
      <c r="I103" s="9">
        <f t="shared" ca="1" si="57"/>
        <v>-213.5038821709808</v>
      </c>
      <c r="J103" s="9">
        <f t="shared" ca="1" si="58"/>
        <v>0</v>
      </c>
      <c r="K103" s="9">
        <f t="shared" ca="1" si="59"/>
        <v>217.99477873618284</v>
      </c>
      <c r="L103" s="9">
        <f t="shared" ca="1" si="60"/>
        <v>168.34990369842035</v>
      </c>
      <c r="M103">
        <f t="shared" ca="1" si="61"/>
        <v>56.386367102396513</v>
      </c>
      <c r="N103">
        <f t="shared" ca="1" si="62"/>
        <v>32.732570806100213</v>
      </c>
      <c r="P103">
        <f ca="1">E103-'GZP155'!E143</f>
        <v>1041.5987527257166</v>
      </c>
      <c r="Q103">
        <f ca="1">F103-'GZP155'!F143</f>
        <v>-1004.246083580023</v>
      </c>
      <c r="R103">
        <f t="shared" ref="R103:R106" ca="1" si="65">SQRT(P103*P103+Q103*Q103)</f>
        <v>1446.871852675828</v>
      </c>
    </row>
    <row r="104" spans="1:18" x14ac:dyDescent="0.25">
      <c r="A104" s="4">
        <f>A103+5/24/3600</f>
        <v>0.42667824074073984</v>
      </c>
      <c r="B104" s="3">
        <f t="shared" si="40"/>
        <v>1553300865</v>
      </c>
      <c r="C104">
        <f t="shared" si="51"/>
        <v>2</v>
      </c>
      <c r="D104">
        <f t="shared" si="51"/>
        <v>7</v>
      </c>
      <c r="E104">
        <f t="shared" ca="1" si="53"/>
        <v>-12325.504513018303</v>
      </c>
      <c r="F104">
        <f t="shared" ca="1" si="54"/>
        <v>59780.917147074506</v>
      </c>
      <c r="G104">
        <f t="shared" ca="1" si="55"/>
        <v>9448.7999999999993</v>
      </c>
      <c r="H104" s="9">
        <f t="shared" ca="1" si="56"/>
        <v>44.020629870065747</v>
      </c>
      <c r="I104" s="9">
        <f t="shared" ca="1" si="57"/>
        <v>-213.5038821709808</v>
      </c>
      <c r="J104" s="9">
        <f t="shared" ca="1" si="58"/>
        <v>0</v>
      </c>
      <c r="K104" s="9">
        <f t="shared" ca="1" si="59"/>
        <v>217.99477873618298</v>
      </c>
      <c r="L104" s="9">
        <f t="shared" ca="1" si="60"/>
        <v>168.34990369842018</v>
      </c>
      <c r="M104">
        <f t="shared" ca="1" si="61"/>
        <v>56.376957153231665</v>
      </c>
      <c r="N104">
        <f t="shared" ca="1" si="62"/>
        <v>32.736092955700798</v>
      </c>
      <c r="P104">
        <f ca="1">E104-'GZP155'!E144</f>
        <v>2481.5982542772981</v>
      </c>
      <c r="Q104">
        <f ca="1">F104-'GZP155'!F144</f>
        <v>-2275.6837963217185</v>
      </c>
      <c r="R104">
        <f t="shared" ca="1" si="65"/>
        <v>3367.0560786053684</v>
      </c>
    </row>
    <row r="105" spans="1:18" x14ac:dyDescent="0.25">
      <c r="A105" s="4">
        <f t="shared" ref="A105:A121" si="66">A104+5/24/3600</f>
        <v>0.42673611111111021</v>
      </c>
      <c r="B105" s="3">
        <f t="shared" si="40"/>
        <v>1553300870</v>
      </c>
      <c r="C105">
        <f t="shared" ref="C105:D120" si="67">C104</f>
        <v>2</v>
      </c>
      <c r="D105">
        <f t="shared" si="67"/>
        <v>7</v>
      </c>
      <c r="E105">
        <f t="shared" ca="1" si="53"/>
        <v>-12105.401363667974</v>
      </c>
      <c r="F105">
        <f t="shared" ca="1" si="54"/>
        <v>58713.397736219602</v>
      </c>
      <c r="G105">
        <f t="shared" ca="1" si="55"/>
        <v>9448.7999999999993</v>
      </c>
      <c r="H105" s="9">
        <f t="shared" ca="1" si="56"/>
        <v>44.020629870065022</v>
      </c>
      <c r="I105" s="9">
        <f t="shared" ca="1" si="57"/>
        <v>-213.5038821709808</v>
      </c>
      <c r="J105" s="9">
        <f t="shared" ca="1" si="58"/>
        <v>0</v>
      </c>
      <c r="K105" s="9">
        <f t="shared" ca="1" si="59"/>
        <v>217.99477873618284</v>
      </c>
      <c r="L105" s="9">
        <f t="shared" ca="1" si="60"/>
        <v>168.34990369842035</v>
      </c>
      <c r="M105">
        <f t="shared" ca="1" si="61"/>
        <v>56.36754720406681</v>
      </c>
      <c r="N105">
        <f t="shared" ca="1" si="62"/>
        <v>32.739615105301375</v>
      </c>
      <c r="P105">
        <f ca="1">E105-'GZP155'!E145</f>
        <v>3921.5977558288869</v>
      </c>
      <c r="Q105">
        <f ca="1">F105-'GZP155'!F145</f>
        <v>-3547.1215090634214</v>
      </c>
      <c r="R105">
        <f t="shared" ca="1" si="65"/>
        <v>5287.8161804834454</v>
      </c>
    </row>
    <row r="106" spans="1:18" x14ac:dyDescent="0.25">
      <c r="A106" s="4">
        <f t="shared" si="66"/>
        <v>0.42679398148148057</v>
      </c>
      <c r="B106" s="3">
        <f t="shared" si="40"/>
        <v>1553300875</v>
      </c>
      <c r="C106">
        <f t="shared" si="67"/>
        <v>2</v>
      </c>
      <c r="D106">
        <f t="shared" si="67"/>
        <v>7</v>
      </c>
      <c r="E106">
        <f t="shared" ca="1" si="53"/>
        <v>-11885.298214317649</v>
      </c>
      <c r="F106">
        <f t="shared" ca="1" si="54"/>
        <v>57645.878325364698</v>
      </c>
      <c r="G106">
        <f t="shared" ca="1" si="55"/>
        <v>9448.7999999999993</v>
      </c>
      <c r="H106" s="9">
        <f t="shared" ca="1" si="56"/>
        <v>44.020629870065747</v>
      </c>
      <c r="I106" s="9">
        <f t="shared" ca="1" si="57"/>
        <v>-213.5038821709808</v>
      </c>
      <c r="J106" s="9">
        <f t="shared" ca="1" si="58"/>
        <v>0</v>
      </c>
      <c r="K106" s="9">
        <f t="shared" ca="1" si="59"/>
        <v>217.99477873618298</v>
      </c>
      <c r="L106" s="9">
        <f t="shared" ca="1" si="60"/>
        <v>168.34990369842018</v>
      </c>
      <c r="M106">
        <f t="shared" ca="1" si="61"/>
        <v>56.358137254901962</v>
      </c>
      <c r="N106">
        <f t="shared" ca="1" si="62"/>
        <v>32.74313725490196</v>
      </c>
      <c r="P106">
        <f ca="1">E106-'GZP155'!E146</f>
        <v>5361.5972573804684</v>
      </c>
      <c r="Q106">
        <f ca="1">F106-'GZP155'!F146</f>
        <v>-4818.559221805117</v>
      </c>
      <c r="R106">
        <f t="shared" ca="1" si="65"/>
        <v>7208.6918455703808</v>
      </c>
    </row>
    <row r="107" spans="1:18" x14ac:dyDescent="0.25">
      <c r="A107" s="4">
        <f t="shared" si="66"/>
        <v>0.42685185185185093</v>
      </c>
      <c r="B107" s="3">
        <f t="shared" si="40"/>
        <v>1553300880</v>
      </c>
      <c r="C107">
        <f t="shared" si="67"/>
        <v>2</v>
      </c>
      <c r="D107">
        <f t="shared" si="67"/>
        <v>7</v>
      </c>
      <c r="E107">
        <f t="shared" ca="1" si="53"/>
        <v>-11665.19506496732</v>
      </c>
      <c r="F107">
        <f t="shared" ca="1" si="54"/>
        <v>56578.358914509794</v>
      </c>
      <c r="G107">
        <f t="shared" ca="1" si="55"/>
        <v>9448.7999999999993</v>
      </c>
      <c r="H107" s="9">
        <f t="shared" ca="1" si="56"/>
        <v>44.020629870065022</v>
      </c>
      <c r="I107" s="9">
        <f t="shared" ca="1" si="57"/>
        <v>-213.50388217097787</v>
      </c>
      <c r="J107" s="9">
        <f t="shared" ca="1" si="58"/>
        <v>0</v>
      </c>
      <c r="K107" s="9">
        <f t="shared" ca="1" si="59"/>
        <v>217.99477873617997</v>
      </c>
      <c r="L107" s="9">
        <f t="shared" ca="1" si="60"/>
        <v>168.34990369842021</v>
      </c>
      <c r="M107">
        <f t="shared" ca="1" si="61"/>
        <v>56.348727305737107</v>
      </c>
      <c r="N107">
        <f t="shared" ca="1" si="62"/>
        <v>32.746659404502537</v>
      </c>
    </row>
    <row r="108" spans="1:18" x14ac:dyDescent="0.25">
      <c r="A108" s="4">
        <f t="shared" si="66"/>
        <v>0.42690972222222129</v>
      </c>
      <c r="B108" s="3">
        <f t="shared" si="40"/>
        <v>1553300885</v>
      </c>
      <c r="C108">
        <f t="shared" si="67"/>
        <v>2</v>
      </c>
      <c r="D108">
        <f t="shared" si="67"/>
        <v>7</v>
      </c>
      <c r="E108">
        <f t="shared" ca="1" si="53"/>
        <v>-11445.091915616995</v>
      </c>
      <c r="F108">
        <f t="shared" ca="1" si="54"/>
        <v>55510.839503654905</v>
      </c>
      <c r="G108">
        <f t="shared" ca="1" si="55"/>
        <v>9448.7999999999993</v>
      </c>
      <c r="H108" s="9">
        <f t="shared" ca="1" si="56"/>
        <v>44.020629870065747</v>
      </c>
      <c r="I108" s="9">
        <f t="shared" ca="1" si="57"/>
        <v>-213.5038821709808</v>
      </c>
      <c r="J108" s="9">
        <f t="shared" ca="1" si="58"/>
        <v>0</v>
      </c>
      <c r="K108" s="9">
        <f t="shared" ca="1" si="59"/>
        <v>217.99477873618298</v>
      </c>
      <c r="L108" s="9">
        <f t="shared" ca="1" si="60"/>
        <v>168.34990369842018</v>
      </c>
      <c r="M108">
        <f t="shared" ca="1" si="61"/>
        <v>56.339317356572259</v>
      </c>
      <c r="N108">
        <f t="shared" ca="1" si="62"/>
        <v>32.750181554103122</v>
      </c>
    </row>
    <row r="109" spans="1:18" x14ac:dyDescent="0.25">
      <c r="A109" s="4">
        <f t="shared" si="66"/>
        <v>0.42696759259259165</v>
      </c>
      <c r="B109" s="3">
        <f t="shared" si="40"/>
        <v>1553300890</v>
      </c>
      <c r="C109">
        <f t="shared" si="67"/>
        <v>2</v>
      </c>
      <c r="D109">
        <f t="shared" si="67"/>
        <v>7</v>
      </c>
      <c r="E109">
        <f t="shared" ca="1" si="53"/>
        <v>-11224.988766266666</v>
      </c>
      <c r="F109">
        <f t="shared" ca="1" si="54"/>
        <v>54443.320092800001</v>
      </c>
      <c r="G109">
        <f t="shared" ca="1" si="55"/>
        <v>9448.7999999999993</v>
      </c>
      <c r="H109" s="9">
        <f t="shared" ca="1" si="56"/>
        <v>44.020629870065022</v>
      </c>
      <c r="I109" s="9">
        <f t="shared" ca="1" si="57"/>
        <v>-213.5038821709808</v>
      </c>
      <c r="J109" s="9">
        <f t="shared" ca="1" si="58"/>
        <v>0</v>
      </c>
      <c r="K109" s="9">
        <f t="shared" ca="1" si="59"/>
        <v>217.99477873618284</v>
      </c>
      <c r="L109" s="9">
        <f t="shared" ca="1" si="60"/>
        <v>168.34990369842035</v>
      </c>
      <c r="M109">
        <f t="shared" ca="1" si="61"/>
        <v>56.329907407407404</v>
      </c>
      <c r="N109">
        <f t="shared" ca="1" si="62"/>
        <v>32.7537037037037</v>
      </c>
    </row>
    <row r="110" spans="1:18" x14ac:dyDescent="0.25">
      <c r="A110" s="4">
        <f t="shared" si="66"/>
        <v>0.42702546296296201</v>
      </c>
      <c r="B110" s="3">
        <f t="shared" si="40"/>
        <v>1553300895</v>
      </c>
      <c r="C110">
        <f t="shared" si="67"/>
        <v>2</v>
      </c>
      <c r="D110">
        <f t="shared" si="67"/>
        <v>7</v>
      </c>
      <c r="E110">
        <f t="shared" ca="1" si="53"/>
        <v>-11004.885616916341</v>
      </c>
      <c r="F110">
        <f t="shared" ca="1" si="54"/>
        <v>53375.800681945097</v>
      </c>
      <c r="G110">
        <f t="shared" ca="1" si="55"/>
        <v>9448.7999999999993</v>
      </c>
      <c r="H110" s="9">
        <f t="shared" ca="1" si="56"/>
        <v>44.020629870065747</v>
      </c>
      <c r="I110" s="9">
        <f t="shared" ca="1" si="57"/>
        <v>-213.5038821709808</v>
      </c>
      <c r="J110" s="9">
        <f t="shared" ca="1" si="58"/>
        <v>0</v>
      </c>
      <c r="K110" s="9">
        <f t="shared" ca="1" si="59"/>
        <v>217.99477873618298</v>
      </c>
      <c r="L110" s="9">
        <f t="shared" ca="1" si="60"/>
        <v>168.34990369842018</v>
      </c>
      <c r="M110">
        <f t="shared" ca="1" si="61"/>
        <v>56.320497458242556</v>
      </c>
      <c r="N110">
        <f t="shared" ca="1" si="62"/>
        <v>32.757225853304284</v>
      </c>
    </row>
    <row r="111" spans="1:18" x14ac:dyDescent="0.25">
      <c r="A111" s="4">
        <f t="shared" si="66"/>
        <v>0.42708333333333237</v>
      </c>
      <c r="B111" s="3">
        <f t="shared" si="40"/>
        <v>1553300900</v>
      </c>
      <c r="C111">
        <f t="shared" si="67"/>
        <v>2</v>
      </c>
      <c r="D111">
        <f t="shared" si="67"/>
        <v>7</v>
      </c>
      <c r="E111">
        <f t="shared" ca="1" si="53"/>
        <v>-10784.782467566012</v>
      </c>
      <c r="F111">
        <f t="shared" ca="1" si="54"/>
        <v>52308.281271090193</v>
      </c>
      <c r="G111">
        <f t="shared" ca="1" si="55"/>
        <v>9448.7999999999993</v>
      </c>
      <c r="H111" s="9">
        <f t="shared" ca="1" si="56"/>
        <v>44.020629870065022</v>
      </c>
      <c r="I111" s="9">
        <f t="shared" ca="1" si="57"/>
        <v>-213.5038821709808</v>
      </c>
      <c r="J111" s="9">
        <f t="shared" ca="1" si="58"/>
        <v>0</v>
      </c>
      <c r="K111" s="9">
        <f t="shared" ca="1" si="59"/>
        <v>217.99477873618284</v>
      </c>
      <c r="L111" s="9">
        <f t="shared" ca="1" si="60"/>
        <v>168.34990369842035</v>
      </c>
      <c r="M111">
        <f t="shared" ca="1" si="61"/>
        <v>56.311087509077701</v>
      </c>
      <c r="N111">
        <f t="shared" ca="1" si="62"/>
        <v>32.760748002904862</v>
      </c>
    </row>
    <row r="112" spans="1:18" x14ac:dyDescent="0.25">
      <c r="A112" s="4">
        <f t="shared" si="66"/>
        <v>0.42714120370370273</v>
      </c>
      <c r="B112" s="3">
        <f t="shared" si="40"/>
        <v>1553300905</v>
      </c>
      <c r="C112">
        <f t="shared" si="67"/>
        <v>2</v>
      </c>
      <c r="D112">
        <f t="shared" si="67"/>
        <v>7</v>
      </c>
      <c r="E112">
        <f t="shared" ca="1" si="53"/>
        <v>-10564.679318215687</v>
      </c>
      <c r="F112">
        <f t="shared" ca="1" si="54"/>
        <v>51240.761860235289</v>
      </c>
      <c r="G112">
        <f t="shared" ca="1" si="55"/>
        <v>9448.7999999999993</v>
      </c>
      <c r="H112" s="9">
        <f t="shared" ca="1" si="56"/>
        <v>44.020629870065747</v>
      </c>
      <c r="I112" s="9">
        <f t="shared" ca="1" si="57"/>
        <v>-213.5038821709808</v>
      </c>
      <c r="J112" s="9">
        <f t="shared" ca="1" si="58"/>
        <v>0</v>
      </c>
      <c r="K112" s="9">
        <f t="shared" ca="1" si="59"/>
        <v>217.99477873618298</v>
      </c>
      <c r="L112" s="9">
        <f t="shared" ca="1" si="60"/>
        <v>168.34990369842018</v>
      </c>
      <c r="M112">
        <f t="shared" ca="1" si="61"/>
        <v>56.301677559912854</v>
      </c>
      <c r="N112">
        <f t="shared" ca="1" si="62"/>
        <v>32.764270152505446</v>
      </c>
    </row>
    <row r="113" spans="1:15" x14ac:dyDescent="0.25">
      <c r="A113" s="4">
        <f t="shared" si="66"/>
        <v>0.42719907407407309</v>
      </c>
      <c r="B113" s="3">
        <f t="shared" si="40"/>
        <v>1553300910</v>
      </c>
      <c r="C113">
        <f t="shared" si="67"/>
        <v>2</v>
      </c>
      <c r="D113">
        <f t="shared" si="67"/>
        <v>7</v>
      </c>
      <c r="E113">
        <f t="shared" ca="1" si="53"/>
        <v>-10344.576168865358</v>
      </c>
      <c r="F113">
        <f t="shared" ca="1" si="54"/>
        <v>50173.242449380385</v>
      </c>
      <c r="G113">
        <f t="shared" ca="1" si="55"/>
        <v>9448.7999999999993</v>
      </c>
      <c r="H113" s="9">
        <f t="shared" ca="1" si="56"/>
        <v>44.020629870065022</v>
      </c>
      <c r="I113" s="9">
        <f t="shared" ca="1" si="57"/>
        <v>-213.5038821709808</v>
      </c>
      <c r="J113" s="9">
        <f t="shared" ca="1" si="58"/>
        <v>0</v>
      </c>
      <c r="K113" s="9">
        <f t="shared" ca="1" si="59"/>
        <v>217.99477873618284</v>
      </c>
      <c r="L113" s="9">
        <f t="shared" ca="1" si="60"/>
        <v>168.34990369842035</v>
      </c>
      <c r="M113">
        <f t="shared" ca="1" si="61"/>
        <v>56.292267610747999</v>
      </c>
      <c r="N113">
        <f t="shared" ca="1" si="62"/>
        <v>32.767792302106024</v>
      </c>
    </row>
    <row r="114" spans="1:15" x14ac:dyDescent="0.25">
      <c r="A114" s="4">
        <f t="shared" si="66"/>
        <v>0.42725694444444345</v>
      </c>
      <c r="B114" s="3">
        <f t="shared" si="40"/>
        <v>1553300915</v>
      </c>
      <c r="C114">
        <f t="shared" si="67"/>
        <v>2</v>
      </c>
      <c r="D114">
        <f t="shared" si="67"/>
        <v>7</v>
      </c>
      <c r="E114">
        <f t="shared" ca="1" si="53"/>
        <v>-10124.473019515033</v>
      </c>
      <c r="F114">
        <f t="shared" ca="1" si="54"/>
        <v>49105.723038525481</v>
      </c>
      <c r="G114">
        <f t="shared" ca="1" si="55"/>
        <v>9448.7999999999993</v>
      </c>
      <c r="H114" s="9">
        <f t="shared" ca="1" si="56"/>
        <v>44.020629870065747</v>
      </c>
      <c r="I114" s="9">
        <f t="shared" ca="1" si="57"/>
        <v>-213.50388217097787</v>
      </c>
      <c r="J114" s="9">
        <f t="shared" ca="1" si="58"/>
        <v>0</v>
      </c>
      <c r="K114" s="9">
        <f t="shared" ca="1" si="59"/>
        <v>217.99477873618011</v>
      </c>
      <c r="L114" s="9">
        <f t="shared" ca="1" si="60"/>
        <v>168.34990369842004</v>
      </c>
      <c r="M114">
        <f t="shared" ca="1" si="61"/>
        <v>56.282857661583151</v>
      </c>
      <c r="N114">
        <f t="shared" ca="1" si="62"/>
        <v>32.771314451706608</v>
      </c>
    </row>
    <row r="115" spans="1:15" x14ac:dyDescent="0.25">
      <c r="A115" s="4">
        <f t="shared" si="66"/>
        <v>0.42731481481481381</v>
      </c>
      <c r="B115" s="3">
        <f t="shared" si="40"/>
        <v>1553300920</v>
      </c>
      <c r="C115">
        <f t="shared" si="67"/>
        <v>2</v>
      </c>
      <c r="D115">
        <f t="shared" si="67"/>
        <v>7</v>
      </c>
      <c r="E115">
        <f t="shared" ca="1" si="53"/>
        <v>-9904.3698701647045</v>
      </c>
      <c r="F115">
        <f t="shared" ca="1" si="54"/>
        <v>48038.203627670591</v>
      </c>
      <c r="G115">
        <f t="shared" ca="1" si="55"/>
        <v>9448.7999999999993</v>
      </c>
      <c r="H115" s="9">
        <f t="shared" ca="1" si="56"/>
        <v>44.020629870065022</v>
      </c>
      <c r="I115" s="9">
        <f t="shared" ca="1" si="57"/>
        <v>-213.5038821709808</v>
      </c>
      <c r="J115" s="9">
        <f t="shared" ca="1" si="58"/>
        <v>0</v>
      </c>
      <c r="K115" s="9">
        <f t="shared" ca="1" si="59"/>
        <v>217.99477873618284</v>
      </c>
      <c r="L115" s="9">
        <f t="shared" ca="1" si="60"/>
        <v>168.34990369842035</v>
      </c>
      <c r="M115">
        <f t="shared" ca="1" si="61"/>
        <v>56.273447712418303</v>
      </c>
      <c r="N115">
        <f t="shared" ca="1" si="62"/>
        <v>32.774836601307186</v>
      </c>
    </row>
    <row r="116" spans="1:15" x14ac:dyDescent="0.25">
      <c r="A116" s="4">
        <f t="shared" si="66"/>
        <v>0.42737268518518418</v>
      </c>
      <c r="B116" s="3">
        <f t="shared" si="40"/>
        <v>1553300925</v>
      </c>
      <c r="C116">
        <f t="shared" si="67"/>
        <v>2</v>
      </c>
      <c r="D116">
        <f t="shared" si="67"/>
        <v>7</v>
      </c>
      <c r="E116">
        <f t="shared" ca="1" si="53"/>
        <v>-9684.2667208143794</v>
      </c>
      <c r="F116">
        <f t="shared" ca="1" si="54"/>
        <v>46970.684216815687</v>
      </c>
      <c r="G116">
        <f t="shared" ca="1" si="55"/>
        <v>9448.7999999999993</v>
      </c>
      <c r="H116" s="9">
        <f t="shared" ca="1" si="56"/>
        <v>44.020629870065747</v>
      </c>
      <c r="I116" s="9">
        <f t="shared" ca="1" si="57"/>
        <v>-213.5038821709808</v>
      </c>
      <c r="J116" s="9">
        <f t="shared" ca="1" si="58"/>
        <v>0</v>
      </c>
      <c r="K116" s="9">
        <f t="shared" ca="1" si="59"/>
        <v>217.99477873618298</v>
      </c>
      <c r="L116" s="9">
        <f t="shared" ca="1" si="60"/>
        <v>168.34990369842018</v>
      </c>
      <c r="M116">
        <f t="shared" ca="1" si="61"/>
        <v>56.264037763253448</v>
      </c>
      <c r="N116">
        <f t="shared" ca="1" si="62"/>
        <v>32.778358750907771</v>
      </c>
    </row>
    <row r="117" spans="1:15" x14ac:dyDescent="0.25">
      <c r="A117" s="4">
        <f t="shared" si="66"/>
        <v>0.42743055555555454</v>
      </c>
      <c r="B117" s="3">
        <f t="shared" si="40"/>
        <v>1553300930</v>
      </c>
      <c r="C117">
        <f t="shared" si="67"/>
        <v>2</v>
      </c>
      <c r="D117">
        <f t="shared" si="67"/>
        <v>7</v>
      </c>
      <c r="E117">
        <f t="shared" ca="1" si="53"/>
        <v>-9464.1635714640506</v>
      </c>
      <c r="F117">
        <f t="shared" ca="1" si="54"/>
        <v>45903.164805960783</v>
      </c>
      <c r="G117">
        <f t="shared" ca="1" si="55"/>
        <v>9448.7999999999993</v>
      </c>
      <c r="H117" s="9">
        <f t="shared" ca="1" si="56"/>
        <v>44.020629870065022</v>
      </c>
      <c r="I117" s="9">
        <f t="shared" ca="1" si="57"/>
        <v>-213.5038821709808</v>
      </c>
      <c r="J117" s="9">
        <f t="shared" ca="1" si="58"/>
        <v>0</v>
      </c>
      <c r="K117" s="9">
        <f t="shared" ca="1" si="59"/>
        <v>217.99477873618284</v>
      </c>
      <c r="L117" s="9">
        <f t="shared" ca="1" si="60"/>
        <v>168.34990369842035</v>
      </c>
      <c r="M117">
        <f t="shared" ca="1" si="61"/>
        <v>56.2546278140886</v>
      </c>
      <c r="N117">
        <f t="shared" ca="1" si="62"/>
        <v>32.781880900508348</v>
      </c>
    </row>
    <row r="118" spans="1:15" x14ac:dyDescent="0.25">
      <c r="A118" s="4">
        <f t="shared" si="66"/>
        <v>0.4274884259259249</v>
      </c>
      <c r="B118" s="3">
        <f t="shared" si="40"/>
        <v>1553300935</v>
      </c>
      <c r="C118">
        <f t="shared" si="67"/>
        <v>2</v>
      </c>
      <c r="D118">
        <f t="shared" si="67"/>
        <v>7</v>
      </c>
      <c r="E118">
        <f t="shared" ca="1" si="53"/>
        <v>-9244.0604221137255</v>
      </c>
      <c r="F118">
        <f t="shared" ca="1" si="54"/>
        <v>44835.645395105879</v>
      </c>
      <c r="G118">
        <f t="shared" ca="1" si="55"/>
        <v>9448.7999999999993</v>
      </c>
      <c r="H118" s="9">
        <f t="shared" ca="1" si="56"/>
        <v>44.020629870065022</v>
      </c>
      <c r="I118" s="9">
        <f t="shared" ca="1" si="57"/>
        <v>-213.5038821709808</v>
      </c>
      <c r="J118" s="9">
        <f t="shared" ca="1" si="58"/>
        <v>0</v>
      </c>
      <c r="K118" s="9">
        <f t="shared" ca="1" si="59"/>
        <v>217.99477873618284</v>
      </c>
      <c r="L118" s="9">
        <f t="shared" ca="1" si="60"/>
        <v>168.34990369842035</v>
      </c>
      <c r="M118">
        <f t="shared" ca="1" si="61"/>
        <v>56.245217864923745</v>
      </c>
      <c r="N118">
        <f t="shared" ca="1" si="62"/>
        <v>32.785403050108933</v>
      </c>
    </row>
    <row r="119" spans="1:15" x14ac:dyDescent="0.25">
      <c r="A119" s="4">
        <f t="shared" si="66"/>
        <v>0.42754629629629526</v>
      </c>
      <c r="B119" s="3">
        <f t="shared" si="40"/>
        <v>1553300940</v>
      </c>
      <c r="C119">
        <f t="shared" si="67"/>
        <v>2</v>
      </c>
      <c r="D119">
        <f t="shared" si="67"/>
        <v>7</v>
      </c>
      <c r="E119">
        <f t="shared" ca="1" si="53"/>
        <v>-9023.9572727634004</v>
      </c>
      <c r="F119">
        <f t="shared" ca="1" si="54"/>
        <v>43768.125984250975</v>
      </c>
      <c r="G119">
        <f t="shared" ca="1" si="55"/>
        <v>9448.7999999999993</v>
      </c>
      <c r="H119" s="9">
        <f t="shared" ca="1" si="56"/>
        <v>44.020629870065747</v>
      </c>
      <c r="I119" s="9">
        <f t="shared" ca="1" si="57"/>
        <v>-213.5038821709808</v>
      </c>
      <c r="J119" s="9">
        <f t="shared" ca="1" si="58"/>
        <v>0</v>
      </c>
      <c r="K119" s="9">
        <f t="shared" ca="1" si="59"/>
        <v>217.99477873618298</v>
      </c>
      <c r="L119" s="9">
        <f t="shared" ca="1" si="60"/>
        <v>168.34990369842018</v>
      </c>
      <c r="M119">
        <f t="shared" ca="1" si="61"/>
        <v>56.235807915758897</v>
      </c>
      <c r="N119">
        <f t="shared" ca="1" si="62"/>
        <v>32.78892519970951</v>
      </c>
    </row>
    <row r="120" spans="1:15" x14ac:dyDescent="0.25">
      <c r="A120" s="4">
        <f t="shared" si="66"/>
        <v>0.42760416666666562</v>
      </c>
      <c r="B120" s="3">
        <f t="shared" si="40"/>
        <v>1553300945</v>
      </c>
      <c r="C120">
        <f t="shared" si="67"/>
        <v>2</v>
      </c>
      <c r="D120">
        <f t="shared" si="67"/>
        <v>7</v>
      </c>
      <c r="E120">
        <f t="shared" ca="1" si="53"/>
        <v>-8803.8541234130716</v>
      </c>
      <c r="F120">
        <f t="shared" ca="1" si="54"/>
        <v>42700.606573396071</v>
      </c>
      <c r="G120">
        <f t="shared" ca="1" si="55"/>
        <v>9448.7999999999993</v>
      </c>
      <c r="H120" s="9">
        <f t="shared" ca="1" si="56"/>
        <v>44.020629870065022</v>
      </c>
      <c r="I120" s="9">
        <f t="shared" ca="1" si="57"/>
        <v>-213.5038821709808</v>
      </c>
      <c r="J120" s="9">
        <f t="shared" ca="1" si="58"/>
        <v>0</v>
      </c>
      <c r="K120" s="9">
        <f t="shared" ca="1" si="59"/>
        <v>217.99477873618284</v>
      </c>
      <c r="L120" s="9">
        <f t="shared" ca="1" si="60"/>
        <v>168.34990369842035</v>
      </c>
      <c r="M120">
        <f t="shared" ca="1" si="61"/>
        <v>56.226397966594043</v>
      </c>
      <c r="N120">
        <f t="shared" ca="1" si="62"/>
        <v>32.792447349310095</v>
      </c>
    </row>
    <row r="121" spans="1:15" x14ac:dyDescent="0.25">
      <c r="A121" s="4">
        <f t="shared" si="66"/>
        <v>0.42766203703703598</v>
      </c>
      <c r="B121" s="3">
        <f t="shared" si="40"/>
        <v>1553300950</v>
      </c>
      <c r="C121">
        <f t="shared" ref="C121:D136" si="68">C120</f>
        <v>2</v>
      </c>
      <c r="D121">
        <f t="shared" si="68"/>
        <v>7</v>
      </c>
      <c r="E121">
        <f t="shared" ca="1" si="53"/>
        <v>-8583.7509740627465</v>
      </c>
      <c r="F121">
        <f t="shared" ca="1" si="54"/>
        <v>41633.087162541167</v>
      </c>
      <c r="G121">
        <f t="shared" ca="1" si="55"/>
        <v>9448.7999999999993</v>
      </c>
      <c r="H121" s="9">
        <f t="shared" ca="1" si="56"/>
        <v>44.020629870065747</v>
      </c>
      <c r="I121" s="9">
        <f t="shared" ca="1" si="57"/>
        <v>-213.50388217097787</v>
      </c>
      <c r="J121" s="9">
        <f t="shared" ca="1" si="58"/>
        <v>0</v>
      </c>
      <c r="K121" s="9">
        <f t="shared" ca="1" si="59"/>
        <v>217.99477873618011</v>
      </c>
      <c r="L121" s="9">
        <f t="shared" ca="1" si="60"/>
        <v>168.34990369842004</v>
      </c>
      <c r="M121">
        <f t="shared" ca="1" si="61"/>
        <v>56.216988017429195</v>
      </c>
      <c r="N121">
        <f t="shared" ca="1" si="62"/>
        <v>32.795969498910672</v>
      </c>
    </row>
    <row r="122" spans="1:15" x14ac:dyDescent="0.25">
      <c r="A122" s="4">
        <f>A121+5/24/3600</f>
        <v>0.42771990740740634</v>
      </c>
      <c r="B122" s="3">
        <f t="shared" si="40"/>
        <v>1553300955</v>
      </c>
      <c r="C122">
        <f t="shared" si="68"/>
        <v>2</v>
      </c>
      <c r="D122">
        <f t="shared" si="68"/>
        <v>7</v>
      </c>
      <c r="E122">
        <f t="shared" ca="1" si="53"/>
        <v>-8363.6478247124178</v>
      </c>
      <c r="F122">
        <f t="shared" ca="1" si="54"/>
        <v>40565.567751686278</v>
      </c>
      <c r="G122">
        <f t="shared" ca="1" si="55"/>
        <v>9448.7999999999993</v>
      </c>
      <c r="H122" s="9">
        <f t="shared" ca="1" si="56"/>
        <v>44.020629870065022</v>
      </c>
      <c r="I122" s="9">
        <f t="shared" ca="1" si="57"/>
        <v>-213.5038821709808</v>
      </c>
      <c r="J122" s="9">
        <f t="shared" ca="1" si="58"/>
        <v>0</v>
      </c>
      <c r="K122" s="9">
        <f t="shared" ca="1" si="59"/>
        <v>217.99477873618284</v>
      </c>
      <c r="L122" s="9">
        <f t="shared" ca="1" si="60"/>
        <v>168.34990369842035</v>
      </c>
      <c r="M122">
        <f t="shared" ca="1" si="61"/>
        <v>56.20757806826434</v>
      </c>
      <c r="N122">
        <f t="shared" ca="1" si="62"/>
        <v>32.799491648511257</v>
      </c>
    </row>
    <row r="123" spans="1:15" x14ac:dyDescent="0.25">
      <c r="A123" s="4">
        <f t="shared" ref="A123:A186" si="69">A122+5/24/3600</f>
        <v>0.4277777777777767</v>
      </c>
      <c r="B123" s="3">
        <f t="shared" si="40"/>
        <v>1553300960</v>
      </c>
      <c r="C123">
        <f t="shared" si="68"/>
        <v>2</v>
      </c>
      <c r="D123">
        <f t="shared" si="68"/>
        <v>7</v>
      </c>
      <c r="E123">
        <f t="shared" ca="1" si="53"/>
        <v>-8143.5446753620927</v>
      </c>
      <c r="F123">
        <f t="shared" ca="1" si="54"/>
        <v>39498.048340831374</v>
      </c>
      <c r="G123">
        <f t="shared" ca="1" si="55"/>
        <v>9448.7999999999993</v>
      </c>
      <c r="H123" s="9">
        <f t="shared" ca="1" si="56"/>
        <v>44.020629870065747</v>
      </c>
      <c r="I123" s="9">
        <f t="shared" ca="1" si="57"/>
        <v>-213.5038821709808</v>
      </c>
      <c r="J123" s="9">
        <f t="shared" ca="1" si="58"/>
        <v>0</v>
      </c>
      <c r="K123" s="9">
        <f t="shared" ca="1" si="59"/>
        <v>217.99477873618298</v>
      </c>
      <c r="L123" s="9">
        <f t="shared" ca="1" si="60"/>
        <v>168.34990369842018</v>
      </c>
      <c r="M123">
        <f t="shared" ca="1" si="61"/>
        <v>56.198168119099492</v>
      </c>
      <c r="N123">
        <f t="shared" ca="1" si="62"/>
        <v>32.803013798111834</v>
      </c>
    </row>
    <row r="124" spans="1:15" x14ac:dyDescent="0.25">
      <c r="A124" s="4">
        <f t="shared" si="69"/>
        <v>0.42783564814814706</v>
      </c>
      <c r="B124" s="3">
        <f t="shared" si="40"/>
        <v>1553300965</v>
      </c>
      <c r="C124">
        <f t="shared" si="68"/>
        <v>2</v>
      </c>
      <c r="D124">
        <f t="shared" si="68"/>
        <v>7</v>
      </c>
      <c r="E124">
        <f t="shared" ca="1" si="53"/>
        <v>-7923.4415260117639</v>
      </c>
      <c r="F124">
        <f t="shared" ca="1" si="54"/>
        <v>38430.52892997647</v>
      </c>
      <c r="G124">
        <f t="shared" ca="1" si="55"/>
        <v>9448.7999999999993</v>
      </c>
      <c r="H124" s="9">
        <f t="shared" ca="1" si="56"/>
        <v>44.020629870065022</v>
      </c>
      <c r="I124" s="9">
        <f t="shared" ca="1" si="57"/>
        <v>-213.5038821709808</v>
      </c>
      <c r="J124" s="9">
        <f t="shared" ca="1" si="58"/>
        <v>0</v>
      </c>
      <c r="K124" s="9">
        <f t="shared" ca="1" si="59"/>
        <v>217.99477873618284</v>
      </c>
      <c r="L124" s="9">
        <f t="shared" ca="1" si="60"/>
        <v>168.34990369842035</v>
      </c>
      <c r="M124">
        <f t="shared" ca="1" si="61"/>
        <v>56.188758169934637</v>
      </c>
      <c r="N124">
        <f t="shared" ca="1" si="62"/>
        <v>32.806535947712419</v>
      </c>
    </row>
    <row r="125" spans="1:15" x14ac:dyDescent="0.25">
      <c r="A125" s="4">
        <f t="shared" si="69"/>
        <v>0.42789351851851742</v>
      </c>
      <c r="B125" s="3">
        <f t="shared" si="40"/>
        <v>1553300970</v>
      </c>
      <c r="C125">
        <f t="shared" si="68"/>
        <v>2</v>
      </c>
      <c r="D125">
        <f t="shared" si="68"/>
        <v>7</v>
      </c>
      <c r="E125">
        <f t="shared" ca="1" si="53"/>
        <v>-7703.3383766614388</v>
      </c>
      <c r="F125">
        <f t="shared" ca="1" si="54"/>
        <v>37363.009519121566</v>
      </c>
      <c r="G125">
        <f t="shared" ca="1" si="55"/>
        <v>9448.7999999999993</v>
      </c>
      <c r="H125" s="9">
        <f t="shared" ca="1" si="56"/>
        <v>44.020629870065747</v>
      </c>
      <c r="I125" s="9">
        <f t="shared" ca="1" si="57"/>
        <v>-213.5038821709808</v>
      </c>
      <c r="J125" s="9">
        <f t="shared" ca="1" si="58"/>
        <v>0</v>
      </c>
      <c r="K125" s="9">
        <f t="shared" ca="1" si="59"/>
        <v>217.99477873618298</v>
      </c>
      <c r="L125" s="9">
        <f t="shared" ca="1" si="60"/>
        <v>168.34990369842018</v>
      </c>
      <c r="M125">
        <f t="shared" ca="1" si="61"/>
        <v>56.179348220769789</v>
      </c>
      <c r="N125">
        <f t="shared" ca="1" si="62"/>
        <v>32.810058097312996</v>
      </c>
    </row>
    <row r="126" spans="1:15" x14ac:dyDescent="0.25">
      <c r="A126" s="4">
        <f t="shared" si="69"/>
        <v>0.42795138888888778</v>
      </c>
      <c r="B126" s="3">
        <f t="shared" si="40"/>
        <v>1553300975</v>
      </c>
      <c r="C126">
        <f t="shared" si="68"/>
        <v>2</v>
      </c>
      <c r="D126">
        <f t="shared" si="68"/>
        <v>7</v>
      </c>
      <c r="E126">
        <f t="shared" ca="1" si="53"/>
        <v>-7483.2352273111101</v>
      </c>
      <c r="F126">
        <f t="shared" ca="1" si="54"/>
        <v>36295.490108266662</v>
      </c>
      <c r="G126">
        <f t="shared" ca="1" si="55"/>
        <v>9448.7999999999993</v>
      </c>
      <c r="H126" s="9">
        <f t="shared" ca="1" si="56"/>
        <v>44.020629870065022</v>
      </c>
      <c r="I126" s="9">
        <f t="shared" ca="1" si="57"/>
        <v>-213.5038821709808</v>
      </c>
      <c r="J126" s="9">
        <f t="shared" ca="1" si="58"/>
        <v>0</v>
      </c>
      <c r="K126" s="9">
        <f t="shared" ca="1" si="59"/>
        <v>217.99477873618284</v>
      </c>
      <c r="L126" s="9">
        <f t="shared" ca="1" si="60"/>
        <v>168.34990369842035</v>
      </c>
      <c r="M126">
        <f t="shared" ca="1" si="61"/>
        <v>56.169938271604941</v>
      </c>
      <c r="N126">
        <f t="shared" ca="1" si="62"/>
        <v>32.813580246913581</v>
      </c>
      <c r="O126" s="12"/>
    </row>
    <row r="127" spans="1:15" x14ac:dyDescent="0.25">
      <c r="A127" s="8">
        <f t="shared" si="69"/>
        <v>0.42800925925925815</v>
      </c>
      <c r="B127" s="3">
        <f t="shared" si="40"/>
        <v>1553300980</v>
      </c>
      <c r="C127">
        <f t="shared" si="68"/>
        <v>2</v>
      </c>
      <c r="D127">
        <f t="shared" si="68"/>
        <v>7</v>
      </c>
      <c r="E127">
        <f t="shared" ca="1" si="53"/>
        <v>-7263.132077960785</v>
      </c>
      <c r="F127">
        <f t="shared" ca="1" si="54"/>
        <v>35227.970697411758</v>
      </c>
      <c r="G127">
        <f t="shared" ca="1" si="55"/>
        <v>9448.7999999999993</v>
      </c>
      <c r="H127" s="9">
        <f t="shared" ca="1" si="56"/>
        <v>44.020629870065747</v>
      </c>
      <c r="I127" s="9">
        <f t="shared" ca="1" si="57"/>
        <v>-213.5038821709808</v>
      </c>
      <c r="J127" s="9">
        <f t="shared" ca="1" si="58"/>
        <v>0</v>
      </c>
      <c r="K127" s="9">
        <f t="shared" ca="1" si="59"/>
        <v>217.99477873618298</v>
      </c>
      <c r="L127" s="9">
        <f t="shared" ca="1" si="60"/>
        <v>168.34990369842018</v>
      </c>
      <c r="M127">
        <f t="shared" ca="1" si="61"/>
        <v>56.160528322440086</v>
      </c>
      <c r="N127">
        <f t="shared" ca="1" si="62"/>
        <v>32.817102396514159</v>
      </c>
      <c r="O127" s="12"/>
    </row>
    <row r="128" spans="1:15" x14ac:dyDescent="0.25">
      <c r="A128" s="4">
        <f t="shared" si="69"/>
        <v>0.42806712962962851</v>
      </c>
      <c r="B128" s="3">
        <f t="shared" si="40"/>
        <v>1553300985</v>
      </c>
      <c r="C128">
        <f t="shared" si="68"/>
        <v>2</v>
      </c>
      <c r="D128">
        <f t="shared" si="68"/>
        <v>7</v>
      </c>
      <c r="E128">
        <f t="shared" ca="1" si="53"/>
        <v>-7043.0289286104562</v>
      </c>
      <c r="F128">
        <f t="shared" ca="1" si="54"/>
        <v>34160.451286556854</v>
      </c>
      <c r="G128">
        <f t="shared" ca="1" si="55"/>
        <v>9448.7999999999993</v>
      </c>
      <c r="H128" s="9">
        <f t="shared" ca="1" si="56"/>
        <v>44.020629870065022</v>
      </c>
      <c r="I128" s="9">
        <f t="shared" ca="1" si="57"/>
        <v>-213.50388217097787</v>
      </c>
      <c r="J128" s="9">
        <f t="shared" ca="1" si="58"/>
        <v>0</v>
      </c>
      <c r="K128" s="9">
        <f t="shared" ca="1" si="59"/>
        <v>217.99477873617997</v>
      </c>
      <c r="L128" s="9">
        <f t="shared" ca="1" si="60"/>
        <v>168.34990369842021</v>
      </c>
      <c r="M128">
        <f t="shared" ca="1" si="61"/>
        <v>56.151118373275239</v>
      </c>
      <c r="N128">
        <f t="shared" ca="1" si="62"/>
        <v>32.820624546114743</v>
      </c>
      <c r="O128" s="12"/>
    </row>
    <row r="129" spans="1:19" x14ac:dyDescent="0.25">
      <c r="A129" s="4">
        <f t="shared" si="69"/>
        <v>0.42812499999999887</v>
      </c>
      <c r="B129" s="3">
        <f t="shared" si="40"/>
        <v>1553300990</v>
      </c>
      <c r="C129">
        <f t="shared" si="68"/>
        <v>2</v>
      </c>
      <c r="D129">
        <f t="shared" si="68"/>
        <v>7</v>
      </c>
      <c r="E129">
        <f t="shared" ca="1" si="53"/>
        <v>-6822.9257792601311</v>
      </c>
      <c r="F129">
        <f t="shared" ca="1" si="54"/>
        <v>33092.931875701965</v>
      </c>
      <c r="G129">
        <f t="shared" ca="1" si="55"/>
        <v>9448.7999999999993</v>
      </c>
      <c r="H129" s="9">
        <f t="shared" ca="1" si="56"/>
        <v>44.020629870065747</v>
      </c>
      <c r="I129" s="9">
        <f t="shared" ca="1" si="57"/>
        <v>-213.5038821709808</v>
      </c>
      <c r="J129" s="9">
        <f t="shared" ca="1" si="58"/>
        <v>0</v>
      </c>
      <c r="K129" s="9">
        <f t="shared" ca="1" si="59"/>
        <v>217.99477873618298</v>
      </c>
      <c r="L129" s="9">
        <f t="shared" ca="1" si="60"/>
        <v>168.34990369842018</v>
      </c>
      <c r="M129">
        <f t="shared" ca="1" si="61"/>
        <v>56.141708424110384</v>
      </c>
      <c r="N129">
        <f t="shared" ca="1" si="62"/>
        <v>32.824146695715321</v>
      </c>
    </row>
    <row r="130" spans="1:19" x14ac:dyDescent="0.25">
      <c r="A130" s="4">
        <f t="shared" si="69"/>
        <v>0.42818287037036923</v>
      </c>
      <c r="B130" s="3">
        <f t="shared" si="40"/>
        <v>1553300995</v>
      </c>
      <c r="C130">
        <f t="shared" si="68"/>
        <v>2</v>
      </c>
      <c r="D130">
        <f t="shared" si="68"/>
        <v>7</v>
      </c>
      <c r="E130">
        <f t="shared" ca="1" si="53"/>
        <v>-6602.8226299098023</v>
      </c>
      <c r="F130">
        <f t="shared" ca="1" si="54"/>
        <v>32025.412464847061</v>
      </c>
      <c r="G130">
        <f t="shared" ca="1" si="55"/>
        <v>9448.7999999999993</v>
      </c>
      <c r="H130" s="9">
        <f t="shared" ca="1" si="56"/>
        <v>44.020629870065022</v>
      </c>
      <c r="I130" s="9">
        <f t="shared" ca="1" si="57"/>
        <v>-213.5038821709808</v>
      </c>
      <c r="J130" s="9">
        <f t="shared" ca="1" si="58"/>
        <v>0</v>
      </c>
      <c r="K130" s="9">
        <f t="shared" ca="1" si="59"/>
        <v>217.99477873618284</v>
      </c>
      <c r="L130" s="9">
        <f t="shared" ca="1" si="60"/>
        <v>168.34990369842035</v>
      </c>
      <c r="M130">
        <f t="shared" ca="1" si="61"/>
        <v>56.132298474945536</v>
      </c>
      <c r="N130">
        <f t="shared" ca="1" si="62"/>
        <v>32.827668845315898</v>
      </c>
    </row>
    <row r="131" spans="1:19" x14ac:dyDescent="0.25">
      <c r="A131" s="4">
        <f t="shared" si="69"/>
        <v>0.42824074074073959</v>
      </c>
      <c r="B131" s="3">
        <f t="shared" si="40"/>
        <v>1553301000</v>
      </c>
      <c r="C131">
        <f t="shared" si="68"/>
        <v>2</v>
      </c>
      <c r="D131">
        <f t="shared" si="68"/>
        <v>7</v>
      </c>
      <c r="E131">
        <f t="shared" ca="1" si="53"/>
        <v>-6382.7194805594772</v>
      </c>
      <c r="F131">
        <f t="shared" ca="1" si="54"/>
        <v>30957.893053992157</v>
      </c>
      <c r="G131">
        <f t="shared" ca="1" si="55"/>
        <v>9448.7999999999993</v>
      </c>
      <c r="H131" s="9">
        <f t="shared" ca="1" si="56"/>
        <v>44.020629870065747</v>
      </c>
      <c r="I131" s="9">
        <f t="shared" ca="1" si="57"/>
        <v>-213.5038821709808</v>
      </c>
      <c r="J131" s="9">
        <f t="shared" ca="1" si="58"/>
        <v>0</v>
      </c>
      <c r="K131" s="9">
        <f t="shared" ca="1" si="59"/>
        <v>217.99477873618298</v>
      </c>
      <c r="L131" s="9">
        <f t="shared" ca="1" si="60"/>
        <v>168.34990369842018</v>
      </c>
      <c r="M131">
        <f t="shared" ca="1" si="61"/>
        <v>56.122888525780681</v>
      </c>
      <c r="N131">
        <f t="shared" ca="1" si="62"/>
        <v>32.831190994916483</v>
      </c>
    </row>
    <row r="132" spans="1:19" x14ac:dyDescent="0.25">
      <c r="A132" s="4">
        <f t="shared" si="69"/>
        <v>0.42829861111110995</v>
      </c>
      <c r="B132" s="3">
        <f t="shared" si="40"/>
        <v>1553301005</v>
      </c>
      <c r="C132">
        <f t="shared" si="68"/>
        <v>2</v>
      </c>
      <c r="D132">
        <f t="shared" si="68"/>
        <v>7</v>
      </c>
      <c r="E132">
        <f t="shared" ca="1" si="53"/>
        <v>-6162.6163312091485</v>
      </c>
      <c r="F132">
        <f t="shared" ca="1" si="54"/>
        <v>29890.373643137253</v>
      </c>
      <c r="G132">
        <f t="shared" ca="1" si="55"/>
        <v>9448.7999999999993</v>
      </c>
      <c r="H132" s="9">
        <f t="shared" ca="1" si="56"/>
        <v>44.020629870065022</v>
      </c>
      <c r="I132" s="9">
        <f t="shared" ca="1" si="57"/>
        <v>-213.5038821709808</v>
      </c>
      <c r="J132" s="9">
        <f t="shared" ca="1" si="58"/>
        <v>0</v>
      </c>
      <c r="K132" s="9">
        <f t="shared" ca="1" si="59"/>
        <v>217.99477873618284</v>
      </c>
      <c r="L132" s="9">
        <f t="shared" ca="1" si="60"/>
        <v>168.34990369842035</v>
      </c>
      <c r="M132">
        <f t="shared" ca="1" si="61"/>
        <v>56.113478576615833</v>
      </c>
      <c r="N132">
        <f t="shared" ca="1" si="62"/>
        <v>32.83471314451706</v>
      </c>
    </row>
    <row r="133" spans="1:19" x14ac:dyDescent="0.25">
      <c r="A133" s="4">
        <f t="shared" si="69"/>
        <v>0.42835648148148031</v>
      </c>
      <c r="B133" s="3">
        <f t="shared" si="40"/>
        <v>1553301010</v>
      </c>
      <c r="C133">
        <f t="shared" si="68"/>
        <v>2</v>
      </c>
      <c r="D133">
        <f t="shared" si="68"/>
        <v>7</v>
      </c>
      <c r="E133">
        <f t="shared" ca="1" si="53"/>
        <v>-5942.5131818588234</v>
      </c>
      <c r="F133">
        <f t="shared" ca="1" si="54"/>
        <v>28822.854232282349</v>
      </c>
      <c r="G133">
        <f t="shared" ca="1" si="55"/>
        <v>9448.7999999999993</v>
      </c>
      <c r="H133" s="9">
        <f t="shared" ca="1" si="56"/>
        <v>44.020629870065747</v>
      </c>
      <c r="I133" s="9">
        <f t="shared" ca="1" si="57"/>
        <v>-213.5038821709808</v>
      </c>
      <c r="J133" s="9">
        <f t="shared" ca="1" si="58"/>
        <v>0</v>
      </c>
      <c r="K133" s="9">
        <f t="shared" ca="1" si="59"/>
        <v>217.99477873618298</v>
      </c>
      <c r="L133" s="9">
        <f t="shared" ca="1" si="60"/>
        <v>168.34990369842018</v>
      </c>
      <c r="M133">
        <f t="shared" ca="1" si="61"/>
        <v>56.104068627450978</v>
      </c>
      <c r="N133">
        <f t="shared" ca="1" si="62"/>
        <v>32.838235294117645</v>
      </c>
    </row>
    <row r="134" spans="1:19" x14ac:dyDescent="0.25">
      <c r="A134" s="4">
        <f t="shared" si="69"/>
        <v>0.42841435185185067</v>
      </c>
      <c r="B134" s="3">
        <f t="shared" si="40"/>
        <v>1553301015</v>
      </c>
      <c r="C134">
        <f t="shared" si="68"/>
        <v>2</v>
      </c>
      <c r="D134">
        <f t="shared" si="68"/>
        <v>7</v>
      </c>
      <c r="E134">
        <f t="shared" ca="1" si="53"/>
        <v>-5722.4100325084946</v>
      </c>
      <c r="F134">
        <f t="shared" ca="1" si="54"/>
        <v>27755.334821427445</v>
      </c>
      <c r="G134">
        <f t="shared" ca="1" si="55"/>
        <v>9448.7999999999993</v>
      </c>
      <c r="H134" s="9">
        <f t="shared" ca="1" si="56"/>
        <v>44.020629870065022</v>
      </c>
      <c r="I134" s="9">
        <f t="shared" ca="1" si="57"/>
        <v>-213.5038821709808</v>
      </c>
      <c r="J134" s="9">
        <f t="shared" ca="1" si="58"/>
        <v>0</v>
      </c>
      <c r="K134" s="9">
        <f t="shared" ca="1" si="59"/>
        <v>217.99477873618284</v>
      </c>
      <c r="L134" s="9">
        <f t="shared" ca="1" si="60"/>
        <v>168.34990369842035</v>
      </c>
      <c r="M134">
        <f t="shared" ca="1" si="61"/>
        <v>56.09465867828613</v>
      </c>
      <c r="N134">
        <f t="shared" ca="1" si="62"/>
        <v>32.841757443718222</v>
      </c>
    </row>
    <row r="135" spans="1:19" x14ac:dyDescent="0.25">
      <c r="A135" s="4">
        <f t="shared" si="69"/>
        <v>0.42847222222222103</v>
      </c>
      <c r="B135" s="3">
        <f t="shared" si="40"/>
        <v>1553301020</v>
      </c>
      <c r="C135">
        <f t="shared" si="68"/>
        <v>2</v>
      </c>
      <c r="D135">
        <f t="shared" si="68"/>
        <v>7</v>
      </c>
      <c r="E135">
        <f t="shared" ca="1" si="53"/>
        <v>-5502.3068831581695</v>
      </c>
      <c r="F135">
        <f t="shared" ca="1" si="54"/>
        <v>26687.815410572541</v>
      </c>
      <c r="G135">
        <f t="shared" ca="1" si="55"/>
        <v>9448.7999999999993</v>
      </c>
      <c r="H135" s="9">
        <f t="shared" ca="1" si="56"/>
        <v>44.020629870065022</v>
      </c>
      <c r="I135" s="9">
        <f t="shared" ca="1" si="57"/>
        <v>-213.5038821709808</v>
      </c>
      <c r="J135" s="9">
        <f t="shared" ca="1" si="58"/>
        <v>0</v>
      </c>
      <c r="K135" s="9">
        <f t="shared" ca="1" si="59"/>
        <v>217.99477873618284</v>
      </c>
      <c r="L135" s="9">
        <f t="shared" ca="1" si="60"/>
        <v>168.34990369842035</v>
      </c>
      <c r="M135">
        <f t="shared" ca="1" si="61"/>
        <v>56.085248729121275</v>
      </c>
      <c r="N135">
        <f t="shared" ca="1" si="62"/>
        <v>32.845279593318807</v>
      </c>
    </row>
    <row r="136" spans="1:19" x14ac:dyDescent="0.25">
      <c r="A136" s="4">
        <f t="shared" si="69"/>
        <v>0.42853009259259139</v>
      </c>
      <c r="B136" s="3">
        <f t="shared" si="40"/>
        <v>1553301025</v>
      </c>
      <c r="C136">
        <f t="shared" si="68"/>
        <v>2</v>
      </c>
      <c r="D136">
        <f t="shared" si="68"/>
        <v>7</v>
      </c>
      <c r="E136">
        <f t="shared" ca="1" si="53"/>
        <v>-5282.2037338078444</v>
      </c>
      <c r="F136">
        <f t="shared" ca="1" si="54"/>
        <v>25620.295999717637</v>
      </c>
      <c r="G136">
        <f t="shared" ca="1" si="55"/>
        <v>9448.7999999999993</v>
      </c>
      <c r="H136" s="9">
        <f t="shared" ca="1" si="56"/>
        <v>44.020629870065747</v>
      </c>
      <c r="I136" s="9">
        <f t="shared" ca="1" si="57"/>
        <v>-213.5038821709808</v>
      </c>
      <c r="J136" s="9">
        <f t="shared" ca="1" si="58"/>
        <v>0</v>
      </c>
      <c r="K136" s="9">
        <f t="shared" ca="1" si="59"/>
        <v>217.99477873618298</v>
      </c>
      <c r="L136" s="9">
        <f t="shared" ca="1" si="60"/>
        <v>168.34990369842018</v>
      </c>
      <c r="M136">
        <f t="shared" ca="1" si="61"/>
        <v>56.075838779956428</v>
      </c>
      <c r="N136">
        <f t="shared" ca="1" si="62"/>
        <v>32.848801742919385</v>
      </c>
      <c r="O136" s="14"/>
      <c r="P136" s="14"/>
      <c r="Q136" s="14"/>
      <c r="R136" s="14"/>
      <c r="S136" s="14"/>
    </row>
    <row r="137" spans="1:19" x14ac:dyDescent="0.25">
      <c r="A137" s="4">
        <f t="shared" si="69"/>
        <v>0.42858796296296175</v>
      </c>
      <c r="B137" s="3">
        <f t="shared" si="40"/>
        <v>1553301030</v>
      </c>
      <c r="C137">
        <f t="shared" ref="C137:D152" si="70">C136</f>
        <v>2</v>
      </c>
      <c r="D137">
        <f t="shared" si="70"/>
        <v>7</v>
      </c>
      <c r="E137">
        <f t="shared" ca="1" si="53"/>
        <v>-5062.1005844575157</v>
      </c>
      <c r="F137">
        <f t="shared" ca="1" si="54"/>
        <v>24552.776588862733</v>
      </c>
      <c r="G137">
        <f t="shared" ca="1" si="55"/>
        <v>9448.7999999999993</v>
      </c>
      <c r="H137" s="9">
        <f t="shared" ca="1" si="56"/>
        <v>44.020629870065022</v>
      </c>
      <c r="I137" s="9">
        <f t="shared" ca="1" si="57"/>
        <v>-213.5038821709808</v>
      </c>
      <c r="J137" s="9">
        <f t="shared" ca="1" si="58"/>
        <v>0</v>
      </c>
      <c r="K137" s="9">
        <f t="shared" ca="1" si="59"/>
        <v>217.99477873618284</v>
      </c>
      <c r="L137" s="9">
        <f t="shared" ca="1" si="60"/>
        <v>168.34990369842035</v>
      </c>
      <c r="M137">
        <f t="shared" ca="1" si="61"/>
        <v>56.06642883079158</v>
      </c>
      <c r="N137">
        <f t="shared" ca="1" si="62"/>
        <v>32.852323892519969</v>
      </c>
      <c r="O137" s="12"/>
    </row>
    <row r="138" spans="1:19" x14ac:dyDescent="0.25">
      <c r="A138" s="4">
        <f t="shared" si="69"/>
        <v>0.42864583333333212</v>
      </c>
      <c r="B138" s="3">
        <f t="shared" ref="B138:B201" si="71">B137+SECOND(A138-A137)</f>
        <v>1553301035</v>
      </c>
      <c r="C138">
        <f t="shared" si="70"/>
        <v>2</v>
      </c>
      <c r="D138">
        <f t="shared" si="70"/>
        <v>7</v>
      </c>
      <c r="E138">
        <f t="shared" ca="1" si="53"/>
        <v>-4841.9974351071905</v>
      </c>
      <c r="F138">
        <f t="shared" ca="1" si="54"/>
        <v>23485.257178007829</v>
      </c>
      <c r="G138">
        <f t="shared" ca="1" si="55"/>
        <v>9448.7999999999993</v>
      </c>
      <c r="H138" s="9">
        <f t="shared" ca="1" si="56"/>
        <v>44.020629870065747</v>
      </c>
      <c r="I138" s="9">
        <f t="shared" ca="1" si="57"/>
        <v>-213.50388217097498</v>
      </c>
      <c r="J138" s="9">
        <f t="shared" ca="1" si="58"/>
        <v>0</v>
      </c>
      <c r="K138" s="9">
        <f t="shared" ca="1" si="59"/>
        <v>217.99477873617727</v>
      </c>
      <c r="L138" s="9">
        <f t="shared" ca="1" si="60"/>
        <v>168.34990369841987</v>
      </c>
      <c r="M138">
        <f t="shared" ca="1" si="61"/>
        <v>56.057018881626725</v>
      </c>
      <c r="N138">
        <f t="shared" ca="1" si="62"/>
        <v>32.855846042120547</v>
      </c>
      <c r="O138" s="12"/>
    </row>
    <row r="139" spans="1:19" x14ac:dyDescent="0.25">
      <c r="A139" s="8">
        <f t="shared" si="69"/>
        <v>0.42870370370370248</v>
      </c>
      <c r="B139" s="3">
        <f t="shared" si="71"/>
        <v>1553301040</v>
      </c>
      <c r="C139">
        <f t="shared" si="70"/>
        <v>2</v>
      </c>
      <c r="D139">
        <f t="shared" si="70"/>
        <v>7</v>
      </c>
      <c r="E139">
        <f t="shared" ca="1" si="53"/>
        <v>-4621.8942857568618</v>
      </c>
      <c r="F139">
        <f t="shared" ca="1" si="54"/>
        <v>22417.737767152954</v>
      </c>
      <c r="G139">
        <f t="shared" ca="1" si="55"/>
        <v>9448.7999999999993</v>
      </c>
      <c r="H139" s="9">
        <f t="shared" ca="1" si="56"/>
        <v>44.020629870065022</v>
      </c>
      <c r="I139" s="9">
        <f t="shared" ca="1" si="57"/>
        <v>-213.5038821709808</v>
      </c>
      <c r="J139" s="9">
        <f t="shared" ca="1" si="58"/>
        <v>0</v>
      </c>
      <c r="K139" s="9">
        <f t="shared" ca="1" si="59"/>
        <v>217.99477873618284</v>
      </c>
      <c r="L139" s="9">
        <f t="shared" ca="1" si="60"/>
        <v>168.34990369842035</v>
      </c>
      <c r="M139">
        <f t="shared" ca="1" si="61"/>
        <v>56.047608932461877</v>
      </c>
      <c r="N139">
        <f t="shared" ca="1" si="62"/>
        <v>32.859368191721131</v>
      </c>
      <c r="O139" s="12"/>
    </row>
    <row r="140" spans="1:19" x14ac:dyDescent="0.25">
      <c r="A140" s="4">
        <f t="shared" si="69"/>
        <v>0.42876157407407284</v>
      </c>
      <c r="B140" s="3">
        <f t="shared" si="71"/>
        <v>1553301045</v>
      </c>
      <c r="C140">
        <f t="shared" si="70"/>
        <v>2</v>
      </c>
      <c r="D140">
        <f t="shared" si="70"/>
        <v>7</v>
      </c>
      <c r="E140">
        <f t="shared" ca="1" si="53"/>
        <v>-4401.7911364065367</v>
      </c>
      <c r="F140">
        <f t="shared" ca="1" si="54"/>
        <v>21350.21835629805</v>
      </c>
      <c r="G140">
        <f t="shared" ca="1" si="55"/>
        <v>9448.7999999999993</v>
      </c>
      <c r="H140" s="9">
        <f t="shared" ca="1" si="56"/>
        <v>44.020629870065747</v>
      </c>
      <c r="I140" s="9">
        <f t="shared" ca="1" si="57"/>
        <v>-213.5038821709808</v>
      </c>
      <c r="J140" s="9">
        <f t="shared" ca="1" si="58"/>
        <v>0</v>
      </c>
      <c r="K140" s="9">
        <f t="shared" ca="1" si="59"/>
        <v>217.99477873618298</v>
      </c>
      <c r="L140" s="9">
        <f t="shared" ca="1" si="60"/>
        <v>168.34990369842018</v>
      </c>
      <c r="M140">
        <f t="shared" ca="1" si="61"/>
        <v>56.038198983297022</v>
      </c>
      <c r="N140">
        <f t="shared" ca="1" si="62"/>
        <v>32.862890341321709</v>
      </c>
      <c r="O140" s="12"/>
    </row>
    <row r="141" spans="1:19" x14ac:dyDescent="0.25">
      <c r="A141" s="4">
        <f t="shared" si="69"/>
        <v>0.4288194444444432</v>
      </c>
      <c r="B141" s="3">
        <f t="shared" si="71"/>
        <v>1553301050</v>
      </c>
      <c r="C141">
        <f t="shared" si="70"/>
        <v>2</v>
      </c>
      <c r="D141">
        <f t="shared" si="70"/>
        <v>7</v>
      </c>
      <c r="E141">
        <f t="shared" ca="1" si="53"/>
        <v>-4181.6879870562079</v>
      </c>
      <c r="F141">
        <f t="shared" ca="1" si="54"/>
        <v>20282.698945443146</v>
      </c>
      <c r="G141">
        <f t="shared" ca="1" si="55"/>
        <v>9448.7999999999993</v>
      </c>
      <c r="H141" s="9">
        <f t="shared" ca="1" si="56"/>
        <v>44.020629870065022</v>
      </c>
      <c r="I141" s="9">
        <f t="shared" ca="1" si="57"/>
        <v>-213.5038821709808</v>
      </c>
      <c r="J141" s="9">
        <f t="shared" ca="1" si="58"/>
        <v>0</v>
      </c>
      <c r="K141" s="9">
        <f t="shared" ca="1" si="59"/>
        <v>217.99477873618284</v>
      </c>
      <c r="L141" s="9">
        <f t="shared" ca="1" si="60"/>
        <v>168.34990369842035</v>
      </c>
      <c r="M141">
        <f t="shared" ca="1" si="61"/>
        <v>56.028789034132174</v>
      </c>
      <c r="N141">
        <f t="shared" ca="1" si="62"/>
        <v>32.866412490922293</v>
      </c>
      <c r="O141" s="12"/>
    </row>
    <row r="142" spans="1:19" x14ac:dyDescent="0.25">
      <c r="A142" s="4">
        <f t="shared" si="69"/>
        <v>0.42887731481481356</v>
      </c>
      <c r="B142" s="3">
        <f t="shared" si="71"/>
        <v>1553301055</v>
      </c>
      <c r="C142">
        <f t="shared" si="70"/>
        <v>2</v>
      </c>
      <c r="D142">
        <f t="shared" si="70"/>
        <v>7</v>
      </c>
      <c r="E142">
        <f t="shared" ca="1" si="53"/>
        <v>-3961.5848377058828</v>
      </c>
      <c r="F142">
        <f t="shared" ca="1" si="54"/>
        <v>19215.179534588242</v>
      </c>
      <c r="G142">
        <f t="shared" ca="1" si="55"/>
        <v>9448.7999999999993</v>
      </c>
      <c r="H142" s="9">
        <f t="shared" ca="1" si="56"/>
        <v>44.020629870065747</v>
      </c>
      <c r="I142" s="9">
        <f t="shared" ca="1" si="57"/>
        <v>-213.5038821709808</v>
      </c>
      <c r="J142" s="9">
        <f t="shared" ca="1" si="58"/>
        <v>0</v>
      </c>
      <c r="K142" s="9">
        <f t="shared" ca="1" si="59"/>
        <v>217.99477873618298</v>
      </c>
      <c r="L142" s="9">
        <f t="shared" ca="1" si="60"/>
        <v>168.34990369842018</v>
      </c>
      <c r="M142">
        <f t="shared" ca="1" si="61"/>
        <v>56.019379084967319</v>
      </c>
      <c r="N142">
        <f t="shared" ca="1" si="62"/>
        <v>32.869934640522871</v>
      </c>
    </row>
    <row r="143" spans="1:19" x14ac:dyDescent="0.25">
      <c r="A143" s="4">
        <f t="shared" si="69"/>
        <v>0.42893518518518392</v>
      </c>
      <c r="B143" s="3">
        <f t="shared" si="71"/>
        <v>1553301060</v>
      </c>
      <c r="C143">
        <f t="shared" si="70"/>
        <v>2</v>
      </c>
      <c r="D143">
        <f t="shared" si="70"/>
        <v>7</v>
      </c>
      <c r="E143">
        <f t="shared" ca="1" si="53"/>
        <v>-3741.4816883555541</v>
      </c>
      <c r="F143">
        <f t="shared" ca="1" si="54"/>
        <v>18147.660123733338</v>
      </c>
      <c r="G143">
        <f t="shared" ca="1" si="55"/>
        <v>9448.7999999999993</v>
      </c>
      <c r="H143" s="9">
        <f t="shared" ca="1" si="56"/>
        <v>44.020629870065022</v>
      </c>
      <c r="I143" s="9">
        <f t="shared" ca="1" si="57"/>
        <v>-213.5038821709808</v>
      </c>
      <c r="J143" s="9">
        <f t="shared" ca="1" si="58"/>
        <v>0</v>
      </c>
      <c r="K143" s="9">
        <f t="shared" ca="1" si="59"/>
        <v>217.99477873618284</v>
      </c>
      <c r="L143" s="9">
        <f t="shared" ca="1" si="60"/>
        <v>168.34990369842035</v>
      </c>
      <c r="M143">
        <f t="shared" ca="1" si="61"/>
        <v>56.009969135802471</v>
      </c>
      <c r="N143">
        <f t="shared" ca="1" si="62"/>
        <v>32.873456790123456</v>
      </c>
    </row>
    <row r="144" spans="1:19" x14ac:dyDescent="0.25">
      <c r="A144" s="4">
        <f t="shared" si="69"/>
        <v>0.42899305555555428</v>
      </c>
      <c r="B144" s="3">
        <f t="shared" si="71"/>
        <v>1553301065</v>
      </c>
      <c r="C144">
        <f t="shared" si="70"/>
        <v>2</v>
      </c>
      <c r="D144">
        <f t="shared" si="70"/>
        <v>7</v>
      </c>
      <c r="E144">
        <f t="shared" ca="1" si="53"/>
        <v>-3521.378539005229</v>
      </c>
      <c r="F144">
        <f t="shared" ca="1" si="54"/>
        <v>17080.140712878434</v>
      </c>
      <c r="G144">
        <f t="shared" ca="1" si="55"/>
        <v>9448.7999999999993</v>
      </c>
      <c r="H144" s="9">
        <f t="shared" ca="1" si="56"/>
        <v>44.020629870065747</v>
      </c>
      <c r="I144" s="9">
        <f t="shared" ca="1" si="57"/>
        <v>-213.5038821709808</v>
      </c>
      <c r="J144" s="9">
        <f t="shared" ca="1" si="58"/>
        <v>0</v>
      </c>
      <c r="K144" s="9">
        <f t="shared" ca="1" si="59"/>
        <v>217.99477873618298</v>
      </c>
      <c r="L144" s="9">
        <f t="shared" ca="1" si="60"/>
        <v>168.34990369842018</v>
      </c>
      <c r="M144">
        <f t="shared" ca="1" si="61"/>
        <v>56.000559186637616</v>
      </c>
      <c r="N144">
        <f t="shared" ca="1" si="62"/>
        <v>32.876978939724033</v>
      </c>
    </row>
    <row r="145" spans="1:15" x14ac:dyDescent="0.25">
      <c r="A145" s="4">
        <f t="shared" si="69"/>
        <v>0.42905092592592464</v>
      </c>
      <c r="B145" s="3">
        <f t="shared" si="71"/>
        <v>1553301070</v>
      </c>
      <c r="C145">
        <f t="shared" si="70"/>
        <v>2</v>
      </c>
      <c r="D145">
        <f t="shared" si="70"/>
        <v>7</v>
      </c>
      <c r="E145">
        <f t="shared" ca="1" si="53"/>
        <v>-3301.2753896549002</v>
      </c>
      <c r="F145">
        <f t="shared" ca="1" si="54"/>
        <v>16012.62130202353</v>
      </c>
      <c r="G145">
        <f t="shared" ca="1" si="55"/>
        <v>9448.7999999999993</v>
      </c>
      <c r="H145" s="9">
        <f t="shared" ca="1" si="56"/>
        <v>44.020629870065022</v>
      </c>
      <c r="I145" s="9">
        <f t="shared" ca="1" si="57"/>
        <v>-213.5038821709808</v>
      </c>
      <c r="J145" s="9">
        <f t="shared" ca="1" si="58"/>
        <v>0</v>
      </c>
      <c r="K145" s="9">
        <f t="shared" ca="1" si="59"/>
        <v>217.99477873618284</v>
      </c>
      <c r="L145" s="9">
        <f t="shared" ca="1" si="60"/>
        <v>168.34990369842035</v>
      </c>
      <c r="M145">
        <f t="shared" ca="1" si="61"/>
        <v>55.991149237472769</v>
      </c>
      <c r="N145">
        <f t="shared" ca="1" si="62"/>
        <v>32.880501089324618</v>
      </c>
    </row>
    <row r="146" spans="1:15" x14ac:dyDescent="0.25">
      <c r="A146" s="4">
        <f t="shared" si="69"/>
        <v>0.429108796296295</v>
      </c>
      <c r="B146" s="3">
        <f t="shared" si="71"/>
        <v>1553301075</v>
      </c>
      <c r="C146">
        <f t="shared" si="70"/>
        <v>2</v>
      </c>
      <c r="D146">
        <f t="shared" si="70"/>
        <v>7</v>
      </c>
      <c r="E146">
        <f t="shared" ca="1" si="53"/>
        <v>-3081.1722403045751</v>
      </c>
      <c r="F146">
        <f t="shared" ca="1" si="54"/>
        <v>14945.101891168626</v>
      </c>
      <c r="G146">
        <f t="shared" ca="1" si="55"/>
        <v>9448.7999999999993</v>
      </c>
      <c r="H146" s="9">
        <f t="shared" ca="1" si="56"/>
        <v>44.020629870065747</v>
      </c>
      <c r="I146" s="9">
        <f t="shared" ca="1" si="57"/>
        <v>-213.5038821709808</v>
      </c>
      <c r="J146" s="9">
        <f t="shared" ca="1" si="58"/>
        <v>0</v>
      </c>
      <c r="K146" s="9">
        <f t="shared" ca="1" si="59"/>
        <v>217.99477873618298</v>
      </c>
      <c r="L146" s="9">
        <f t="shared" ca="1" si="60"/>
        <v>168.34990369842018</v>
      </c>
      <c r="M146">
        <f t="shared" ca="1" si="61"/>
        <v>55.981739288307914</v>
      </c>
      <c r="N146">
        <f t="shared" ca="1" si="62"/>
        <v>32.884023238925195</v>
      </c>
    </row>
    <row r="147" spans="1:15" x14ac:dyDescent="0.25">
      <c r="A147" s="4">
        <f t="shared" si="69"/>
        <v>0.42916666666666536</v>
      </c>
      <c r="B147" s="3">
        <f t="shared" si="71"/>
        <v>1553301080</v>
      </c>
      <c r="C147">
        <f t="shared" si="70"/>
        <v>2</v>
      </c>
      <c r="D147">
        <f t="shared" si="70"/>
        <v>7</v>
      </c>
      <c r="E147">
        <f t="shared" ref="E147:E149" ca="1" si="72">INDIRECT("E$"&amp;C147)+INDIRECT("H$"&amp;C147)*($B147-INDIRECT("B$"&amp;D147))</f>
        <v>-2861.0690909542463</v>
      </c>
      <c r="F147">
        <f t="shared" ref="F147:F149" ca="1" si="73">INDIRECT("F$"&amp;C147)+INDIRECT("I$"&amp;C147)*($B147-INDIRECT("B$"&amp;D147))</f>
        <v>13877.582480313722</v>
      </c>
      <c r="G147">
        <f t="shared" ref="G147:G149" ca="1" si="74">INDIRECT("G$"&amp;C147)+INDIRECT("J$"&amp;C147)*($B147-INDIRECT("B$"&amp;D147))</f>
        <v>9448.7999999999993</v>
      </c>
      <c r="H147" s="9">
        <f t="shared" ref="H147:H149" ca="1" si="75">(E148-E147)/($B148-$B147)</f>
        <v>44.020629870065022</v>
      </c>
      <c r="I147" s="9">
        <f t="shared" ref="I147:I149" ca="1" si="76">(F148-F147)/($B148-$B147)</f>
        <v>-213.5038821709808</v>
      </c>
      <c r="J147" s="9">
        <f t="shared" ref="J147:J149" ca="1" si="77">(G148-G147)/($B148-$B147)</f>
        <v>0</v>
      </c>
      <c r="K147" s="9">
        <f t="shared" ref="K147:K149" ca="1" si="78">SQRT(H147*H147+I147*I147)</f>
        <v>217.99477873618284</v>
      </c>
      <c r="L147" s="9">
        <f t="shared" ref="L147:L149" ca="1" si="79">DEGREES(ATAN2(I147,H147))</f>
        <v>168.34990369842035</v>
      </c>
      <c r="M147">
        <f t="shared" ref="M147:M149" ca="1" si="80">INDIRECT("M$"&amp;C147)+INDIRECT("O$"&amp;C147)*($B147-INDIRECT("B$"&amp;D147))</f>
        <v>55.972329339143066</v>
      </c>
      <c r="N147">
        <f t="shared" ref="N147:N149" ca="1" si="81">INDIRECT("N$"&amp;C147)+INDIRECT("P$"&amp;C147)*($B147-INDIRECT("B$"&amp;D147))</f>
        <v>32.88754538852578</v>
      </c>
    </row>
    <row r="148" spans="1:15" x14ac:dyDescent="0.25">
      <c r="A148" s="8">
        <f t="shared" si="69"/>
        <v>0.42922453703703572</v>
      </c>
      <c r="B148" s="3">
        <f t="shared" si="71"/>
        <v>1553301085</v>
      </c>
      <c r="C148">
        <f t="shared" si="70"/>
        <v>2</v>
      </c>
      <c r="D148">
        <f t="shared" si="70"/>
        <v>7</v>
      </c>
      <c r="E148">
        <f t="shared" ca="1" si="72"/>
        <v>-2640.9659416039212</v>
      </c>
      <c r="F148">
        <f t="shared" ca="1" si="73"/>
        <v>12810.063069458818</v>
      </c>
      <c r="G148">
        <f t="shared" ca="1" si="74"/>
        <v>9448.7999999999993</v>
      </c>
      <c r="H148" s="9">
        <f t="shared" ca="1" si="75"/>
        <v>44.020629870065747</v>
      </c>
      <c r="I148" s="9">
        <f t="shared" ca="1" si="76"/>
        <v>-213.5038821709808</v>
      </c>
      <c r="J148" s="9">
        <f t="shared" ca="1" si="77"/>
        <v>0</v>
      </c>
      <c r="K148" s="9">
        <f t="shared" ca="1" si="78"/>
        <v>217.99477873618298</v>
      </c>
      <c r="L148" s="9">
        <f t="shared" ca="1" si="79"/>
        <v>168.34990369842018</v>
      </c>
      <c r="M148">
        <f t="shared" ca="1" si="80"/>
        <v>55.962919389978211</v>
      </c>
      <c r="N148">
        <f t="shared" ca="1" si="81"/>
        <v>32.891067538126357</v>
      </c>
    </row>
    <row r="149" spans="1:15" x14ac:dyDescent="0.25">
      <c r="A149" s="4">
        <f t="shared" si="69"/>
        <v>0.42928240740740609</v>
      </c>
      <c r="B149" s="3">
        <f t="shared" si="71"/>
        <v>1553301090</v>
      </c>
      <c r="C149">
        <f t="shared" si="70"/>
        <v>2</v>
      </c>
      <c r="D149">
        <f t="shared" si="70"/>
        <v>7</v>
      </c>
      <c r="E149">
        <f t="shared" ca="1" si="72"/>
        <v>-2420.8627922535925</v>
      </c>
      <c r="F149">
        <f t="shared" ca="1" si="73"/>
        <v>11742.543658603914</v>
      </c>
      <c r="G149">
        <f t="shared" ca="1" si="74"/>
        <v>9448.7999999999993</v>
      </c>
      <c r="H149" s="9">
        <f t="shared" ca="1" si="75"/>
        <v>44.020629870065022</v>
      </c>
      <c r="I149" s="9">
        <f t="shared" ca="1" si="76"/>
        <v>-213.5038821709808</v>
      </c>
      <c r="J149" s="9">
        <f t="shared" ca="1" si="77"/>
        <v>0</v>
      </c>
      <c r="K149" s="9">
        <f t="shared" ca="1" si="78"/>
        <v>217.99477873618284</v>
      </c>
      <c r="L149" s="9">
        <f t="shared" ca="1" si="79"/>
        <v>168.34990369842035</v>
      </c>
      <c r="M149">
        <f t="shared" ca="1" si="80"/>
        <v>55.953509440813363</v>
      </c>
      <c r="N149">
        <f t="shared" ca="1" si="81"/>
        <v>32.894589687726942</v>
      </c>
    </row>
    <row r="150" spans="1:15" x14ac:dyDescent="0.25">
      <c r="A150" s="4">
        <f t="shared" si="69"/>
        <v>0.42934027777777645</v>
      </c>
      <c r="B150" s="3">
        <f t="shared" si="71"/>
        <v>1553301095</v>
      </c>
      <c r="C150">
        <f t="shared" si="70"/>
        <v>2</v>
      </c>
      <c r="D150">
        <f t="shared" si="70"/>
        <v>7</v>
      </c>
      <c r="E150">
        <f t="shared" ca="1" si="53"/>
        <v>-2200.7596429032674</v>
      </c>
      <c r="F150">
        <f t="shared" ca="1" si="54"/>
        <v>10675.02424774901</v>
      </c>
      <c r="G150">
        <f t="shared" ca="1" si="55"/>
        <v>9448.7999999999993</v>
      </c>
      <c r="H150" s="9">
        <f t="shared" ca="1" si="56"/>
        <v>44.020629870065747</v>
      </c>
      <c r="I150" s="9">
        <f t="shared" ca="1" si="57"/>
        <v>-213.5038821709808</v>
      </c>
      <c r="J150" s="9">
        <f t="shared" ca="1" si="58"/>
        <v>0</v>
      </c>
      <c r="K150" s="9">
        <f t="shared" ca="1" si="59"/>
        <v>217.99477873618298</v>
      </c>
      <c r="L150" s="9">
        <f t="shared" ca="1" si="60"/>
        <v>168.34990369842018</v>
      </c>
      <c r="M150">
        <f t="shared" ca="1" si="61"/>
        <v>55.944099491648515</v>
      </c>
      <c r="N150">
        <f t="shared" ca="1" si="62"/>
        <v>32.898111837327519</v>
      </c>
    </row>
    <row r="151" spans="1:15" x14ac:dyDescent="0.25">
      <c r="A151" s="4">
        <f t="shared" si="69"/>
        <v>0.42939814814814681</v>
      </c>
      <c r="B151" s="3">
        <f t="shared" si="71"/>
        <v>1553301100</v>
      </c>
      <c r="C151">
        <f t="shared" si="70"/>
        <v>2</v>
      </c>
      <c r="D151">
        <f t="shared" si="70"/>
        <v>7</v>
      </c>
      <c r="E151">
        <f t="shared" ca="1" si="53"/>
        <v>-1980.6564935529386</v>
      </c>
      <c r="F151">
        <f t="shared" ca="1" si="54"/>
        <v>9607.5048368941061</v>
      </c>
      <c r="G151">
        <f t="shared" ca="1" si="55"/>
        <v>9448.7999999999993</v>
      </c>
      <c r="H151" s="9">
        <f t="shared" ca="1" si="56"/>
        <v>44.020629870065022</v>
      </c>
      <c r="I151" s="9">
        <f t="shared" ca="1" si="57"/>
        <v>-213.5038821709808</v>
      </c>
      <c r="J151" s="9">
        <f t="shared" ca="1" si="58"/>
        <v>0</v>
      </c>
      <c r="K151" s="9">
        <f t="shared" ca="1" si="59"/>
        <v>217.99477873618284</v>
      </c>
      <c r="L151" s="9">
        <f t="shared" ca="1" si="60"/>
        <v>168.34990369842035</v>
      </c>
      <c r="M151">
        <f t="shared" ca="1" si="61"/>
        <v>55.93468954248366</v>
      </c>
      <c r="N151">
        <f t="shared" ca="1" si="62"/>
        <v>32.901633986928104</v>
      </c>
    </row>
    <row r="152" spans="1:15" x14ac:dyDescent="0.25">
      <c r="A152" s="4">
        <f t="shared" si="69"/>
        <v>0.42945601851851717</v>
      </c>
      <c r="B152" s="3">
        <f t="shared" si="71"/>
        <v>1553301105</v>
      </c>
      <c r="C152">
        <f t="shared" si="70"/>
        <v>2</v>
      </c>
      <c r="D152">
        <f t="shared" si="70"/>
        <v>7</v>
      </c>
      <c r="E152">
        <f t="shared" ca="1" si="53"/>
        <v>-1760.5533442026135</v>
      </c>
      <c r="F152">
        <f t="shared" ca="1" si="54"/>
        <v>8539.9854260392021</v>
      </c>
      <c r="G152">
        <f t="shared" ca="1" si="55"/>
        <v>9448.7999999999993</v>
      </c>
      <c r="H152" s="9">
        <f t="shared" ca="1" si="56"/>
        <v>44.020629870065022</v>
      </c>
      <c r="I152" s="9">
        <f t="shared" ca="1" si="57"/>
        <v>-213.50388217097498</v>
      </c>
      <c r="J152" s="9">
        <f t="shared" ca="1" si="58"/>
        <v>0</v>
      </c>
      <c r="K152" s="9">
        <f t="shared" ca="1" si="59"/>
        <v>217.99477873617715</v>
      </c>
      <c r="L152" s="9">
        <f t="shared" ca="1" si="60"/>
        <v>168.34990369842004</v>
      </c>
      <c r="M152">
        <f t="shared" ca="1" si="61"/>
        <v>55.925279593318812</v>
      </c>
      <c r="N152">
        <f t="shared" ca="1" si="62"/>
        <v>32.905156136528682</v>
      </c>
    </row>
    <row r="153" spans="1:15" x14ac:dyDescent="0.25">
      <c r="A153" s="4">
        <f t="shared" si="69"/>
        <v>0.42951388888888753</v>
      </c>
      <c r="B153" s="3">
        <f t="shared" si="71"/>
        <v>1553301110</v>
      </c>
      <c r="C153">
        <f t="shared" ref="C153:D168" si="82">C152</f>
        <v>2</v>
      </c>
      <c r="D153">
        <f t="shared" si="82"/>
        <v>7</v>
      </c>
      <c r="E153">
        <f t="shared" ca="1" si="53"/>
        <v>-1540.4501948522884</v>
      </c>
      <c r="F153">
        <f t="shared" ca="1" si="54"/>
        <v>7472.4660151843273</v>
      </c>
      <c r="G153">
        <f t="shared" ca="1" si="55"/>
        <v>9448.7999999999993</v>
      </c>
      <c r="H153" s="9">
        <f t="shared" ca="1" si="56"/>
        <v>44.020629870065747</v>
      </c>
      <c r="I153" s="9">
        <f t="shared" ca="1" si="57"/>
        <v>-213.5038821709808</v>
      </c>
      <c r="J153" s="9">
        <f t="shared" ca="1" si="58"/>
        <v>0</v>
      </c>
      <c r="K153" s="9">
        <f t="shared" ca="1" si="59"/>
        <v>217.99477873618298</v>
      </c>
      <c r="L153" s="9">
        <f t="shared" ca="1" si="60"/>
        <v>168.34990369842018</v>
      </c>
      <c r="M153">
        <f t="shared" ca="1" si="61"/>
        <v>55.915869644153958</v>
      </c>
      <c r="N153">
        <f t="shared" ca="1" si="62"/>
        <v>32.908678286129266</v>
      </c>
    </row>
    <row r="154" spans="1:15" x14ac:dyDescent="0.25">
      <c r="A154" s="4">
        <f t="shared" si="69"/>
        <v>0.42957175925925789</v>
      </c>
      <c r="B154" s="3">
        <f t="shared" si="71"/>
        <v>1553301115</v>
      </c>
      <c r="C154">
        <f t="shared" si="82"/>
        <v>2</v>
      </c>
      <c r="D154">
        <f t="shared" si="82"/>
        <v>7</v>
      </c>
      <c r="E154">
        <f t="shared" ca="1" si="53"/>
        <v>-1320.3470455019597</v>
      </c>
      <c r="F154">
        <f t="shared" ca="1" si="54"/>
        <v>6404.9466043294233</v>
      </c>
      <c r="G154">
        <f t="shared" ca="1" si="55"/>
        <v>9448.7999999999993</v>
      </c>
      <c r="H154" s="9">
        <f t="shared" ca="1" si="56"/>
        <v>44.020629870065022</v>
      </c>
      <c r="I154" s="9">
        <f t="shared" ca="1" si="57"/>
        <v>-213.5038821709808</v>
      </c>
      <c r="J154" s="9">
        <f t="shared" ca="1" si="58"/>
        <v>0</v>
      </c>
      <c r="K154" s="9">
        <f t="shared" ca="1" si="59"/>
        <v>217.99477873618284</v>
      </c>
      <c r="L154" s="9">
        <f t="shared" ca="1" si="60"/>
        <v>168.34990369842035</v>
      </c>
      <c r="M154">
        <f t="shared" ca="1" si="61"/>
        <v>55.90645969498911</v>
      </c>
      <c r="N154">
        <f t="shared" ca="1" si="62"/>
        <v>32.912200435729844</v>
      </c>
    </row>
    <row r="155" spans="1:15" x14ac:dyDescent="0.25">
      <c r="A155" s="4">
        <f t="shared" si="69"/>
        <v>0.42962962962962825</v>
      </c>
      <c r="B155" s="3">
        <f t="shared" si="71"/>
        <v>1553301120</v>
      </c>
      <c r="C155">
        <f t="shared" si="82"/>
        <v>2</v>
      </c>
      <c r="D155">
        <f t="shared" si="82"/>
        <v>7</v>
      </c>
      <c r="E155">
        <f t="shared" ca="1" si="53"/>
        <v>-1100.2438961516345</v>
      </c>
      <c r="F155">
        <f t="shared" ca="1" si="54"/>
        <v>5337.4271934745193</v>
      </c>
      <c r="G155">
        <f t="shared" ca="1" si="55"/>
        <v>9448.7999999999993</v>
      </c>
      <c r="H155" s="9">
        <f t="shared" ca="1" si="56"/>
        <v>44.020629870065747</v>
      </c>
      <c r="I155" s="9">
        <f t="shared" ca="1" si="57"/>
        <v>-213.5038821709808</v>
      </c>
      <c r="J155" s="9">
        <f t="shared" ca="1" si="58"/>
        <v>0</v>
      </c>
      <c r="K155" s="9">
        <f t="shared" ca="1" si="59"/>
        <v>217.99477873618298</v>
      </c>
      <c r="L155" s="9">
        <f t="shared" ca="1" si="60"/>
        <v>168.34990369842018</v>
      </c>
      <c r="M155">
        <f t="shared" ca="1" si="61"/>
        <v>55.897049745824255</v>
      </c>
      <c r="N155">
        <f t="shared" ca="1" si="62"/>
        <v>32.915722585330428</v>
      </c>
    </row>
    <row r="156" spans="1:15" x14ac:dyDescent="0.25">
      <c r="A156" s="4">
        <f t="shared" si="69"/>
        <v>0.42968749999999861</v>
      </c>
      <c r="B156" s="3">
        <f t="shared" si="71"/>
        <v>1553301125</v>
      </c>
      <c r="C156">
        <f t="shared" si="82"/>
        <v>2</v>
      </c>
      <c r="D156">
        <f t="shared" si="82"/>
        <v>7</v>
      </c>
      <c r="E156">
        <f t="shared" ca="1" si="53"/>
        <v>-880.1407468013058</v>
      </c>
      <c r="F156">
        <f t="shared" ca="1" si="54"/>
        <v>4269.9077826196153</v>
      </c>
      <c r="G156">
        <f t="shared" ca="1" si="55"/>
        <v>9448.7999999999993</v>
      </c>
      <c r="H156" s="9">
        <f t="shared" ca="1" si="56"/>
        <v>44.020629870065022</v>
      </c>
      <c r="I156" s="9">
        <f t="shared" ca="1" si="57"/>
        <v>-213.5038821709808</v>
      </c>
      <c r="J156" s="9">
        <f t="shared" ca="1" si="58"/>
        <v>0</v>
      </c>
      <c r="K156" s="9">
        <f t="shared" ca="1" si="59"/>
        <v>217.99477873618284</v>
      </c>
      <c r="L156" s="9">
        <f t="shared" ca="1" si="60"/>
        <v>168.34990369842035</v>
      </c>
      <c r="M156">
        <f t="shared" ca="1" si="61"/>
        <v>55.887639796659407</v>
      </c>
      <c r="N156">
        <f t="shared" ca="1" si="62"/>
        <v>32.919244734931006</v>
      </c>
    </row>
    <row r="157" spans="1:15" x14ac:dyDescent="0.25">
      <c r="A157" s="4">
        <f t="shared" si="69"/>
        <v>0.42974537037036897</v>
      </c>
      <c r="B157" s="3">
        <f t="shared" si="71"/>
        <v>1553301130</v>
      </c>
      <c r="C157">
        <f t="shared" si="82"/>
        <v>2</v>
      </c>
      <c r="D157">
        <f t="shared" si="82"/>
        <v>7</v>
      </c>
      <c r="E157">
        <f t="shared" ref="E157:E220" ca="1" si="83">INDIRECT("E$"&amp;C157)+INDIRECT("H$"&amp;C157)*($B157-INDIRECT("B$"&amp;D157))</f>
        <v>-660.03759745098068</v>
      </c>
      <c r="F157">
        <f t="shared" ref="F157:F220" ca="1" si="84">INDIRECT("F$"&amp;C157)+INDIRECT("I$"&amp;C157)*($B157-INDIRECT("B$"&amp;D157))</f>
        <v>3202.3883717647113</v>
      </c>
      <c r="G157">
        <f t="shared" ref="G157:G220" ca="1" si="85">INDIRECT("G$"&amp;C157)+INDIRECT("J$"&amp;C157)*($B157-INDIRECT("B$"&amp;D157))</f>
        <v>9448.7999999999993</v>
      </c>
      <c r="H157" s="9">
        <f t="shared" ref="H157:H220" ca="1" si="86">(E158-E157)/($B158-$B157)</f>
        <v>44.020629870065022</v>
      </c>
      <c r="I157" s="9">
        <f t="shared" ref="I157:I220" ca="1" si="87">(F158-F157)/($B158-$B157)</f>
        <v>-213.5038821709808</v>
      </c>
      <c r="J157" s="9">
        <f t="shared" ref="J157:J220" ca="1" si="88">(G158-G157)/($B158-$B157)</f>
        <v>0</v>
      </c>
      <c r="K157" s="9">
        <f t="shared" ref="K157:K220" ca="1" si="89">SQRT(H157*H157+I157*I157)</f>
        <v>217.99477873618284</v>
      </c>
      <c r="L157" s="9">
        <f t="shared" ref="L157:L220" ca="1" si="90">DEGREES(ATAN2(I157,H157))</f>
        <v>168.34990369842035</v>
      </c>
      <c r="M157">
        <f t="shared" ref="M157:M220" ca="1" si="91">INDIRECT("M$"&amp;C157)+INDIRECT("O$"&amp;C157)*($B157-INDIRECT("B$"&amp;D157))</f>
        <v>55.878229847494552</v>
      </c>
      <c r="N157">
        <f t="shared" ref="N157:N220" ca="1" si="92">INDIRECT("N$"&amp;C157)+INDIRECT("P$"&amp;C157)*($B157-INDIRECT("B$"&amp;D157))</f>
        <v>32.92276688453159</v>
      </c>
    </row>
    <row r="158" spans="1:15" x14ac:dyDescent="0.25">
      <c r="A158" s="4">
        <f t="shared" si="69"/>
        <v>0.42980324074073933</v>
      </c>
      <c r="B158" s="3">
        <f t="shared" si="71"/>
        <v>1553301135</v>
      </c>
      <c r="C158">
        <f t="shared" si="82"/>
        <v>2</v>
      </c>
      <c r="D158">
        <f t="shared" si="82"/>
        <v>7</v>
      </c>
      <c r="E158">
        <f t="shared" ca="1" si="83"/>
        <v>-439.93444810065557</v>
      </c>
      <c r="F158">
        <f t="shared" ca="1" si="84"/>
        <v>2134.8689609098074</v>
      </c>
      <c r="G158">
        <f t="shared" ca="1" si="85"/>
        <v>9448.7999999999993</v>
      </c>
      <c r="H158" s="9">
        <f t="shared" ca="1" si="86"/>
        <v>41.660503924604072</v>
      </c>
      <c r="I158" s="9">
        <f t="shared" ca="1" si="87"/>
        <v>-216.87203155323451</v>
      </c>
      <c r="J158" s="9">
        <f t="shared" ca="1" si="88"/>
        <v>0</v>
      </c>
      <c r="K158" s="9">
        <f t="shared" ca="1" si="89"/>
        <v>220.83721529053724</v>
      </c>
      <c r="L158" s="9">
        <f t="shared" ca="1" si="90"/>
        <v>169.12610516170682</v>
      </c>
      <c r="M158">
        <f t="shared" ca="1" si="91"/>
        <v>55.868819898329704</v>
      </c>
      <c r="N158">
        <f t="shared" ca="1" si="92"/>
        <v>32.926289034132168</v>
      </c>
    </row>
    <row r="159" spans="1:15" x14ac:dyDescent="0.25">
      <c r="A159" s="4">
        <f t="shared" si="69"/>
        <v>0.42986111111110969</v>
      </c>
      <c r="B159" s="3">
        <f t="shared" si="71"/>
        <v>1553301140</v>
      </c>
      <c r="C159">
        <f t="shared" si="82"/>
        <v>2</v>
      </c>
      <c r="D159">
        <f t="shared" si="82"/>
        <v>7</v>
      </c>
      <c r="E159" s="15">
        <f ca="1">(1-$O159)*(1-$O159)*E158+2*$O159*(1-$O159)*INDIRECT("E"&amp;C160)+$O159*$O159*E162</f>
        <v>-231.63192847763523</v>
      </c>
      <c r="F159" s="15">
        <f ca="1">(1-$O159)*(1-$O159)*F158+2*$O159*(1-$O159)*INDIRECT("F"&amp;C160)+$O159*$O159*F162</f>
        <v>1050.5088031436349</v>
      </c>
      <c r="G159" s="15">
        <f t="shared" ca="1" si="85"/>
        <v>9448.7999999999993</v>
      </c>
      <c r="H159" s="16">
        <f t="shared" ca="1" si="86"/>
        <v>36.940252033681077</v>
      </c>
      <c r="I159" s="16">
        <f t="shared" ca="1" si="87"/>
        <v>-223.60833031774209</v>
      </c>
      <c r="J159" s="16">
        <f t="shared" ca="1" si="88"/>
        <v>0</v>
      </c>
      <c r="K159" s="16">
        <f t="shared" ca="1" si="89"/>
        <v>226.63906902341515</v>
      </c>
      <c r="L159" s="16">
        <f t="shared" ca="1" si="90"/>
        <v>170.6194209364306</v>
      </c>
      <c r="M159" s="15">
        <f ca="1">(1-$O159)*(1-$O159)*M158+2*$O159*(1-$O159)*INDIRECT("M"&amp;C160)+$O159*$O159*M162</f>
        <v>55.859219053005823</v>
      </c>
      <c r="N159" s="15">
        <f ca="1">(1-$O159)*(1-$O159)*N158+2*$O159*(1-$O159)*INDIRECT("N"&amp;C160)+$O159*$O159*N162</f>
        <v>32.929622364971628</v>
      </c>
      <c r="O159" s="15">
        <f>(B159-B158)/(B162-B158)</f>
        <v>0.25</v>
      </c>
    </row>
    <row r="160" spans="1:15" x14ac:dyDescent="0.25">
      <c r="A160" s="5">
        <f t="shared" si="69"/>
        <v>0.42991898148148006</v>
      </c>
      <c r="B160" s="3">
        <f t="shared" si="71"/>
        <v>1553301145</v>
      </c>
      <c r="C160">
        <v>3</v>
      </c>
      <c r="D160">
        <f>ROW()</f>
        <v>160</v>
      </c>
      <c r="E160" s="15">
        <f ca="1">(1-$O160)*(1-$O160)*E158+2*$O160*(1-$O160)*INDIRECT("E"&amp;C160)+$O160*$O160*E162</f>
        <v>-46.930668309229837</v>
      </c>
      <c r="F160" s="15">
        <f ca="1">(1-$O160)*(1-$O160)*F158+2*$O160*(1-$O160)*INDIRECT("F"&amp;C160)+$O160*$O160*F162</f>
        <v>-67.532848445075615</v>
      </c>
      <c r="G160" s="15">
        <f t="shared" ca="1" si="85"/>
        <v>9448.7999999999993</v>
      </c>
      <c r="H160" s="16">
        <f t="shared" ca="1" si="86"/>
        <v>32.220000142758096</v>
      </c>
      <c r="I160" s="16">
        <f t="shared" ca="1" si="87"/>
        <v>-230.34462908224964</v>
      </c>
      <c r="J160" s="16">
        <f t="shared" ca="1" si="88"/>
        <v>0</v>
      </c>
      <c r="K160" s="16">
        <f t="shared" ca="1" si="89"/>
        <v>232.58713755545145</v>
      </c>
      <c r="L160" s="16">
        <f t="shared" ca="1" si="90"/>
        <v>172.03728102435326</v>
      </c>
      <c r="M160" s="15">
        <f ca="1">(1-$O160)*(1-$O160)*M158+2*$O160*(1-$O160)*INDIRECT("M"&amp;C160)+$O160*$O160*M162</f>
        <v>55.849236415363869</v>
      </c>
      <c r="N160" s="15">
        <f ca="1">(1-$O160)*(1-$O160)*N158+2*$O160*(1-$O160)*INDIRECT("N"&amp;C160)+$O160*$O160*N162</f>
        <v>32.93257805828884</v>
      </c>
      <c r="O160" s="15">
        <f>(B160-B158)/(B162-B158)</f>
        <v>0.5</v>
      </c>
    </row>
    <row r="161" spans="1:15" x14ac:dyDescent="0.25">
      <c r="A161" s="4">
        <f t="shared" si="69"/>
        <v>0.42997685185185042</v>
      </c>
      <c r="B161" s="3">
        <f t="shared" si="71"/>
        <v>1553301150</v>
      </c>
      <c r="C161">
        <f t="shared" si="82"/>
        <v>3</v>
      </c>
      <c r="D161">
        <f t="shared" si="82"/>
        <v>160</v>
      </c>
      <c r="E161" s="15">
        <f ca="1">(1-$O161)*(1-$O161)*E158+2*$O161*(1-$O161)*INDIRECT("E"&amp;C160)+$O161*$O161*E162</f>
        <v>114.16933240456065</v>
      </c>
      <c r="F161" s="15">
        <f ca="1">(1-$O161)*(1-$O161)*F158+2*$O161*(1-$O161)*INDIRECT("F"&amp;C160)+$O161*$O161*F162</f>
        <v>-1219.2559938563238</v>
      </c>
      <c r="G161" s="15">
        <f t="shared" ca="1" si="85"/>
        <v>9448.7999999999993</v>
      </c>
      <c r="H161" s="16">
        <f t="shared" ca="1" si="86"/>
        <v>27.499748251835115</v>
      </c>
      <c r="I161" s="16">
        <f t="shared" ca="1" si="87"/>
        <v>-237.08092784675722</v>
      </c>
      <c r="J161" s="16">
        <f t="shared" ca="1" si="88"/>
        <v>0</v>
      </c>
      <c r="K161" s="16">
        <f t="shared" ca="1" si="89"/>
        <v>238.67048938357169</v>
      </c>
      <c r="L161" s="16">
        <f t="shared" ca="1" si="90"/>
        <v>173.3836530335887</v>
      </c>
      <c r="M161" s="15">
        <f ca="1">(1-$O161)*(1-$O161)*M158+2*$O161*(1-$O161)*INDIRECT("M"&amp;C160)+$O161*$O161*M162</f>
        <v>55.838871985403848</v>
      </c>
      <c r="N161" s="15">
        <f ca="1">(1-$O161)*(1-$O161)*N158+2*$O161*(1-$O161)*INDIRECT("N"&amp;C160)+$O161*$O161*N162</f>
        <v>32.93515611408381</v>
      </c>
      <c r="O161" s="15">
        <f>(B161-B158)/(B162-B158)</f>
        <v>0.75</v>
      </c>
    </row>
    <row r="162" spans="1:15" x14ac:dyDescent="0.25">
      <c r="A162" s="4">
        <f t="shared" si="69"/>
        <v>0.43003472222222078</v>
      </c>
      <c r="B162" s="3">
        <f t="shared" si="71"/>
        <v>1553301155</v>
      </c>
      <c r="C162">
        <f t="shared" si="82"/>
        <v>3</v>
      </c>
      <c r="D162">
        <f t="shared" si="82"/>
        <v>160</v>
      </c>
      <c r="E162">
        <f t="shared" ca="1" si="83"/>
        <v>251.66807366373624</v>
      </c>
      <c r="F162">
        <f t="shared" ca="1" si="84"/>
        <v>-2404.66063309011</v>
      </c>
      <c r="G162">
        <f t="shared" ca="1" si="85"/>
        <v>9448.7999999999993</v>
      </c>
      <c r="H162" s="9">
        <f t="shared" ca="1" si="86"/>
        <v>25.139622306373628</v>
      </c>
      <c r="I162" s="9">
        <f t="shared" ca="1" si="87"/>
        <v>-240.44907722901098</v>
      </c>
      <c r="J162" s="9">
        <f t="shared" ca="1" si="88"/>
        <v>0</v>
      </c>
      <c r="K162" s="9">
        <f t="shared" ca="1" si="89"/>
        <v>241.75971407575332</v>
      </c>
      <c r="L162" s="9">
        <f t="shared" ca="1" si="90"/>
        <v>174.03125195506311</v>
      </c>
      <c r="M162">
        <f t="shared" ca="1" si="91"/>
        <v>55.828125763125762</v>
      </c>
      <c r="N162">
        <f t="shared" ca="1" si="92"/>
        <v>32.937356532356532</v>
      </c>
    </row>
    <row r="163" spans="1:15" x14ac:dyDescent="0.25">
      <c r="A163" s="4">
        <f t="shared" si="69"/>
        <v>0.43009259259259114</v>
      </c>
      <c r="B163" s="3">
        <f t="shared" si="71"/>
        <v>1553301160</v>
      </c>
      <c r="C163">
        <f t="shared" si="82"/>
        <v>3</v>
      </c>
      <c r="D163">
        <f t="shared" si="82"/>
        <v>160</v>
      </c>
      <c r="E163">
        <f t="shared" ca="1" si="83"/>
        <v>377.36618519560437</v>
      </c>
      <c r="F163">
        <f t="shared" ca="1" si="84"/>
        <v>-3606.9060192351649</v>
      </c>
      <c r="G163">
        <f t="shared" ca="1" si="85"/>
        <v>9448.7999999999993</v>
      </c>
      <c r="H163" s="9">
        <f t="shared" ca="1" si="86"/>
        <v>25.139622306373621</v>
      </c>
      <c r="I163" s="9">
        <f t="shared" ca="1" si="87"/>
        <v>-240.4490772290109</v>
      </c>
      <c r="J163" s="9">
        <f t="shared" ca="1" si="88"/>
        <v>0</v>
      </c>
      <c r="K163" s="9">
        <f t="shared" ca="1" si="89"/>
        <v>241.75971407575324</v>
      </c>
      <c r="L163" s="9">
        <f t="shared" ca="1" si="90"/>
        <v>174.03125195506311</v>
      </c>
      <c r="M163">
        <f t="shared" ca="1" si="91"/>
        <v>55.817188644688649</v>
      </c>
      <c r="N163">
        <f t="shared" ca="1" si="92"/>
        <v>32.939368131868129</v>
      </c>
    </row>
    <row r="164" spans="1:15" x14ac:dyDescent="0.25">
      <c r="A164" s="4">
        <f t="shared" si="69"/>
        <v>0.4301504629629615</v>
      </c>
      <c r="B164" s="3">
        <f t="shared" si="71"/>
        <v>1553301165</v>
      </c>
      <c r="C164">
        <f t="shared" si="82"/>
        <v>3</v>
      </c>
      <c r="D164">
        <f t="shared" si="82"/>
        <v>160</v>
      </c>
      <c r="E164">
        <f t="shared" ca="1" si="83"/>
        <v>503.06429672747248</v>
      </c>
      <c r="F164">
        <f t="shared" ca="1" si="84"/>
        <v>-4809.1514053802193</v>
      </c>
      <c r="G164">
        <f t="shared" ca="1" si="85"/>
        <v>9448.7999999999993</v>
      </c>
      <c r="H164" s="9">
        <f t="shared" ca="1" si="86"/>
        <v>25.139622306373631</v>
      </c>
      <c r="I164" s="9">
        <f t="shared" ca="1" si="87"/>
        <v>-240.44907722901098</v>
      </c>
      <c r="J164" s="9">
        <f t="shared" ca="1" si="88"/>
        <v>0</v>
      </c>
      <c r="K164" s="9">
        <f t="shared" ca="1" si="89"/>
        <v>241.75971407575332</v>
      </c>
      <c r="L164" s="9">
        <f t="shared" ca="1" si="90"/>
        <v>174.03125195506311</v>
      </c>
      <c r="M164">
        <f t="shared" ca="1" si="91"/>
        <v>55.806251526251529</v>
      </c>
      <c r="N164">
        <f t="shared" ca="1" si="92"/>
        <v>32.941379731379726</v>
      </c>
    </row>
    <row r="165" spans="1:15" x14ac:dyDescent="0.25">
      <c r="A165" s="4">
        <f t="shared" si="69"/>
        <v>0.43020833333333186</v>
      </c>
      <c r="B165" s="3">
        <f t="shared" si="71"/>
        <v>1553301170</v>
      </c>
      <c r="C165">
        <f t="shared" si="82"/>
        <v>3</v>
      </c>
      <c r="D165">
        <f t="shared" si="82"/>
        <v>160</v>
      </c>
      <c r="E165">
        <f t="shared" ca="1" si="83"/>
        <v>628.76240825934065</v>
      </c>
      <c r="F165">
        <f t="shared" ca="1" si="84"/>
        <v>-6011.3967915252742</v>
      </c>
      <c r="G165">
        <f t="shared" ca="1" si="85"/>
        <v>9448.7999999999993</v>
      </c>
      <c r="H165" s="9">
        <f t="shared" ca="1" si="86"/>
        <v>25.139622306373621</v>
      </c>
      <c r="I165" s="9">
        <f t="shared" ca="1" si="87"/>
        <v>-240.44907722901098</v>
      </c>
      <c r="J165" s="9">
        <f t="shared" ca="1" si="88"/>
        <v>0</v>
      </c>
      <c r="K165" s="9">
        <f t="shared" ca="1" si="89"/>
        <v>241.75971407575332</v>
      </c>
      <c r="L165" s="9">
        <f t="shared" ca="1" si="90"/>
        <v>174.03125195506311</v>
      </c>
      <c r="M165">
        <f t="shared" ca="1" si="91"/>
        <v>55.795314407814409</v>
      </c>
      <c r="N165">
        <f t="shared" ca="1" si="92"/>
        <v>32.94339133089133</v>
      </c>
    </row>
    <row r="166" spans="1:15" x14ac:dyDescent="0.25">
      <c r="A166" s="4">
        <f t="shared" si="69"/>
        <v>0.43026620370370222</v>
      </c>
      <c r="B166" s="3">
        <f t="shared" si="71"/>
        <v>1553301175</v>
      </c>
      <c r="C166">
        <f t="shared" si="82"/>
        <v>3</v>
      </c>
      <c r="D166">
        <f t="shared" si="82"/>
        <v>160</v>
      </c>
      <c r="E166">
        <f t="shared" ca="1" si="83"/>
        <v>754.46051979120875</v>
      </c>
      <c r="F166">
        <f t="shared" ca="1" si="84"/>
        <v>-7213.6421776703291</v>
      </c>
      <c r="G166">
        <f t="shared" ca="1" si="85"/>
        <v>9448.7999999999993</v>
      </c>
      <c r="H166" s="9">
        <f t="shared" ca="1" si="86"/>
        <v>25.139622306373621</v>
      </c>
      <c r="I166" s="9">
        <f t="shared" ca="1" si="87"/>
        <v>-240.44907722901098</v>
      </c>
      <c r="J166" s="9">
        <f t="shared" ca="1" si="88"/>
        <v>0</v>
      </c>
      <c r="K166" s="9">
        <f t="shared" ca="1" si="89"/>
        <v>241.75971407575332</v>
      </c>
      <c r="L166" s="9">
        <f t="shared" ca="1" si="90"/>
        <v>174.03125195506311</v>
      </c>
      <c r="M166">
        <f t="shared" ca="1" si="91"/>
        <v>55.784377289377289</v>
      </c>
      <c r="N166">
        <f t="shared" ca="1" si="92"/>
        <v>32.945402930402928</v>
      </c>
    </row>
    <row r="167" spans="1:15" x14ac:dyDescent="0.25">
      <c r="A167" s="4">
        <f t="shared" si="69"/>
        <v>0.43032407407407258</v>
      </c>
      <c r="B167" s="3">
        <f t="shared" si="71"/>
        <v>1553301180</v>
      </c>
      <c r="C167">
        <f t="shared" si="82"/>
        <v>3</v>
      </c>
      <c r="D167">
        <f t="shared" si="82"/>
        <v>160</v>
      </c>
      <c r="E167">
        <f t="shared" ca="1" si="83"/>
        <v>880.15863132307686</v>
      </c>
      <c r="F167">
        <f t="shared" ca="1" si="84"/>
        <v>-8415.8875638153841</v>
      </c>
      <c r="G167">
        <f t="shared" ca="1" si="85"/>
        <v>9448.7999999999993</v>
      </c>
      <c r="H167" s="9">
        <f t="shared" ca="1" si="86"/>
        <v>25.139622306373621</v>
      </c>
      <c r="I167" s="9">
        <f t="shared" ca="1" si="87"/>
        <v>-240.44907722901115</v>
      </c>
      <c r="J167" s="9">
        <f t="shared" ca="1" si="88"/>
        <v>0</v>
      </c>
      <c r="K167" s="9">
        <f t="shared" ca="1" si="89"/>
        <v>241.75971407575349</v>
      </c>
      <c r="L167" s="9">
        <f t="shared" ca="1" si="90"/>
        <v>174.03125195506311</v>
      </c>
      <c r="M167">
        <f t="shared" ca="1" si="91"/>
        <v>55.773440170940169</v>
      </c>
      <c r="N167">
        <f t="shared" ca="1" si="92"/>
        <v>32.947414529914525</v>
      </c>
    </row>
    <row r="168" spans="1:15" x14ac:dyDescent="0.25">
      <c r="A168" s="4">
        <f t="shared" si="69"/>
        <v>0.43038194444444294</v>
      </c>
      <c r="B168" s="3">
        <f t="shared" si="71"/>
        <v>1553301185</v>
      </c>
      <c r="C168">
        <f t="shared" si="82"/>
        <v>3</v>
      </c>
      <c r="D168">
        <f t="shared" si="82"/>
        <v>160</v>
      </c>
      <c r="E168">
        <f t="shared" ca="1" si="83"/>
        <v>1005.856742854945</v>
      </c>
      <c r="F168">
        <f t="shared" ca="1" si="84"/>
        <v>-9618.1329499604399</v>
      </c>
      <c r="G168">
        <f t="shared" ca="1" si="85"/>
        <v>9448.7999999999993</v>
      </c>
      <c r="H168" s="9">
        <f t="shared" ca="1" si="86"/>
        <v>25.139622306373667</v>
      </c>
      <c r="I168" s="9">
        <f t="shared" ca="1" si="87"/>
        <v>-240.44907722901115</v>
      </c>
      <c r="J168" s="9">
        <f t="shared" ca="1" si="88"/>
        <v>0</v>
      </c>
      <c r="K168" s="9">
        <f t="shared" ca="1" si="89"/>
        <v>241.75971407575352</v>
      </c>
      <c r="L168" s="9">
        <f t="shared" ca="1" si="90"/>
        <v>174.03125195506311</v>
      </c>
      <c r="M168">
        <f t="shared" ca="1" si="91"/>
        <v>55.762503052503057</v>
      </c>
      <c r="N168">
        <f t="shared" ca="1" si="92"/>
        <v>32.949426129426129</v>
      </c>
    </row>
    <row r="169" spans="1:15" x14ac:dyDescent="0.25">
      <c r="A169" s="4">
        <f t="shared" si="69"/>
        <v>0.4304398148148133</v>
      </c>
      <c r="B169" s="3">
        <f t="shared" si="71"/>
        <v>1553301190</v>
      </c>
      <c r="C169">
        <f t="shared" ref="C169:D184" si="93">C168</f>
        <v>3</v>
      </c>
      <c r="D169">
        <f t="shared" si="93"/>
        <v>160</v>
      </c>
      <c r="E169">
        <f t="shared" ca="1" si="83"/>
        <v>1131.5548543868133</v>
      </c>
      <c r="F169">
        <f t="shared" ca="1" si="84"/>
        <v>-10820.378336105496</v>
      </c>
      <c r="G169">
        <f t="shared" ca="1" si="85"/>
        <v>9448.7999999999993</v>
      </c>
      <c r="H169" s="9">
        <f t="shared" ca="1" si="86"/>
        <v>25.139622306373621</v>
      </c>
      <c r="I169" s="9">
        <f t="shared" ca="1" si="87"/>
        <v>-240.44907722901081</v>
      </c>
      <c r="J169" s="9">
        <f t="shared" ca="1" si="88"/>
        <v>0</v>
      </c>
      <c r="K169" s="9">
        <f t="shared" ca="1" si="89"/>
        <v>241.75971407575315</v>
      </c>
      <c r="L169" s="9">
        <f t="shared" ca="1" si="90"/>
        <v>174.03125195506311</v>
      </c>
      <c r="M169">
        <f t="shared" ca="1" si="91"/>
        <v>55.751565934065937</v>
      </c>
      <c r="N169">
        <f t="shared" ca="1" si="92"/>
        <v>32.951437728937726</v>
      </c>
    </row>
    <row r="170" spans="1:15" x14ac:dyDescent="0.25">
      <c r="A170" s="4">
        <f t="shared" si="69"/>
        <v>0.43049768518518367</v>
      </c>
      <c r="B170" s="3">
        <f t="shared" si="71"/>
        <v>1553301195</v>
      </c>
      <c r="C170">
        <f t="shared" si="93"/>
        <v>3</v>
      </c>
      <c r="D170">
        <f t="shared" si="93"/>
        <v>160</v>
      </c>
      <c r="E170">
        <f t="shared" ca="1" si="83"/>
        <v>1257.2529659186814</v>
      </c>
      <c r="F170">
        <f t="shared" ca="1" si="84"/>
        <v>-12022.62372225055</v>
      </c>
      <c r="G170">
        <f t="shared" ca="1" si="85"/>
        <v>9448.7999999999993</v>
      </c>
      <c r="H170" s="9">
        <f t="shared" ca="1" si="86"/>
        <v>25.139622306373621</v>
      </c>
      <c r="I170" s="9">
        <f t="shared" ca="1" si="87"/>
        <v>-240.44907722901081</v>
      </c>
      <c r="J170" s="9">
        <f t="shared" ca="1" si="88"/>
        <v>0</v>
      </c>
      <c r="K170" s="9">
        <f t="shared" ca="1" si="89"/>
        <v>241.75971407575315</v>
      </c>
      <c r="L170" s="9">
        <f t="shared" ca="1" si="90"/>
        <v>174.03125195506311</v>
      </c>
      <c r="M170">
        <f t="shared" ca="1" si="91"/>
        <v>55.740628815628817</v>
      </c>
      <c r="N170">
        <f t="shared" ca="1" si="92"/>
        <v>32.953449328449324</v>
      </c>
    </row>
    <row r="171" spans="1:15" x14ac:dyDescent="0.25">
      <c r="A171" s="4">
        <f t="shared" si="69"/>
        <v>0.43055555555555403</v>
      </c>
      <c r="B171" s="3">
        <f t="shared" si="71"/>
        <v>1553301200</v>
      </c>
      <c r="C171">
        <f t="shared" si="93"/>
        <v>3</v>
      </c>
      <c r="D171">
        <f t="shared" si="93"/>
        <v>160</v>
      </c>
      <c r="E171">
        <f t="shared" ca="1" si="83"/>
        <v>1382.9510774505495</v>
      </c>
      <c r="F171">
        <f t="shared" ca="1" si="84"/>
        <v>-13224.869108395604</v>
      </c>
      <c r="G171">
        <f t="shared" ca="1" si="85"/>
        <v>9448.7999999999993</v>
      </c>
      <c r="H171" s="9">
        <f t="shared" ca="1" si="86"/>
        <v>25.139622306373621</v>
      </c>
      <c r="I171" s="9">
        <f t="shared" ca="1" si="87"/>
        <v>-240.44907722901115</v>
      </c>
      <c r="J171" s="9">
        <f t="shared" ca="1" si="88"/>
        <v>0</v>
      </c>
      <c r="K171" s="9">
        <f t="shared" ca="1" si="89"/>
        <v>241.75971407575349</v>
      </c>
      <c r="L171" s="9">
        <f t="shared" ca="1" si="90"/>
        <v>174.03125195506311</v>
      </c>
      <c r="M171">
        <f t="shared" ca="1" si="91"/>
        <v>55.729691697191697</v>
      </c>
      <c r="N171">
        <f t="shared" ca="1" si="92"/>
        <v>32.955460927960928</v>
      </c>
    </row>
    <row r="172" spans="1:15" x14ac:dyDescent="0.25">
      <c r="A172" s="4">
        <f t="shared" si="69"/>
        <v>0.43061342592592439</v>
      </c>
      <c r="B172" s="3">
        <f t="shared" si="71"/>
        <v>1553301205</v>
      </c>
      <c r="C172">
        <f t="shared" si="93"/>
        <v>3</v>
      </c>
      <c r="D172">
        <f t="shared" si="93"/>
        <v>160</v>
      </c>
      <c r="E172">
        <f t="shared" ca="1" si="83"/>
        <v>1508.6491889824176</v>
      </c>
      <c r="F172">
        <f t="shared" ca="1" si="84"/>
        <v>-14427.11449454066</v>
      </c>
      <c r="G172">
        <f t="shared" ca="1" si="85"/>
        <v>9448.7999999999993</v>
      </c>
      <c r="H172" s="9">
        <f t="shared" ca="1" si="86"/>
        <v>25.139622306373621</v>
      </c>
      <c r="I172" s="9">
        <f t="shared" ca="1" si="87"/>
        <v>-240.44907722901115</v>
      </c>
      <c r="J172" s="9">
        <f t="shared" ca="1" si="88"/>
        <v>0</v>
      </c>
      <c r="K172" s="9">
        <f t="shared" ca="1" si="89"/>
        <v>241.75971407575349</v>
      </c>
      <c r="L172" s="9">
        <f t="shared" ca="1" si="90"/>
        <v>174.03125195506311</v>
      </c>
      <c r="M172">
        <f t="shared" ca="1" si="91"/>
        <v>55.718754578754577</v>
      </c>
      <c r="N172">
        <f t="shared" ca="1" si="92"/>
        <v>32.957472527472525</v>
      </c>
    </row>
    <row r="173" spans="1:15" x14ac:dyDescent="0.25">
      <c r="A173" s="4">
        <f t="shared" si="69"/>
        <v>0.43067129629629475</v>
      </c>
      <c r="B173" s="3">
        <f t="shared" si="71"/>
        <v>1553301210</v>
      </c>
      <c r="C173">
        <f t="shared" si="93"/>
        <v>3</v>
      </c>
      <c r="D173">
        <f t="shared" si="93"/>
        <v>160</v>
      </c>
      <c r="E173">
        <f t="shared" ca="1" si="83"/>
        <v>1634.3473005142857</v>
      </c>
      <c r="F173">
        <f t="shared" ca="1" si="84"/>
        <v>-15629.359880685715</v>
      </c>
      <c r="G173">
        <f t="shared" ca="1" si="85"/>
        <v>9448.7999999999993</v>
      </c>
      <c r="H173" s="9">
        <f t="shared" ca="1" si="86"/>
        <v>25.139622306373621</v>
      </c>
      <c r="I173" s="9">
        <f t="shared" ca="1" si="87"/>
        <v>-240.44907722901044</v>
      </c>
      <c r="J173" s="9">
        <f t="shared" ca="1" si="88"/>
        <v>0</v>
      </c>
      <c r="K173" s="9">
        <f t="shared" ca="1" si="89"/>
        <v>241.75971407575278</v>
      </c>
      <c r="L173" s="9">
        <f t="shared" ca="1" si="90"/>
        <v>174.03125195506311</v>
      </c>
      <c r="M173">
        <f t="shared" ca="1" si="91"/>
        <v>55.707817460317465</v>
      </c>
      <c r="N173">
        <f t="shared" ca="1" si="92"/>
        <v>32.959484126984123</v>
      </c>
    </row>
    <row r="174" spans="1:15" x14ac:dyDescent="0.25">
      <c r="A174" s="4">
        <f t="shared" si="69"/>
        <v>0.43072916666666511</v>
      </c>
      <c r="B174" s="3">
        <f t="shared" si="71"/>
        <v>1553301215</v>
      </c>
      <c r="C174">
        <f t="shared" si="93"/>
        <v>3</v>
      </c>
      <c r="D174">
        <f t="shared" si="93"/>
        <v>160</v>
      </c>
      <c r="E174">
        <f t="shared" ca="1" si="83"/>
        <v>1760.0454120461538</v>
      </c>
      <c r="F174">
        <f t="shared" ca="1" si="84"/>
        <v>-16831.605266830768</v>
      </c>
      <c r="G174">
        <f t="shared" ca="1" si="85"/>
        <v>9448.7999999999993</v>
      </c>
      <c r="H174" s="9">
        <f t="shared" ca="1" si="86"/>
        <v>25.139622306373621</v>
      </c>
      <c r="I174" s="9">
        <f t="shared" ca="1" si="87"/>
        <v>-240.44907722901115</v>
      </c>
      <c r="J174" s="9">
        <f t="shared" ca="1" si="88"/>
        <v>0</v>
      </c>
      <c r="K174" s="9">
        <f t="shared" ca="1" si="89"/>
        <v>241.75971407575349</v>
      </c>
      <c r="L174" s="9">
        <f t="shared" ca="1" si="90"/>
        <v>174.03125195506311</v>
      </c>
      <c r="M174">
        <f t="shared" ca="1" si="91"/>
        <v>55.696880341880345</v>
      </c>
      <c r="N174">
        <f t="shared" ca="1" si="92"/>
        <v>32.961495726495727</v>
      </c>
    </row>
    <row r="175" spans="1:15" x14ac:dyDescent="0.25">
      <c r="A175" s="4">
        <f t="shared" si="69"/>
        <v>0.43078703703703547</v>
      </c>
      <c r="B175" s="3">
        <f t="shared" si="71"/>
        <v>1553301220</v>
      </c>
      <c r="C175">
        <f t="shared" si="93"/>
        <v>3</v>
      </c>
      <c r="D175">
        <f t="shared" si="93"/>
        <v>160</v>
      </c>
      <c r="E175">
        <f t="shared" ca="1" si="83"/>
        <v>1885.743523578022</v>
      </c>
      <c r="F175">
        <f t="shared" ca="1" si="84"/>
        <v>-18033.850652975823</v>
      </c>
      <c r="G175">
        <f t="shared" ca="1" si="85"/>
        <v>9448.7999999999993</v>
      </c>
      <c r="H175" s="9">
        <f t="shared" ca="1" si="86"/>
        <v>25.139622306373621</v>
      </c>
      <c r="I175" s="9">
        <f t="shared" ca="1" si="87"/>
        <v>-240.44907722901115</v>
      </c>
      <c r="J175" s="9">
        <f t="shared" ca="1" si="88"/>
        <v>0</v>
      </c>
      <c r="K175" s="9">
        <f t="shared" ca="1" si="89"/>
        <v>241.75971407575349</v>
      </c>
      <c r="L175" s="9">
        <f t="shared" ca="1" si="90"/>
        <v>174.03125195506311</v>
      </c>
      <c r="M175">
        <f t="shared" ca="1" si="91"/>
        <v>55.685943223443225</v>
      </c>
      <c r="N175">
        <f t="shared" ca="1" si="92"/>
        <v>32.963507326007324</v>
      </c>
    </row>
    <row r="176" spans="1:15" x14ac:dyDescent="0.25">
      <c r="A176" s="4">
        <f t="shared" si="69"/>
        <v>0.43084490740740583</v>
      </c>
      <c r="B176" s="3">
        <f t="shared" si="71"/>
        <v>1553301225</v>
      </c>
      <c r="C176">
        <f t="shared" si="93"/>
        <v>3</v>
      </c>
      <c r="D176">
        <f t="shared" si="93"/>
        <v>160</v>
      </c>
      <c r="E176">
        <f t="shared" ca="1" si="83"/>
        <v>2011.4416351098901</v>
      </c>
      <c r="F176">
        <f t="shared" ca="1" si="84"/>
        <v>-19236.096039120879</v>
      </c>
      <c r="G176">
        <f t="shared" ca="1" si="85"/>
        <v>9448.7999999999993</v>
      </c>
      <c r="H176" s="9">
        <f t="shared" ca="1" si="86"/>
        <v>25.139622306373667</v>
      </c>
      <c r="I176" s="9">
        <f t="shared" ca="1" si="87"/>
        <v>-240.44907722901115</v>
      </c>
      <c r="J176" s="9">
        <f t="shared" ca="1" si="88"/>
        <v>0</v>
      </c>
      <c r="K176" s="9">
        <f t="shared" ca="1" si="89"/>
        <v>241.75971407575352</v>
      </c>
      <c r="L176" s="9">
        <f t="shared" ca="1" si="90"/>
        <v>174.03125195506311</v>
      </c>
      <c r="M176">
        <f t="shared" ca="1" si="91"/>
        <v>55.675006105006105</v>
      </c>
      <c r="N176">
        <f t="shared" ca="1" si="92"/>
        <v>32.965518925518921</v>
      </c>
    </row>
    <row r="177" spans="1:14" x14ac:dyDescent="0.25">
      <c r="A177" s="4">
        <f t="shared" si="69"/>
        <v>0.43090277777777619</v>
      </c>
      <c r="B177" s="3">
        <f t="shared" si="71"/>
        <v>1553301230</v>
      </c>
      <c r="C177">
        <f t="shared" si="93"/>
        <v>3</v>
      </c>
      <c r="D177">
        <f t="shared" si="93"/>
        <v>160</v>
      </c>
      <c r="E177">
        <f t="shared" ca="1" si="83"/>
        <v>2137.1397466417584</v>
      </c>
      <c r="F177">
        <f t="shared" ca="1" si="84"/>
        <v>-20438.341425265935</v>
      </c>
      <c r="G177">
        <f t="shared" ca="1" si="85"/>
        <v>9448.7999999999993</v>
      </c>
      <c r="H177" s="9">
        <f t="shared" ca="1" si="86"/>
        <v>25.139622306373621</v>
      </c>
      <c r="I177" s="9">
        <f t="shared" ca="1" si="87"/>
        <v>-240.44907722901115</v>
      </c>
      <c r="J177" s="9">
        <f t="shared" ca="1" si="88"/>
        <v>0</v>
      </c>
      <c r="K177" s="9">
        <f t="shared" ca="1" si="89"/>
        <v>241.75971407575349</v>
      </c>
      <c r="L177" s="9">
        <f t="shared" ca="1" si="90"/>
        <v>174.03125195506311</v>
      </c>
      <c r="M177">
        <f t="shared" ca="1" si="91"/>
        <v>55.664068986568985</v>
      </c>
      <c r="N177">
        <f t="shared" ca="1" si="92"/>
        <v>32.967530525030526</v>
      </c>
    </row>
    <row r="178" spans="1:14" x14ac:dyDescent="0.25">
      <c r="A178" s="4">
        <f t="shared" si="69"/>
        <v>0.43096064814814655</v>
      </c>
      <c r="B178" s="3">
        <f t="shared" si="71"/>
        <v>1553301235</v>
      </c>
      <c r="C178">
        <f t="shared" si="93"/>
        <v>3</v>
      </c>
      <c r="D178">
        <f t="shared" si="93"/>
        <v>160</v>
      </c>
      <c r="E178">
        <f t="shared" ca="1" si="83"/>
        <v>2262.8378581736265</v>
      </c>
      <c r="F178">
        <f t="shared" ca="1" si="84"/>
        <v>-21640.586811410991</v>
      </c>
      <c r="G178">
        <f t="shared" ca="1" si="85"/>
        <v>9448.7999999999993</v>
      </c>
      <c r="H178" s="9">
        <f t="shared" ca="1" si="86"/>
        <v>25.139622306373621</v>
      </c>
      <c r="I178" s="9">
        <f t="shared" ca="1" si="87"/>
        <v>-240.44907722901044</v>
      </c>
      <c r="J178" s="9">
        <f t="shared" ca="1" si="88"/>
        <v>0</v>
      </c>
      <c r="K178" s="9">
        <f t="shared" ca="1" si="89"/>
        <v>241.75971407575278</v>
      </c>
      <c r="L178" s="9">
        <f t="shared" ca="1" si="90"/>
        <v>174.03125195506311</v>
      </c>
      <c r="M178">
        <f t="shared" ca="1" si="91"/>
        <v>55.653131868131872</v>
      </c>
      <c r="N178">
        <f t="shared" ca="1" si="92"/>
        <v>32.969542124542123</v>
      </c>
    </row>
    <row r="179" spans="1:14" x14ac:dyDescent="0.25">
      <c r="A179" s="4">
        <f t="shared" si="69"/>
        <v>0.43101851851851691</v>
      </c>
      <c r="B179" s="3">
        <f t="shared" si="71"/>
        <v>1553301240</v>
      </c>
      <c r="C179">
        <f t="shared" si="93"/>
        <v>3</v>
      </c>
      <c r="D179">
        <f t="shared" si="93"/>
        <v>160</v>
      </c>
      <c r="E179">
        <f t="shared" ca="1" si="83"/>
        <v>2388.5359697054946</v>
      </c>
      <c r="F179">
        <f t="shared" ca="1" si="84"/>
        <v>-22842.832197556043</v>
      </c>
      <c r="G179">
        <f t="shared" ca="1" si="85"/>
        <v>9448.7999999999993</v>
      </c>
      <c r="H179" s="9">
        <f t="shared" ca="1" si="86"/>
        <v>25.139622306373621</v>
      </c>
      <c r="I179" s="9">
        <f t="shared" ca="1" si="87"/>
        <v>-240.44907722901115</v>
      </c>
      <c r="J179" s="9">
        <f t="shared" ca="1" si="88"/>
        <v>0</v>
      </c>
      <c r="K179" s="9">
        <f t="shared" ca="1" si="89"/>
        <v>241.75971407575349</v>
      </c>
      <c r="L179" s="9">
        <f t="shared" ca="1" si="90"/>
        <v>174.03125195506311</v>
      </c>
      <c r="M179">
        <f t="shared" ca="1" si="91"/>
        <v>55.642194749694752</v>
      </c>
      <c r="N179">
        <f t="shared" ca="1" si="92"/>
        <v>32.97155372405372</v>
      </c>
    </row>
    <row r="180" spans="1:14" x14ac:dyDescent="0.25">
      <c r="A180" s="4">
        <f t="shared" si="69"/>
        <v>0.43107638888888727</v>
      </c>
      <c r="B180" s="3">
        <f t="shared" si="71"/>
        <v>1553301245</v>
      </c>
      <c r="C180">
        <f t="shared" si="93"/>
        <v>3</v>
      </c>
      <c r="D180">
        <f t="shared" si="93"/>
        <v>160</v>
      </c>
      <c r="E180">
        <f t="shared" ca="1" si="83"/>
        <v>2514.2340812373627</v>
      </c>
      <c r="F180">
        <f t="shared" ca="1" si="84"/>
        <v>-24045.077583701099</v>
      </c>
      <c r="G180">
        <f t="shared" ca="1" si="85"/>
        <v>9448.7999999999993</v>
      </c>
      <c r="H180" s="9">
        <f t="shared" ca="1" si="86"/>
        <v>25.139622306373621</v>
      </c>
      <c r="I180" s="9">
        <f t="shared" ca="1" si="87"/>
        <v>-240.44907722901115</v>
      </c>
      <c r="J180" s="9">
        <f t="shared" ca="1" si="88"/>
        <v>0</v>
      </c>
      <c r="K180" s="9">
        <f t="shared" ca="1" si="89"/>
        <v>241.75971407575349</v>
      </c>
      <c r="L180" s="9">
        <f t="shared" ca="1" si="90"/>
        <v>174.03125195506311</v>
      </c>
      <c r="M180">
        <f t="shared" ca="1" si="91"/>
        <v>55.631257631257633</v>
      </c>
      <c r="N180">
        <f t="shared" ca="1" si="92"/>
        <v>32.973565323565325</v>
      </c>
    </row>
    <row r="181" spans="1:14" x14ac:dyDescent="0.25">
      <c r="A181" s="4">
        <f t="shared" si="69"/>
        <v>0.43113425925925764</v>
      </c>
      <c r="B181" s="3">
        <f t="shared" si="71"/>
        <v>1553301250</v>
      </c>
      <c r="C181">
        <f t="shared" si="93"/>
        <v>3</v>
      </c>
      <c r="D181">
        <f t="shared" si="93"/>
        <v>160</v>
      </c>
      <c r="E181">
        <f t="shared" ca="1" si="83"/>
        <v>2639.9321927692308</v>
      </c>
      <c r="F181">
        <f t="shared" ca="1" si="84"/>
        <v>-25247.322969846155</v>
      </c>
      <c r="G181">
        <f t="shared" ca="1" si="85"/>
        <v>9448.7999999999993</v>
      </c>
      <c r="H181" s="9">
        <f t="shared" ca="1" si="86"/>
        <v>25.139622306373621</v>
      </c>
      <c r="I181" s="9">
        <f t="shared" ca="1" si="87"/>
        <v>-240.44907722901044</v>
      </c>
      <c r="J181" s="9">
        <f t="shared" ca="1" si="88"/>
        <v>0</v>
      </c>
      <c r="K181" s="9">
        <f t="shared" ca="1" si="89"/>
        <v>241.75971407575278</v>
      </c>
      <c r="L181" s="9">
        <f t="shared" ca="1" si="90"/>
        <v>174.03125195506311</v>
      </c>
      <c r="M181">
        <f t="shared" ca="1" si="91"/>
        <v>55.620320512820513</v>
      </c>
      <c r="N181">
        <f t="shared" ca="1" si="92"/>
        <v>32.975576923076922</v>
      </c>
    </row>
    <row r="182" spans="1:14" x14ac:dyDescent="0.25">
      <c r="A182" s="4">
        <f t="shared" si="69"/>
        <v>0.431192129629628</v>
      </c>
      <c r="B182" s="3">
        <f t="shared" si="71"/>
        <v>1553301255</v>
      </c>
      <c r="C182">
        <f t="shared" si="93"/>
        <v>3</v>
      </c>
      <c r="D182">
        <f t="shared" si="93"/>
        <v>160</v>
      </c>
      <c r="E182">
        <f t="shared" ca="1" si="83"/>
        <v>2765.6303043010989</v>
      </c>
      <c r="F182">
        <f t="shared" ca="1" si="84"/>
        <v>-26449.568355991207</v>
      </c>
      <c r="G182">
        <f t="shared" ca="1" si="85"/>
        <v>9448.7999999999993</v>
      </c>
      <c r="H182" s="9">
        <f t="shared" ca="1" si="86"/>
        <v>25.139622306373621</v>
      </c>
      <c r="I182" s="9">
        <f t="shared" ca="1" si="87"/>
        <v>-240.44907722901115</v>
      </c>
      <c r="J182" s="9">
        <f t="shared" ca="1" si="88"/>
        <v>0</v>
      </c>
      <c r="K182" s="9">
        <f t="shared" ca="1" si="89"/>
        <v>241.75971407575349</v>
      </c>
      <c r="L182" s="9">
        <f t="shared" ca="1" si="90"/>
        <v>174.03125195506311</v>
      </c>
      <c r="M182">
        <f t="shared" ca="1" si="91"/>
        <v>55.609383394383393</v>
      </c>
      <c r="N182">
        <f t="shared" ca="1" si="92"/>
        <v>32.977588522588519</v>
      </c>
    </row>
    <row r="183" spans="1:14" x14ac:dyDescent="0.25">
      <c r="A183" s="4">
        <f t="shared" si="69"/>
        <v>0.43124999999999836</v>
      </c>
      <c r="B183" s="3">
        <f t="shared" si="71"/>
        <v>1553301260</v>
      </c>
      <c r="C183">
        <f t="shared" si="93"/>
        <v>3</v>
      </c>
      <c r="D183">
        <f t="shared" si="93"/>
        <v>160</v>
      </c>
      <c r="E183">
        <f t="shared" ca="1" si="83"/>
        <v>2891.328415832967</v>
      </c>
      <c r="F183">
        <f t="shared" ca="1" si="84"/>
        <v>-27651.813742136263</v>
      </c>
      <c r="G183">
        <f t="shared" ca="1" si="85"/>
        <v>9448.7999999999993</v>
      </c>
      <c r="H183" s="9">
        <f t="shared" ca="1" si="86"/>
        <v>25.139622306373621</v>
      </c>
      <c r="I183" s="9">
        <f t="shared" ca="1" si="87"/>
        <v>-240.44907722901115</v>
      </c>
      <c r="J183" s="9">
        <f t="shared" ca="1" si="88"/>
        <v>0</v>
      </c>
      <c r="K183" s="9">
        <f t="shared" ca="1" si="89"/>
        <v>241.75971407575349</v>
      </c>
      <c r="L183" s="9">
        <f t="shared" ca="1" si="90"/>
        <v>174.03125195506311</v>
      </c>
      <c r="M183">
        <f t="shared" ca="1" si="91"/>
        <v>55.59844627594628</v>
      </c>
      <c r="N183">
        <f t="shared" ca="1" si="92"/>
        <v>32.979600122100123</v>
      </c>
    </row>
    <row r="184" spans="1:14" x14ac:dyDescent="0.25">
      <c r="A184" s="4">
        <f t="shared" si="69"/>
        <v>0.43130787037036872</v>
      </c>
      <c r="B184" s="3">
        <f t="shared" si="71"/>
        <v>1553301265</v>
      </c>
      <c r="C184">
        <f t="shared" si="93"/>
        <v>3</v>
      </c>
      <c r="D184">
        <f t="shared" si="93"/>
        <v>160</v>
      </c>
      <c r="E184">
        <f t="shared" ca="1" si="83"/>
        <v>3017.0265273648351</v>
      </c>
      <c r="F184">
        <f t="shared" ca="1" si="84"/>
        <v>-28854.059128281318</v>
      </c>
      <c r="G184">
        <f t="shared" ca="1" si="85"/>
        <v>9448.7999999999993</v>
      </c>
      <c r="H184" s="9">
        <f t="shared" ca="1" si="86"/>
        <v>25.139622306373621</v>
      </c>
      <c r="I184" s="9">
        <f t="shared" ca="1" si="87"/>
        <v>-240.44907722901115</v>
      </c>
      <c r="J184" s="9">
        <f t="shared" ca="1" si="88"/>
        <v>0</v>
      </c>
      <c r="K184" s="9">
        <f t="shared" ca="1" si="89"/>
        <v>241.75971407575349</v>
      </c>
      <c r="L184" s="9">
        <f t="shared" ca="1" si="90"/>
        <v>174.03125195506311</v>
      </c>
      <c r="M184">
        <f t="shared" ca="1" si="91"/>
        <v>55.58750915750916</v>
      </c>
      <c r="N184">
        <f t="shared" ca="1" si="92"/>
        <v>32.981611721611721</v>
      </c>
    </row>
    <row r="185" spans="1:14" x14ac:dyDescent="0.25">
      <c r="A185" s="4">
        <f t="shared" si="69"/>
        <v>0.43136574074073908</v>
      </c>
      <c r="B185" s="3">
        <f t="shared" si="71"/>
        <v>1553301270</v>
      </c>
      <c r="C185">
        <f t="shared" ref="C185:D200" si="94">C184</f>
        <v>3</v>
      </c>
      <c r="D185">
        <f t="shared" si="94"/>
        <v>160</v>
      </c>
      <c r="E185">
        <f t="shared" ca="1" si="83"/>
        <v>3142.7246388967033</v>
      </c>
      <c r="F185">
        <f t="shared" ca="1" si="84"/>
        <v>-30056.304514426374</v>
      </c>
      <c r="G185">
        <f t="shared" ca="1" si="85"/>
        <v>9448.7999999999993</v>
      </c>
      <c r="H185" s="9">
        <f t="shared" ca="1" si="86"/>
        <v>25.139622306373621</v>
      </c>
      <c r="I185" s="9">
        <f t="shared" ca="1" si="87"/>
        <v>-240.44907722901115</v>
      </c>
      <c r="J185" s="9">
        <f t="shared" ca="1" si="88"/>
        <v>0</v>
      </c>
      <c r="K185" s="9">
        <f t="shared" ca="1" si="89"/>
        <v>241.75971407575349</v>
      </c>
      <c r="L185" s="9">
        <f t="shared" ca="1" si="90"/>
        <v>174.03125195506311</v>
      </c>
      <c r="M185">
        <f t="shared" ca="1" si="91"/>
        <v>55.57657203907204</v>
      </c>
      <c r="N185">
        <f t="shared" ca="1" si="92"/>
        <v>32.983623321123318</v>
      </c>
    </row>
    <row r="186" spans="1:14" x14ac:dyDescent="0.25">
      <c r="A186" s="4">
        <f t="shared" si="69"/>
        <v>0.43142361111110944</v>
      </c>
      <c r="B186" s="3">
        <f t="shared" si="71"/>
        <v>1553301275</v>
      </c>
      <c r="C186">
        <f t="shared" si="94"/>
        <v>3</v>
      </c>
      <c r="D186">
        <f t="shared" si="94"/>
        <v>160</v>
      </c>
      <c r="E186">
        <f t="shared" ca="1" si="83"/>
        <v>3268.4227504285714</v>
      </c>
      <c r="F186">
        <f t="shared" ca="1" si="84"/>
        <v>-31258.54990057143</v>
      </c>
      <c r="G186">
        <f t="shared" ca="1" si="85"/>
        <v>9448.7999999999993</v>
      </c>
      <c r="H186" s="9">
        <f t="shared" ca="1" si="86"/>
        <v>25.139622306373621</v>
      </c>
      <c r="I186" s="9">
        <f t="shared" ca="1" si="87"/>
        <v>-240.44907722901044</v>
      </c>
      <c r="J186" s="9">
        <f t="shared" ca="1" si="88"/>
        <v>0</v>
      </c>
      <c r="K186" s="9">
        <f t="shared" ca="1" si="89"/>
        <v>241.75971407575278</v>
      </c>
      <c r="L186" s="9">
        <f t="shared" ca="1" si="90"/>
        <v>174.03125195506311</v>
      </c>
      <c r="M186">
        <f t="shared" ca="1" si="91"/>
        <v>55.56563492063492</v>
      </c>
      <c r="N186">
        <f t="shared" ca="1" si="92"/>
        <v>32.985634920634922</v>
      </c>
    </row>
    <row r="187" spans="1:14" x14ac:dyDescent="0.25">
      <c r="A187" s="4">
        <f t="shared" ref="A187:A250" si="95">A186+5/24/3600</f>
        <v>0.4314814814814798</v>
      </c>
      <c r="B187" s="3">
        <f t="shared" si="71"/>
        <v>1553301280</v>
      </c>
      <c r="C187">
        <f t="shared" si="94"/>
        <v>3</v>
      </c>
      <c r="D187">
        <f t="shared" si="94"/>
        <v>160</v>
      </c>
      <c r="E187">
        <f t="shared" ca="1" si="83"/>
        <v>3394.1208619604395</v>
      </c>
      <c r="F187">
        <f t="shared" ca="1" si="84"/>
        <v>-32460.795286716482</v>
      </c>
      <c r="G187">
        <f t="shared" ca="1" si="85"/>
        <v>9448.7999999999993</v>
      </c>
      <c r="H187" s="9">
        <f t="shared" ca="1" si="86"/>
        <v>25.139622306373621</v>
      </c>
      <c r="I187" s="9">
        <f t="shared" ca="1" si="87"/>
        <v>-240.44907722901044</v>
      </c>
      <c r="J187" s="9">
        <f t="shared" ca="1" si="88"/>
        <v>0</v>
      </c>
      <c r="K187" s="9">
        <f t="shared" ca="1" si="89"/>
        <v>241.75971407575278</v>
      </c>
      <c r="L187" s="9">
        <f t="shared" ca="1" si="90"/>
        <v>174.03125195506311</v>
      </c>
      <c r="M187">
        <f t="shared" ca="1" si="91"/>
        <v>55.554697802197801</v>
      </c>
      <c r="N187">
        <f t="shared" ca="1" si="92"/>
        <v>32.987646520146519</v>
      </c>
    </row>
    <row r="188" spans="1:14" x14ac:dyDescent="0.25">
      <c r="A188" s="4">
        <f t="shared" si="95"/>
        <v>0.43153935185185016</v>
      </c>
      <c r="B188" s="3">
        <f t="shared" si="71"/>
        <v>1553301285</v>
      </c>
      <c r="C188">
        <f t="shared" si="94"/>
        <v>3</v>
      </c>
      <c r="D188">
        <f t="shared" si="94"/>
        <v>160</v>
      </c>
      <c r="E188">
        <f t="shared" ca="1" si="83"/>
        <v>3519.8189734923076</v>
      </c>
      <c r="F188">
        <f t="shared" ca="1" si="84"/>
        <v>-33663.040672861534</v>
      </c>
      <c r="G188">
        <f t="shared" ca="1" si="85"/>
        <v>9448.7999999999993</v>
      </c>
      <c r="H188" s="9">
        <f t="shared" ca="1" si="86"/>
        <v>25.139622306373621</v>
      </c>
      <c r="I188" s="9">
        <f t="shared" ca="1" si="87"/>
        <v>-240.44907722901115</v>
      </c>
      <c r="J188" s="9">
        <f t="shared" ca="1" si="88"/>
        <v>0</v>
      </c>
      <c r="K188" s="9">
        <f t="shared" ca="1" si="89"/>
        <v>241.75971407575349</v>
      </c>
      <c r="L188" s="9">
        <f t="shared" ca="1" si="90"/>
        <v>174.03125195506311</v>
      </c>
      <c r="M188">
        <f t="shared" ca="1" si="91"/>
        <v>55.543760683760688</v>
      </c>
      <c r="N188">
        <f t="shared" ca="1" si="92"/>
        <v>32.989658119658117</v>
      </c>
    </row>
    <row r="189" spans="1:14" x14ac:dyDescent="0.25">
      <c r="A189" s="4">
        <f t="shared" si="95"/>
        <v>0.43159722222222052</v>
      </c>
      <c r="B189" s="3">
        <f t="shared" si="71"/>
        <v>1553301290</v>
      </c>
      <c r="C189">
        <f t="shared" si="94"/>
        <v>3</v>
      </c>
      <c r="D189">
        <f t="shared" si="94"/>
        <v>160</v>
      </c>
      <c r="E189">
        <f t="shared" ca="1" si="83"/>
        <v>3645.5170850241757</v>
      </c>
      <c r="F189">
        <f t="shared" ca="1" si="84"/>
        <v>-34865.28605900659</v>
      </c>
      <c r="G189">
        <f t="shared" ca="1" si="85"/>
        <v>9448.7999999999993</v>
      </c>
      <c r="H189" s="9">
        <f t="shared" ca="1" si="86"/>
        <v>25.139622306373621</v>
      </c>
      <c r="I189" s="9">
        <f t="shared" ca="1" si="87"/>
        <v>-240.44907722901115</v>
      </c>
      <c r="J189" s="9">
        <f t="shared" ca="1" si="88"/>
        <v>0</v>
      </c>
      <c r="K189" s="9">
        <f t="shared" ca="1" si="89"/>
        <v>241.75971407575349</v>
      </c>
      <c r="L189" s="9">
        <f t="shared" ca="1" si="90"/>
        <v>174.03125195506311</v>
      </c>
      <c r="M189">
        <f t="shared" ca="1" si="91"/>
        <v>55.532823565323568</v>
      </c>
      <c r="N189">
        <f t="shared" ca="1" si="92"/>
        <v>32.991669719169721</v>
      </c>
    </row>
    <row r="190" spans="1:14" x14ac:dyDescent="0.25">
      <c r="A190" s="4">
        <f t="shared" si="95"/>
        <v>0.43165509259259088</v>
      </c>
      <c r="B190" s="3">
        <f t="shared" si="71"/>
        <v>1553301295</v>
      </c>
      <c r="C190">
        <f t="shared" si="94"/>
        <v>3</v>
      </c>
      <c r="D190">
        <f t="shared" si="94"/>
        <v>160</v>
      </c>
      <c r="E190">
        <f t="shared" ca="1" si="83"/>
        <v>3771.2151965560438</v>
      </c>
      <c r="F190">
        <f t="shared" ca="1" si="84"/>
        <v>-36067.531445151646</v>
      </c>
      <c r="G190">
        <f t="shared" ca="1" si="85"/>
        <v>9448.7999999999993</v>
      </c>
      <c r="H190" s="9">
        <f t="shared" ca="1" si="86"/>
        <v>25.139622306373621</v>
      </c>
      <c r="I190" s="9">
        <f t="shared" ca="1" si="87"/>
        <v>-240.44907722901115</v>
      </c>
      <c r="J190" s="9">
        <f t="shared" ca="1" si="88"/>
        <v>0</v>
      </c>
      <c r="K190" s="9">
        <f t="shared" ca="1" si="89"/>
        <v>241.75971407575349</v>
      </c>
      <c r="L190" s="9">
        <f t="shared" ca="1" si="90"/>
        <v>174.03125195506311</v>
      </c>
      <c r="M190">
        <f t="shared" ca="1" si="91"/>
        <v>55.521886446886448</v>
      </c>
      <c r="N190">
        <f t="shared" ca="1" si="92"/>
        <v>32.993681318681318</v>
      </c>
    </row>
    <row r="191" spans="1:14" x14ac:dyDescent="0.25">
      <c r="A191" s="4">
        <f t="shared" si="95"/>
        <v>0.43171296296296124</v>
      </c>
      <c r="B191" s="3">
        <f t="shared" si="71"/>
        <v>1553301300</v>
      </c>
      <c r="C191">
        <f t="shared" si="94"/>
        <v>3</v>
      </c>
      <c r="D191">
        <f t="shared" si="94"/>
        <v>160</v>
      </c>
      <c r="E191">
        <f t="shared" ca="1" si="83"/>
        <v>3896.9133080879119</v>
      </c>
      <c r="F191">
        <f t="shared" ca="1" si="84"/>
        <v>-37269.776831296702</v>
      </c>
      <c r="G191">
        <f t="shared" ca="1" si="85"/>
        <v>9448.7999999999993</v>
      </c>
      <c r="H191" s="9">
        <f t="shared" ca="1" si="86"/>
        <v>25.139622306373621</v>
      </c>
      <c r="I191" s="9">
        <f t="shared" ca="1" si="87"/>
        <v>-240.44907722901115</v>
      </c>
      <c r="J191" s="9">
        <f t="shared" ca="1" si="88"/>
        <v>0</v>
      </c>
      <c r="K191" s="9">
        <f t="shared" ca="1" si="89"/>
        <v>241.75971407575349</v>
      </c>
      <c r="L191" s="9">
        <f t="shared" ca="1" si="90"/>
        <v>174.03125195506311</v>
      </c>
      <c r="M191">
        <f t="shared" ca="1" si="91"/>
        <v>55.510949328449328</v>
      </c>
      <c r="N191">
        <f t="shared" ca="1" si="92"/>
        <v>32.995692918192915</v>
      </c>
    </row>
    <row r="192" spans="1:14" x14ac:dyDescent="0.25">
      <c r="A192" s="4">
        <f t="shared" si="95"/>
        <v>0.43177083333333161</v>
      </c>
      <c r="B192" s="3">
        <f t="shared" si="71"/>
        <v>1553301305</v>
      </c>
      <c r="C192">
        <f t="shared" si="94"/>
        <v>3</v>
      </c>
      <c r="D192">
        <f t="shared" si="94"/>
        <v>160</v>
      </c>
      <c r="E192">
        <f t="shared" ca="1" si="83"/>
        <v>4022.61141961978</v>
      </c>
      <c r="F192">
        <f t="shared" ca="1" si="84"/>
        <v>-38472.022217441758</v>
      </c>
      <c r="G192">
        <f t="shared" ca="1" si="85"/>
        <v>9448.7999999999993</v>
      </c>
      <c r="H192" s="9">
        <f t="shared" ca="1" si="86"/>
        <v>25.139622306373621</v>
      </c>
      <c r="I192" s="9">
        <f t="shared" ca="1" si="87"/>
        <v>-240.44907722901115</v>
      </c>
      <c r="J192" s="9">
        <f t="shared" ca="1" si="88"/>
        <v>0</v>
      </c>
      <c r="K192" s="9">
        <f t="shared" ca="1" si="89"/>
        <v>241.75971407575349</v>
      </c>
      <c r="L192" s="9">
        <f t="shared" ca="1" si="90"/>
        <v>174.03125195506311</v>
      </c>
      <c r="M192">
        <f t="shared" ca="1" si="91"/>
        <v>55.500012210012208</v>
      </c>
      <c r="N192">
        <f t="shared" ca="1" si="92"/>
        <v>32.99770451770452</v>
      </c>
    </row>
    <row r="193" spans="1:14" x14ac:dyDescent="0.25">
      <c r="A193" s="4">
        <f t="shared" si="95"/>
        <v>0.43182870370370197</v>
      </c>
      <c r="B193" s="3">
        <f t="shared" si="71"/>
        <v>1553301310</v>
      </c>
      <c r="C193">
        <f t="shared" si="94"/>
        <v>3</v>
      </c>
      <c r="D193">
        <f t="shared" si="94"/>
        <v>160</v>
      </c>
      <c r="E193">
        <f t="shared" ca="1" si="83"/>
        <v>4148.3095311516481</v>
      </c>
      <c r="F193">
        <f t="shared" ca="1" si="84"/>
        <v>-39674.267603586813</v>
      </c>
      <c r="G193">
        <f t="shared" ca="1" si="85"/>
        <v>9448.7999999999993</v>
      </c>
      <c r="H193" s="9">
        <f t="shared" ca="1" si="86"/>
        <v>25.139622306373713</v>
      </c>
      <c r="I193" s="9">
        <f t="shared" ca="1" si="87"/>
        <v>-240.44907722901115</v>
      </c>
      <c r="J193" s="9">
        <f t="shared" ca="1" si="88"/>
        <v>0</v>
      </c>
      <c r="K193" s="9">
        <f t="shared" ca="1" si="89"/>
        <v>241.75971407575352</v>
      </c>
      <c r="L193" s="9">
        <f t="shared" ca="1" si="90"/>
        <v>174.03125195506308</v>
      </c>
      <c r="M193">
        <f t="shared" ca="1" si="91"/>
        <v>55.489075091575096</v>
      </c>
      <c r="N193">
        <f t="shared" ca="1" si="92"/>
        <v>32.999716117216117</v>
      </c>
    </row>
    <row r="194" spans="1:14" x14ac:dyDescent="0.25">
      <c r="A194" s="4">
        <f t="shared" si="95"/>
        <v>0.43188657407407233</v>
      </c>
      <c r="B194" s="3">
        <f t="shared" si="71"/>
        <v>1553301315</v>
      </c>
      <c r="C194">
        <f t="shared" si="94"/>
        <v>3</v>
      </c>
      <c r="D194">
        <f t="shared" si="94"/>
        <v>160</v>
      </c>
      <c r="E194">
        <f t="shared" ca="1" si="83"/>
        <v>4274.0076426835167</v>
      </c>
      <c r="F194">
        <f t="shared" ca="1" si="84"/>
        <v>-40876.512989731869</v>
      </c>
      <c r="G194">
        <f t="shared" ca="1" si="85"/>
        <v>9448.7999999999993</v>
      </c>
      <c r="H194" s="9">
        <f t="shared" ca="1" si="86"/>
        <v>25.139622306373532</v>
      </c>
      <c r="I194" s="9">
        <f t="shared" ca="1" si="87"/>
        <v>-240.44907722901115</v>
      </c>
      <c r="J194" s="9">
        <f t="shared" ca="1" si="88"/>
        <v>0</v>
      </c>
      <c r="K194" s="9">
        <f t="shared" ca="1" si="89"/>
        <v>241.75971407575349</v>
      </c>
      <c r="L194" s="9">
        <f t="shared" ca="1" si="90"/>
        <v>174.03125195506314</v>
      </c>
      <c r="M194">
        <f t="shared" ca="1" si="91"/>
        <v>55.478137973137976</v>
      </c>
      <c r="N194">
        <f t="shared" ca="1" si="92"/>
        <v>33.001727716727714</v>
      </c>
    </row>
    <row r="195" spans="1:14" x14ac:dyDescent="0.25">
      <c r="A195" s="4">
        <f t="shared" si="95"/>
        <v>0.43194444444444269</v>
      </c>
      <c r="B195" s="3">
        <f t="shared" si="71"/>
        <v>1553301320</v>
      </c>
      <c r="C195">
        <f t="shared" si="94"/>
        <v>3</v>
      </c>
      <c r="D195">
        <f t="shared" si="94"/>
        <v>160</v>
      </c>
      <c r="E195">
        <f t="shared" ca="1" si="83"/>
        <v>4399.7057542153843</v>
      </c>
      <c r="F195">
        <f t="shared" ca="1" si="84"/>
        <v>-42078.758375876925</v>
      </c>
      <c r="G195">
        <f t="shared" ca="1" si="85"/>
        <v>9448.7999999999993</v>
      </c>
      <c r="H195" s="9">
        <f t="shared" ca="1" si="86"/>
        <v>25.139622306373713</v>
      </c>
      <c r="I195" s="9">
        <f t="shared" ca="1" si="87"/>
        <v>-240.44907722901115</v>
      </c>
      <c r="J195" s="9">
        <f t="shared" ca="1" si="88"/>
        <v>0</v>
      </c>
      <c r="K195" s="9">
        <f t="shared" ca="1" si="89"/>
        <v>241.75971407575352</v>
      </c>
      <c r="L195" s="9">
        <f t="shared" ca="1" si="90"/>
        <v>174.03125195506308</v>
      </c>
      <c r="M195">
        <f t="shared" ca="1" si="91"/>
        <v>55.467200854700856</v>
      </c>
      <c r="N195">
        <f t="shared" ca="1" si="92"/>
        <v>33.003739316239319</v>
      </c>
    </row>
    <row r="196" spans="1:14" x14ac:dyDescent="0.25">
      <c r="A196" s="4">
        <f t="shared" si="95"/>
        <v>0.43200231481481305</v>
      </c>
      <c r="B196" s="3">
        <f t="shared" si="71"/>
        <v>1553301325</v>
      </c>
      <c r="C196">
        <f t="shared" si="94"/>
        <v>3</v>
      </c>
      <c r="D196">
        <f t="shared" si="94"/>
        <v>160</v>
      </c>
      <c r="E196">
        <f t="shared" ca="1" si="83"/>
        <v>4525.4038657472529</v>
      </c>
      <c r="F196">
        <f t="shared" ca="1" si="84"/>
        <v>-43281.003762021981</v>
      </c>
      <c r="G196">
        <f t="shared" ca="1" si="85"/>
        <v>9448.7999999999993</v>
      </c>
      <c r="H196" s="9">
        <f t="shared" ca="1" si="86"/>
        <v>25.139622306373532</v>
      </c>
      <c r="I196" s="9">
        <f t="shared" ca="1" si="87"/>
        <v>-240.4490772290097</v>
      </c>
      <c r="J196" s="9">
        <f t="shared" ca="1" si="88"/>
        <v>0</v>
      </c>
      <c r="K196" s="9">
        <f t="shared" ca="1" si="89"/>
        <v>241.75971407575207</v>
      </c>
      <c r="L196" s="9">
        <f t="shared" ca="1" si="90"/>
        <v>174.03125195506311</v>
      </c>
      <c r="M196">
        <f t="shared" ca="1" si="91"/>
        <v>55.456263736263736</v>
      </c>
      <c r="N196">
        <f t="shared" ca="1" si="92"/>
        <v>33.005750915750916</v>
      </c>
    </row>
    <row r="197" spans="1:14" x14ac:dyDescent="0.25">
      <c r="A197" s="4">
        <f t="shared" si="95"/>
        <v>0.43206018518518341</v>
      </c>
      <c r="B197" s="3">
        <f t="shared" si="71"/>
        <v>1553301330</v>
      </c>
      <c r="C197">
        <f t="shared" si="94"/>
        <v>3</v>
      </c>
      <c r="D197">
        <f t="shared" si="94"/>
        <v>160</v>
      </c>
      <c r="E197">
        <f t="shared" ca="1" si="83"/>
        <v>4651.1019772791205</v>
      </c>
      <c r="F197">
        <f t="shared" ca="1" si="84"/>
        <v>-44483.249148167029</v>
      </c>
      <c r="G197">
        <f t="shared" ca="1" si="85"/>
        <v>9448.7999999999993</v>
      </c>
      <c r="H197" s="9">
        <f t="shared" ca="1" si="86"/>
        <v>25.139622306373713</v>
      </c>
      <c r="I197" s="9">
        <f t="shared" ca="1" si="87"/>
        <v>-240.44907722901115</v>
      </c>
      <c r="J197" s="9">
        <f t="shared" ca="1" si="88"/>
        <v>0</v>
      </c>
      <c r="K197" s="9">
        <f t="shared" ca="1" si="89"/>
        <v>241.75971407575352</v>
      </c>
      <c r="L197" s="9">
        <f t="shared" ca="1" si="90"/>
        <v>174.03125195506308</v>
      </c>
      <c r="M197">
        <f t="shared" ca="1" si="91"/>
        <v>55.445326617826616</v>
      </c>
      <c r="N197">
        <f t="shared" ca="1" si="92"/>
        <v>33.007762515262513</v>
      </c>
    </row>
    <row r="198" spans="1:14" x14ac:dyDescent="0.25">
      <c r="A198" s="4">
        <f t="shared" si="95"/>
        <v>0.43211805555555377</v>
      </c>
      <c r="B198" s="3">
        <f t="shared" si="71"/>
        <v>1553301335</v>
      </c>
      <c r="C198">
        <f t="shared" si="94"/>
        <v>3</v>
      </c>
      <c r="D198">
        <f t="shared" si="94"/>
        <v>160</v>
      </c>
      <c r="E198">
        <f t="shared" ca="1" si="83"/>
        <v>4776.8000888109891</v>
      </c>
      <c r="F198">
        <f t="shared" ca="1" si="84"/>
        <v>-45685.494534312085</v>
      </c>
      <c r="G198">
        <f t="shared" ca="1" si="85"/>
        <v>9448.7999999999993</v>
      </c>
      <c r="H198" s="9">
        <f t="shared" ca="1" si="86"/>
        <v>25.139622306373532</v>
      </c>
      <c r="I198" s="9">
        <f t="shared" ca="1" si="87"/>
        <v>-240.44907722901115</v>
      </c>
      <c r="J198" s="9">
        <f t="shared" ca="1" si="88"/>
        <v>0</v>
      </c>
      <c r="K198" s="9">
        <f t="shared" ca="1" si="89"/>
        <v>241.75971407575349</v>
      </c>
      <c r="L198" s="9">
        <f t="shared" ca="1" si="90"/>
        <v>174.03125195506314</v>
      </c>
      <c r="M198">
        <f t="shared" ca="1" si="91"/>
        <v>55.434389499389503</v>
      </c>
      <c r="N198">
        <f t="shared" ca="1" si="92"/>
        <v>33.009774114774117</v>
      </c>
    </row>
    <row r="199" spans="1:14" x14ac:dyDescent="0.25">
      <c r="A199" s="4">
        <f t="shared" si="95"/>
        <v>0.43217592592592413</v>
      </c>
      <c r="B199" s="3">
        <f t="shared" si="71"/>
        <v>1553301340</v>
      </c>
      <c r="C199">
        <f t="shared" si="94"/>
        <v>3</v>
      </c>
      <c r="D199">
        <f t="shared" si="94"/>
        <v>160</v>
      </c>
      <c r="E199">
        <f t="shared" ca="1" si="83"/>
        <v>4902.4982003428568</v>
      </c>
      <c r="F199">
        <f t="shared" ca="1" si="84"/>
        <v>-46887.739920457141</v>
      </c>
      <c r="G199">
        <f t="shared" ca="1" si="85"/>
        <v>9448.7999999999993</v>
      </c>
      <c r="H199" s="9">
        <f t="shared" ca="1" si="86"/>
        <v>25.139622306373713</v>
      </c>
      <c r="I199" s="9">
        <f t="shared" ca="1" si="87"/>
        <v>-240.44907722901115</v>
      </c>
      <c r="J199" s="9">
        <f t="shared" ca="1" si="88"/>
        <v>0</v>
      </c>
      <c r="K199" s="9">
        <f t="shared" ca="1" si="89"/>
        <v>241.75971407575352</v>
      </c>
      <c r="L199" s="9">
        <f t="shared" ca="1" si="90"/>
        <v>174.03125195506308</v>
      </c>
      <c r="M199">
        <f t="shared" ca="1" si="91"/>
        <v>55.423452380952384</v>
      </c>
      <c r="N199">
        <f t="shared" ca="1" si="92"/>
        <v>33.011785714285715</v>
      </c>
    </row>
    <row r="200" spans="1:14" x14ac:dyDescent="0.25">
      <c r="A200" s="4">
        <f t="shared" si="95"/>
        <v>0.43223379629629449</v>
      </c>
      <c r="B200" s="3">
        <f t="shared" si="71"/>
        <v>1553301345</v>
      </c>
      <c r="C200">
        <f t="shared" si="94"/>
        <v>3</v>
      </c>
      <c r="D200">
        <f t="shared" si="94"/>
        <v>160</v>
      </c>
      <c r="E200">
        <f t="shared" ca="1" si="83"/>
        <v>5028.1963118747253</v>
      </c>
      <c r="F200">
        <f t="shared" ca="1" si="84"/>
        <v>-48089.985306602197</v>
      </c>
      <c r="G200">
        <f t="shared" ca="1" si="85"/>
        <v>9448.7999999999993</v>
      </c>
      <c r="H200" s="9">
        <f t="shared" ca="1" si="86"/>
        <v>25.139622306373532</v>
      </c>
      <c r="I200" s="9">
        <f t="shared" ca="1" si="87"/>
        <v>-240.44907722901115</v>
      </c>
      <c r="J200" s="9">
        <f t="shared" ca="1" si="88"/>
        <v>0</v>
      </c>
      <c r="K200" s="9">
        <f t="shared" ca="1" si="89"/>
        <v>241.75971407575349</v>
      </c>
      <c r="L200" s="9">
        <f t="shared" ca="1" si="90"/>
        <v>174.03125195506314</v>
      </c>
      <c r="M200">
        <f t="shared" ca="1" si="91"/>
        <v>55.412515262515264</v>
      </c>
      <c r="N200">
        <f t="shared" ca="1" si="92"/>
        <v>33.013797313797312</v>
      </c>
    </row>
    <row r="201" spans="1:14" x14ac:dyDescent="0.25">
      <c r="A201" s="4">
        <f t="shared" si="95"/>
        <v>0.43229166666666485</v>
      </c>
      <c r="B201" s="3">
        <f t="shared" si="71"/>
        <v>1553301350</v>
      </c>
      <c r="C201">
        <f t="shared" ref="C201:D216" si="96">C200</f>
        <v>3</v>
      </c>
      <c r="D201">
        <f t="shared" si="96"/>
        <v>160</v>
      </c>
      <c r="E201">
        <f t="shared" ca="1" si="83"/>
        <v>5153.894423406593</v>
      </c>
      <c r="F201">
        <f t="shared" ca="1" si="84"/>
        <v>-49292.230692747253</v>
      </c>
      <c r="G201">
        <f t="shared" ca="1" si="85"/>
        <v>9448.7999999999993</v>
      </c>
      <c r="H201" s="9">
        <f t="shared" ca="1" si="86"/>
        <v>25.139622306373713</v>
      </c>
      <c r="I201" s="9">
        <f t="shared" ca="1" si="87"/>
        <v>-240.44907722901115</v>
      </c>
      <c r="J201" s="9">
        <f t="shared" ca="1" si="88"/>
        <v>0</v>
      </c>
      <c r="K201" s="9">
        <f t="shared" ca="1" si="89"/>
        <v>241.75971407575352</v>
      </c>
      <c r="L201" s="9">
        <f t="shared" ca="1" si="90"/>
        <v>174.03125195506308</v>
      </c>
      <c r="M201">
        <f t="shared" ca="1" si="91"/>
        <v>55.401578144078144</v>
      </c>
      <c r="N201">
        <f t="shared" ca="1" si="92"/>
        <v>33.015808913308916</v>
      </c>
    </row>
    <row r="202" spans="1:14" x14ac:dyDescent="0.25">
      <c r="A202" s="4">
        <f t="shared" si="95"/>
        <v>0.43234953703703521</v>
      </c>
      <c r="B202" s="3">
        <f t="shared" ref="B202:B234" si="97">B201+SECOND(A202-A201)</f>
        <v>1553301355</v>
      </c>
      <c r="C202">
        <f t="shared" si="96"/>
        <v>3</v>
      </c>
      <c r="D202">
        <f t="shared" si="96"/>
        <v>160</v>
      </c>
      <c r="E202">
        <f t="shared" ca="1" si="83"/>
        <v>5279.5925349384615</v>
      </c>
      <c r="F202">
        <f t="shared" ca="1" si="84"/>
        <v>-50494.476078892309</v>
      </c>
      <c r="G202">
        <f t="shared" ca="1" si="85"/>
        <v>9448.7999999999993</v>
      </c>
      <c r="H202" s="9">
        <f t="shared" ca="1" si="86"/>
        <v>25.139622306373532</v>
      </c>
      <c r="I202" s="9">
        <f t="shared" ca="1" si="87"/>
        <v>-240.44907722901115</v>
      </c>
      <c r="J202" s="9">
        <f t="shared" ca="1" si="88"/>
        <v>0</v>
      </c>
      <c r="K202" s="9">
        <f t="shared" ca="1" si="89"/>
        <v>241.75971407575349</v>
      </c>
      <c r="L202" s="9">
        <f t="shared" ca="1" si="90"/>
        <v>174.03125195506314</v>
      </c>
      <c r="M202">
        <f t="shared" ca="1" si="91"/>
        <v>55.390641025641024</v>
      </c>
      <c r="N202">
        <f t="shared" ca="1" si="92"/>
        <v>33.017820512820514</v>
      </c>
    </row>
    <row r="203" spans="1:14" x14ac:dyDescent="0.25">
      <c r="A203" s="4">
        <f t="shared" si="95"/>
        <v>0.43240740740740558</v>
      </c>
      <c r="B203" s="3">
        <f t="shared" si="97"/>
        <v>1553301360</v>
      </c>
      <c r="C203">
        <f t="shared" si="96"/>
        <v>3</v>
      </c>
      <c r="D203">
        <f t="shared" si="96"/>
        <v>160</v>
      </c>
      <c r="E203">
        <f t="shared" ca="1" si="83"/>
        <v>5405.2906464703292</v>
      </c>
      <c r="F203">
        <f t="shared" ca="1" si="84"/>
        <v>-51696.721465037364</v>
      </c>
      <c r="G203">
        <f t="shared" ca="1" si="85"/>
        <v>9448.7999999999993</v>
      </c>
      <c r="H203" s="9">
        <f t="shared" ca="1" si="86"/>
        <v>25.139622306373713</v>
      </c>
      <c r="I203" s="9">
        <f t="shared" ca="1" si="87"/>
        <v>-240.4490772290097</v>
      </c>
      <c r="J203" s="9">
        <f t="shared" ca="1" si="88"/>
        <v>0</v>
      </c>
      <c r="K203" s="9">
        <f t="shared" ca="1" si="89"/>
        <v>241.75971407575207</v>
      </c>
      <c r="L203" s="9">
        <f t="shared" ca="1" si="90"/>
        <v>174.03125195506306</v>
      </c>
      <c r="M203">
        <f t="shared" ca="1" si="91"/>
        <v>55.379703907203904</v>
      </c>
      <c r="N203">
        <f t="shared" ca="1" si="92"/>
        <v>33.019832112332111</v>
      </c>
    </row>
    <row r="204" spans="1:14" x14ac:dyDescent="0.25">
      <c r="A204" s="4">
        <f t="shared" si="95"/>
        <v>0.43246527777777594</v>
      </c>
      <c r="B204" s="3">
        <f t="shared" si="97"/>
        <v>1553301365</v>
      </c>
      <c r="C204">
        <f t="shared" si="96"/>
        <v>3</v>
      </c>
      <c r="D204">
        <f t="shared" si="96"/>
        <v>160</v>
      </c>
      <c r="E204">
        <f t="shared" ca="1" si="83"/>
        <v>5530.9887580021978</v>
      </c>
      <c r="F204">
        <f t="shared" ca="1" si="84"/>
        <v>-52898.966851182413</v>
      </c>
      <c r="G204">
        <f t="shared" ca="1" si="85"/>
        <v>9448.7999999999993</v>
      </c>
      <c r="H204" s="9">
        <f t="shared" ca="1" si="86"/>
        <v>25.139622306373532</v>
      </c>
      <c r="I204" s="9">
        <f t="shared" ca="1" si="87"/>
        <v>-240.44907722901115</v>
      </c>
      <c r="J204" s="9">
        <f t="shared" ca="1" si="88"/>
        <v>0</v>
      </c>
      <c r="K204" s="9">
        <f t="shared" ca="1" si="89"/>
        <v>241.75971407575349</v>
      </c>
      <c r="L204" s="9">
        <f t="shared" ca="1" si="90"/>
        <v>174.03125195506314</v>
      </c>
      <c r="M204">
        <f t="shared" ca="1" si="91"/>
        <v>55.368766788766791</v>
      </c>
      <c r="N204">
        <f t="shared" ca="1" si="92"/>
        <v>33.021843711843715</v>
      </c>
    </row>
    <row r="205" spans="1:14" x14ac:dyDescent="0.25">
      <c r="A205" s="4">
        <f t="shared" si="95"/>
        <v>0.4325231481481463</v>
      </c>
      <c r="B205" s="3">
        <f t="shared" si="97"/>
        <v>1553301370</v>
      </c>
      <c r="C205">
        <f t="shared" si="96"/>
        <v>3</v>
      </c>
      <c r="D205">
        <f t="shared" si="96"/>
        <v>160</v>
      </c>
      <c r="E205">
        <f t="shared" ca="1" si="83"/>
        <v>5656.6868695340654</v>
      </c>
      <c r="F205">
        <f t="shared" ca="1" si="84"/>
        <v>-54101.212237327469</v>
      </c>
      <c r="G205">
        <f t="shared" ca="1" si="85"/>
        <v>9448.7999999999993</v>
      </c>
      <c r="H205" s="9">
        <f t="shared" ca="1" si="86"/>
        <v>25.139622306373713</v>
      </c>
      <c r="I205" s="9">
        <f t="shared" ca="1" si="87"/>
        <v>-240.44907722901115</v>
      </c>
      <c r="J205" s="9">
        <f t="shared" ca="1" si="88"/>
        <v>0</v>
      </c>
      <c r="K205" s="9">
        <f t="shared" ca="1" si="89"/>
        <v>241.75971407575352</v>
      </c>
      <c r="L205" s="9">
        <f t="shared" ca="1" si="90"/>
        <v>174.03125195506308</v>
      </c>
      <c r="M205">
        <f t="shared" ca="1" si="91"/>
        <v>55.357829670329672</v>
      </c>
      <c r="N205">
        <f t="shared" ca="1" si="92"/>
        <v>33.023855311355312</v>
      </c>
    </row>
    <row r="206" spans="1:14" x14ac:dyDescent="0.25">
      <c r="A206" s="4">
        <f t="shared" si="95"/>
        <v>0.43258101851851666</v>
      </c>
      <c r="B206" s="3">
        <f t="shared" si="97"/>
        <v>1553301375</v>
      </c>
      <c r="C206">
        <f t="shared" si="96"/>
        <v>3</v>
      </c>
      <c r="D206">
        <f t="shared" si="96"/>
        <v>160</v>
      </c>
      <c r="E206">
        <f t="shared" ca="1" si="83"/>
        <v>5782.384981065934</v>
      </c>
      <c r="F206">
        <f t="shared" ca="1" si="84"/>
        <v>-55303.457623472525</v>
      </c>
      <c r="G206">
        <f t="shared" ca="1" si="85"/>
        <v>9448.7999999999993</v>
      </c>
      <c r="H206" s="9">
        <f t="shared" ca="1" si="86"/>
        <v>25.139622306373532</v>
      </c>
      <c r="I206" s="9">
        <f t="shared" ca="1" si="87"/>
        <v>-240.44907722901115</v>
      </c>
      <c r="J206" s="9">
        <f t="shared" ca="1" si="88"/>
        <v>0</v>
      </c>
      <c r="K206" s="9">
        <f t="shared" ca="1" si="89"/>
        <v>241.75971407575349</v>
      </c>
      <c r="L206" s="9">
        <f t="shared" ca="1" si="90"/>
        <v>174.03125195506314</v>
      </c>
      <c r="M206">
        <f t="shared" ca="1" si="91"/>
        <v>55.346892551892552</v>
      </c>
      <c r="N206">
        <f t="shared" ca="1" si="92"/>
        <v>33.02586691086691</v>
      </c>
    </row>
    <row r="207" spans="1:14" x14ac:dyDescent="0.25">
      <c r="A207" s="4">
        <f t="shared" si="95"/>
        <v>0.43263888888888702</v>
      </c>
      <c r="B207" s="3">
        <f t="shared" si="97"/>
        <v>1553301380</v>
      </c>
      <c r="C207">
        <f t="shared" si="96"/>
        <v>3</v>
      </c>
      <c r="D207">
        <f t="shared" si="96"/>
        <v>160</v>
      </c>
      <c r="E207">
        <f t="shared" ca="1" si="83"/>
        <v>5908.0830925978016</v>
      </c>
      <c r="F207">
        <f t="shared" ca="1" si="84"/>
        <v>-56505.70300961758</v>
      </c>
      <c r="G207">
        <f t="shared" ca="1" si="85"/>
        <v>9448.7999999999993</v>
      </c>
      <c r="H207" s="9">
        <f t="shared" ca="1" si="86"/>
        <v>25.139622306373713</v>
      </c>
      <c r="I207" s="9">
        <f t="shared" ca="1" si="87"/>
        <v>-240.44907722901115</v>
      </c>
      <c r="J207" s="9">
        <f t="shared" ca="1" si="88"/>
        <v>0</v>
      </c>
      <c r="K207" s="9">
        <f t="shared" ca="1" si="89"/>
        <v>241.75971407575352</v>
      </c>
      <c r="L207" s="9">
        <f t="shared" ca="1" si="90"/>
        <v>174.03125195506308</v>
      </c>
      <c r="M207">
        <f t="shared" ca="1" si="91"/>
        <v>55.335955433455432</v>
      </c>
      <c r="N207">
        <f t="shared" ca="1" si="92"/>
        <v>33.027878510378507</v>
      </c>
    </row>
    <row r="208" spans="1:14" x14ac:dyDescent="0.25">
      <c r="A208" s="4">
        <f t="shared" si="95"/>
        <v>0.43269675925925738</v>
      </c>
      <c r="B208" s="3">
        <f t="shared" si="97"/>
        <v>1553301385</v>
      </c>
      <c r="C208">
        <f t="shared" si="96"/>
        <v>3</v>
      </c>
      <c r="D208">
        <f t="shared" si="96"/>
        <v>160</v>
      </c>
      <c r="E208">
        <f t="shared" ca="1" si="83"/>
        <v>6033.7812041296702</v>
      </c>
      <c r="F208">
        <f t="shared" ca="1" si="84"/>
        <v>-57707.948395762636</v>
      </c>
      <c r="G208">
        <f t="shared" ca="1" si="85"/>
        <v>9448.7999999999993</v>
      </c>
      <c r="H208" s="9">
        <f t="shared" ca="1" si="86"/>
        <v>25.139622306373532</v>
      </c>
      <c r="I208" s="9">
        <f t="shared" ca="1" si="87"/>
        <v>-240.44907722901115</v>
      </c>
      <c r="J208" s="9">
        <f t="shared" ca="1" si="88"/>
        <v>0</v>
      </c>
      <c r="K208" s="9">
        <f t="shared" ca="1" si="89"/>
        <v>241.75971407575349</v>
      </c>
      <c r="L208" s="9">
        <f t="shared" ca="1" si="90"/>
        <v>174.03125195506314</v>
      </c>
      <c r="M208">
        <f t="shared" ca="1" si="91"/>
        <v>55.325018315018312</v>
      </c>
      <c r="N208">
        <f t="shared" ca="1" si="92"/>
        <v>33.029890109890111</v>
      </c>
    </row>
    <row r="209" spans="1:14" x14ac:dyDescent="0.25">
      <c r="A209" s="4">
        <f t="shared" si="95"/>
        <v>0.43275462962962774</v>
      </c>
      <c r="B209" s="3">
        <f t="shared" si="97"/>
        <v>1553301390</v>
      </c>
      <c r="C209">
        <f t="shared" si="96"/>
        <v>3</v>
      </c>
      <c r="D209">
        <f t="shared" si="96"/>
        <v>160</v>
      </c>
      <c r="E209">
        <f t="shared" ca="1" si="83"/>
        <v>6159.4793156615378</v>
      </c>
      <c r="F209">
        <f t="shared" ca="1" si="84"/>
        <v>-58910.193781907692</v>
      </c>
      <c r="G209">
        <f t="shared" ca="1" si="85"/>
        <v>9448.7999999999993</v>
      </c>
      <c r="H209" s="9">
        <f t="shared" ca="1" si="86"/>
        <v>25.139622306373713</v>
      </c>
      <c r="I209" s="9">
        <f t="shared" ca="1" si="87"/>
        <v>-240.44907722901115</v>
      </c>
      <c r="J209" s="9">
        <f t="shared" ca="1" si="88"/>
        <v>0</v>
      </c>
      <c r="K209" s="9">
        <f t="shared" ca="1" si="89"/>
        <v>241.75971407575352</v>
      </c>
      <c r="L209" s="9">
        <f t="shared" ca="1" si="90"/>
        <v>174.03125195506308</v>
      </c>
      <c r="M209">
        <f t="shared" ca="1" si="91"/>
        <v>55.314081196581199</v>
      </c>
      <c r="N209">
        <f t="shared" ca="1" si="92"/>
        <v>33.031901709401708</v>
      </c>
    </row>
    <row r="210" spans="1:14" x14ac:dyDescent="0.25">
      <c r="A210" s="4">
        <f t="shared" si="95"/>
        <v>0.4328124999999981</v>
      </c>
      <c r="B210" s="3">
        <f t="shared" si="97"/>
        <v>1553301395</v>
      </c>
      <c r="C210">
        <f t="shared" si="96"/>
        <v>3</v>
      </c>
      <c r="D210">
        <f t="shared" si="96"/>
        <v>160</v>
      </c>
      <c r="E210">
        <f t="shared" ca="1" si="83"/>
        <v>6285.1774271934064</v>
      </c>
      <c r="F210">
        <f t="shared" ca="1" si="84"/>
        <v>-60112.439168052748</v>
      </c>
      <c r="G210">
        <f t="shared" ca="1" si="85"/>
        <v>9448.7999999999993</v>
      </c>
      <c r="H210" s="9">
        <f t="shared" ca="1" si="86"/>
        <v>25.139622306373532</v>
      </c>
      <c r="I210" s="9">
        <f t="shared" ca="1" si="87"/>
        <v>-240.44907722901115</v>
      </c>
      <c r="J210" s="9">
        <f t="shared" ca="1" si="88"/>
        <v>0</v>
      </c>
      <c r="K210" s="9">
        <f t="shared" ca="1" si="89"/>
        <v>241.75971407575349</v>
      </c>
      <c r="L210" s="9">
        <f t="shared" ca="1" si="90"/>
        <v>174.03125195506314</v>
      </c>
      <c r="M210">
        <f t="shared" ca="1" si="91"/>
        <v>55.303144078144079</v>
      </c>
      <c r="N210">
        <f t="shared" ca="1" si="92"/>
        <v>33.033913308913306</v>
      </c>
    </row>
    <row r="211" spans="1:14" x14ac:dyDescent="0.25">
      <c r="A211" s="4">
        <f t="shared" si="95"/>
        <v>0.43287037037036846</v>
      </c>
      <c r="B211" s="3">
        <f t="shared" si="97"/>
        <v>1553301400</v>
      </c>
      <c r="C211">
        <f t="shared" si="96"/>
        <v>3</v>
      </c>
      <c r="D211">
        <f t="shared" si="96"/>
        <v>160</v>
      </c>
      <c r="E211">
        <f t="shared" ca="1" si="83"/>
        <v>6410.8755387252741</v>
      </c>
      <c r="F211">
        <f t="shared" ca="1" si="84"/>
        <v>-61314.684554197804</v>
      </c>
      <c r="G211">
        <f t="shared" ca="1" si="85"/>
        <v>9448.7999999999993</v>
      </c>
      <c r="H211" s="9">
        <f t="shared" ca="1" si="86"/>
        <v>25.139622306373713</v>
      </c>
      <c r="I211" s="9">
        <f t="shared" ca="1" si="87"/>
        <v>-240.44907722901115</v>
      </c>
      <c r="J211" s="9">
        <f t="shared" ca="1" si="88"/>
        <v>0</v>
      </c>
      <c r="K211" s="9">
        <f t="shared" ca="1" si="89"/>
        <v>241.75971407575352</v>
      </c>
      <c r="L211" s="9">
        <f t="shared" ca="1" si="90"/>
        <v>174.03125195506308</v>
      </c>
      <c r="M211">
        <f t="shared" ca="1" si="91"/>
        <v>55.292206959706959</v>
      </c>
      <c r="N211">
        <f t="shared" ca="1" si="92"/>
        <v>33.03592490842491</v>
      </c>
    </row>
    <row r="212" spans="1:14" x14ac:dyDescent="0.25">
      <c r="A212" s="4">
        <f t="shared" si="95"/>
        <v>0.43292824074073882</v>
      </c>
      <c r="B212" s="3">
        <f t="shared" si="97"/>
        <v>1553301405</v>
      </c>
      <c r="C212">
        <f t="shared" si="96"/>
        <v>3</v>
      </c>
      <c r="D212">
        <f t="shared" si="96"/>
        <v>160</v>
      </c>
      <c r="E212">
        <f t="shared" ca="1" si="83"/>
        <v>6536.5736502571426</v>
      </c>
      <c r="F212">
        <f t="shared" ca="1" si="84"/>
        <v>-62516.929940342859</v>
      </c>
      <c r="G212">
        <f t="shared" ca="1" si="85"/>
        <v>9448.7999999999993</v>
      </c>
      <c r="H212" s="9">
        <f t="shared" ca="1" si="86"/>
        <v>25.139622306373532</v>
      </c>
      <c r="I212" s="9">
        <f t="shared" ca="1" si="87"/>
        <v>-240.4490772290097</v>
      </c>
      <c r="J212" s="9">
        <f t="shared" ca="1" si="88"/>
        <v>0</v>
      </c>
      <c r="K212" s="9">
        <f t="shared" ca="1" si="89"/>
        <v>241.75971407575207</v>
      </c>
      <c r="L212" s="9">
        <f t="shared" ca="1" si="90"/>
        <v>174.03125195506311</v>
      </c>
      <c r="M212">
        <f t="shared" ca="1" si="91"/>
        <v>55.28126984126984</v>
      </c>
      <c r="N212">
        <f t="shared" ca="1" si="92"/>
        <v>33.037936507936507</v>
      </c>
    </row>
    <row r="213" spans="1:14" x14ac:dyDescent="0.25">
      <c r="A213" s="4">
        <f t="shared" si="95"/>
        <v>0.43298611111110918</v>
      </c>
      <c r="B213" s="3">
        <f t="shared" si="97"/>
        <v>1553301410</v>
      </c>
      <c r="C213">
        <f t="shared" si="96"/>
        <v>3</v>
      </c>
      <c r="D213">
        <f t="shared" si="96"/>
        <v>160</v>
      </c>
      <c r="E213">
        <f t="shared" ca="1" si="83"/>
        <v>6662.2717617890103</v>
      </c>
      <c r="F213">
        <f t="shared" ca="1" si="84"/>
        <v>-63719.175326487908</v>
      </c>
      <c r="G213">
        <f t="shared" ca="1" si="85"/>
        <v>9448.7999999999993</v>
      </c>
      <c r="H213" s="9">
        <f t="shared" ca="1" si="86"/>
        <v>25.139622306373713</v>
      </c>
      <c r="I213" s="9">
        <f t="shared" ca="1" si="87"/>
        <v>-240.44907722901115</v>
      </c>
      <c r="J213" s="9">
        <f t="shared" ca="1" si="88"/>
        <v>0</v>
      </c>
      <c r="K213" s="9">
        <f t="shared" ca="1" si="89"/>
        <v>241.75971407575352</v>
      </c>
      <c r="L213" s="9">
        <f t="shared" ca="1" si="90"/>
        <v>174.03125195506308</v>
      </c>
      <c r="M213">
        <f t="shared" ca="1" si="91"/>
        <v>55.27033272283272</v>
      </c>
      <c r="N213">
        <f t="shared" ca="1" si="92"/>
        <v>33.039948107448105</v>
      </c>
    </row>
    <row r="214" spans="1:14" x14ac:dyDescent="0.25">
      <c r="A214" s="4">
        <f t="shared" si="95"/>
        <v>0.43304398148147955</v>
      </c>
      <c r="B214" s="3">
        <f t="shared" si="97"/>
        <v>1553301415</v>
      </c>
      <c r="C214">
        <f t="shared" si="96"/>
        <v>3</v>
      </c>
      <c r="D214">
        <f t="shared" si="96"/>
        <v>160</v>
      </c>
      <c r="E214">
        <f t="shared" ca="1" si="83"/>
        <v>6787.9698733208788</v>
      </c>
      <c r="F214">
        <f t="shared" ca="1" si="84"/>
        <v>-64921.420712632964</v>
      </c>
      <c r="G214">
        <f t="shared" ca="1" si="85"/>
        <v>9448.7999999999993</v>
      </c>
      <c r="H214" s="9">
        <f t="shared" ca="1" si="86"/>
        <v>25.139622306373532</v>
      </c>
      <c r="I214" s="9">
        <f t="shared" ca="1" si="87"/>
        <v>-240.44907722901115</v>
      </c>
      <c r="J214" s="9">
        <f t="shared" ca="1" si="88"/>
        <v>0</v>
      </c>
      <c r="K214" s="9">
        <f t="shared" ca="1" si="89"/>
        <v>241.75971407575349</v>
      </c>
      <c r="L214" s="9">
        <f t="shared" ca="1" si="90"/>
        <v>174.03125195506314</v>
      </c>
      <c r="M214">
        <f t="shared" ca="1" si="91"/>
        <v>55.259395604395607</v>
      </c>
      <c r="N214">
        <f t="shared" ca="1" si="92"/>
        <v>33.041959706959709</v>
      </c>
    </row>
    <row r="215" spans="1:14" x14ac:dyDescent="0.25">
      <c r="A215" s="4">
        <f t="shared" si="95"/>
        <v>0.43310185185184991</v>
      </c>
      <c r="B215" s="3">
        <f t="shared" si="97"/>
        <v>1553301420</v>
      </c>
      <c r="C215">
        <f t="shared" si="96"/>
        <v>3</v>
      </c>
      <c r="D215">
        <f t="shared" si="96"/>
        <v>160</v>
      </c>
      <c r="E215">
        <f t="shared" ca="1" si="83"/>
        <v>6913.6679848527465</v>
      </c>
      <c r="F215">
        <f t="shared" ca="1" si="84"/>
        <v>-66123.66609877802</v>
      </c>
      <c r="G215">
        <f t="shared" ca="1" si="85"/>
        <v>9448.7999999999993</v>
      </c>
      <c r="H215" s="9">
        <f t="shared" ca="1" si="86"/>
        <v>25.139622306373713</v>
      </c>
      <c r="I215" s="9">
        <f t="shared" ca="1" si="87"/>
        <v>-240.4490772290097</v>
      </c>
      <c r="J215" s="9">
        <f t="shared" ca="1" si="88"/>
        <v>0</v>
      </c>
      <c r="K215" s="9">
        <f t="shared" ca="1" si="89"/>
        <v>241.75971407575207</v>
      </c>
      <c r="L215" s="9">
        <f t="shared" ca="1" si="90"/>
        <v>174.03125195506306</v>
      </c>
      <c r="M215">
        <f t="shared" ca="1" si="91"/>
        <v>55.248458485958487</v>
      </c>
      <c r="N215">
        <f t="shared" ca="1" si="92"/>
        <v>33.043971306471306</v>
      </c>
    </row>
    <row r="216" spans="1:14" x14ac:dyDescent="0.25">
      <c r="A216" s="4">
        <f t="shared" si="95"/>
        <v>0.43315972222222027</v>
      </c>
      <c r="B216" s="3">
        <f t="shared" si="97"/>
        <v>1553301425</v>
      </c>
      <c r="C216">
        <f t="shared" si="96"/>
        <v>3</v>
      </c>
      <c r="D216">
        <f t="shared" si="96"/>
        <v>160</v>
      </c>
      <c r="E216">
        <f t="shared" ca="1" si="83"/>
        <v>7039.366096384615</v>
      </c>
      <c r="F216">
        <f t="shared" ca="1" si="84"/>
        <v>-67325.911484923068</v>
      </c>
      <c r="G216">
        <f t="shared" ca="1" si="85"/>
        <v>9448.7999999999993</v>
      </c>
      <c r="H216" s="9">
        <f t="shared" ca="1" si="86"/>
        <v>25.139622306373532</v>
      </c>
      <c r="I216" s="9">
        <f t="shared" ca="1" si="87"/>
        <v>-240.44907722901263</v>
      </c>
      <c r="J216" s="9">
        <f t="shared" ca="1" si="88"/>
        <v>0</v>
      </c>
      <c r="K216" s="9">
        <f t="shared" ca="1" si="89"/>
        <v>241.75971407575497</v>
      </c>
      <c r="L216" s="9">
        <f t="shared" ca="1" si="90"/>
        <v>174.03125195506317</v>
      </c>
      <c r="M216">
        <f t="shared" ca="1" si="91"/>
        <v>55.237521367521367</v>
      </c>
      <c r="N216">
        <f t="shared" ca="1" si="92"/>
        <v>33.045982905982903</v>
      </c>
    </row>
    <row r="217" spans="1:14" x14ac:dyDescent="0.25">
      <c r="A217" s="4">
        <f t="shared" si="95"/>
        <v>0.43321759259259063</v>
      </c>
      <c r="B217" s="3">
        <f t="shared" si="97"/>
        <v>1553301430</v>
      </c>
      <c r="C217">
        <f t="shared" ref="C217:D232" si="98">C216</f>
        <v>3</v>
      </c>
      <c r="D217">
        <f t="shared" si="98"/>
        <v>160</v>
      </c>
      <c r="E217">
        <f t="shared" ca="1" si="83"/>
        <v>7165.0642079164827</v>
      </c>
      <c r="F217">
        <f t="shared" ca="1" si="84"/>
        <v>-68528.156871068131</v>
      </c>
      <c r="G217">
        <f t="shared" ca="1" si="85"/>
        <v>9448.7999999999993</v>
      </c>
      <c r="H217" s="9">
        <f t="shared" ca="1" si="86"/>
        <v>25.139622306373713</v>
      </c>
      <c r="I217" s="9">
        <f t="shared" ca="1" si="87"/>
        <v>-240.4490772290097</v>
      </c>
      <c r="J217" s="9">
        <f t="shared" ca="1" si="88"/>
        <v>0</v>
      </c>
      <c r="K217" s="9">
        <f t="shared" ca="1" si="89"/>
        <v>241.75971407575207</v>
      </c>
      <c r="L217" s="9">
        <f t="shared" ca="1" si="90"/>
        <v>174.03125195506306</v>
      </c>
      <c r="M217">
        <f t="shared" ca="1" si="91"/>
        <v>55.226584249084247</v>
      </c>
      <c r="N217">
        <f t="shared" ca="1" si="92"/>
        <v>33.047994505494508</v>
      </c>
    </row>
    <row r="218" spans="1:14" x14ac:dyDescent="0.25">
      <c r="A218" s="4">
        <f t="shared" si="95"/>
        <v>0.43327546296296099</v>
      </c>
      <c r="B218" s="3">
        <f t="shared" si="97"/>
        <v>1553301435</v>
      </c>
      <c r="C218">
        <f t="shared" si="98"/>
        <v>3</v>
      </c>
      <c r="D218">
        <f t="shared" si="98"/>
        <v>160</v>
      </c>
      <c r="E218">
        <f t="shared" ca="1" si="83"/>
        <v>7290.7623194483513</v>
      </c>
      <c r="F218">
        <f t="shared" ca="1" si="84"/>
        <v>-69730.40225721318</v>
      </c>
      <c r="G218">
        <f t="shared" ca="1" si="85"/>
        <v>9448.7999999999993</v>
      </c>
      <c r="H218" s="9">
        <f t="shared" ca="1" si="86"/>
        <v>25.139622306373532</v>
      </c>
      <c r="I218" s="9">
        <f t="shared" ca="1" si="87"/>
        <v>-240.44907722901263</v>
      </c>
      <c r="J218" s="9">
        <f t="shared" ca="1" si="88"/>
        <v>0</v>
      </c>
      <c r="K218" s="9">
        <f t="shared" ca="1" si="89"/>
        <v>241.75971407575497</v>
      </c>
      <c r="L218" s="9">
        <f t="shared" ca="1" si="90"/>
        <v>174.03125195506317</v>
      </c>
      <c r="M218">
        <f t="shared" ca="1" si="91"/>
        <v>55.215647130647127</v>
      </c>
      <c r="N218">
        <f t="shared" ca="1" si="92"/>
        <v>33.050006105006105</v>
      </c>
    </row>
    <row r="219" spans="1:14" x14ac:dyDescent="0.25">
      <c r="A219" s="4">
        <f t="shared" si="95"/>
        <v>0.43333333333333135</v>
      </c>
      <c r="B219" s="3">
        <f t="shared" si="97"/>
        <v>1553301440</v>
      </c>
      <c r="C219">
        <f t="shared" si="98"/>
        <v>3</v>
      </c>
      <c r="D219">
        <f t="shared" si="98"/>
        <v>160</v>
      </c>
      <c r="E219">
        <f t="shared" ca="1" si="83"/>
        <v>7416.4604309802189</v>
      </c>
      <c r="F219">
        <f t="shared" ca="1" si="84"/>
        <v>-70932.647643358243</v>
      </c>
      <c r="G219">
        <f t="shared" ca="1" si="85"/>
        <v>9448.7999999999993</v>
      </c>
      <c r="H219" s="9">
        <f t="shared" ca="1" si="86"/>
        <v>25.139622306373713</v>
      </c>
      <c r="I219" s="9">
        <f t="shared" ca="1" si="87"/>
        <v>-240.4490772290097</v>
      </c>
      <c r="J219" s="9">
        <f t="shared" ca="1" si="88"/>
        <v>0</v>
      </c>
      <c r="K219" s="9">
        <f t="shared" ca="1" si="89"/>
        <v>241.75971407575207</v>
      </c>
      <c r="L219" s="9">
        <f t="shared" ca="1" si="90"/>
        <v>174.03125195506306</v>
      </c>
      <c r="M219">
        <f t="shared" ca="1" si="91"/>
        <v>55.204710012210015</v>
      </c>
      <c r="N219">
        <f t="shared" ca="1" si="92"/>
        <v>33.052017704517702</v>
      </c>
    </row>
    <row r="220" spans="1:14" x14ac:dyDescent="0.25">
      <c r="A220" s="4">
        <f t="shared" si="95"/>
        <v>0.43339120370370171</v>
      </c>
      <c r="B220" s="3">
        <f t="shared" si="97"/>
        <v>1553301445</v>
      </c>
      <c r="C220">
        <f t="shared" si="98"/>
        <v>3</v>
      </c>
      <c r="D220">
        <f t="shared" si="98"/>
        <v>160</v>
      </c>
      <c r="E220">
        <f t="shared" ca="1" si="83"/>
        <v>7542.1585425120875</v>
      </c>
      <c r="F220">
        <f t="shared" ca="1" si="84"/>
        <v>-72134.893029503291</v>
      </c>
      <c r="G220">
        <f t="shared" ca="1" si="85"/>
        <v>9448.7999999999993</v>
      </c>
      <c r="H220" s="9">
        <f t="shared" ca="1" si="86"/>
        <v>25.139622306373532</v>
      </c>
      <c r="I220" s="9">
        <f t="shared" ca="1" si="87"/>
        <v>-240.44907722901263</v>
      </c>
      <c r="J220" s="9">
        <f t="shared" ca="1" si="88"/>
        <v>0</v>
      </c>
      <c r="K220" s="9">
        <f t="shared" ca="1" si="89"/>
        <v>241.75971407575497</v>
      </c>
      <c r="L220" s="9">
        <f t="shared" ca="1" si="90"/>
        <v>174.03125195506317</v>
      </c>
      <c r="M220">
        <f t="shared" ca="1" si="91"/>
        <v>55.193772893772895</v>
      </c>
      <c r="N220">
        <f t="shared" ca="1" si="92"/>
        <v>33.054029304029307</v>
      </c>
    </row>
    <row r="221" spans="1:14" x14ac:dyDescent="0.25">
      <c r="A221" s="4">
        <f t="shared" si="95"/>
        <v>0.43344907407407207</v>
      </c>
      <c r="B221" s="3">
        <f t="shared" si="97"/>
        <v>1553301450</v>
      </c>
      <c r="C221">
        <f t="shared" si="98"/>
        <v>3</v>
      </c>
      <c r="D221">
        <f t="shared" si="98"/>
        <v>160</v>
      </c>
      <c r="E221">
        <f t="shared" ref="E221:E235" ca="1" si="99">INDIRECT("E$"&amp;C221)+INDIRECT("H$"&amp;C221)*($B221-INDIRECT("B$"&amp;D221))</f>
        <v>7667.8566540439551</v>
      </c>
      <c r="F221">
        <f t="shared" ref="F221:F235" ca="1" si="100">INDIRECT("F$"&amp;C221)+INDIRECT("I$"&amp;C221)*($B221-INDIRECT("B$"&amp;D221))</f>
        <v>-73337.138415648355</v>
      </c>
      <c r="G221">
        <f t="shared" ref="G221:G235" ca="1" si="101">INDIRECT("G$"&amp;C221)+INDIRECT("J$"&amp;C221)*($B221-INDIRECT("B$"&amp;D221))</f>
        <v>9448.7999999999993</v>
      </c>
      <c r="H221" s="9">
        <f t="shared" ref="H221:H235" ca="1" si="102">(E222-E221)/($B222-$B221)</f>
        <v>25.139622306373713</v>
      </c>
      <c r="I221" s="9">
        <f t="shared" ref="I221:I235" ca="1" si="103">(F222-F221)/($B222-$B221)</f>
        <v>-240.4490772290097</v>
      </c>
      <c r="J221" s="9">
        <f t="shared" ref="J221:J235" ca="1" si="104">(G222-G221)/($B222-$B221)</f>
        <v>0</v>
      </c>
      <c r="K221" s="9">
        <f t="shared" ref="K221:K235" ca="1" si="105">SQRT(H221*H221+I221*I221)</f>
        <v>241.75971407575207</v>
      </c>
      <c r="L221" s="9">
        <f t="shared" ref="L221:L235" ca="1" si="106">DEGREES(ATAN2(I221,H221))</f>
        <v>174.03125195506306</v>
      </c>
      <c r="M221">
        <f t="shared" ref="M221:M235" ca="1" si="107">INDIRECT("M$"&amp;C221)+INDIRECT("O$"&amp;C221)*($B221-INDIRECT("B$"&amp;D221))</f>
        <v>55.182835775335775</v>
      </c>
      <c r="N221">
        <f t="shared" ref="N221:N235" ca="1" si="108">INDIRECT("N$"&amp;C221)+INDIRECT("P$"&amp;C221)*($B221-INDIRECT("B$"&amp;D221))</f>
        <v>33.056040903540904</v>
      </c>
    </row>
    <row r="222" spans="1:14" x14ac:dyDescent="0.25">
      <c r="A222" s="4">
        <f t="shared" si="95"/>
        <v>0.43350694444444243</v>
      </c>
      <c r="B222" s="3">
        <f t="shared" si="97"/>
        <v>1553301455</v>
      </c>
      <c r="C222">
        <f t="shared" si="98"/>
        <v>3</v>
      </c>
      <c r="D222">
        <f t="shared" si="98"/>
        <v>160</v>
      </c>
      <c r="E222">
        <f t="shared" ca="1" si="99"/>
        <v>7793.5547655758237</v>
      </c>
      <c r="F222">
        <f t="shared" ca="1" si="100"/>
        <v>-74539.383801793403</v>
      </c>
      <c r="G222">
        <f t="shared" ca="1" si="101"/>
        <v>9448.7999999999993</v>
      </c>
      <c r="H222" s="9">
        <f t="shared" ca="1" si="102"/>
        <v>25.139622306373532</v>
      </c>
      <c r="I222" s="9">
        <f t="shared" ca="1" si="103"/>
        <v>-240.44907722901263</v>
      </c>
      <c r="J222" s="9">
        <f t="shared" ca="1" si="104"/>
        <v>0</v>
      </c>
      <c r="K222" s="9">
        <f t="shared" ca="1" si="105"/>
        <v>241.75971407575497</v>
      </c>
      <c r="L222" s="9">
        <f t="shared" ca="1" si="106"/>
        <v>174.03125195506317</v>
      </c>
      <c r="M222">
        <f t="shared" ca="1" si="107"/>
        <v>55.171898656898655</v>
      </c>
      <c r="N222">
        <f t="shared" ca="1" si="108"/>
        <v>33.058052503052501</v>
      </c>
    </row>
    <row r="223" spans="1:14" x14ac:dyDescent="0.25">
      <c r="A223" s="4">
        <f t="shared" si="95"/>
        <v>0.43356481481481279</v>
      </c>
      <c r="B223" s="3">
        <f t="shared" si="97"/>
        <v>1553301460</v>
      </c>
      <c r="C223">
        <f t="shared" si="98"/>
        <v>3</v>
      </c>
      <c r="D223">
        <f t="shared" si="98"/>
        <v>160</v>
      </c>
      <c r="E223">
        <f t="shared" ca="1" si="99"/>
        <v>7919.2528771076913</v>
      </c>
      <c r="F223">
        <f t="shared" ca="1" si="100"/>
        <v>-75741.629187938466</v>
      </c>
      <c r="G223">
        <f t="shared" ca="1" si="101"/>
        <v>9448.7999999999993</v>
      </c>
      <c r="H223" s="9">
        <f t="shared" ca="1" si="102"/>
        <v>25.139622306373713</v>
      </c>
      <c r="I223" s="9">
        <f t="shared" ca="1" si="103"/>
        <v>-240.4490772290097</v>
      </c>
      <c r="J223" s="9">
        <f t="shared" ca="1" si="104"/>
        <v>0</v>
      </c>
      <c r="K223" s="9">
        <f t="shared" ca="1" si="105"/>
        <v>241.75971407575207</v>
      </c>
      <c r="L223" s="9">
        <f t="shared" ca="1" si="106"/>
        <v>174.03125195506306</v>
      </c>
      <c r="M223">
        <f t="shared" ca="1" si="107"/>
        <v>55.160961538461535</v>
      </c>
      <c r="N223">
        <f t="shared" ca="1" si="108"/>
        <v>33.060064102564105</v>
      </c>
    </row>
    <row r="224" spans="1:14" x14ac:dyDescent="0.25">
      <c r="A224" s="4">
        <f t="shared" si="95"/>
        <v>0.43362268518518315</v>
      </c>
      <c r="B224" s="3">
        <f t="shared" si="97"/>
        <v>1553301465</v>
      </c>
      <c r="C224">
        <f t="shared" si="98"/>
        <v>3</v>
      </c>
      <c r="D224">
        <f t="shared" si="98"/>
        <v>160</v>
      </c>
      <c r="E224">
        <f t="shared" ca="1" si="99"/>
        <v>8044.9509886395599</v>
      </c>
      <c r="F224">
        <f t="shared" ca="1" si="100"/>
        <v>-76943.874574083515</v>
      </c>
      <c r="G224">
        <f t="shared" ca="1" si="101"/>
        <v>9448.7999999999993</v>
      </c>
      <c r="H224" s="9">
        <f t="shared" ca="1" si="102"/>
        <v>25.139622306373713</v>
      </c>
      <c r="I224" s="9">
        <f t="shared" ca="1" si="103"/>
        <v>-240.4490772290097</v>
      </c>
      <c r="J224" s="9">
        <f t="shared" ca="1" si="104"/>
        <v>0</v>
      </c>
      <c r="K224" s="9">
        <f t="shared" ca="1" si="105"/>
        <v>241.75971407575207</v>
      </c>
      <c r="L224" s="9">
        <f t="shared" ca="1" si="106"/>
        <v>174.03125195506306</v>
      </c>
      <c r="M224">
        <f t="shared" ca="1" si="107"/>
        <v>55.150024420024423</v>
      </c>
      <c r="N224">
        <f t="shared" ca="1" si="108"/>
        <v>33.062075702075703</v>
      </c>
    </row>
    <row r="225" spans="1:14" x14ac:dyDescent="0.25">
      <c r="A225" s="4">
        <f t="shared" si="95"/>
        <v>0.43368055555555352</v>
      </c>
      <c r="B225" s="3">
        <f t="shared" si="97"/>
        <v>1553301470</v>
      </c>
      <c r="C225">
        <f t="shared" si="98"/>
        <v>3</v>
      </c>
      <c r="D225">
        <f t="shared" si="98"/>
        <v>160</v>
      </c>
      <c r="E225">
        <f t="shared" ca="1" si="99"/>
        <v>8170.6491001714285</v>
      </c>
      <c r="F225">
        <f t="shared" ca="1" si="100"/>
        <v>-78146.119960228563</v>
      </c>
      <c r="G225">
        <f t="shared" ca="1" si="101"/>
        <v>9448.7999999999993</v>
      </c>
      <c r="H225" s="9">
        <f t="shared" ca="1" si="102"/>
        <v>25.139622306373532</v>
      </c>
      <c r="I225" s="9">
        <f t="shared" ca="1" si="103"/>
        <v>-240.44907722901263</v>
      </c>
      <c r="J225" s="9">
        <f t="shared" ca="1" si="104"/>
        <v>0</v>
      </c>
      <c r="K225" s="9">
        <f t="shared" ca="1" si="105"/>
        <v>241.75971407575497</v>
      </c>
      <c r="L225" s="9">
        <f t="shared" ca="1" si="106"/>
        <v>174.03125195506317</v>
      </c>
      <c r="M225">
        <f t="shared" ca="1" si="107"/>
        <v>55.139087301587303</v>
      </c>
      <c r="N225">
        <f t="shared" ca="1" si="108"/>
        <v>33.0640873015873</v>
      </c>
    </row>
    <row r="226" spans="1:14" x14ac:dyDescent="0.25">
      <c r="A226" s="4">
        <f t="shared" si="95"/>
        <v>0.43373842592592388</v>
      </c>
      <c r="B226" s="3">
        <f t="shared" si="97"/>
        <v>1553301475</v>
      </c>
      <c r="C226">
        <f t="shared" si="98"/>
        <v>3</v>
      </c>
      <c r="D226">
        <f t="shared" si="98"/>
        <v>160</v>
      </c>
      <c r="E226">
        <f t="shared" ca="1" si="99"/>
        <v>8296.3472117032961</v>
      </c>
      <c r="F226">
        <f t="shared" ca="1" si="100"/>
        <v>-79348.365346373626</v>
      </c>
      <c r="G226">
        <f t="shared" ca="1" si="101"/>
        <v>9448.7999999999993</v>
      </c>
      <c r="H226" s="9">
        <f t="shared" ca="1" si="102"/>
        <v>25.139622306373713</v>
      </c>
      <c r="I226" s="9">
        <f t="shared" ca="1" si="103"/>
        <v>-240.4490772290097</v>
      </c>
      <c r="J226" s="9">
        <f t="shared" ca="1" si="104"/>
        <v>0</v>
      </c>
      <c r="K226" s="9">
        <f t="shared" ca="1" si="105"/>
        <v>241.75971407575207</v>
      </c>
      <c r="L226" s="9">
        <f t="shared" ca="1" si="106"/>
        <v>174.03125195506306</v>
      </c>
      <c r="M226">
        <f t="shared" ca="1" si="107"/>
        <v>55.128150183150183</v>
      </c>
      <c r="N226">
        <f t="shared" ca="1" si="108"/>
        <v>33.066098901098904</v>
      </c>
    </row>
    <row r="227" spans="1:14" x14ac:dyDescent="0.25">
      <c r="A227" s="4">
        <f t="shared" si="95"/>
        <v>0.43379629629629424</v>
      </c>
      <c r="B227" s="3">
        <f t="shared" si="97"/>
        <v>1553301480</v>
      </c>
      <c r="C227">
        <f t="shared" si="98"/>
        <v>3</v>
      </c>
      <c r="D227">
        <f t="shared" si="98"/>
        <v>160</v>
      </c>
      <c r="E227">
        <f t="shared" ca="1" si="99"/>
        <v>8422.0453232351647</v>
      </c>
      <c r="F227">
        <f t="shared" ca="1" si="100"/>
        <v>-80550.610732518675</v>
      </c>
      <c r="G227">
        <f t="shared" ca="1" si="101"/>
        <v>9448.7999999999993</v>
      </c>
      <c r="H227" s="9">
        <f t="shared" ca="1" si="102"/>
        <v>25.139622306373713</v>
      </c>
      <c r="I227" s="9">
        <f t="shared" ca="1" si="103"/>
        <v>-240.44907722901263</v>
      </c>
      <c r="J227" s="9">
        <f t="shared" ca="1" si="104"/>
        <v>0</v>
      </c>
      <c r="K227" s="9">
        <f t="shared" ca="1" si="105"/>
        <v>241.759714075755</v>
      </c>
      <c r="L227" s="9">
        <f t="shared" ca="1" si="106"/>
        <v>174.03125195506314</v>
      </c>
      <c r="M227">
        <f t="shared" ca="1" si="107"/>
        <v>55.117213064713063</v>
      </c>
      <c r="N227">
        <f t="shared" ca="1" si="108"/>
        <v>33.068110500610501</v>
      </c>
    </row>
    <row r="228" spans="1:14" x14ac:dyDescent="0.25">
      <c r="A228" s="4">
        <f t="shared" si="95"/>
        <v>0.4338541666666646</v>
      </c>
      <c r="B228" s="3">
        <f t="shared" si="97"/>
        <v>1553301485</v>
      </c>
      <c r="C228">
        <f t="shared" si="98"/>
        <v>3</v>
      </c>
      <c r="D228">
        <f t="shared" si="98"/>
        <v>160</v>
      </c>
      <c r="E228">
        <f t="shared" ca="1" si="99"/>
        <v>8547.7434347670332</v>
      </c>
      <c r="F228">
        <f t="shared" ca="1" si="100"/>
        <v>-81752.856118663738</v>
      </c>
      <c r="G228">
        <f t="shared" ca="1" si="101"/>
        <v>9448.7999999999993</v>
      </c>
      <c r="H228" s="9">
        <f t="shared" ca="1" si="102"/>
        <v>25.139622306373347</v>
      </c>
      <c r="I228" s="9">
        <f t="shared" ca="1" si="103"/>
        <v>-240.4490772290097</v>
      </c>
      <c r="J228" s="9">
        <f t="shared" ca="1" si="104"/>
        <v>0</v>
      </c>
      <c r="K228" s="9">
        <f t="shared" ca="1" si="105"/>
        <v>241.75971407575204</v>
      </c>
      <c r="L228" s="9">
        <f t="shared" ca="1" si="106"/>
        <v>174.03125195506314</v>
      </c>
      <c r="M228">
        <f t="shared" ca="1" si="107"/>
        <v>55.106275946275943</v>
      </c>
      <c r="N228">
        <f t="shared" ca="1" si="108"/>
        <v>33.070122100122099</v>
      </c>
    </row>
    <row r="229" spans="1:14" x14ac:dyDescent="0.25">
      <c r="A229" s="4">
        <f t="shared" si="95"/>
        <v>0.43391203703703496</v>
      </c>
      <c r="B229" s="3">
        <f t="shared" si="97"/>
        <v>1553301490</v>
      </c>
      <c r="C229">
        <f t="shared" si="98"/>
        <v>3</v>
      </c>
      <c r="D229">
        <f t="shared" si="98"/>
        <v>160</v>
      </c>
      <c r="E229">
        <f t="shared" ca="1" si="99"/>
        <v>8673.4415462989</v>
      </c>
      <c r="F229">
        <f t="shared" ca="1" si="100"/>
        <v>-82955.101504808787</v>
      </c>
      <c r="G229">
        <f t="shared" ca="1" si="101"/>
        <v>9448.7999999999993</v>
      </c>
      <c r="H229" s="9">
        <f t="shared" ca="1" si="102"/>
        <v>25.139622306373713</v>
      </c>
      <c r="I229" s="9">
        <f t="shared" ca="1" si="103"/>
        <v>-240.44907722901263</v>
      </c>
      <c r="J229" s="9">
        <f t="shared" ca="1" si="104"/>
        <v>0</v>
      </c>
      <c r="K229" s="9">
        <f t="shared" ca="1" si="105"/>
        <v>241.759714075755</v>
      </c>
      <c r="L229" s="9">
        <f t="shared" ca="1" si="106"/>
        <v>174.03125195506314</v>
      </c>
      <c r="M229">
        <f t="shared" ca="1" si="107"/>
        <v>55.09533882783883</v>
      </c>
      <c r="N229">
        <f t="shared" ca="1" si="108"/>
        <v>33.072133699633703</v>
      </c>
    </row>
    <row r="230" spans="1:14" x14ac:dyDescent="0.25">
      <c r="A230" s="4">
        <f t="shared" si="95"/>
        <v>0.43396990740740532</v>
      </c>
      <c r="B230" s="3">
        <f t="shared" si="97"/>
        <v>1553301495</v>
      </c>
      <c r="C230">
        <f t="shared" si="98"/>
        <v>3</v>
      </c>
      <c r="D230">
        <f t="shared" si="98"/>
        <v>160</v>
      </c>
      <c r="E230">
        <f t="shared" ca="1" si="99"/>
        <v>8799.1396578307686</v>
      </c>
      <c r="F230">
        <f t="shared" ca="1" si="100"/>
        <v>-84157.34689095385</v>
      </c>
      <c r="G230">
        <f t="shared" ca="1" si="101"/>
        <v>9448.7999999999993</v>
      </c>
      <c r="H230" s="9">
        <f t="shared" ca="1" si="102"/>
        <v>25.139622306373713</v>
      </c>
      <c r="I230" s="9">
        <f t="shared" ca="1" si="103"/>
        <v>-240.4490772290097</v>
      </c>
      <c r="J230" s="9">
        <f t="shared" ca="1" si="104"/>
        <v>0</v>
      </c>
      <c r="K230" s="9">
        <f t="shared" ca="1" si="105"/>
        <v>241.75971407575207</v>
      </c>
      <c r="L230" s="9">
        <f t="shared" ca="1" si="106"/>
        <v>174.03125195506306</v>
      </c>
      <c r="M230">
        <f t="shared" ca="1" si="107"/>
        <v>55.08440170940171</v>
      </c>
      <c r="N230">
        <f t="shared" ca="1" si="108"/>
        <v>33.0741452991453</v>
      </c>
    </row>
    <row r="231" spans="1:14" x14ac:dyDescent="0.25">
      <c r="A231" s="4">
        <f t="shared" si="95"/>
        <v>0.43402777777777568</v>
      </c>
      <c r="B231" s="3">
        <f t="shared" si="97"/>
        <v>1553301500</v>
      </c>
      <c r="C231">
        <f t="shared" si="98"/>
        <v>3</v>
      </c>
      <c r="D231">
        <f t="shared" si="98"/>
        <v>160</v>
      </c>
      <c r="E231">
        <f t="shared" ca="1" si="99"/>
        <v>8924.8377693626371</v>
      </c>
      <c r="F231">
        <f t="shared" ca="1" si="100"/>
        <v>-85359.592277098898</v>
      </c>
      <c r="G231">
        <f t="shared" ca="1" si="101"/>
        <v>9448.7999999999993</v>
      </c>
      <c r="H231" s="9">
        <f t="shared" ca="1" si="102"/>
        <v>25.139622306373713</v>
      </c>
      <c r="I231" s="9">
        <f t="shared" ca="1" si="103"/>
        <v>-240.44907722901263</v>
      </c>
      <c r="J231" s="9">
        <f t="shared" ca="1" si="104"/>
        <v>0</v>
      </c>
      <c r="K231" s="9">
        <f t="shared" ca="1" si="105"/>
        <v>241.759714075755</v>
      </c>
      <c r="L231" s="9">
        <f t="shared" ca="1" si="106"/>
        <v>174.03125195506314</v>
      </c>
      <c r="M231">
        <f t="shared" ca="1" si="107"/>
        <v>55.073464590964591</v>
      </c>
      <c r="N231">
        <f t="shared" ca="1" si="108"/>
        <v>33.076156898656897</v>
      </c>
    </row>
    <row r="232" spans="1:14" x14ac:dyDescent="0.25">
      <c r="A232" s="4">
        <f t="shared" si="95"/>
        <v>0.43408564814814604</v>
      </c>
      <c r="B232" s="3">
        <f t="shared" si="97"/>
        <v>1553301505</v>
      </c>
      <c r="C232">
        <f t="shared" si="98"/>
        <v>3</v>
      </c>
      <c r="D232">
        <f t="shared" si="98"/>
        <v>160</v>
      </c>
      <c r="E232">
        <f t="shared" ca="1" si="99"/>
        <v>9050.5358808945057</v>
      </c>
      <c r="F232">
        <f t="shared" ca="1" si="100"/>
        <v>-86561.837663243961</v>
      </c>
      <c r="G232">
        <f t="shared" ca="1" si="101"/>
        <v>9448.7999999999993</v>
      </c>
      <c r="H232" s="9">
        <f t="shared" ca="1" si="102"/>
        <v>25.139622306373347</v>
      </c>
      <c r="I232" s="9">
        <f t="shared" ca="1" si="103"/>
        <v>-240.4490772290097</v>
      </c>
      <c r="J232" s="9">
        <f t="shared" ca="1" si="104"/>
        <v>0</v>
      </c>
      <c r="K232" s="9">
        <f t="shared" ca="1" si="105"/>
        <v>241.75971407575204</v>
      </c>
      <c r="L232" s="9">
        <f t="shared" ca="1" si="106"/>
        <v>174.03125195506314</v>
      </c>
      <c r="M232">
        <f t="shared" ca="1" si="107"/>
        <v>55.062527472527471</v>
      </c>
      <c r="N232">
        <f t="shared" ca="1" si="108"/>
        <v>33.078168498168502</v>
      </c>
    </row>
    <row r="233" spans="1:14" x14ac:dyDescent="0.25">
      <c r="A233" s="4">
        <f t="shared" si="95"/>
        <v>0.4341435185185164</v>
      </c>
      <c r="B233" s="3">
        <f t="shared" si="97"/>
        <v>1553301510</v>
      </c>
      <c r="C233">
        <f t="shared" ref="C233:D234" si="109">C232</f>
        <v>3</v>
      </c>
      <c r="D233">
        <f t="shared" si="109"/>
        <v>160</v>
      </c>
      <c r="E233">
        <f t="shared" ca="1" si="99"/>
        <v>9176.2339924263724</v>
      </c>
      <c r="F233">
        <f t="shared" ca="1" si="100"/>
        <v>-87764.08304938901</v>
      </c>
      <c r="G233">
        <f t="shared" ca="1" si="101"/>
        <v>9448.7999999999993</v>
      </c>
      <c r="H233" s="9">
        <f t="shared" ca="1" si="102"/>
        <v>25.139622306373713</v>
      </c>
      <c r="I233" s="9">
        <f t="shared" ca="1" si="103"/>
        <v>-240.4490772290097</v>
      </c>
      <c r="J233" s="9">
        <f t="shared" ca="1" si="104"/>
        <v>0</v>
      </c>
      <c r="K233" s="9">
        <f t="shared" ca="1" si="105"/>
        <v>241.75971407575207</v>
      </c>
      <c r="L233" s="9">
        <f t="shared" ca="1" si="106"/>
        <v>174.03125195506306</v>
      </c>
      <c r="M233">
        <f t="shared" ca="1" si="107"/>
        <v>55.051590354090351</v>
      </c>
      <c r="N233">
        <f t="shared" ca="1" si="108"/>
        <v>33.080180097680099</v>
      </c>
    </row>
    <row r="234" spans="1:14" x14ac:dyDescent="0.25">
      <c r="A234" s="4">
        <f t="shared" si="95"/>
        <v>0.43420138888888676</v>
      </c>
      <c r="B234" s="3">
        <f t="shared" si="97"/>
        <v>1553301515</v>
      </c>
      <c r="C234">
        <f t="shared" si="109"/>
        <v>3</v>
      </c>
      <c r="D234">
        <f t="shared" si="109"/>
        <v>160</v>
      </c>
      <c r="E234">
        <f t="shared" ca="1" si="99"/>
        <v>9301.932103958241</v>
      </c>
      <c r="F234">
        <f t="shared" ca="1" si="100"/>
        <v>-88966.328435534058</v>
      </c>
      <c r="G234">
        <f t="shared" ca="1" si="101"/>
        <v>9448.7999999999993</v>
      </c>
      <c r="H234" s="9">
        <f t="shared" ca="1" si="102"/>
        <v>25.139622306373713</v>
      </c>
      <c r="I234" s="9">
        <f t="shared" ca="1" si="103"/>
        <v>-240.44907722901263</v>
      </c>
      <c r="J234" s="9">
        <f t="shared" ca="1" si="104"/>
        <v>0</v>
      </c>
      <c r="K234" s="9">
        <f t="shared" ca="1" si="105"/>
        <v>241.759714075755</v>
      </c>
      <c r="L234" s="9">
        <f t="shared" ca="1" si="106"/>
        <v>174.03125195506314</v>
      </c>
      <c r="M234">
        <f t="shared" ca="1" si="107"/>
        <v>55.040653235653238</v>
      </c>
      <c r="N234">
        <f t="shared" ca="1" si="108"/>
        <v>33.082191697191696</v>
      </c>
    </row>
    <row r="235" spans="1:14" x14ac:dyDescent="0.25">
      <c r="A235" s="4">
        <f t="shared" si="95"/>
        <v>0.43425925925925712</v>
      </c>
      <c r="B235" s="3">
        <f t="shared" ref="B235" si="110">B234+SECOND(A235-A234)</f>
        <v>1553301520</v>
      </c>
      <c r="C235">
        <f t="shared" ref="C235:D235" si="111">C234</f>
        <v>3</v>
      </c>
      <c r="D235">
        <f t="shared" si="111"/>
        <v>160</v>
      </c>
      <c r="E235">
        <f t="shared" ca="1" si="99"/>
        <v>9427.6302154901095</v>
      </c>
      <c r="F235">
        <f t="shared" ca="1" si="100"/>
        <v>-90168.573821679121</v>
      </c>
      <c r="G235">
        <f t="shared" ca="1" si="101"/>
        <v>9448.7999999999993</v>
      </c>
      <c r="H235" s="9">
        <f t="shared" ca="1" si="102"/>
        <v>25.139622306373713</v>
      </c>
      <c r="I235" s="9">
        <f t="shared" ca="1" si="103"/>
        <v>-240.4490772290097</v>
      </c>
      <c r="J235" s="9">
        <f t="shared" ca="1" si="104"/>
        <v>0</v>
      </c>
      <c r="K235" s="9">
        <f t="shared" ca="1" si="105"/>
        <v>241.75971407575207</v>
      </c>
      <c r="L235" s="9">
        <f t="shared" ca="1" si="106"/>
        <v>174.03125195506306</v>
      </c>
      <c r="M235">
        <f t="shared" ca="1" si="107"/>
        <v>55.029716117216118</v>
      </c>
      <c r="N235">
        <f t="shared" ca="1" si="108"/>
        <v>33.084203296703301</v>
      </c>
    </row>
    <row r="236" spans="1:14" x14ac:dyDescent="0.25">
      <c r="A236" s="4">
        <f t="shared" si="95"/>
        <v>0.43431712962962749</v>
      </c>
      <c r="B236" s="3">
        <f t="shared" ref="B236:B238" si="112">B235+SECOND(A236-A235)</f>
        <v>1553301525</v>
      </c>
      <c r="C236">
        <f t="shared" ref="C236:D236" si="113">C235</f>
        <v>3</v>
      </c>
      <c r="D236">
        <f t="shared" si="113"/>
        <v>160</v>
      </c>
      <c r="E236">
        <f t="shared" ref="E236:E238" ca="1" si="114">INDIRECT("E$"&amp;C236)+INDIRECT("H$"&amp;C236)*($B236-INDIRECT("B$"&amp;D236))</f>
        <v>9553.3283270219781</v>
      </c>
      <c r="F236">
        <f t="shared" ref="F236:F238" ca="1" si="115">INDIRECT("F$"&amp;C236)+INDIRECT("I$"&amp;C236)*($B236-INDIRECT("B$"&amp;D236))</f>
        <v>-91370.81920782417</v>
      </c>
      <c r="G236">
        <f t="shared" ref="G236:G238" ca="1" si="116">INDIRECT("G$"&amp;C236)+INDIRECT("J$"&amp;C236)*($B236-INDIRECT("B$"&amp;D236))</f>
        <v>9448.7999999999993</v>
      </c>
      <c r="H236" s="9">
        <f t="shared" ref="H236:H238" ca="1" si="117">(E237-E236)/($B237-$B236)</f>
        <v>25.139622306373347</v>
      </c>
      <c r="I236" s="9">
        <f t="shared" ref="I236:I238" ca="1" si="118">(F237-F236)/($B237-$B236)</f>
        <v>-240.44907722901263</v>
      </c>
      <c r="J236" s="9">
        <f t="shared" ref="J236:J238" ca="1" si="119">(G237-G236)/($B237-$B236)</f>
        <v>0</v>
      </c>
      <c r="K236" s="9">
        <f t="shared" ref="K236:K238" ca="1" si="120">SQRT(H236*H236+I236*I236)</f>
        <v>241.75971407575494</v>
      </c>
      <c r="L236" s="9">
        <f t="shared" ref="L236:L238" ca="1" si="121">DEGREES(ATAN2(I236,H236))</f>
        <v>174.03125195506323</v>
      </c>
      <c r="M236">
        <f t="shared" ref="M236:M238" ca="1" si="122">INDIRECT("M$"&amp;C236)+INDIRECT("O$"&amp;C236)*($B236-INDIRECT("B$"&amp;D236))</f>
        <v>55.018778998778998</v>
      </c>
      <c r="N236">
        <f t="shared" ref="N236:N238" ca="1" si="123">INDIRECT("N$"&amp;C236)+INDIRECT("P$"&amp;C236)*($B236-INDIRECT("B$"&amp;D236))</f>
        <v>33.086214896214898</v>
      </c>
    </row>
    <row r="237" spans="1:14" x14ac:dyDescent="0.25">
      <c r="A237" s="4">
        <f t="shared" si="95"/>
        <v>0.43437499999999785</v>
      </c>
      <c r="B237" s="3">
        <f t="shared" si="112"/>
        <v>1553301530</v>
      </c>
      <c r="C237">
        <f t="shared" ref="C237:D237" si="124">C236</f>
        <v>3</v>
      </c>
      <c r="D237">
        <f t="shared" si="124"/>
        <v>160</v>
      </c>
      <c r="E237">
        <f t="shared" ca="1" si="114"/>
        <v>9679.0264385538449</v>
      </c>
      <c r="F237">
        <f t="shared" ca="1" si="115"/>
        <v>-92573.064593969233</v>
      </c>
      <c r="G237">
        <f t="shared" ca="1" si="116"/>
        <v>9448.7999999999993</v>
      </c>
      <c r="H237" s="9">
        <f t="shared" ca="1" si="117"/>
        <v>25.139622306373713</v>
      </c>
      <c r="I237" s="9">
        <f t="shared" ca="1" si="118"/>
        <v>-240.4490772290097</v>
      </c>
      <c r="J237" s="9">
        <f t="shared" ca="1" si="119"/>
        <v>0</v>
      </c>
      <c r="K237" s="9">
        <f t="shared" ca="1" si="120"/>
        <v>241.75971407575207</v>
      </c>
      <c r="L237" s="9">
        <f t="shared" ca="1" si="121"/>
        <v>174.03125195506306</v>
      </c>
      <c r="M237">
        <f t="shared" ca="1" si="122"/>
        <v>55.007841880341878</v>
      </c>
      <c r="N237">
        <f t="shared" ca="1" si="123"/>
        <v>33.088226495726495</v>
      </c>
    </row>
    <row r="238" spans="1:14" x14ac:dyDescent="0.25">
      <c r="A238" s="4">
        <f t="shared" si="95"/>
        <v>0.43443287037036821</v>
      </c>
      <c r="B238" s="3">
        <f t="shared" si="112"/>
        <v>1553301535</v>
      </c>
      <c r="C238">
        <f t="shared" ref="C238:D238" si="125">C237</f>
        <v>3</v>
      </c>
      <c r="D238">
        <f t="shared" si="125"/>
        <v>160</v>
      </c>
      <c r="E238">
        <f t="shared" ca="1" si="114"/>
        <v>9804.7245500857134</v>
      </c>
      <c r="F238">
        <f t="shared" ca="1" si="115"/>
        <v>-93775.309980114282</v>
      </c>
      <c r="G238">
        <f t="shared" ca="1" si="116"/>
        <v>9448.7999999999993</v>
      </c>
      <c r="H238" s="9">
        <f t="shared" ca="1" si="117"/>
        <v>25.139622306373713</v>
      </c>
      <c r="I238" s="9">
        <f t="shared" ca="1" si="118"/>
        <v>-240.44907722901263</v>
      </c>
      <c r="J238" s="9">
        <f t="shared" ca="1" si="119"/>
        <v>0</v>
      </c>
      <c r="K238" s="9">
        <f t="shared" ca="1" si="120"/>
        <v>241.759714075755</v>
      </c>
      <c r="L238" s="9">
        <f t="shared" ca="1" si="121"/>
        <v>174.03125195506314</v>
      </c>
      <c r="M238">
        <f t="shared" ca="1" si="122"/>
        <v>54.996904761904759</v>
      </c>
      <c r="N238">
        <f t="shared" ca="1" si="123"/>
        <v>33.090238095238099</v>
      </c>
    </row>
    <row r="239" spans="1:14" x14ac:dyDescent="0.25">
      <c r="A239" s="4">
        <f t="shared" si="95"/>
        <v>0.43449074074073857</v>
      </c>
      <c r="B239" s="3">
        <f t="shared" ref="B239:B250" si="126">B238+SECOND(A239-A238)</f>
        <v>1553301540</v>
      </c>
      <c r="C239">
        <f t="shared" ref="C239:D239" si="127">C238</f>
        <v>3</v>
      </c>
      <c r="D239">
        <f t="shared" si="127"/>
        <v>160</v>
      </c>
      <c r="E239">
        <f t="shared" ref="E239:E250" ca="1" si="128">INDIRECT("E$"&amp;C239)+INDIRECT("H$"&amp;C239)*($B239-INDIRECT("B$"&amp;D239))</f>
        <v>9930.422661617582</v>
      </c>
      <c r="F239">
        <f t="shared" ref="F239:F250" ca="1" si="129">INDIRECT("F$"&amp;C239)+INDIRECT("I$"&amp;C239)*($B239-INDIRECT("B$"&amp;D239))</f>
        <v>-94977.555366259345</v>
      </c>
      <c r="G239">
        <f t="shared" ref="G239:G250" ca="1" si="130">INDIRECT("G$"&amp;C239)+INDIRECT("J$"&amp;C239)*($B239-INDIRECT("B$"&amp;D239))</f>
        <v>9448.7999999999993</v>
      </c>
      <c r="H239" s="9">
        <f t="shared" ref="H239:H250" ca="1" si="131">(E240-E239)/($B240-$B239)</f>
        <v>25.139622306373713</v>
      </c>
      <c r="I239" s="9">
        <f t="shared" ref="I239:I250" ca="1" si="132">(F240-F239)/($B240-$B239)</f>
        <v>-240.4490772290097</v>
      </c>
      <c r="J239" s="9">
        <f t="shared" ref="J239:J250" ca="1" si="133">(G240-G239)/($B240-$B239)</f>
        <v>0</v>
      </c>
      <c r="K239" s="9">
        <f t="shared" ref="K239:K250" ca="1" si="134">SQRT(H239*H239+I239*I239)</f>
        <v>241.75971407575207</v>
      </c>
      <c r="L239" s="9">
        <f t="shared" ref="L239:L250" ca="1" si="135">DEGREES(ATAN2(I239,H239))</f>
        <v>174.03125195506306</v>
      </c>
      <c r="M239">
        <f t="shared" ref="M239:M250" ca="1" si="136">INDIRECT("M$"&amp;C239)+INDIRECT("O$"&amp;C239)*($B239-INDIRECT("B$"&amp;D239))</f>
        <v>54.985967643467646</v>
      </c>
      <c r="N239">
        <f t="shared" ref="N239:N250" ca="1" si="137">INDIRECT("N$"&amp;C239)+INDIRECT("P$"&amp;C239)*($B239-INDIRECT("B$"&amp;D239))</f>
        <v>33.092249694749697</v>
      </c>
    </row>
    <row r="240" spans="1:14" x14ac:dyDescent="0.25">
      <c r="A240" s="4">
        <f t="shared" si="95"/>
        <v>0.43454861111110893</v>
      </c>
      <c r="B240" s="3">
        <f t="shared" si="126"/>
        <v>1553301545</v>
      </c>
      <c r="C240">
        <f t="shared" ref="C240:D240" si="138">C239</f>
        <v>3</v>
      </c>
      <c r="D240">
        <f t="shared" si="138"/>
        <v>160</v>
      </c>
      <c r="E240">
        <f t="shared" ca="1" si="128"/>
        <v>10056.120773149451</v>
      </c>
      <c r="F240">
        <f t="shared" ca="1" si="129"/>
        <v>-96179.800752404393</v>
      </c>
      <c r="G240">
        <f t="shared" ca="1" si="130"/>
        <v>9448.7999999999993</v>
      </c>
      <c r="H240" s="9">
        <f t="shared" ca="1" si="131"/>
        <v>25.139622306373347</v>
      </c>
      <c r="I240" s="9">
        <f t="shared" ca="1" si="132"/>
        <v>-240.4490772290097</v>
      </c>
      <c r="J240" s="9">
        <f t="shared" ca="1" si="133"/>
        <v>0</v>
      </c>
      <c r="K240" s="9">
        <f t="shared" ca="1" si="134"/>
        <v>241.75971407575204</v>
      </c>
      <c r="L240" s="9">
        <f t="shared" ca="1" si="135"/>
        <v>174.03125195506314</v>
      </c>
      <c r="M240">
        <f t="shared" ca="1" si="136"/>
        <v>54.975030525030526</v>
      </c>
      <c r="N240">
        <f t="shared" ca="1" si="137"/>
        <v>33.094261294261294</v>
      </c>
    </row>
    <row r="241" spans="1:14" x14ac:dyDescent="0.25">
      <c r="A241" s="4">
        <f t="shared" si="95"/>
        <v>0.43460648148147929</v>
      </c>
      <c r="B241" s="3">
        <f t="shared" si="126"/>
        <v>1553301550</v>
      </c>
      <c r="C241">
        <f t="shared" ref="C241:D241" si="139">C240</f>
        <v>3</v>
      </c>
      <c r="D241">
        <f t="shared" si="139"/>
        <v>160</v>
      </c>
      <c r="E241">
        <f t="shared" ca="1" si="128"/>
        <v>10181.818884681317</v>
      </c>
      <c r="F241">
        <f t="shared" ca="1" si="129"/>
        <v>-97382.046138549442</v>
      </c>
      <c r="G241">
        <f t="shared" ca="1" si="130"/>
        <v>9448.7999999999993</v>
      </c>
      <c r="H241" s="9">
        <f t="shared" ca="1" si="131"/>
        <v>25.139622306373713</v>
      </c>
      <c r="I241" s="9">
        <f t="shared" ca="1" si="132"/>
        <v>-240.44907722901263</v>
      </c>
      <c r="J241" s="9">
        <f t="shared" ca="1" si="133"/>
        <v>0</v>
      </c>
      <c r="K241" s="9">
        <f t="shared" ca="1" si="134"/>
        <v>241.759714075755</v>
      </c>
      <c r="L241" s="9">
        <f t="shared" ca="1" si="135"/>
        <v>174.03125195506314</v>
      </c>
      <c r="M241">
        <f t="shared" ca="1" si="136"/>
        <v>54.964093406593406</v>
      </c>
      <c r="N241">
        <f t="shared" ca="1" si="137"/>
        <v>33.096272893772898</v>
      </c>
    </row>
    <row r="242" spans="1:14" x14ac:dyDescent="0.25">
      <c r="A242" s="4">
        <f t="shared" si="95"/>
        <v>0.43466435185184965</v>
      </c>
      <c r="B242" s="3">
        <f t="shared" si="126"/>
        <v>1553301555</v>
      </c>
      <c r="C242">
        <f t="shared" ref="C242:D242" si="140">C241</f>
        <v>3</v>
      </c>
      <c r="D242">
        <f t="shared" si="140"/>
        <v>160</v>
      </c>
      <c r="E242">
        <f t="shared" ca="1" si="128"/>
        <v>10307.516996213186</v>
      </c>
      <c r="F242">
        <f t="shared" ca="1" si="129"/>
        <v>-98584.291524694505</v>
      </c>
      <c r="G242">
        <f t="shared" ca="1" si="130"/>
        <v>9448.7999999999993</v>
      </c>
      <c r="H242" s="9">
        <f t="shared" ca="1" si="131"/>
        <v>25.139622306373713</v>
      </c>
      <c r="I242" s="9">
        <f t="shared" ca="1" si="132"/>
        <v>-240.4490772290097</v>
      </c>
      <c r="J242" s="9">
        <f t="shared" ca="1" si="133"/>
        <v>0</v>
      </c>
      <c r="K242" s="9">
        <f t="shared" ca="1" si="134"/>
        <v>241.75971407575207</v>
      </c>
      <c r="L242" s="9">
        <f t="shared" ca="1" si="135"/>
        <v>174.03125195506306</v>
      </c>
      <c r="M242">
        <f t="shared" ca="1" si="136"/>
        <v>54.953156288156286</v>
      </c>
      <c r="N242">
        <f t="shared" ca="1" si="137"/>
        <v>33.098284493284496</v>
      </c>
    </row>
    <row r="243" spans="1:14" x14ac:dyDescent="0.25">
      <c r="A243" s="4">
        <f t="shared" si="95"/>
        <v>0.43472222222222001</v>
      </c>
      <c r="B243" s="3">
        <f t="shared" si="126"/>
        <v>1553301560</v>
      </c>
      <c r="C243">
        <f t="shared" ref="C243:D243" si="141">C242</f>
        <v>3</v>
      </c>
      <c r="D243">
        <f t="shared" si="141"/>
        <v>160</v>
      </c>
      <c r="E243">
        <f t="shared" ca="1" si="128"/>
        <v>10433.215107745054</v>
      </c>
      <c r="F243">
        <f t="shared" ca="1" si="129"/>
        <v>-99786.536910839553</v>
      </c>
      <c r="G243">
        <f t="shared" ca="1" si="130"/>
        <v>9448.7999999999993</v>
      </c>
      <c r="H243" s="9">
        <f t="shared" ca="1" si="131"/>
        <v>25.139622306373713</v>
      </c>
      <c r="I243" s="9">
        <f t="shared" ca="1" si="132"/>
        <v>-240.44907722901263</v>
      </c>
      <c r="J243" s="9">
        <f t="shared" ca="1" si="133"/>
        <v>0</v>
      </c>
      <c r="K243" s="9">
        <f t="shared" ca="1" si="134"/>
        <v>241.759714075755</v>
      </c>
      <c r="L243" s="9">
        <f t="shared" ca="1" si="135"/>
        <v>174.03125195506314</v>
      </c>
      <c r="M243">
        <f t="shared" ca="1" si="136"/>
        <v>54.942219169719166</v>
      </c>
      <c r="N243">
        <f t="shared" ca="1" si="137"/>
        <v>33.100296092796093</v>
      </c>
    </row>
    <row r="244" spans="1:14" x14ac:dyDescent="0.25">
      <c r="A244" s="4">
        <f t="shared" si="95"/>
        <v>0.43478009259259037</v>
      </c>
      <c r="B244" s="3">
        <f t="shared" si="126"/>
        <v>1553301565</v>
      </c>
      <c r="C244">
        <f t="shared" ref="C244:D244" si="142">C243</f>
        <v>3</v>
      </c>
      <c r="D244">
        <f t="shared" si="142"/>
        <v>160</v>
      </c>
      <c r="E244">
        <f t="shared" ca="1" si="128"/>
        <v>10558.913219276923</v>
      </c>
      <c r="F244">
        <f t="shared" ca="1" si="129"/>
        <v>-100988.78229698462</v>
      </c>
      <c r="G244">
        <f t="shared" ca="1" si="130"/>
        <v>9448.7999999999993</v>
      </c>
      <c r="H244" s="9">
        <f t="shared" ca="1" si="131"/>
        <v>25.139622306373347</v>
      </c>
      <c r="I244" s="9">
        <f t="shared" ca="1" si="132"/>
        <v>-240.4490772290097</v>
      </c>
      <c r="J244" s="9">
        <f t="shared" ca="1" si="133"/>
        <v>0</v>
      </c>
      <c r="K244" s="9">
        <f t="shared" ca="1" si="134"/>
        <v>241.75971407575204</v>
      </c>
      <c r="L244" s="9">
        <f t="shared" ca="1" si="135"/>
        <v>174.03125195506314</v>
      </c>
      <c r="M244">
        <f t="shared" ca="1" si="136"/>
        <v>54.931282051282054</v>
      </c>
      <c r="N244">
        <f t="shared" ca="1" si="137"/>
        <v>33.102307692307697</v>
      </c>
    </row>
    <row r="245" spans="1:14" x14ac:dyDescent="0.25">
      <c r="A245" s="4">
        <f t="shared" si="95"/>
        <v>0.43483796296296073</v>
      </c>
      <c r="B245" s="3">
        <f t="shared" si="126"/>
        <v>1553301570</v>
      </c>
      <c r="C245">
        <f t="shared" ref="C245:D245" si="143">C244</f>
        <v>3</v>
      </c>
      <c r="D245">
        <f t="shared" si="143"/>
        <v>160</v>
      </c>
      <c r="E245">
        <f t="shared" ca="1" si="128"/>
        <v>10684.61133080879</v>
      </c>
      <c r="F245">
        <f t="shared" ca="1" si="129"/>
        <v>-102191.02768312967</v>
      </c>
      <c r="G245">
        <f t="shared" ca="1" si="130"/>
        <v>9448.7999999999993</v>
      </c>
      <c r="H245" s="9">
        <f t="shared" ca="1" si="131"/>
        <v>25.139622306373713</v>
      </c>
      <c r="I245" s="9">
        <f t="shared" ca="1" si="132"/>
        <v>-240.44907722901263</v>
      </c>
      <c r="J245" s="9">
        <f t="shared" ca="1" si="133"/>
        <v>0</v>
      </c>
      <c r="K245" s="9">
        <f t="shared" ca="1" si="134"/>
        <v>241.759714075755</v>
      </c>
      <c r="L245" s="9">
        <f t="shared" ca="1" si="135"/>
        <v>174.03125195506314</v>
      </c>
      <c r="M245">
        <f t="shared" ca="1" si="136"/>
        <v>54.920344932844934</v>
      </c>
      <c r="N245">
        <f t="shared" ca="1" si="137"/>
        <v>33.104319291819294</v>
      </c>
    </row>
    <row r="246" spans="1:14" x14ac:dyDescent="0.25">
      <c r="A246" s="4">
        <f t="shared" si="95"/>
        <v>0.43489583333333109</v>
      </c>
      <c r="B246" s="3">
        <f t="shared" si="126"/>
        <v>1553301575</v>
      </c>
      <c r="C246">
        <f t="shared" ref="C246:D246" si="144">C245</f>
        <v>3</v>
      </c>
      <c r="D246">
        <f t="shared" si="144"/>
        <v>160</v>
      </c>
      <c r="E246">
        <f t="shared" ca="1" si="128"/>
        <v>10810.309442340658</v>
      </c>
      <c r="F246">
        <f t="shared" ca="1" si="129"/>
        <v>-103393.27306927473</v>
      </c>
      <c r="G246">
        <f t="shared" ca="1" si="130"/>
        <v>9448.7999999999993</v>
      </c>
      <c r="H246" s="9">
        <f t="shared" ca="1" si="131"/>
        <v>25.139622306373713</v>
      </c>
      <c r="I246" s="9">
        <f t="shared" ca="1" si="132"/>
        <v>-240.4490772290097</v>
      </c>
      <c r="J246" s="9">
        <f t="shared" ca="1" si="133"/>
        <v>0</v>
      </c>
      <c r="K246" s="9">
        <f t="shared" ca="1" si="134"/>
        <v>241.75971407575207</v>
      </c>
      <c r="L246" s="9">
        <f t="shared" ca="1" si="135"/>
        <v>174.03125195506306</v>
      </c>
      <c r="M246">
        <f t="shared" ca="1" si="136"/>
        <v>54.909407814407814</v>
      </c>
      <c r="N246">
        <f t="shared" ca="1" si="137"/>
        <v>33.106330891330892</v>
      </c>
    </row>
    <row r="247" spans="1:14" x14ac:dyDescent="0.25">
      <c r="A247" s="4">
        <f t="shared" si="95"/>
        <v>0.43495370370370146</v>
      </c>
      <c r="B247" s="3">
        <f t="shared" si="126"/>
        <v>1553301580</v>
      </c>
      <c r="C247">
        <f t="shared" ref="C247:D247" si="145">C246</f>
        <v>3</v>
      </c>
      <c r="D247">
        <f t="shared" si="145"/>
        <v>160</v>
      </c>
      <c r="E247">
        <f t="shared" ca="1" si="128"/>
        <v>10936.007553872527</v>
      </c>
      <c r="F247">
        <f t="shared" ca="1" si="129"/>
        <v>-104595.51845541978</v>
      </c>
      <c r="G247">
        <f t="shared" ca="1" si="130"/>
        <v>9448.7999999999993</v>
      </c>
      <c r="H247" s="9">
        <f t="shared" ca="1" si="131"/>
        <v>25.139622306373713</v>
      </c>
      <c r="I247" s="9">
        <f t="shared" ca="1" si="132"/>
        <v>-240.4490772290097</v>
      </c>
      <c r="J247" s="9">
        <f t="shared" ca="1" si="133"/>
        <v>0</v>
      </c>
      <c r="K247" s="9">
        <f t="shared" ca="1" si="134"/>
        <v>241.75971407575207</v>
      </c>
      <c r="L247" s="9">
        <f t="shared" ca="1" si="135"/>
        <v>174.03125195506306</v>
      </c>
      <c r="M247">
        <f t="shared" ca="1" si="136"/>
        <v>54.898470695970694</v>
      </c>
      <c r="N247">
        <f t="shared" ca="1" si="137"/>
        <v>33.108342490842496</v>
      </c>
    </row>
    <row r="248" spans="1:14" x14ac:dyDescent="0.25">
      <c r="A248" s="4">
        <f t="shared" si="95"/>
        <v>0.43501157407407182</v>
      </c>
      <c r="B248" s="3">
        <f t="shared" si="126"/>
        <v>1553301585</v>
      </c>
      <c r="C248">
        <f t="shared" ref="C248:D248" si="146">C247</f>
        <v>3</v>
      </c>
      <c r="D248">
        <f t="shared" si="146"/>
        <v>160</v>
      </c>
      <c r="E248">
        <f t="shared" ca="1" si="128"/>
        <v>11061.705665404395</v>
      </c>
      <c r="F248">
        <f t="shared" ca="1" si="129"/>
        <v>-105797.76384156483</v>
      </c>
      <c r="G248">
        <f t="shared" ca="1" si="130"/>
        <v>9448.7999999999993</v>
      </c>
      <c r="H248" s="9">
        <f t="shared" ca="1" si="131"/>
        <v>25.139622306373347</v>
      </c>
      <c r="I248" s="9">
        <f t="shared" ca="1" si="132"/>
        <v>-240.44907722901263</v>
      </c>
      <c r="J248" s="9">
        <f t="shared" ca="1" si="133"/>
        <v>0</v>
      </c>
      <c r="K248" s="9">
        <f t="shared" ca="1" si="134"/>
        <v>241.75971407575494</v>
      </c>
      <c r="L248" s="9">
        <f t="shared" ca="1" si="135"/>
        <v>174.03125195506323</v>
      </c>
      <c r="M248">
        <f t="shared" ca="1" si="136"/>
        <v>54.887533577533574</v>
      </c>
      <c r="N248">
        <f t="shared" ca="1" si="137"/>
        <v>33.110354090354093</v>
      </c>
    </row>
    <row r="249" spans="1:14" x14ac:dyDescent="0.25">
      <c r="A249" s="4">
        <f t="shared" si="95"/>
        <v>0.43506944444444218</v>
      </c>
      <c r="B249" s="3">
        <f t="shared" si="126"/>
        <v>1553301590</v>
      </c>
      <c r="C249">
        <f t="shared" ref="C249:D249" si="147">C248</f>
        <v>3</v>
      </c>
      <c r="D249">
        <f t="shared" si="147"/>
        <v>160</v>
      </c>
      <c r="E249">
        <f t="shared" ca="1" si="128"/>
        <v>11187.403776936262</v>
      </c>
      <c r="F249">
        <f t="shared" ca="1" si="129"/>
        <v>-107000.00922770989</v>
      </c>
      <c r="G249">
        <f t="shared" ca="1" si="130"/>
        <v>9448.7999999999993</v>
      </c>
      <c r="H249" s="9">
        <f t="shared" ca="1" si="131"/>
        <v>25.139622306373713</v>
      </c>
      <c r="I249" s="9">
        <f t="shared" ca="1" si="132"/>
        <v>-240.4490772290097</v>
      </c>
      <c r="J249" s="9">
        <f t="shared" ca="1" si="133"/>
        <v>0</v>
      </c>
      <c r="K249" s="9">
        <f t="shared" ca="1" si="134"/>
        <v>241.75971407575207</v>
      </c>
      <c r="L249" s="9">
        <f t="shared" ca="1" si="135"/>
        <v>174.03125195506306</v>
      </c>
      <c r="M249">
        <f t="shared" ca="1" si="136"/>
        <v>54.876596459096461</v>
      </c>
      <c r="N249">
        <f t="shared" ca="1" si="137"/>
        <v>33.11236568986569</v>
      </c>
    </row>
    <row r="250" spans="1:14" x14ac:dyDescent="0.25">
      <c r="A250" s="4">
        <f t="shared" si="95"/>
        <v>0.43512731481481254</v>
      </c>
      <c r="B250" s="3">
        <f t="shared" si="126"/>
        <v>1553301595</v>
      </c>
      <c r="C250">
        <f t="shared" ref="C250:D250" si="148">C249</f>
        <v>3</v>
      </c>
      <c r="D250">
        <f t="shared" si="148"/>
        <v>160</v>
      </c>
      <c r="E250">
        <f t="shared" ca="1" si="128"/>
        <v>11313.101888468131</v>
      </c>
      <c r="F250">
        <f t="shared" ca="1" si="129"/>
        <v>-108202.25461385494</v>
      </c>
      <c r="G250">
        <f t="shared" ca="1" si="130"/>
        <v>9448.7999999999993</v>
      </c>
      <c r="H250" s="9">
        <f t="shared" ca="1" si="131"/>
        <v>25.139622306373713</v>
      </c>
      <c r="I250" s="9">
        <f t="shared" ca="1" si="132"/>
        <v>-240.44907722901263</v>
      </c>
      <c r="J250" s="9">
        <f t="shared" ca="1" si="133"/>
        <v>0</v>
      </c>
      <c r="K250" s="9">
        <f t="shared" ca="1" si="134"/>
        <v>241.759714075755</v>
      </c>
      <c r="L250" s="9">
        <f t="shared" ca="1" si="135"/>
        <v>174.03125195506314</v>
      </c>
      <c r="M250">
        <f t="shared" ca="1" si="136"/>
        <v>54.865659340659342</v>
      </c>
      <c r="N250">
        <f t="shared" ca="1" si="137"/>
        <v>33.114377289377295</v>
      </c>
    </row>
    <row r="251" spans="1:14" x14ac:dyDescent="0.25">
      <c r="A251" s="4">
        <f t="shared" ref="A251" si="149">A250+5/24/3600</f>
        <v>0.4351851851851829</v>
      </c>
      <c r="B251" s="3">
        <f t="shared" ref="B251" si="150">B250+SECOND(A251-A250)</f>
        <v>1553301600</v>
      </c>
      <c r="C251">
        <f t="shared" ref="C251:D251" si="151">C250</f>
        <v>3</v>
      </c>
      <c r="D251">
        <f t="shared" si="151"/>
        <v>160</v>
      </c>
      <c r="E251">
        <f t="shared" ref="E251" ca="1" si="152">INDIRECT("E$"&amp;C251)+INDIRECT("H$"&amp;C251)*($B251-INDIRECT("B$"&amp;D251))</f>
        <v>11438.8</v>
      </c>
      <c r="F251">
        <f t="shared" ref="F251" ca="1" si="153">INDIRECT("F$"&amp;C251)+INDIRECT("I$"&amp;C251)*($B251-INDIRECT("B$"&amp;D251))</f>
        <v>-109404.5</v>
      </c>
      <c r="G251">
        <f t="shared" ref="G251" ca="1" si="154">INDIRECT("G$"&amp;C251)+INDIRECT("J$"&amp;C251)*($B251-INDIRECT("B$"&amp;D251))</f>
        <v>9448.7999999999993</v>
      </c>
      <c r="H251" s="9">
        <f t="shared" ref="H251" ca="1" si="155">(E252-E251)/($B252-$B251)</f>
        <v>7.3641847790538549E-6</v>
      </c>
      <c r="I251" s="9">
        <f t="shared" ref="I251" ca="1" si="156">(F252-F251)/($B252-$B251)</f>
        <v>-7.0433520444452001E-5</v>
      </c>
      <c r="J251" s="9">
        <f t="shared" ref="J251" ca="1" si="157">(G252-G251)/($B252-$B251)</f>
        <v>6.0830427265381042E-6</v>
      </c>
      <c r="K251" s="9">
        <f t="shared" ref="K251" ca="1" si="158">SQRT(H251*H251+I251*I251)</f>
        <v>7.0817455614128683E-5</v>
      </c>
      <c r="L251" s="9">
        <f t="shared" ref="L251" ca="1" si="159">DEGREES(ATAN2(I251,H251))</f>
        <v>174.03112032493812</v>
      </c>
      <c r="M251">
        <f t="shared" ref="M251" ca="1" si="160">INDIRECT("M$"&amp;C251)+INDIRECT("O$"&amp;C251)*($B251-INDIRECT("B$"&amp;D251))</f>
        <v>54.854722222222222</v>
      </c>
      <c r="N251">
        <f t="shared" ref="N251" ca="1" si="161">INDIRECT("N$"&amp;C251)+INDIRECT("P$"&amp;C251)*($B251-INDIRECT("B$"&amp;D251))</f>
        <v>33.116388888888892</v>
      </c>
    </row>
    <row r="252" spans="1:14" x14ac:dyDescent="0.25">
      <c r="A252" s="4" t="s">
        <v>144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0.42337962962962966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3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0.42592592592592587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-176.9868938313333</v>
      </c>
      <c r="I3" s="9">
        <f t="shared" si="0"/>
        <v>149.50450046399999</v>
      </c>
      <c r="J3" s="9">
        <f t="shared" si="0"/>
        <v>0</v>
      </c>
      <c r="K3" s="9">
        <f>SQRT(H3*H3+I3*I3)</f>
        <v>231.68072049062224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1.3500000000000274E-3</v>
      </c>
      <c r="P3" s="10">
        <f t="shared" si="1"/>
        <v>-2.8324074074074211E-3</v>
      </c>
    </row>
    <row r="4" spans="1:16" x14ac:dyDescent="0.25">
      <c r="A4" s="5">
        <v>0.42939814814814814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55">
        <f t="shared" ref="H4:J5" si="2">(E5-E4)/(MINUTE($A5-$A4)*60+SECOND($A5-$A4))</f>
        <v>-192.17756240962964</v>
      </c>
      <c r="I4" s="9">
        <f t="shared" si="2"/>
        <v>131.23448096592594</v>
      </c>
      <c r="J4" s="9">
        <f t="shared" si="2"/>
        <v>0</v>
      </c>
      <c r="K4" s="9">
        <f>SQRT(H4*H4+I4*I4)</f>
        <v>232.7116337618364</v>
      </c>
      <c r="L4" s="9">
        <f>DEGREES(ATAN2(I4,H4))</f>
        <v>-55.671558272729797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1.1738683127571778E-3</v>
      </c>
      <c r="P4" s="10">
        <f>(N5-N4)/(MINUTE($A5-$A4)*60+SECOND($A5-$A4))</f>
        <v>-3.07510288065842E-3</v>
      </c>
    </row>
    <row r="5" spans="1:16" x14ac:dyDescent="0.25">
      <c r="A5" s="5">
        <v>0.43252314814814818</v>
      </c>
      <c r="B5" s="6" t="s">
        <v>106</v>
      </c>
      <c r="C5" s="7">
        <v>360</v>
      </c>
      <c r="D5" s="7"/>
      <c r="E5" s="7">
        <f>VLOOKUP($B5,Beacons!$A$6:$O$30,14,FALSE)</f>
        <v>-51887.67</v>
      </c>
      <c r="F5" s="7">
        <f>VLOOKUP($B5,Beacons!$A$6:$O$30,15,FALSE)</f>
        <v>35433.14</v>
      </c>
      <c r="G5" s="7">
        <f>C5*Params!F$2</f>
        <v>10972.8</v>
      </c>
      <c r="H5" s="55">
        <f t="shared" si="2"/>
        <v>-191.55471641791044</v>
      </c>
      <c r="I5" s="9">
        <f t="shared" si="2"/>
        <v>129.99605970149256</v>
      </c>
      <c r="J5" s="9">
        <f t="shared" si="2"/>
        <v>0</v>
      </c>
      <c r="K5" s="9">
        <f>SQRT(H5*H5+I5*I5)</f>
        <v>231.49985943810009</v>
      </c>
      <c r="L5" s="9">
        <f>DEGREES(ATAN2(I5,H5))</f>
        <v>-55.837745033948735</v>
      </c>
      <c r="M5" s="7">
        <f>VLOOKUP($B5,Beacons!$A$6:$O$30,8,FALSE)</f>
        <v>56.166944444444439</v>
      </c>
      <c r="N5" s="7">
        <f>VLOOKUP($B5,Beacons!$A$6:$O$30,9,FALSE)</f>
        <v>32.103055555555557</v>
      </c>
      <c r="O5" s="10">
        <f>(M6-M5)/(MINUTE($A6-$A5)*60+SECOND($A6-$A5))</f>
        <v>1.152570480928695E-3</v>
      </c>
      <c r="P5" s="10">
        <f>(N6-N5)/(MINUTE($A6-$A5)*60+SECOND($A6-$A5))</f>
        <v>-3.0655058043117791E-3</v>
      </c>
    </row>
    <row r="6" spans="1:16" x14ac:dyDescent="0.25">
      <c r="A6" s="5">
        <v>0.43640046296296298</v>
      </c>
      <c r="B6" s="6" t="s">
        <v>109</v>
      </c>
      <c r="C6" s="7">
        <v>360</v>
      </c>
      <c r="D6" s="7"/>
      <c r="E6" s="7">
        <f>VLOOKUP($B6,Beacons!$A$6:$O$30,14,FALSE)</f>
        <v>-116058.5</v>
      </c>
      <c r="F6" s="7">
        <f>VLOOKUP($B6,Beacons!$A$6:$O$30,15,FALSE)</f>
        <v>78981.820000000007</v>
      </c>
      <c r="G6" s="7">
        <f>C6*Params!F$2</f>
        <v>10972.8</v>
      </c>
      <c r="M6" s="7">
        <f>VLOOKUP($B6,Beacons!$A$6:$O$30,8,FALSE)</f>
        <v>56.553055555555552</v>
      </c>
      <c r="N6" s="7">
        <f>VLOOKUP($B6,Beacons!$A$6:$O$30,9,FALSE)</f>
        <v>31.076111111111111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0.42337962962962966</v>
      </c>
      <c r="B8" s="3">
        <f>Params!D29+MINUTE(A8-Params!C29)*60+SECOND(A8-Params!C29)</f>
        <v>1553300580</v>
      </c>
      <c r="C8">
        <v>2</v>
      </c>
      <c r="D8">
        <f>ROW()</f>
        <v>8</v>
      </c>
      <c r="E8">
        <f ca="1">INDIRECT("E$"&amp;C8)+INDIRECT("H$"&amp;C8)*($B8-INDIRECT("B$"&amp;D8))</f>
        <v>91843.46</v>
      </c>
      <c r="F8">
        <f ca="1">INDIRECT("F$"&amp;C8)+INDIRECT("I$"&amp;C8)*($B8-INDIRECT("B$"&amp;D8))</f>
        <v>-77627.820000000007</v>
      </c>
      <c r="G8">
        <f ca="1">INDIRECT("G$"&amp;C8)+INDIRECT("J$"&amp;C8)*($B8-INDIRECT("B$"&amp;D8))</f>
        <v>10972.8</v>
      </c>
      <c r="H8" s="9">
        <f ca="1">(E9-E8)/($B9-$B8)</f>
        <v>-176.12327272727271</v>
      </c>
      <c r="I8" s="9">
        <f ca="1">(F9-F8)/($B9-$B8)</f>
        <v>148.98318181818178</v>
      </c>
      <c r="J8" s="9">
        <f ca="1">(G9-G8)/($B9-$B8)</f>
        <v>0</v>
      </c>
      <c r="K8" s="9">
        <f ca="1">SQRT(H8*H8+I8*I8)</f>
        <v>230.68462380669132</v>
      </c>
      <c r="L8" s="9">
        <f ca="1">DEGREES(ATAN2(I8,H8))</f>
        <v>-49.772022734180787</v>
      </c>
      <c r="M8">
        <f ca="1">INDIRECT("M$"&amp;C8)+INDIRECT("O$"&amp;C8)*($B8-INDIRECT("B$"&amp;D8))</f>
        <v>55.146388888888886</v>
      </c>
      <c r="N8">
        <f ca="1">INDIRECT("N$"&amp;C8)+INDIRECT("P$"&amp;C8)*($B8-INDIRECT("B$"&amp;D8))</f>
        <v>34.403055555555554</v>
      </c>
      <c r="P8" s="3"/>
    </row>
    <row r="9" spans="1:16" x14ac:dyDescent="0.25">
      <c r="A9" s="4">
        <f>A8+5/24/3600</f>
        <v>0.42343750000000002</v>
      </c>
      <c r="B9" s="3">
        <f>B8+SECOND(A9-A8)</f>
        <v>1553300585</v>
      </c>
      <c r="C9">
        <f>C8</f>
        <v>2</v>
      </c>
      <c r="D9">
        <f>D8</f>
        <v>8</v>
      </c>
      <c r="E9">
        <f ca="1">INDIRECT("E$"&amp;C9)+INDIRECT("H$"&amp;C9)*($B9-INDIRECT("B$"&amp;D9))</f>
        <v>90962.843636363643</v>
      </c>
      <c r="F9">
        <f ca="1">INDIRECT("F$"&amp;C9)+INDIRECT("I$"&amp;C9)*($B9-INDIRECT("B$"&amp;D9))</f>
        <v>-76882.904090909098</v>
      </c>
      <c r="G9">
        <f t="shared" ref="G9:G72" ca="1" si="3">INDIRECT("G$"&amp;C9)+INDIRECT("J$"&amp;C9)*($B9-INDIRECT("B$"&amp;D9))</f>
        <v>10972.8</v>
      </c>
      <c r="H9" s="9">
        <f t="shared" ref="H9:J72" ca="1" si="4">(E10-E9)/($B10-$B9)</f>
        <v>-176.12327272727271</v>
      </c>
      <c r="I9" s="9">
        <f t="shared" ca="1" si="4"/>
        <v>148.98318181818178</v>
      </c>
      <c r="J9" s="9">
        <f t="shared" ca="1" si="4"/>
        <v>0</v>
      </c>
      <c r="K9" s="9">
        <f t="shared" ref="K9:K72" ca="1" si="5">SQRT(H9*H9+I9*I9)</f>
        <v>230.68462380669132</v>
      </c>
      <c r="L9" s="9">
        <f t="shared" ref="L9:L72" ca="1" si="6">DEGREES(ATAN2(I9,H9))</f>
        <v>-49.772022734180787</v>
      </c>
      <c r="M9">
        <f ca="1">INDIRECT("M$"&amp;C9)+INDIRECT("O$"&amp;C9)*($B9-INDIRECT("B$"&amp;D9))</f>
        <v>55.153175505050505</v>
      </c>
      <c r="N9">
        <f ca="1">INDIRECT("N$"&amp;C9)+INDIRECT("P$"&amp;C9)*($B9-INDIRECT("B$"&amp;D9))</f>
        <v>34.388964646464643</v>
      </c>
      <c r="P9" s="3"/>
    </row>
    <row r="10" spans="1:16" x14ac:dyDescent="0.25">
      <c r="A10" s="4">
        <f>A9+5/24/3600</f>
        <v>0.42349537037037038</v>
      </c>
      <c r="B10" s="3">
        <f>B9+SECOND(A10-A9)</f>
        <v>1553300590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90082.227272727279</v>
      </c>
      <c r="F10">
        <f t="shared" ref="F10:F35" ca="1" si="9">INDIRECT("F$"&amp;C10)+INDIRECT("I$"&amp;C10)*($B10-INDIRECT("B$"&amp;D10))</f>
        <v>-76137.988181818189</v>
      </c>
      <c r="G10">
        <f t="shared" ca="1" si="3"/>
        <v>10972.8</v>
      </c>
      <c r="H10" s="9">
        <f t="shared" ca="1" si="4"/>
        <v>-176.12327272727271</v>
      </c>
      <c r="I10" s="9">
        <f t="shared" ca="1" si="4"/>
        <v>148.98318181818178</v>
      </c>
      <c r="J10" s="9">
        <f t="shared" ca="1" si="4"/>
        <v>0</v>
      </c>
      <c r="K10" s="9">
        <f t="shared" ca="1" si="5"/>
        <v>230.68462380669132</v>
      </c>
      <c r="L10" s="9">
        <f t="shared" ca="1" si="6"/>
        <v>-49.772022734180787</v>
      </c>
      <c r="M10">
        <f t="shared" ref="M10:M73" ca="1" si="10">INDIRECT("M$"&amp;C10)+INDIRECT("O$"&amp;C10)*($B10-INDIRECT("B$"&amp;D10))</f>
        <v>55.159962121212118</v>
      </c>
      <c r="N10">
        <f t="shared" ref="N10:N73" ca="1" si="11">INDIRECT("N$"&amp;C10)+INDIRECT("P$"&amp;C10)*($B10-INDIRECT("B$"&amp;D10))</f>
        <v>34.374873737373733</v>
      </c>
      <c r="P10" s="3"/>
    </row>
    <row r="11" spans="1:16" x14ac:dyDescent="0.25">
      <c r="A11" s="4">
        <f t="shared" ref="A11:A74" si="12">A10+5/24/3600</f>
        <v>0.42355324074074074</v>
      </c>
      <c r="B11" s="3">
        <f t="shared" ref="B11:B74" si="13">B10+SECOND(A11-A10)</f>
        <v>1553300595</v>
      </c>
      <c r="C11">
        <f t="shared" si="7"/>
        <v>2</v>
      </c>
      <c r="D11">
        <f t="shared" si="7"/>
        <v>8</v>
      </c>
      <c r="E11">
        <f t="shared" ca="1" si="8"/>
        <v>89201.610909090916</v>
      </c>
      <c r="F11">
        <f t="shared" ca="1" si="9"/>
        <v>-75393.072272727281</v>
      </c>
      <c r="G11">
        <f t="shared" ca="1" si="3"/>
        <v>10972.8</v>
      </c>
      <c r="H11" s="9">
        <f t="shared" ca="1" si="4"/>
        <v>-176.12327272727271</v>
      </c>
      <c r="I11" s="9">
        <f t="shared" ca="1" si="4"/>
        <v>148.98318181818178</v>
      </c>
      <c r="J11" s="9">
        <f t="shared" ca="1" si="4"/>
        <v>0</v>
      </c>
      <c r="K11" s="9">
        <f t="shared" ca="1" si="5"/>
        <v>230.68462380669132</v>
      </c>
      <c r="L11" s="9">
        <f t="shared" ca="1" si="6"/>
        <v>-49.772022734180787</v>
      </c>
      <c r="M11">
        <f t="shared" ca="1" si="10"/>
        <v>55.166748737373737</v>
      </c>
      <c r="N11">
        <f t="shared" ca="1" si="11"/>
        <v>34.360782828282829</v>
      </c>
    </row>
    <row r="12" spans="1:16" x14ac:dyDescent="0.25">
      <c r="A12" s="4">
        <f t="shared" si="12"/>
        <v>0.4236111111111111</v>
      </c>
      <c r="B12" s="3">
        <f t="shared" si="13"/>
        <v>1553300600</v>
      </c>
      <c r="C12">
        <f t="shared" si="7"/>
        <v>2</v>
      </c>
      <c r="D12">
        <f t="shared" si="7"/>
        <v>8</v>
      </c>
      <c r="E12">
        <f t="shared" ca="1" si="8"/>
        <v>88320.994545454552</v>
      </c>
      <c r="F12">
        <f t="shared" ca="1" si="9"/>
        <v>-74648.156363636372</v>
      </c>
      <c r="G12">
        <f t="shared" ca="1" si="3"/>
        <v>10972.8</v>
      </c>
      <c r="H12" s="9">
        <f t="shared" ca="1" si="4"/>
        <v>-176.12327272727271</v>
      </c>
      <c r="I12" s="9">
        <f t="shared" ca="1" si="4"/>
        <v>148.98318181818178</v>
      </c>
      <c r="J12" s="9">
        <f t="shared" ca="1" si="4"/>
        <v>0</v>
      </c>
      <c r="K12" s="9">
        <f t="shared" ca="1" si="5"/>
        <v>230.68462380669132</v>
      </c>
      <c r="L12" s="9">
        <f t="shared" ca="1" si="6"/>
        <v>-49.772022734180787</v>
      </c>
      <c r="M12">
        <f t="shared" ca="1" si="10"/>
        <v>55.17353535353535</v>
      </c>
      <c r="N12">
        <f t="shared" ca="1" si="11"/>
        <v>34.346691919191919</v>
      </c>
      <c r="P12" s="9"/>
    </row>
    <row r="13" spans="1:16" x14ac:dyDescent="0.25">
      <c r="A13" s="4">
        <f t="shared" si="12"/>
        <v>0.42366898148148147</v>
      </c>
      <c r="B13" s="3">
        <f t="shared" si="13"/>
        <v>1553300605</v>
      </c>
      <c r="C13">
        <f t="shared" si="7"/>
        <v>2</v>
      </c>
      <c r="D13">
        <f t="shared" si="7"/>
        <v>8</v>
      </c>
      <c r="E13">
        <f t="shared" ca="1" si="8"/>
        <v>87440.378181818189</v>
      </c>
      <c r="F13">
        <f t="shared" ca="1" si="9"/>
        <v>-73903.240454545463</v>
      </c>
      <c r="G13">
        <f t="shared" ca="1" si="3"/>
        <v>10972.8</v>
      </c>
      <c r="H13" s="9">
        <f t="shared" ca="1" si="4"/>
        <v>-176.12327272727271</v>
      </c>
      <c r="I13" s="9">
        <f t="shared" ca="1" si="4"/>
        <v>148.98318181818178</v>
      </c>
      <c r="J13" s="9">
        <f t="shared" ca="1" si="4"/>
        <v>0</v>
      </c>
      <c r="K13" s="9">
        <f t="shared" ca="1" si="5"/>
        <v>230.68462380669132</v>
      </c>
      <c r="L13" s="9">
        <f t="shared" ca="1" si="6"/>
        <v>-49.772022734180787</v>
      </c>
      <c r="M13">
        <f t="shared" ca="1" si="10"/>
        <v>55.180321969696969</v>
      </c>
      <c r="N13">
        <f t="shared" ca="1" si="11"/>
        <v>34.332601010101008</v>
      </c>
    </row>
    <row r="14" spans="1:16" x14ac:dyDescent="0.25">
      <c r="A14" s="4">
        <f t="shared" si="12"/>
        <v>0.42372685185185183</v>
      </c>
      <c r="B14" s="3">
        <f t="shared" si="13"/>
        <v>1553300610</v>
      </c>
      <c r="C14">
        <f t="shared" si="7"/>
        <v>2</v>
      </c>
      <c r="D14">
        <f t="shared" si="7"/>
        <v>8</v>
      </c>
      <c r="E14">
        <f t="shared" ca="1" si="8"/>
        <v>86559.761818181825</v>
      </c>
      <c r="F14">
        <f t="shared" ca="1" si="9"/>
        <v>-73158.324545454554</v>
      </c>
      <c r="G14">
        <f t="shared" ca="1" si="3"/>
        <v>10972.8</v>
      </c>
      <c r="H14" s="9">
        <f t="shared" ca="1" si="4"/>
        <v>-176.12327272727271</v>
      </c>
      <c r="I14" s="9">
        <f t="shared" ca="1" si="4"/>
        <v>148.98318181818178</v>
      </c>
      <c r="J14" s="9">
        <f t="shared" ca="1" si="4"/>
        <v>0</v>
      </c>
      <c r="K14" s="9">
        <f t="shared" ca="1" si="5"/>
        <v>230.68462380669132</v>
      </c>
      <c r="L14" s="9">
        <f t="shared" ca="1" si="6"/>
        <v>-49.772022734180787</v>
      </c>
      <c r="M14">
        <f t="shared" ca="1" si="10"/>
        <v>55.187108585858581</v>
      </c>
      <c r="N14">
        <f t="shared" ca="1" si="11"/>
        <v>34.318510101010098</v>
      </c>
    </row>
    <row r="15" spans="1:16" x14ac:dyDescent="0.25">
      <c r="A15" s="4">
        <f t="shared" si="12"/>
        <v>0.42378472222222219</v>
      </c>
      <c r="B15" s="3">
        <f t="shared" si="13"/>
        <v>1553300615</v>
      </c>
      <c r="C15">
        <f t="shared" si="7"/>
        <v>2</v>
      </c>
      <c r="D15">
        <f t="shared" si="7"/>
        <v>8</v>
      </c>
      <c r="E15">
        <f t="shared" ca="1" si="8"/>
        <v>85679.145454545462</v>
      </c>
      <c r="F15">
        <f t="shared" ca="1" si="9"/>
        <v>-72413.408636363645</v>
      </c>
      <c r="G15">
        <f t="shared" ca="1" si="3"/>
        <v>10972.8</v>
      </c>
      <c r="H15" s="9">
        <f t="shared" ca="1" si="4"/>
        <v>-176.12327272727271</v>
      </c>
      <c r="I15" s="9">
        <f t="shared" ca="1" si="4"/>
        <v>148.98318181818178</v>
      </c>
      <c r="J15" s="9">
        <f t="shared" ca="1" si="4"/>
        <v>0</v>
      </c>
      <c r="K15" s="9">
        <f t="shared" ca="1" si="5"/>
        <v>230.68462380669132</v>
      </c>
      <c r="L15" s="9">
        <f t="shared" ca="1" si="6"/>
        <v>-49.772022734180787</v>
      </c>
      <c r="M15">
        <f t="shared" ca="1" si="10"/>
        <v>55.193895202020201</v>
      </c>
      <c r="N15">
        <f t="shared" ca="1" si="11"/>
        <v>34.304419191919187</v>
      </c>
    </row>
    <row r="16" spans="1:16" x14ac:dyDescent="0.25">
      <c r="A16" s="4">
        <f t="shared" si="12"/>
        <v>0.42384259259259255</v>
      </c>
      <c r="B16" s="3">
        <f t="shared" si="13"/>
        <v>1553300620</v>
      </c>
      <c r="C16">
        <f t="shared" si="7"/>
        <v>2</v>
      </c>
      <c r="D16">
        <f t="shared" si="7"/>
        <v>8</v>
      </c>
      <c r="E16">
        <f t="shared" ca="1" si="8"/>
        <v>84798.529090909098</v>
      </c>
      <c r="F16">
        <f t="shared" ca="1" si="9"/>
        <v>-71668.492727272736</v>
      </c>
      <c r="G16">
        <f t="shared" ca="1" si="3"/>
        <v>10972.8</v>
      </c>
      <c r="H16" s="9">
        <f t="shared" ca="1" si="4"/>
        <v>-176.12327272727271</v>
      </c>
      <c r="I16" s="9">
        <f t="shared" ca="1" si="4"/>
        <v>148.98318181818178</v>
      </c>
      <c r="J16" s="9">
        <f t="shared" ca="1" si="4"/>
        <v>0</v>
      </c>
      <c r="K16" s="9">
        <f t="shared" ca="1" si="5"/>
        <v>230.68462380669132</v>
      </c>
      <c r="L16" s="9">
        <f t="shared" ca="1" si="6"/>
        <v>-49.772022734180787</v>
      </c>
      <c r="M16">
        <f t="shared" ca="1" si="10"/>
        <v>55.200681818181813</v>
      </c>
      <c r="N16">
        <f t="shared" ca="1" si="11"/>
        <v>34.290328282828284</v>
      </c>
    </row>
    <row r="17" spans="1:14" x14ac:dyDescent="0.25">
      <c r="A17" s="4">
        <f t="shared" si="12"/>
        <v>0.42390046296296291</v>
      </c>
      <c r="B17" s="3">
        <f t="shared" si="13"/>
        <v>1553300625</v>
      </c>
      <c r="C17">
        <f t="shared" si="7"/>
        <v>2</v>
      </c>
      <c r="D17">
        <f t="shared" si="7"/>
        <v>8</v>
      </c>
      <c r="E17">
        <f t="shared" ca="1" si="8"/>
        <v>83917.912727272735</v>
      </c>
      <c r="F17">
        <f t="shared" ca="1" si="9"/>
        <v>-70923.576818181828</v>
      </c>
      <c r="G17">
        <f t="shared" ca="1" si="3"/>
        <v>10972.8</v>
      </c>
      <c r="H17" s="9">
        <f t="shared" ca="1" si="4"/>
        <v>-176.12327272727271</v>
      </c>
      <c r="I17" s="9">
        <f t="shared" ca="1" si="4"/>
        <v>148.98318181818178</v>
      </c>
      <c r="J17" s="9">
        <f t="shared" ca="1" si="4"/>
        <v>0</v>
      </c>
      <c r="K17" s="9">
        <f t="shared" ca="1" si="5"/>
        <v>230.68462380669132</v>
      </c>
      <c r="L17" s="9">
        <f t="shared" ca="1" si="6"/>
        <v>-49.772022734180787</v>
      </c>
      <c r="M17">
        <f t="shared" ca="1" si="10"/>
        <v>55.207468434343433</v>
      </c>
      <c r="N17">
        <f t="shared" ca="1" si="11"/>
        <v>34.276237373737374</v>
      </c>
    </row>
    <row r="18" spans="1:14" x14ac:dyDescent="0.25">
      <c r="A18" s="4">
        <f t="shared" si="12"/>
        <v>0.42395833333333327</v>
      </c>
      <c r="B18" s="3">
        <f t="shared" si="13"/>
        <v>1553300630</v>
      </c>
      <c r="C18">
        <f t="shared" si="7"/>
        <v>2</v>
      </c>
      <c r="D18">
        <f t="shared" si="7"/>
        <v>8</v>
      </c>
      <c r="E18">
        <f t="shared" ca="1" si="8"/>
        <v>83037.296363636371</v>
      </c>
      <c r="F18">
        <f t="shared" ca="1" si="9"/>
        <v>-70178.660909090919</v>
      </c>
      <c r="G18">
        <f t="shared" ca="1" si="3"/>
        <v>10972.8</v>
      </c>
      <c r="H18" s="9">
        <f t="shared" ca="1" si="4"/>
        <v>-176.12327272727271</v>
      </c>
      <c r="I18" s="9">
        <f t="shared" ca="1" si="4"/>
        <v>148.98318181818178</v>
      </c>
      <c r="J18" s="9">
        <f t="shared" ca="1" si="4"/>
        <v>0</v>
      </c>
      <c r="K18" s="9">
        <f t="shared" ca="1" si="5"/>
        <v>230.68462380669132</v>
      </c>
      <c r="L18" s="9">
        <f t="shared" ca="1" si="6"/>
        <v>-49.772022734180787</v>
      </c>
      <c r="M18">
        <f t="shared" ca="1" si="10"/>
        <v>55.214255050505045</v>
      </c>
      <c r="N18">
        <f t="shared" ca="1" si="11"/>
        <v>34.262146464646463</v>
      </c>
    </row>
    <row r="19" spans="1:14" x14ac:dyDescent="0.25">
      <c r="A19" s="4">
        <f t="shared" si="12"/>
        <v>0.42401620370370363</v>
      </c>
      <c r="B19" s="3">
        <f t="shared" si="13"/>
        <v>1553300635</v>
      </c>
      <c r="C19">
        <f t="shared" si="7"/>
        <v>2</v>
      </c>
      <c r="D19">
        <f t="shared" si="7"/>
        <v>8</v>
      </c>
      <c r="E19">
        <f t="shared" ca="1" si="8"/>
        <v>82156.680000000008</v>
      </c>
      <c r="F19">
        <f t="shared" ca="1" si="9"/>
        <v>-69433.74500000001</v>
      </c>
      <c r="G19">
        <f t="shared" ca="1" si="3"/>
        <v>10972.8</v>
      </c>
      <c r="H19" s="9">
        <f t="shared" ca="1" si="4"/>
        <v>-176.12327272727271</v>
      </c>
      <c r="I19" s="9">
        <f t="shared" ca="1" si="4"/>
        <v>148.98318181818178</v>
      </c>
      <c r="J19" s="9">
        <f t="shared" ca="1" si="4"/>
        <v>0</v>
      </c>
      <c r="K19" s="9">
        <f t="shared" ca="1" si="5"/>
        <v>230.68462380669132</v>
      </c>
      <c r="L19" s="9">
        <f t="shared" ca="1" si="6"/>
        <v>-49.772022734180787</v>
      </c>
      <c r="M19">
        <f t="shared" ca="1" si="10"/>
        <v>55.221041666666665</v>
      </c>
      <c r="N19">
        <f t="shared" ca="1" si="11"/>
        <v>34.248055555555553</v>
      </c>
    </row>
    <row r="20" spans="1:14" x14ac:dyDescent="0.25">
      <c r="A20" s="4">
        <f t="shared" si="12"/>
        <v>0.42407407407407399</v>
      </c>
      <c r="B20" s="3">
        <f t="shared" si="13"/>
        <v>1553300640</v>
      </c>
      <c r="C20">
        <f t="shared" si="7"/>
        <v>2</v>
      </c>
      <c r="D20">
        <f t="shared" si="7"/>
        <v>8</v>
      </c>
      <c r="E20">
        <f t="shared" ca="1" si="8"/>
        <v>81276.063636363644</v>
      </c>
      <c r="F20">
        <f t="shared" ca="1" si="9"/>
        <v>-68688.829090909101</v>
      </c>
      <c r="G20">
        <f t="shared" ca="1" si="3"/>
        <v>10972.8</v>
      </c>
      <c r="H20" s="9">
        <f t="shared" ca="1" si="4"/>
        <v>-176.12327272727271</v>
      </c>
      <c r="I20" s="9">
        <f t="shared" ca="1" si="4"/>
        <v>148.98318181818178</v>
      </c>
      <c r="J20" s="9">
        <f t="shared" ca="1" si="4"/>
        <v>0</v>
      </c>
      <c r="K20" s="9">
        <f t="shared" ca="1" si="5"/>
        <v>230.68462380669132</v>
      </c>
      <c r="L20" s="9">
        <f t="shared" ca="1" si="6"/>
        <v>-49.772022734180787</v>
      </c>
      <c r="M20">
        <f t="shared" ca="1" si="10"/>
        <v>55.227828282828277</v>
      </c>
      <c r="N20">
        <f t="shared" ca="1" si="11"/>
        <v>34.233964646464642</v>
      </c>
    </row>
    <row r="21" spans="1:14" x14ac:dyDescent="0.25">
      <c r="A21" s="4">
        <f t="shared" si="12"/>
        <v>0.42413194444444435</v>
      </c>
      <c r="B21" s="3">
        <f t="shared" si="13"/>
        <v>1553300645</v>
      </c>
      <c r="C21">
        <f t="shared" si="7"/>
        <v>2</v>
      </c>
      <c r="D21">
        <f t="shared" si="7"/>
        <v>8</v>
      </c>
      <c r="E21">
        <f t="shared" ca="1" si="8"/>
        <v>80395.447272727281</v>
      </c>
      <c r="F21">
        <f t="shared" ca="1" si="9"/>
        <v>-67943.913181818192</v>
      </c>
      <c r="G21">
        <f t="shared" ca="1" si="3"/>
        <v>10972.8</v>
      </c>
      <c r="H21" s="9">
        <f t="shared" ca="1" si="4"/>
        <v>-176.12327272727271</v>
      </c>
      <c r="I21" s="9">
        <f t="shared" ca="1" si="4"/>
        <v>148.98318181818178</v>
      </c>
      <c r="J21" s="9">
        <f t="shared" ca="1" si="4"/>
        <v>0</v>
      </c>
      <c r="K21" s="9">
        <f t="shared" ca="1" si="5"/>
        <v>230.68462380669132</v>
      </c>
      <c r="L21" s="9">
        <f t="shared" ca="1" si="6"/>
        <v>-49.772022734180787</v>
      </c>
      <c r="M21">
        <f t="shared" ca="1" si="10"/>
        <v>55.234614898989896</v>
      </c>
      <c r="N21">
        <f t="shared" ca="1" si="11"/>
        <v>34.219873737373739</v>
      </c>
    </row>
    <row r="22" spans="1:14" x14ac:dyDescent="0.25">
      <c r="A22" s="4">
        <f t="shared" si="12"/>
        <v>0.42418981481481471</v>
      </c>
      <c r="B22" s="3">
        <f t="shared" si="13"/>
        <v>1553300650</v>
      </c>
      <c r="C22">
        <f t="shared" si="7"/>
        <v>2</v>
      </c>
      <c r="D22">
        <f t="shared" si="7"/>
        <v>8</v>
      </c>
      <c r="E22">
        <f t="shared" ca="1" si="8"/>
        <v>79514.830909090917</v>
      </c>
      <c r="F22">
        <f t="shared" ca="1" si="9"/>
        <v>-67198.997272727283</v>
      </c>
      <c r="G22">
        <f t="shared" ca="1" si="3"/>
        <v>10972.8</v>
      </c>
      <c r="H22" s="9">
        <f t="shared" ca="1" si="4"/>
        <v>-176.12327272727271</v>
      </c>
      <c r="I22" s="9">
        <f t="shared" ca="1" si="4"/>
        <v>148.98318181818468</v>
      </c>
      <c r="J22" s="9">
        <f t="shared" ca="1" si="4"/>
        <v>0</v>
      </c>
      <c r="K22" s="9">
        <f t="shared" ca="1" si="5"/>
        <v>230.68462380669317</v>
      </c>
      <c r="L22" s="9">
        <f t="shared" ca="1" si="6"/>
        <v>-49.77202273418024</v>
      </c>
      <c r="M22">
        <f t="shared" ca="1" si="10"/>
        <v>55.241401515151509</v>
      </c>
      <c r="N22">
        <f t="shared" ca="1" si="11"/>
        <v>34.205782828282828</v>
      </c>
    </row>
    <row r="23" spans="1:14" x14ac:dyDescent="0.25">
      <c r="A23" s="4">
        <f t="shared" si="12"/>
        <v>0.42424768518518507</v>
      </c>
      <c r="B23" s="3">
        <f t="shared" si="13"/>
        <v>1553300655</v>
      </c>
      <c r="C23">
        <f t="shared" si="7"/>
        <v>2</v>
      </c>
      <c r="D23">
        <f t="shared" si="7"/>
        <v>8</v>
      </c>
      <c r="E23">
        <f t="shared" ca="1" si="8"/>
        <v>78634.214545454553</v>
      </c>
      <c r="F23">
        <f t="shared" ca="1" si="9"/>
        <v>-66454.08136363636</v>
      </c>
      <c r="G23">
        <f t="shared" ca="1" si="3"/>
        <v>10972.8</v>
      </c>
      <c r="H23" s="9">
        <f t="shared" ca="1" si="4"/>
        <v>-176.12327272727271</v>
      </c>
      <c r="I23" s="9">
        <f t="shared" ca="1" si="4"/>
        <v>148.98318181817885</v>
      </c>
      <c r="J23" s="9">
        <f t="shared" ca="1" si="4"/>
        <v>0</v>
      </c>
      <c r="K23" s="9">
        <f t="shared" ca="1" si="5"/>
        <v>230.68462380668942</v>
      </c>
      <c r="L23" s="9">
        <f t="shared" ca="1" si="6"/>
        <v>-49.772022734181341</v>
      </c>
      <c r="M23">
        <f t="shared" ca="1" si="10"/>
        <v>55.248188131313128</v>
      </c>
      <c r="N23">
        <f t="shared" ca="1" si="11"/>
        <v>34.191691919191918</v>
      </c>
    </row>
    <row r="24" spans="1:14" x14ac:dyDescent="0.25">
      <c r="A24" s="4">
        <f t="shared" si="12"/>
        <v>0.42430555555555544</v>
      </c>
      <c r="B24" s="3">
        <f t="shared" si="13"/>
        <v>1553300660</v>
      </c>
      <c r="C24">
        <f t="shared" si="7"/>
        <v>2</v>
      </c>
      <c r="D24">
        <f t="shared" si="7"/>
        <v>8</v>
      </c>
      <c r="E24">
        <f t="shared" ca="1" si="8"/>
        <v>77753.59818181819</v>
      </c>
      <c r="F24">
        <f t="shared" ca="1" si="9"/>
        <v>-65709.165454545466</v>
      </c>
      <c r="G24">
        <f t="shared" ca="1" si="3"/>
        <v>10972.8</v>
      </c>
      <c r="H24" s="9">
        <f t="shared" ca="1" si="4"/>
        <v>-176.12327272727271</v>
      </c>
      <c r="I24" s="9">
        <f t="shared" ca="1" si="4"/>
        <v>148.98318181818323</v>
      </c>
      <c r="J24" s="9">
        <f t="shared" ca="1" si="4"/>
        <v>0</v>
      </c>
      <c r="K24" s="9">
        <f t="shared" ca="1" si="5"/>
        <v>230.68462380669223</v>
      </c>
      <c r="L24" s="9">
        <f t="shared" ca="1" si="6"/>
        <v>-49.77202273418051</v>
      </c>
      <c r="M24">
        <f t="shared" ca="1" si="10"/>
        <v>55.254974747474741</v>
      </c>
      <c r="N24">
        <f t="shared" ca="1" si="11"/>
        <v>34.177601010101007</v>
      </c>
    </row>
    <row r="25" spans="1:14" x14ac:dyDescent="0.25">
      <c r="A25" s="4">
        <f t="shared" si="12"/>
        <v>0.4243634259259258</v>
      </c>
      <c r="B25" s="3">
        <f t="shared" si="13"/>
        <v>1553300665</v>
      </c>
      <c r="C25">
        <f t="shared" si="7"/>
        <v>2</v>
      </c>
      <c r="D25">
        <f t="shared" si="7"/>
        <v>8</v>
      </c>
      <c r="E25">
        <f t="shared" ca="1" si="8"/>
        <v>76872.981818181826</v>
      </c>
      <c r="F25">
        <f t="shared" ca="1" si="9"/>
        <v>-64964.24954545455</v>
      </c>
      <c r="G25">
        <f t="shared" ca="1" si="3"/>
        <v>10972.8</v>
      </c>
      <c r="H25" s="9">
        <f t="shared" ca="1" si="4"/>
        <v>-176.12327272727271</v>
      </c>
      <c r="I25" s="9">
        <f t="shared" ca="1" si="4"/>
        <v>148.98318181818178</v>
      </c>
      <c r="J25" s="9">
        <f t="shared" ca="1" si="4"/>
        <v>0</v>
      </c>
      <c r="K25" s="9">
        <f t="shared" ca="1" si="5"/>
        <v>230.68462380669132</v>
      </c>
      <c r="L25" s="9">
        <f t="shared" ca="1" si="6"/>
        <v>-49.772022734180787</v>
      </c>
      <c r="M25">
        <f t="shared" ca="1" si="10"/>
        <v>55.26176136363636</v>
      </c>
      <c r="N25">
        <f t="shared" ca="1" si="11"/>
        <v>34.163510101010097</v>
      </c>
    </row>
    <row r="26" spans="1:14" x14ac:dyDescent="0.25">
      <c r="A26" s="4">
        <f t="shared" si="12"/>
        <v>0.42442129629629616</v>
      </c>
      <c r="B26" s="3">
        <f t="shared" si="13"/>
        <v>1553300670</v>
      </c>
      <c r="C26">
        <f t="shared" ref="C26:D41" si="14">C25</f>
        <v>2</v>
      </c>
      <c r="D26">
        <f t="shared" si="14"/>
        <v>8</v>
      </c>
      <c r="E26">
        <f t="shared" ca="1" si="8"/>
        <v>75992.365454545463</v>
      </c>
      <c r="F26">
        <f t="shared" ca="1" si="9"/>
        <v>-64219.333636363641</v>
      </c>
      <c r="G26">
        <f t="shared" ca="1" si="3"/>
        <v>10972.8</v>
      </c>
      <c r="H26" s="9">
        <f t="shared" ca="1" si="4"/>
        <v>-176.12327272727271</v>
      </c>
      <c r="I26" s="9">
        <f t="shared" ca="1" si="4"/>
        <v>148.98318181818178</v>
      </c>
      <c r="J26" s="9">
        <f t="shared" ca="1" si="4"/>
        <v>0</v>
      </c>
      <c r="K26" s="9">
        <f t="shared" ca="1" si="5"/>
        <v>230.68462380669132</v>
      </c>
      <c r="L26" s="9">
        <f t="shared" ca="1" si="6"/>
        <v>-49.772022734180787</v>
      </c>
      <c r="M26">
        <f t="shared" ca="1" si="10"/>
        <v>55.268547979797972</v>
      </c>
      <c r="N26">
        <f t="shared" ca="1" si="11"/>
        <v>34.149419191919193</v>
      </c>
    </row>
    <row r="27" spans="1:14" x14ac:dyDescent="0.25">
      <c r="A27" s="4">
        <f t="shared" si="12"/>
        <v>0.42447916666666652</v>
      </c>
      <c r="B27" s="3">
        <f t="shared" si="13"/>
        <v>1553300675</v>
      </c>
      <c r="C27">
        <f t="shared" si="14"/>
        <v>2</v>
      </c>
      <c r="D27">
        <f t="shared" si="14"/>
        <v>8</v>
      </c>
      <c r="E27">
        <f t="shared" ca="1" si="8"/>
        <v>75111.749090909099</v>
      </c>
      <c r="F27">
        <f t="shared" ca="1" si="9"/>
        <v>-63474.417727272732</v>
      </c>
      <c r="G27">
        <f t="shared" ca="1" si="3"/>
        <v>10972.8</v>
      </c>
      <c r="H27" s="9">
        <f t="shared" ca="1" si="4"/>
        <v>-176.12327272727561</v>
      </c>
      <c r="I27" s="9">
        <f t="shared" ca="1" si="4"/>
        <v>148.98318181818178</v>
      </c>
      <c r="J27" s="9">
        <f t="shared" ca="1" si="4"/>
        <v>0</v>
      </c>
      <c r="K27" s="9">
        <f t="shared" ca="1" si="5"/>
        <v>230.68462380669351</v>
      </c>
      <c r="L27" s="9">
        <f t="shared" ca="1" si="6"/>
        <v>-49.772022734181256</v>
      </c>
      <c r="M27">
        <f t="shared" ca="1" si="10"/>
        <v>55.275334595959592</v>
      </c>
      <c r="N27">
        <f t="shared" ca="1" si="11"/>
        <v>34.135328282828283</v>
      </c>
    </row>
    <row r="28" spans="1:14" x14ac:dyDescent="0.25">
      <c r="A28" s="4">
        <f t="shared" si="12"/>
        <v>0.42453703703703688</v>
      </c>
      <c r="B28" s="3">
        <f t="shared" si="13"/>
        <v>1553300680</v>
      </c>
      <c r="C28">
        <f t="shared" si="14"/>
        <v>2</v>
      </c>
      <c r="D28">
        <f t="shared" si="14"/>
        <v>8</v>
      </c>
      <c r="E28">
        <f t="shared" ca="1" si="8"/>
        <v>74231.132727272721</v>
      </c>
      <c r="F28">
        <f t="shared" ca="1" si="9"/>
        <v>-62729.501818181823</v>
      </c>
      <c r="G28">
        <f t="shared" ca="1" si="3"/>
        <v>10972.8</v>
      </c>
      <c r="H28" s="9">
        <f t="shared" ca="1" si="4"/>
        <v>-176.12327272727271</v>
      </c>
      <c r="I28" s="9">
        <f t="shared" ca="1" si="4"/>
        <v>148.98318181818323</v>
      </c>
      <c r="J28" s="9">
        <f t="shared" ca="1" si="4"/>
        <v>0</v>
      </c>
      <c r="K28" s="9">
        <f t="shared" ca="1" si="5"/>
        <v>230.68462380669223</v>
      </c>
      <c r="L28" s="9">
        <f t="shared" ca="1" si="6"/>
        <v>-49.77202273418051</v>
      </c>
      <c r="M28">
        <f t="shared" ca="1" si="10"/>
        <v>55.282121212121204</v>
      </c>
      <c r="N28">
        <f t="shared" ca="1" si="11"/>
        <v>34.121237373737372</v>
      </c>
    </row>
    <row r="29" spans="1:14" x14ac:dyDescent="0.25">
      <c r="A29" s="4">
        <f t="shared" si="12"/>
        <v>0.42459490740740724</v>
      </c>
      <c r="B29" s="3">
        <f t="shared" si="13"/>
        <v>1553300685</v>
      </c>
      <c r="C29">
        <f t="shared" si="14"/>
        <v>2</v>
      </c>
      <c r="D29">
        <f t="shared" si="14"/>
        <v>8</v>
      </c>
      <c r="E29">
        <f t="shared" ca="1" si="8"/>
        <v>73350.516363636358</v>
      </c>
      <c r="F29">
        <f t="shared" ca="1" si="9"/>
        <v>-61984.585909090907</v>
      </c>
      <c r="G29">
        <f t="shared" ca="1" si="3"/>
        <v>10972.8</v>
      </c>
      <c r="H29" s="9">
        <f t="shared" ca="1" si="4"/>
        <v>-176.12327272727271</v>
      </c>
      <c r="I29" s="9">
        <f t="shared" ca="1" si="4"/>
        <v>148.98318181818178</v>
      </c>
      <c r="J29" s="9">
        <f t="shared" ca="1" si="4"/>
        <v>0</v>
      </c>
      <c r="K29" s="9">
        <f t="shared" ca="1" si="5"/>
        <v>230.68462380669132</v>
      </c>
      <c r="L29" s="9">
        <f t="shared" ca="1" si="6"/>
        <v>-49.772022734180787</v>
      </c>
      <c r="M29">
        <f t="shared" ca="1" si="10"/>
        <v>55.288907828282824</v>
      </c>
      <c r="N29">
        <f t="shared" ca="1" si="11"/>
        <v>34.107146464646462</v>
      </c>
    </row>
    <row r="30" spans="1:14" x14ac:dyDescent="0.25">
      <c r="A30" s="4">
        <f t="shared" si="12"/>
        <v>0.4246527777777776</v>
      </c>
      <c r="B30" s="3">
        <f t="shared" si="13"/>
        <v>1553300690</v>
      </c>
      <c r="C30">
        <f t="shared" si="14"/>
        <v>2</v>
      </c>
      <c r="D30">
        <f t="shared" si="14"/>
        <v>8</v>
      </c>
      <c r="E30">
        <f t="shared" ca="1" si="8"/>
        <v>72469.899999999994</v>
      </c>
      <c r="F30">
        <f t="shared" ca="1" si="9"/>
        <v>-61239.67</v>
      </c>
      <c r="G30">
        <f t="shared" ca="1" si="3"/>
        <v>10972.8</v>
      </c>
      <c r="H30" s="9">
        <f t="shared" ca="1" si="4"/>
        <v>-176.12327272727271</v>
      </c>
      <c r="I30" s="9">
        <f t="shared" ca="1" si="4"/>
        <v>148.98318181818178</v>
      </c>
      <c r="J30" s="9">
        <f t="shared" ca="1" si="4"/>
        <v>0</v>
      </c>
      <c r="K30" s="9">
        <f t="shared" ca="1" si="5"/>
        <v>230.68462380669132</v>
      </c>
      <c r="L30" s="9">
        <f t="shared" ca="1" si="6"/>
        <v>-49.772022734180787</v>
      </c>
      <c r="M30">
        <f t="shared" ca="1" si="10"/>
        <v>55.295694444444436</v>
      </c>
      <c r="N30">
        <f t="shared" ca="1" si="11"/>
        <v>34.093055555555551</v>
      </c>
    </row>
    <row r="31" spans="1:14" x14ac:dyDescent="0.25">
      <c r="A31" s="4">
        <f t="shared" si="12"/>
        <v>0.42471064814814796</v>
      </c>
      <c r="B31" s="3">
        <f t="shared" si="13"/>
        <v>1553300695</v>
      </c>
      <c r="C31">
        <f t="shared" si="14"/>
        <v>2</v>
      </c>
      <c r="D31">
        <f t="shared" si="14"/>
        <v>8</v>
      </c>
      <c r="E31">
        <f t="shared" ca="1" si="8"/>
        <v>71589.283636363631</v>
      </c>
      <c r="F31">
        <f t="shared" ca="1" si="9"/>
        <v>-60494.754090909089</v>
      </c>
      <c r="G31">
        <f t="shared" ca="1" si="3"/>
        <v>10972.8</v>
      </c>
      <c r="H31" s="9">
        <f t="shared" ca="1" si="4"/>
        <v>-176.12327272727271</v>
      </c>
      <c r="I31" s="9">
        <f t="shared" ca="1" si="4"/>
        <v>148.98318181818178</v>
      </c>
      <c r="J31" s="9">
        <f t="shared" ca="1" si="4"/>
        <v>0</v>
      </c>
      <c r="K31" s="9">
        <f t="shared" ca="1" si="5"/>
        <v>230.68462380669132</v>
      </c>
      <c r="L31" s="9">
        <f t="shared" ca="1" si="6"/>
        <v>-49.772022734180787</v>
      </c>
      <c r="M31">
        <f t="shared" ca="1" si="10"/>
        <v>55.302481060606056</v>
      </c>
      <c r="N31">
        <f t="shared" ca="1" si="11"/>
        <v>34.078964646464648</v>
      </c>
    </row>
    <row r="32" spans="1:14" x14ac:dyDescent="0.25">
      <c r="A32" s="4">
        <f t="shared" si="12"/>
        <v>0.42476851851851832</v>
      </c>
      <c r="B32" s="3">
        <f t="shared" si="13"/>
        <v>1553300700</v>
      </c>
      <c r="C32">
        <f t="shared" si="14"/>
        <v>2</v>
      </c>
      <c r="D32">
        <f t="shared" si="14"/>
        <v>8</v>
      </c>
      <c r="E32">
        <f t="shared" ca="1" si="8"/>
        <v>70708.667272727267</v>
      </c>
      <c r="F32">
        <f t="shared" ca="1" si="9"/>
        <v>-59749.838181818181</v>
      </c>
      <c r="G32">
        <f t="shared" ca="1" si="3"/>
        <v>10972.8</v>
      </c>
      <c r="H32" s="9">
        <f t="shared" ca="1" si="4"/>
        <v>-176.12327272727271</v>
      </c>
      <c r="I32" s="9">
        <f t="shared" ca="1" si="4"/>
        <v>148.98318181818178</v>
      </c>
      <c r="J32" s="9">
        <f t="shared" ca="1" si="4"/>
        <v>0</v>
      </c>
      <c r="K32" s="9">
        <f t="shared" ca="1" si="5"/>
        <v>230.68462380669132</v>
      </c>
      <c r="L32" s="9">
        <f t="shared" ca="1" si="6"/>
        <v>-49.772022734180787</v>
      </c>
      <c r="M32">
        <f t="shared" ca="1" si="10"/>
        <v>55.309267676767675</v>
      </c>
      <c r="N32">
        <f t="shared" ca="1" si="11"/>
        <v>34.064873737373738</v>
      </c>
    </row>
    <row r="33" spans="1:14" x14ac:dyDescent="0.25">
      <c r="A33" s="4">
        <f t="shared" si="12"/>
        <v>0.42482638888888868</v>
      </c>
      <c r="B33" s="3">
        <f t="shared" si="13"/>
        <v>1553300705</v>
      </c>
      <c r="C33">
        <f t="shared" si="14"/>
        <v>2</v>
      </c>
      <c r="D33">
        <f t="shared" si="14"/>
        <v>8</v>
      </c>
      <c r="E33">
        <f t="shared" ca="1" si="8"/>
        <v>69828.050909090904</v>
      </c>
      <c r="F33">
        <f t="shared" ca="1" si="9"/>
        <v>-59004.922272727272</v>
      </c>
      <c r="G33">
        <f t="shared" ca="1" si="3"/>
        <v>10972.8</v>
      </c>
      <c r="H33" s="9">
        <f t="shared" ca="1" si="4"/>
        <v>-176.12327272727271</v>
      </c>
      <c r="I33" s="9">
        <f t="shared" ca="1" si="4"/>
        <v>148.98318181818178</v>
      </c>
      <c r="J33" s="9">
        <f t="shared" ca="1" si="4"/>
        <v>0</v>
      </c>
      <c r="K33" s="9">
        <f t="shared" ca="1" si="5"/>
        <v>230.68462380669132</v>
      </c>
      <c r="L33" s="9">
        <f t="shared" ca="1" si="6"/>
        <v>-49.772022734180787</v>
      </c>
      <c r="M33">
        <f t="shared" ca="1" si="10"/>
        <v>55.316054292929287</v>
      </c>
      <c r="N33">
        <f t="shared" ca="1" si="11"/>
        <v>34.050782828282827</v>
      </c>
    </row>
    <row r="34" spans="1:14" x14ac:dyDescent="0.25">
      <c r="A34" s="4">
        <f t="shared" si="12"/>
        <v>0.42488425925925905</v>
      </c>
      <c r="B34" s="3">
        <f t="shared" si="13"/>
        <v>1553300710</v>
      </c>
      <c r="C34">
        <f t="shared" si="14"/>
        <v>2</v>
      </c>
      <c r="D34">
        <f t="shared" si="14"/>
        <v>8</v>
      </c>
      <c r="E34">
        <f t="shared" ca="1" si="8"/>
        <v>68947.43454545454</v>
      </c>
      <c r="F34">
        <f t="shared" ca="1" si="9"/>
        <v>-58260.006363636363</v>
      </c>
      <c r="G34">
        <f t="shared" ca="1" si="3"/>
        <v>10972.8</v>
      </c>
      <c r="H34" s="9">
        <f t="shared" ca="1" si="4"/>
        <v>-176.12327272727271</v>
      </c>
      <c r="I34" s="9">
        <f t="shared" ca="1" si="4"/>
        <v>148.98318181818178</v>
      </c>
      <c r="J34" s="9">
        <f t="shared" ca="1" si="4"/>
        <v>0</v>
      </c>
      <c r="K34" s="9">
        <f t="shared" ca="1" si="5"/>
        <v>230.68462380669132</v>
      </c>
      <c r="L34" s="9">
        <f t="shared" ca="1" si="6"/>
        <v>-49.772022734180787</v>
      </c>
      <c r="M34">
        <f t="shared" ca="1" si="10"/>
        <v>55.322840909090907</v>
      </c>
      <c r="N34">
        <f t="shared" ca="1" si="11"/>
        <v>34.036691919191917</v>
      </c>
    </row>
    <row r="35" spans="1:14" x14ac:dyDescent="0.25">
      <c r="A35" s="4">
        <f>A34+5/24/3600</f>
        <v>0.42494212962962941</v>
      </c>
      <c r="B35" s="3">
        <f t="shared" si="13"/>
        <v>1553300715</v>
      </c>
      <c r="C35">
        <f t="shared" si="14"/>
        <v>2</v>
      </c>
      <c r="D35">
        <f t="shared" si="14"/>
        <v>8</v>
      </c>
      <c r="E35">
        <f t="shared" ca="1" si="8"/>
        <v>68066.818181818177</v>
      </c>
      <c r="F35">
        <f t="shared" ca="1" si="9"/>
        <v>-57515.090454545454</v>
      </c>
      <c r="G35">
        <f t="shared" ca="1" si="3"/>
        <v>10972.8</v>
      </c>
      <c r="H35" s="9">
        <f t="shared" ca="1" si="4"/>
        <v>-176.12327272727271</v>
      </c>
      <c r="I35" s="9">
        <f t="shared" ca="1" si="4"/>
        <v>148.98318181818178</v>
      </c>
      <c r="J35" s="9">
        <f t="shared" ca="1" si="4"/>
        <v>0</v>
      </c>
      <c r="K35" s="9">
        <f t="shared" ca="1" si="5"/>
        <v>230.68462380669132</v>
      </c>
      <c r="L35" s="9">
        <f t="shared" ca="1" si="6"/>
        <v>-49.772022734180787</v>
      </c>
      <c r="M35">
        <f t="shared" ca="1" si="10"/>
        <v>55.329627525252519</v>
      </c>
      <c r="N35">
        <f t="shared" ca="1" si="11"/>
        <v>34.022601010101013</v>
      </c>
    </row>
    <row r="36" spans="1:14" x14ac:dyDescent="0.25">
      <c r="A36" s="4">
        <f t="shared" si="12"/>
        <v>0.42499999999999977</v>
      </c>
      <c r="B36" s="3">
        <f t="shared" si="13"/>
        <v>1553300720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67186.201818181813</v>
      </c>
      <c r="F36">
        <f ca="1">INDIRECT("F$"&amp;C36)+INDIRECT("I$"&amp;C36)*($B36-INDIRECT("B$"&amp;D36))</f>
        <v>-56770.174545454545</v>
      </c>
      <c r="G36">
        <f t="shared" ca="1" si="3"/>
        <v>10972.8</v>
      </c>
      <c r="H36" s="9">
        <f t="shared" ca="1" si="4"/>
        <v>-176.12327272727271</v>
      </c>
      <c r="I36" s="9">
        <f t="shared" ca="1" si="4"/>
        <v>148.98318181818178</v>
      </c>
      <c r="J36" s="9">
        <f t="shared" ca="1" si="4"/>
        <v>0</v>
      </c>
      <c r="K36" s="9">
        <f t="shared" ca="1" si="5"/>
        <v>230.68462380669132</v>
      </c>
      <c r="L36" s="9">
        <f t="shared" ca="1" si="6"/>
        <v>-49.772022734180787</v>
      </c>
      <c r="M36">
        <f t="shared" ca="1" si="10"/>
        <v>55.336414141414139</v>
      </c>
      <c r="N36">
        <f t="shared" ca="1" si="11"/>
        <v>34.008510101010103</v>
      </c>
    </row>
    <row r="37" spans="1:14" x14ac:dyDescent="0.25">
      <c r="A37" s="4">
        <f t="shared" si="12"/>
        <v>0.42505787037037013</v>
      </c>
      <c r="B37" s="3">
        <f t="shared" si="13"/>
        <v>1553300725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66305.585454545449</v>
      </c>
      <c r="F37">
        <f ca="1">INDIRECT("F$"&amp;C37)+INDIRECT("I$"&amp;C37)*($B37-INDIRECT("B$"&amp;D37))</f>
        <v>-56025.258636363636</v>
      </c>
      <c r="G37">
        <f t="shared" ca="1" si="3"/>
        <v>10972.8</v>
      </c>
      <c r="H37" s="9">
        <f t="shared" ca="1" si="4"/>
        <v>-176.12327272727126</v>
      </c>
      <c r="I37" s="9">
        <f t="shared" ca="1" si="4"/>
        <v>148.98318181818178</v>
      </c>
      <c r="J37" s="9">
        <f t="shared" ca="1" si="4"/>
        <v>0</v>
      </c>
      <c r="K37" s="9">
        <f t="shared" ca="1" si="5"/>
        <v>230.68462380669021</v>
      </c>
      <c r="L37" s="9">
        <f t="shared" ca="1" si="6"/>
        <v>-49.772022734180553</v>
      </c>
      <c r="M37">
        <f t="shared" ca="1" si="10"/>
        <v>55.343200757575751</v>
      </c>
      <c r="N37">
        <f t="shared" ca="1" si="11"/>
        <v>33.994419191919192</v>
      </c>
    </row>
    <row r="38" spans="1:14" x14ac:dyDescent="0.25">
      <c r="A38" s="4">
        <f t="shared" si="12"/>
        <v>0.42511574074074049</v>
      </c>
      <c r="B38" s="3">
        <f t="shared" si="13"/>
        <v>1553300730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65424.969090909093</v>
      </c>
      <c r="F38">
        <f t="shared" ref="F38:F101" ca="1" si="16">INDIRECT("F$"&amp;C38)+INDIRECT("I$"&amp;C38)*($B38-INDIRECT("B$"&amp;D38))</f>
        <v>-55280.342727272728</v>
      </c>
      <c r="G38">
        <f t="shared" ca="1" si="3"/>
        <v>10972.8</v>
      </c>
      <c r="H38" s="9">
        <f t="shared" ca="1" si="4"/>
        <v>-176.12327272727271</v>
      </c>
      <c r="I38" s="9">
        <f t="shared" ca="1" si="4"/>
        <v>148.98318181818178</v>
      </c>
      <c r="J38" s="9">
        <f t="shared" ca="1" si="4"/>
        <v>0</v>
      </c>
      <c r="K38" s="9">
        <f t="shared" ca="1" si="5"/>
        <v>230.68462380669132</v>
      </c>
      <c r="L38" s="9">
        <f t="shared" ca="1" si="6"/>
        <v>-49.772022734180787</v>
      </c>
      <c r="M38">
        <f t="shared" ca="1" si="10"/>
        <v>55.34998737373737</v>
      </c>
      <c r="N38">
        <f t="shared" ca="1" si="11"/>
        <v>33.980328282828282</v>
      </c>
    </row>
    <row r="39" spans="1:14" x14ac:dyDescent="0.25">
      <c r="A39" s="4">
        <f t="shared" si="12"/>
        <v>0.42517361111111085</v>
      </c>
      <c r="B39" s="3">
        <f t="shared" si="13"/>
        <v>1553300735</v>
      </c>
      <c r="C39">
        <f t="shared" si="14"/>
        <v>2</v>
      </c>
      <c r="D39">
        <f t="shared" si="14"/>
        <v>8</v>
      </c>
      <c r="E39">
        <f t="shared" ca="1" si="15"/>
        <v>64544.35272727273</v>
      </c>
      <c r="F39">
        <f t="shared" ca="1" si="16"/>
        <v>-54535.426818181819</v>
      </c>
      <c r="G39">
        <f t="shared" ca="1" si="3"/>
        <v>10972.8</v>
      </c>
      <c r="H39" s="9">
        <f t="shared" ca="1" si="4"/>
        <v>-176.12327272727271</v>
      </c>
      <c r="I39" s="9">
        <f t="shared" ca="1" si="4"/>
        <v>148.98318181818178</v>
      </c>
      <c r="J39" s="9">
        <f t="shared" ca="1" si="4"/>
        <v>0</v>
      </c>
      <c r="K39" s="9">
        <f t="shared" ca="1" si="5"/>
        <v>230.68462380669132</v>
      </c>
      <c r="L39" s="9">
        <f t="shared" ca="1" si="6"/>
        <v>-49.772022734180787</v>
      </c>
      <c r="M39">
        <f t="shared" ca="1" si="10"/>
        <v>55.356773989898983</v>
      </c>
      <c r="N39">
        <f t="shared" ca="1" si="11"/>
        <v>33.966237373737371</v>
      </c>
    </row>
    <row r="40" spans="1:14" x14ac:dyDescent="0.25">
      <c r="A40" s="4">
        <f t="shared" si="12"/>
        <v>0.42523148148148121</v>
      </c>
      <c r="B40" s="3">
        <f t="shared" si="13"/>
        <v>1553300740</v>
      </c>
      <c r="C40">
        <f t="shared" si="14"/>
        <v>2</v>
      </c>
      <c r="D40">
        <f t="shared" si="14"/>
        <v>8</v>
      </c>
      <c r="E40">
        <f t="shared" ca="1" si="15"/>
        <v>63663.736363636366</v>
      </c>
      <c r="F40">
        <f t="shared" ca="1" si="16"/>
        <v>-53790.51090909091</v>
      </c>
      <c r="G40">
        <f t="shared" ca="1" si="3"/>
        <v>10972.8</v>
      </c>
      <c r="H40" s="9">
        <f t="shared" ca="1" si="4"/>
        <v>-176.12327272727416</v>
      </c>
      <c r="I40" s="9">
        <f t="shared" ca="1" si="4"/>
        <v>148.98318181818178</v>
      </c>
      <c r="J40" s="9">
        <f t="shared" ca="1" si="4"/>
        <v>0</v>
      </c>
      <c r="K40" s="9">
        <f t="shared" ca="1" si="5"/>
        <v>230.68462380669243</v>
      </c>
      <c r="L40" s="9">
        <f t="shared" ca="1" si="6"/>
        <v>-49.772022734181022</v>
      </c>
      <c r="M40">
        <f t="shared" ca="1" si="10"/>
        <v>55.363560606060602</v>
      </c>
      <c r="N40">
        <f t="shared" ca="1" si="11"/>
        <v>33.952146464646468</v>
      </c>
    </row>
    <row r="41" spans="1:14" x14ac:dyDescent="0.25">
      <c r="A41" s="4">
        <f t="shared" si="12"/>
        <v>0.42528935185185157</v>
      </c>
      <c r="B41" s="3">
        <f t="shared" si="13"/>
        <v>1553300745</v>
      </c>
      <c r="C41">
        <f t="shared" si="14"/>
        <v>2</v>
      </c>
      <c r="D41">
        <f t="shared" si="14"/>
        <v>8</v>
      </c>
      <c r="E41">
        <f t="shared" ca="1" si="15"/>
        <v>62783.119999999995</v>
      </c>
      <c r="F41">
        <f t="shared" ca="1" si="16"/>
        <v>-53045.595000000001</v>
      </c>
      <c r="G41">
        <f t="shared" ca="1" si="3"/>
        <v>10972.8</v>
      </c>
      <c r="H41" s="9">
        <f t="shared" ca="1" si="4"/>
        <v>-176.12327272727271</v>
      </c>
      <c r="I41" s="9">
        <f t="shared" ca="1" si="4"/>
        <v>148.98318181818178</v>
      </c>
      <c r="J41" s="9">
        <f t="shared" ca="1" si="4"/>
        <v>0</v>
      </c>
      <c r="K41" s="9">
        <f t="shared" ca="1" si="5"/>
        <v>230.68462380669132</v>
      </c>
      <c r="L41" s="9">
        <f t="shared" ca="1" si="6"/>
        <v>-49.772022734180787</v>
      </c>
      <c r="M41">
        <f t="shared" ca="1" si="10"/>
        <v>55.370347222222215</v>
      </c>
      <c r="N41">
        <f t="shared" ca="1" si="11"/>
        <v>33.938055555555557</v>
      </c>
    </row>
    <row r="42" spans="1:14" x14ac:dyDescent="0.25">
      <c r="A42" s="4">
        <f t="shared" si="12"/>
        <v>0.42534722222222193</v>
      </c>
      <c r="B42" s="3">
        <f t="shared" si="13"/>
        <v>1553300750</v>
      </c>
      <c r="C42">
        <f t="shared" ref="C42:D57" si="17">C41</f>
        <v>2</v>
      </c>
      <c r="D42">
        <f t="shared" si="17"/>
        <v>8</v>
      </c>
      <c r="E42">
        <f t="shared" ca="1" si="15"/>
        <v>61902.503636363632</v>
      </c>
      <c r="F42">
        <f t="shared" ca="1" si="16"/>
        <v>-52300.679090909092</v>
      </c>
      <c r="G42">
        <f t="shared" ca="1" si="3"/>
        <v>10972.8</v>
      </c>
      <c r="H42" s="9">
        <f t="shared" ca="1" si="4"/>
        <v>-176.12327272727271</v>
      </c>
      <c r="I42" s="9">
        <f t="shared" ca="1" si="4"/>
        <v>148.98318181818178</v>
      </c>
      <c r="J42" s="9">
        <f t="shared" ca="1" si="4"/>
        <v>0</v>
      </c>
      <c r="K42" s="9">
        <f t="shared" ca="1" si="5"/>
        <v>230.68462380669132</v>
      </c>
      <c r="L42" s="9">
        <f t="shared" ca="1" si="6"/>
        <v>-49.772022734180787</v>
      </c>
      <c r="M42">
        <f t="shared" ca="1" si="10"/>
        <v>55.377133838383834</v>
      </c>
      <c r="N42">
        <f t="shared" ca="1" si="11"/>
        <v>33.923964646464647</v>
      </c>
    </row>
    <row r="43" spans="1:14" x14ac:dyDescent="0.25">
      <c r="A43" s="4">
        <f t="shared" si="12"/>
        <v>0.42540509259259229</v>
      </c>
      <c r="B43" s="3">
        <f t="shared" si="13"/>
        <v>1553300755</v>
      </c>
      <c r="C43">
        <f t="shared" si="17"/>
        <v>2</v>
      </c>
      <c r="D43">
        <f t="shared" si="17"/>
        <v>8</v>
      </c>
      <c r="E43">
        <f t="shared" ca="1" si="15"/>
        <v>61021.887272727268</v>
      </c>
      <c r="F43">
        <f t="shared" ca="1" si="16"/>
        <v>-51555.763181818184</v>
      </c>
      <c r="G43">
        <f t="shared" ca="1" si="3"/>
        <v>10972.8</v>
      </c>
      <c r="H43" s="9">
        <f t="shared" ca="1" si="4"/>
        <v>-176.12327272727271</v>
      </c>
      <c r="I43" s="9">
        <f t="shared" ca="1" si="4"/>
        <v>148.98318181818178</v>
      </c>
      <c r="J43" s="9">
        <f t="shared" ca="1" si="4"/>
        <v>0</v>
      </c>
      <c r="K43" s="9">
        <f t="shared" ca="1" si="5"/>
        <v>230.68462380669132</v>
      </c>
      <c r="L43" s="9">
        <f t="shared" ca="1" si="6"/>
        <v>-49.772022734180787</v>
      </c>
      <c r="M43">
        <f t="shared" ca="1" si="10"/>
        <v>55.383920454545446</v>
      </c>
      <c r="N43">
        <f t="shared" ca="1" si="11"/>
        <v>33.909873737373736</v>
      </c>
    </row>
    <row r="44" spans="1:14" x14ac:dyDescent="0.25">
      <c r="A44" s="4">
        <f t="shared" si="12"/>
        <v>0.42546296296296265</v>
      </c>
      <c r="B44" s="3">
        <f t="shared" si="13"/>
        <v>1553300760</v>
      </c>
      <c r="C44">
        <f t="shared" si="17"/>
        <v>2</v>
      </c>
      <c r="D44">
        <f t="shared" si="17"/>
        <v>8</v>
      </c>
      <c r="E44">
        <f t="shared" ca="1" si="15"/>
        <v>60141.270909090905</v>
      </c>
      <c r="F44">
        <f t="shared" ca="1" si="16"/>
        <v>-50810.847272727275</v>
      </c>
      <c r="G44">
        <f t="shared" ca="1" si="3"/>
        <v>10972.8</v>
      </c>
      <c r="H44" s="9">
        <f t="shared" ca="1" si="4"/>
        <v>-176.12327272727271</v>
      </c>
      <c r="I44" s="9">
        <f t="shared" ca="1" si="4"/>
        <v>148.98318181818178</v>
      </c>
      <c r="J44" s="9">
        <f t="shared" ca="1" si="4"/>
        <v>0</v>
      </c>
      <c r="K44" s="9">
        <f t="shared" ca="1" si="5"/>
        <v>230.68462380669132</v>
      </c>
      <c r="L44" s="9">
        <f t="shared" ca="1" si="6"/>
        <v>-49.772022734180787</v>
      </c>
      <c r="M44">
        <f t="shared" ca="1" si="10"/>
        <v>55.390707070707066</v>
      </c>
      <c r="N44">
        <f t="shared" ca="1" si="11"/>
        <v>33.895782828282826</v>
      </c>
    </row>
    <row r="45" spans="1:14" x14ac:dyDescent="0.25">
      <c r="A45" s="4">
        <f t="shared" si="12"/>
        <v>0.42552083333333302</v>
      </c>
      <c r="B45" s="3">
        <f t="shared" si="13"/>
        <v>1553300765</v>
      </c>
      <c r="C45">
        <f t="shared" si="17"/>
        <v>2</v>
      </c>
      <c r="D45">
        <f t="shared" si="17"/>
        <v>8</v>
      </c>
      <c r="E45">
        <f t="shared" ca="1" si="15"/>
        <v>59260.654545454541</v>
      </c>
      <c r="F45">
        <f t="shared" ca="1" si="16"/>
        <v>-50065.931363636366</v>
      </c>
      <c r="G45">
        <f t="shared" ca="1" si="3"/>
        <v>10972.8</v>
      </c>
      <c r="H45" s="9">
        <f t="shared" ca="1" si="4"/>
        <v>-176.12327272727126</v>
      </c>
      <c r="I45" s="9">
        <f t="shared" ca="1" si="4"/>
        <v>148.98318181818178</v>
      </c>
      <c r="J45" s="9">
        <f t="shared" ca="1" si="4"/>
        <v>0</v>
      </c>
      <c r="K45" s="9">
        <f t="shared" ca="1" si="5"/>
        <v>230.68462380669021</v>
      </c>
      <c r="L45" s="9">
        <f t="shared" ca="1" si="6"/>
        <v>-49.772022734180553</v>
      </c>
      <c r="M45">
        <f t="shared" ca="1" si="10"/>
        <v>55.397493686868678</v>
      </c>
      <c r="N45">
        <f t="shared" ca="1" si="11"/>
        <v>33.881691919191923</v>
      </c>
    </row>
    <row r="46" spans="1:14" x14ac:dyDescent="0.25">
      <c r="A46" s="4">
        <f t="shared" si="12"/>
        <v>0.42557870370370338</v>
      </c>
      <c r="B46" s="3">
        <f t="shared" si="13"/>
        <v>1553300770</v>
      </c>
      <c r="C46">
        <f t="shared" si="17"/>
        <v>2</v>
      </c>
      <c r="D46">
        <f t="shared" si="17"/>
        <v>8</v>
      </c>
      <c r="E46">
        <f t="shared" ca="1" si="15"/>
        <v>58380.038181818185</v>
      </c>
      <c r="F46">
        <f t="shared" ca="1" si="16"/>
        <v>-49321.015454545457</v>
      </c>
      <c r="G46">
        <f t="shared" ca="1" si="3"/>
        <v>10972.8</v>
      </c>
      <c r="H46" s="9">
        <f t="shared" ca="1" si="4"/>
        <v>-176.12327272727416</v>
      </c>
      <c r="I46" s="9">
        <f t="shared" ca="1" si="4"/>
        <v>148.98318181818178</v>
      </c>
      <c r="J46" s="9">
        <f t="shared" ca="1" si="4"/>
        <v>0</v>
      </c>
      <c r="K46" s="9">
        <f t="shared" ca="1" si="5"/>
        <v>230.68462380669243</v>
      </c>
      <c r="L46" s="9">
        <f t="shared" ca="1" si="6"/>
        <v>-49.772022734181022</v>
      </c>
      <c r="M46">
        <f t="shared" ca="1" si="10"/>
        <v>55.404280303030298</v>
      </c>
      <c r="N46">
        <f t="shared" ca="1" si="11"/>
        <v>33.867601010101012</v>
      </c>
    </row>
    <row r="47" spans="1:14" x14ac:dyDescent="0.25">
      <c r="A47" s="4">
        <f t="shared" si="12"/>
        <v>0.42563657407407374</v>
      </c>
      <c r="B47" s="3">
        <f t="shared" si="13"/>
        <v>1553300775</v>
      </c>
      <c r="C47">
        <f t="shared" si="17"/>
        <v>2</v>
      </c>
      <c r="D47">
        <f t="shared" si="17"/>
        <v>8</v>
      </c>
      <c r="E47">
        <f t="shared" ca="1" si="15"/>
        <v>57499.421818181814</v>
      </c>
      <c r="F47">
        <f t="shared" ca="1" si="16"/>
        <v>-48576.099545454548</v>
      </c>
      <c r="G47">
        <f t="shared" ca="1" si="3"/>
        <v>10972.8</v>
      </c>
      <c r="H47" s="9">
        <f t="shared" ca="1" si="4"/>
        <v>-176.12327272727271</v>
      </c>
      <c r="I47" s="9">
        <f t="shared" ca="1" si="4"/>
        <v>148.98318181818178</v>
      </c>
      <c r="J47" s="9">
        <f t="shared" ca="1" si="4"/>
        <v>0</v>
      </c>
      <c r="K47" s="9">
        <f t="shared" ca="1" si="5"/>
        <v>230.68462380669132</v>
      </c>
      <c r="L47" s="9">
        <f t="shared" ca="1" si="6"/>
        <v>-49.772022734180787</v>
      </c>
      <c r="M47">
        <f t="shared" ca="1" si="10"/>
        <v>55.41106691919191</v>
      </c>
      <c r="N47">
        <f t="shared" ca="1" si="11"/>
        <v>33.853510101010102</v>
      </c>
    </row>
    <row r="48" spans="1:14" x14ac:dyDescent="0.25">
      <c r="A48" s="4">
        <f t="shared" si="12"/>
        <v>0.4256944444444441</v>
      </c>
      <c r="B48" s="3">
        <f t="shared" si="13"/>
        <v>1553300780</v>
      </c>
      <c r="C48">
        <f t="shared" si="17"/>
        <v>2</v>
      </c>
      <c r="D48">
        <f t="shared" si="17"/>
        <v>8</v>
      </c>
      <c r="E48">
        <f t="shared" ca="1" si="15"/>
        <v>56618.805454545451</v>
      </c>
      <c r="F48">
        <f t="shared" ca="1" si="16"/>
        <v>-47831.183636363639</v>
      </c>
      <c r="G48">
        <f t="shared" ca="1" si="3"/>
        <v>10972.8</v>
      </c>
      <c r="H48" s="9">
        <f t="shared" ca="1" si="4"/>
        <v>-176.12327272727271</v>
      </c>
      <c r="I48" s="9">
        <f t="shared" ca="1" si="4"/>
        <v>148.98318181818178</v>
      </c>
      <c r="J48" s="9">
        <f t="shared" ca="1" si="4"/>
        <v>0</v>
      </c>
      <c r="K48" s="9">
        <f t="shared" ca="1" si="5"/>
        <v>230.68462380669132</v>
      </c>
      <c r="L48" s="9">
        <f t="shared" ca="1" si="6"/>
        <v>-49.772022734180787</v>
      </c>
      <c r="M48">
        <f t="shared" ca="1" si="10"/>
        <v>55.41785353535353</v>
      </c>
      <c r="N48">
        <f t="shared" ca="1" si="11"/>
        <v>33.839419191919191</v>
      </c>
    </row>
    <row r="49" spans="1:19" x14ac:dyDescent="0.25">
      <c r="A49" s="4">
        <f t="shared" si="12"/>
        <v>0.42575231481481446</v>
      </c>
      <c r="B49" s="3">
        <f t="shared" si="13"/>
        <v>1553300785</v>
      </c>
      <c r="C49">
        <f t="shared" ref="C49:D49" si="18">C48</f>
        <v>2</v>
      </c>
      <c r="D49">
        <f t="shared" si="18"/>
        <v>8</v>
      </c>
      <c r="E49">
        <f t="shared" ref="E49:E50" ca="1" si="19">INDIRECT("E$"&amp;C49)+INDIRECT("H$"&amp;C49)*($B49-INDIRECT("B$"&amp;D49))</f>
        <v>55738.189090909087</v>
      </c>
      <c r="F49">
        <f t="shared" ref="F49:F50" ca="1" si="20">INDIRECT("F$"&amp;C49)+INDIRECT("I$"&amp;C49)*($B49-INDIRECT("B$"&amp;D49))</f>
        <v>-47086.267727272731</v>
      </c>
      <c r="G49">
        <f t="shared" ref="G49:G53" ca="1" si="21">INDIRECT("G$"&amp;C49)+INDIRECT("J$"&amp;C49)*($B49-INDIRECT("B$"&amp;D49))</f>
        <v>10972.8</v>
      </c>
      <c r="H49" s="9">
        <f t="shared" ref="H49:H53" ca="1" si="22">(E50-E49)/($B50-$B49)</f>
        <v>-176.12327272727271</v>
      </c>
      <c r="I49" s="9">
        <f t="shared" ref="I49:I53" ca="1" si="23">(F50-F49)/($B50-$B49)</f>
        <v>148.98318181818323</v>
      </c>
      <c r="J49" s="9">
        <f t="shared" ref="J49:J53" ca="1" si="24">(G50-G49)/($B50-$B49)</f>
        <v>0</v>
      </c>
      <c r="K49" s="9">
        <f t="shared" ref="K49:K53" ca="1" si="25">SQRT(H49*H49+I49*I49)</f>
        <v>230.68462380669223</v>
      </c>
      <c r="L49" s="9">
        <f t="shared" ref="L49:L53" ca="1" si="26">DEGREES(ATAN2(I49,H49))</f>
        <v>-49.77202273418051</v>
      </c>
      <c r="M49">
        <f t="shared" ref="M49:M50" ca="1" si="27">INDIRECT("M$"&amp;C49)+INDIRECT("O$"&amp;C49)*($B49-INDIRECT("B$"&amp;D49))</f>
        <v>55.424640151515142</v>
      </c>
      <c r="N49">
        <f t="shared" ref="N49:N50" ca="1" si="28">INDIRECT("N$"&amp;C49)+INDIRECT("P$"&amp;C49)*($B49-INDIRECT("B$"&amp;D49))</f>
        <v>33.825328282828281</v>
      </c>
    </row>
    <row r="50" spans="1:19" x14ac:dyDescent="0.25">
      <c r="A50" s="8">
        <f t="shared" si="12"/>
        <v>0.42581018518518482</v>
      </c>
      <c r="B50" s="3">
        <f t="shared" si="13"/>
        <v>1553300790</v>
      </c>
      <c r="C50">
        <f t="shared" ref="C50:D50" si="29">C49</f>
        <v>2</v>
      </c>
      <c r="D50">
        <f t="shared" si="29"/>
        <v>8</v>
      </c>
      <c r="E50">
        <f t="shared" ca="1" si="19"/>
        <v>54857.572727272724</v>
      </c>
      <c r="F50">
        <f t="shared" ca="1" si="20"/>
        <v>-46341.351818181814</v>
      </c>
      <c r="G50">
        <f t="shared" ca="1" si="21"/>
        <v>10972.8</v>
      </c>
      <c r="H50" s="9">
        <f t="shared" ca="1" si="22"/>
        <v>-176.23122536527953</v>
      </c>
      <c r="I50" s="9">
        <f t="shared" ca="1" si="23"/>
        <v>149.04834664890805</v>
      </c>
      <c r="J50" s="9">
        <f t="shared" ca="1" si="24"/>
        <v>0</v>
      </c>
      <c r="K50" s="9">
        <f t="shared" ca="1" si="25"/>
        <v>230.80912987254425</v>
      </c>
      <c r="L50" s="9">
        <f t="shared" ca="1" si="26"/>
        <v>-49.776979322830641</v>
      </c>
      <c r="M50">
        <f t="shared" ca="1" si="27"/>
        <v>55.431426767676761</v>
      </c>
      <c r="N50">
        <f t="shared" ca="1" si="28"/>
        <v>33.811237373737377</v>
      </c>
    </row>
    <row r="51" spans="1:19" x14ac:dyDescent="0.25">
      <c r="A51" s="4">
        <f t="shared" si="12"/>
        <v>0.42586805555555518</v>
      </c>
      <c r="B51" s="3">
        <f t="shared" si="13"/>
        <v>1553300795</v>
      </c>
      <c r="C51">
        <f t="shared" ref="C51:D51" si="30">C50</f>
        <v>2</v>
      </c>
      <c r="D51">
        <f t="shared" si="30"/>
        <v>8</v>
      </c>
      <c r="E51" s="15">
        <f ca="1">(1-$O51)*(1-$O51)*E50+2*$O51*(1-$O51)*INDIRECT("E"&amp;C52)+$O51*$O51*E54</f>
        <v>53976.416600446326</v>
      </c>
      <c r="F51" s="15">
        <f ca="1">(1-$O51)*(1-$O51)*F50+2*$O51*(1-$O51)*INDIRECT("F"&amp;C52)+$O51*$O51*F54</f>
        <v>-45596.110084937274</v>
      </c>
      <c r="G51" s="15">
        <f t="shared" ca="1" si="21"/>
        <v>10972.8</v>
      </c>
      <c r="H51" s="16">
        <f t="shared" ca="1" si="22"/>
        <v>-176.4471306412961</v>
      </c>
      <c r="I51" s="16">
        <f t="shared" ca="1" si="23"/>
        <v>149.17867631036498</v>
      </c>
      <c r="J51" s="16">
        <f t="shared" ca="1" si="24"/>
        <v>0</v>
      </c>
      <c r="K51" s="16">
        <f t="shared" ca="1" si="25"/>
        <v>231.05814717784625</v>
      </c>
      <c r="L51" s="16">
        <f t="shared" ca="1" si="26"/>
        <v>-49.786876474748809</v>
      </c>
      <c r="M51" s="15">
        <f ca="1">(1-$O51)*(1-$O51)*M50+2*$O51*(1-$O51)*INDIRECT("M"&amp;C52)+$O51*$O51*M54</f>
        <v>55.438208806818174</v>
      </c>
      <c r="N51" s="15">
        <f ca="1">(1-$O51)*(1-$O51)*N50+2*$O51*(1-$O51)*INDIRECT("N"&amp;C52)+$O51*$O51*N54</f>
        <v>33.797137573653202</v>
      </c>
      <c r="O51" s="15">
        <f>(B51-B50)/(B54-B50)</f>
        <v>0.25</v>
      </c>
    </row>
    <row r="52" spans="1:19" x14ac:dyDescent="0.25">
      <c r="A52" s="5">
        <f t="shared" si="12"/>
        <v>0.42592592592592554</v>
      </c>
      <c r="B52" s="3">
        <f t="shared" si="13"/>
        <v>1553300800</v>
      </c>
      <c r="C52">
        <v>3</v>
      </c>
      <c r="D52">
        <f>ROW()</f>
        <v>52</v>
      </c>
      <c r="E52" s="15">
        <f ca="1">(1-$O52)*(1-$O52)*E50+2*$O52*(1-$O52)*INDIRECT("E"&amp;C52)+$O52*$O52*E54</f>
        <v>53094.180947239845</v>
      </c>
      <c r="F52" s="15">
        <f ca="1">(1-$O52)*(1-$O52)*F50+2*$O52*(1-$O52)*INDIRECT("F"&amp;C52)+$O52*$O52*F54</f>
        <v>-44850.216703385449</v>
      </c>
      <c r="G52" s="15">
        <f t="shared" ca="1" si="21"/>
        <v>10972.8</v>
      </c>
      <c r="H52" s="16">
        <f t="shared" ca="1" si="22"/>
        <v>-176.66303591731122</v>
      </c>
      <c r="I52" s="16">
        <f t="shared" ca="1" si="23"/>
        <v>149.30900597181753</v>
      </c>
      <c r="J52" s="16">
        <f t="shared" ca="1" si="24"/>
        <v>0</v>
      </c>
      <c r="K52" s="16">
        <f t="shared" ca="1" si="25"/>
        <v>231.30717136269993</v>
      </c>
      <c r="L52" s="16">
        <f t="shared" ca="1" si="26"/>
        <v>-49.796752316509703</v>
      </c>
      <c r="M52" s="15">
        <f ca="1">(1-$O52)*(1-$O52)*M50+2*$O52*(1-$O52)*INDIRECT("M"&amp;C52)+$O52*$O52*M54</f>
        <v>55.444981691919182</v>
      </c>
      <c r="N52" s="15">
        <f ca="1">(1-$O52)*(1-$O52)*N50+2*$O52*(1-$O52)*INDIRECT("N"&amp;C52)+$O52*$O52*N54</f>
        <v>33.783019991582492</v>
      </c>
      <c r="O52" s="15">
        <f>(B52-B50)/(B54-B50)</f>
        <v>0.5</v>
      </c>
    </row>
    <row r="53" spans="1:19" x14ac:dyDescent="0.25">
      <c r="A53" s="4">
        <f t="shared" si="12"/>
        <v>0.4259837962962959</v>
      </c>
      <c r="B53" s="3">
        <f t="shared" si="13"/>
        <v>1553300805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52210.865767653289</v>
      </c>
      <c r="F53" s="15">
        <f ca="1">(1-$O53)*(1-$O53)*F50+2*$O53*(1-$O53)*INDIRECT("F"&amp;C52)+$O53*$O53*F54</f>
        <v>-44103.671673526362</v>
      </c>
      <c r="G53" s="15">
        <f t="shared" ca="1" si="21"/>
        <v>10972.8</v>
      </c>
      <c r="H53" s="16">
        <f t="shared" ca="1" si="22"/>
        <v>-176.87894119332486</v>
      </c>
      <c r="I53" s="16">
        <f t="shared" ca="1" si="23"/>
        <v>149.439335633273</v>
      </c>
      <c r="J53" s="16">
        <f t="shared" ca="1" si="24"/>
        <v>0</v>
      </c>
      <c r="K53" s="16">
        <f t="shared" ca="1" si="25"/>
        <v>231.55620240491442</v>
      </c>
      <c r="L53" s="16">
        <f t="shared" ca="1" si="26"/>
        <v>-49.806606916279272</v>
      </c>
      <c r="M53" s="15">
        <f ca="1">(1-$O53)*(1-$O53)*M50+2*$O53*(1-$O53)*INDIRECT("M"&amp;C52)+$O53*$O53*M54</f>
        <v>55.451745422979798</v>
      </c>
      <c r="N53" s="15">
        <f ca="1">(1-$O53)*(1-$O53)*N50+2*$O53*(1-$O53)*INDIRECT("N"&amp;C52)+$O53*$O53*N54</f>
        <v>33.768884627525253</v>
      </c>
      <c r="O53" s="15">
        <f>(B53-B50)/(B54-B50)</f>
        <v>0.75</v>
      </c>
      <c r="R53" s="14"/>
      <c r="S53" s="14"/>
    </row>
    <row r="54" spans="1:19" x14ac:dyDescent="0.25">
      <c r="A54" s="4">
        <f>A53+5/24/3600</f>
        <v>0.42604166666666626</v>
      </c>
      <c r="B54" s="3">
        <f t="shared" si="13"/>
        <v>1553300810</v>
      </c>
      <c r="C54">
        <f t="shared" ref="C54:D54" si="32">C53</f>
        <v>3</v>
      </c>
      <c r="D54">
        <f t="shared" si="32"/>
        <v>52</v>
      </c>
      <c r="E54">
        <f t="shared" ref="E54:E56" ca="1" si="33">INDIRECT("E$"&amp;C54)+INDIRECT("H$"&amp;C54)*($B54-INDIRECT("B$"&amp;D54))</f>
        <v>51326.471061686665</v>
      </c>
      <c r="F54">
        <f t="shared" ref="F54:F56" ca="1" si="34">INDIRECT("F$"&amp;C54)+INDIRECT("I$"&amp;C54)*($B54-INDIRECT("B$"&amp;D54))</f>
        <v>-43356.474995359997</v>
      </c>
      <c r="G54">
        <f t="shared" ref="G54:G56" ca="1" si="35">INDIRECT("G$"&amp;C54)+INDIRECT("J$"&amp;C54)*($B54-INDIRECT("B$"&amp;D54))</f>
        <v>10972.8</v>
      </c>
      <c r="H54" s="9">
        <f t="shared" ref="H54:H56" ca="1" si="36">(E55-E54)/($B55-$B54)</f>
        <v>-176.98689383133313</v>
      </c>
      <c r="I54" s="9">
        <f t="shared" ref="I54:I56" ca="1" si="37">(F55-F54)/($B55-$B54)</f>
        <v>149.50450046399928</v>
      </c>
      <c r="J54" s="9">
        <f t="shared" ref="J54:J56" ca="1" si="38">(G55-G54)/($B55-$B54)</f>
        <v>0</v>
      </c>
      <c r="K54" s="9">
        <f t="shared" ref="K54:K56" ca="1" si="39">SQRT(H54*H54+I54*I54)</f>
        <v>231.68072049062164</v>
      </c>
      <c r="L54" s="9">
        <f t="shared" ref="L54:L56" ca="1" si="40">DEGREES(ATAN2(I54,H54))</f>
        <v>-49.81152627164164</v>
      </c>
      <c r="M54">
        <f t="shared" ref="M54:M56" ca="1" si="41">INDIRECT("M$"&amp;C54)+INDIRECT("O$"&amp;C54)*($B54-INDIRECT("B$"&amp;D54))</f>
        <v>55.458499999999994</v>
      </c>
      <c r="N54">
        <f t="shared" ref="N54:N56" ca="1" si="42">INDIRECT("N$"&amp;C54)+INDIRECT("P$"&amp;C54)*($B54-INDIRECT("B$"&amp;D54))</f>
        <v>33.754731481481485</v>
      </c>
      <c r="O54" s="41"/>
    </row>
    <row r="55" spans="1:19" x14ac:dyDescent="0.25">
      <c r="A55" s="8">
        <f t="shared" si="12"/>
        <v>0.42609953703703662</v>
      </c>
      <c r="B55" s="3">
        <f t="shared" si="13"/>
        <v>1553300815</v>
      </c>
      <c r="C55">
        <f t="shared" ref="C55:D55" si="43">C54</f>
        <v>3</v>
      </c>
      <c r="D55">
        <f t="shared" si="43"/>
        <v>52</v>
      </c>
      <c r="E55">
        <f t="shared" ca="1" si="33"/>
        <v>50441.536592529999</v>
      </c>
      <c r="F55">
        <f t="shared" ca="1" si="34"/>
        <v>-42608.95249304</v>
      </c>
      <c r="G55">
        <f t="shared" ca="1" si="35"/>
        <v>10972.8</v>
      </c>
      <c r="H55" s="9">
        <f t="shared" ca="1" si="36"/>
        <v>-176.98689383133313</v>
      </c>
      <c r="I55" s="9">
        <f t="shared" ca="1" si="37"/>
        <v>149.50450046400073</v>
      </c>
      <c r="J55" s="9">
        <f t="shared" ca="1" si="38"/>
        <v>0</v>
      </c>
      <c r="K55" s="9">
        <f t="shared" ca="1" si="39"/>
        <v>231.68072049062258</v>
      </c>
      <c r="L55" s="9">
        <f t="shared" ca="1" si="40"/>
        <v>-49.81152627164137</v>
      </c>
      <c r="M55">
        <f t="shared" ca="1" si="41"/>
        <v>55.46524999999999</v>
      </c>
      <c r="N55">
        <f t="shared" ca="1" si="42"/>
        <v>33.740569444444446</v>
      </c>
      <c r="O55" s="41"/>
    </row>
    <row r="56" spans="1:19" x14ac:dyDescent="0.25">
      <c r="A56" s="8">
        <f t="shared" si="12"/>
        <v>0.42615740740740699</v>
      </c>
      <c r="B56" s="3">
        <f t="shared" si="13"/>
        <v>1553300820</v>
      </c>
      <c r="C56">
        <f t="shared" ref="C56:D56" si="44">C55</f>
        <v>3</v>
      </c>
      <c r="D56">
        <f t="shared" si="44"/>
        <v>52</v>
      </c>
      <c r="E56">
        <f t="shared" ca="1" si="33"/>
        <v>49556.602123373334</v>
      </c>
      <c r="F56">
        <f t="shared" ca="1" si="34"/>
        <v>-41861.429990719997</v>
      </c>
      <c r="G56">
        <f t="shared" ca="1" si="35"/>
        <v>10972.8</v>
      </c>
      <c r="H56" s="9">
        <f t="shared" ca="1" si="36"/>
        <v>-176.98689383133313</v>
      </c>
      <c r="I56" s="9">
        <f t="shared" ca="1" si="37"/>
        <v>149.50450046399928</v>
      </c>
      <c r="J56" s="9">
        <f t="shared" ca="1" si="38"/>
        <v>0</v>
      </c>
      <c r="K56" s="9">
        <f t="shared" ca="1" si="39"/>
        <v>231.68072049062164</v>
      </c>
      <c r="L56" s="9">
        <f t="shared" ca="1" si="40"/>
        <v>-49.81152627164164</v>
      </c>
      <c r="M56">
        <f t="shared" ca="1" si="41"/>
        <v>55.471999999999994</v>
      </c>
      <c r="N56">
        <f t="shared" ca="1" si="42"/>
        <v>33.726407407407407</v>
      </c>
      <c r="O56" s="41"/>
    </row>
    <row r="57" spans="1:19" x14ac:dyDescent="0.25">
      <c r="A57" s="4">
        <f t="shared" si="12"/>
        <v>0.42621527777777735</v>
      </c>
      <c r="B57" s="3">
        <f t="shared" si="13"/>
        <v>1553300825</v>
      </c>
      <c r="C57">
        <f t="shared" si="17"/>
        <v>3</v>
      </c>
      <c r="D57">
        <f t="shared" si="17"/>
        <v>52</v>
      </c>
      <c r="E57">
        <f t="shared" ref="E57:E58" ca="1" si="45">INDIRECT("E$"&amp;C57)+INDIRECT("H$"&amp;C57)*($B57-INDIRECT("B$"&amp;D57))</f>
        <v>48671.667654216668</v>
      </c>
      <c r="F57">
        <f t="shared" ref="F57:F58" ca="1" si="46">INDIRECT("F$"&amp;C57)+INDIRECT("I$"&amp;C57)*($B57-INDIRECT("B$"&amp;D57))</f>
        <v>-41113.9074884</v>
      </c>
      <c r="G57">
        <f t="shared" ref="G57:G58" ca="1" si="47">INDIRECT("G$"&amp;C57)+INDIRECT("J$"&amp;C57)*($B57-INDIRECT("B$"&amp;D57))</f>
        <v>10972.8</v>
      </c>
      <c r="H57" s="9">
        <f t="shared" ref="H57:H58" ca="1" si="48">(E58-E57)/($B58-$B57)</f>
        <v>-176.98689383133461</v>
      </c>
      <c r="I57" s="9">
        <f t="shared" ref="I57:I58" ca="1" si="49">(F58-F57)/($B58-$B57)</f>
        <v>149.50450046400073</v>
      </c>
      <c r="J57" s="9">
        <f t="shared" ref="J57:J58" ca="1" si="50">(G58-G57)/($B58-$B57)</f>
        <v>0</v>
      </c>
      <c r="K57" s="9">
        <f t="shared" ref="K57:K58" ca="1" si="51">SQRT(H57*H57+I57*I57)</f>
        <v>231.68072049062371</v>
      </c>
      <c r="L57" s="9">
        <f t="shared" ref="L57:L58" ca="1" si="52">DEGREES(ATAN2(I57,H57))</f>
        <v>-49.811526271641604</v>
      </c>
      <c r="M57">
        <f t="shared" ref="M57:M58" ca="1" si="53">INDIRECT("M$"&amp;C57)+INDIRECT("O$"&amp;C57)*($B57-INDIRECT("B$"&amp;D57))</f>
        <v>55.478749999999991</v>
      </c>
      <c r="N57">
        <f t="shared" ref="N57:N58" ca="1" si="54">INDIRECT("N$"&amp;C57)+INDIRECT("P$"&amp;C57)*($B57-INDIRECT("B$"&amp;D57))</f>
        <v>33.712245370370368</v>
      </c>
    </row>
    <row r="58" spans="1:19" x14ac:dyDescent="0.25">
      <c r="A58" s="4">
        <f t="shared" si="12"/>
        <v>0.42627314814814771</v>
      </c>
      <c r="B58" s="3">
        <f t="shared" si="13"/>
        <v>1553300830</v>
      </c>
      <c r="C58">
        <f t="shared" ref="C58:D73" si="55">C57</f>
        <v>3</v>
      </c>
      <c r="D58">
        <f t="shared" si="55"/>
        <v>52</v>
      </c>
      <c r="E58">
        <f t="shared" ca="1" si="45"/>
        <v>47786.733185059995</v>
      </c>
      <c r="F58">
        <f t="shared" ca="1" si="46"/>
        <v>-40366.384986079996</v>
      </c>
      <c r="G58">
        <f t="shared" ca="1" si="47"/>
        <v>10972.8</v>
      </c>
      <c r="H58" s="9">
        <f t="shared" ca="1" si="48"/>
        <v>-176.98689383133313</v>
      </c>
      <c r="I58" s="9">
        <f t="shared" ca="1" si="49"/>
        <v>149.50450046399928</v>
      </c>
      <c r="J58" s="9">
        <f t="shared" ca="1" si="50"/>
        <v>0</v>
      </c>
      <c r="K58" s="9">
        <f t="shared" ca="1" si="51"/>
        <v>231.68072049062164</v>
      </c>
      <c r="L58" s="9">
        <f t="shared" ca="1" si="52"/>
        <v>-49.81152627164164</v>
      </c>
      <c r="M58">
        <f t="shared" ca="1" si="53"/>
        <v>55.485499999999995</v>
      </c>
      <c r="N58">
        <f t="shared" ca="1" si="54"/>
        <v>33.698083333333336</v>
      </c>
    </row>
    <row r="59" spans="1:19" x14ac:dyDescent="0.25">
      <c r="A59" s="4">
        <f t="shared" si="12"/>
        <v>0.42633101851851807</v>
      </c>
      <c r="B59" s="3">
        <f t="shared" si="13"/>
        <v>1553300835</v>
      </c>
      <c r="C59">
        <f t="shared" si="55"/>
        <v>3</v>
      </c>
      <c r="D59">
        <f t="shared" si="55"/>
        <v>52</v>
      </c>
      <c r="E59">
        <f t="shared" ca="1" si="15"/>
        <v>46901.798715903329</v>
      </c>
      <c r="F59">
        <f t="shared" ca="1" si="16"/>
        <v>-39618.86248376</v>
      </c>
      <c r="G59">
        <f t="shared" ca="1" si="3"/>
        <v>10972.8</v>
      </c>
      <c r="H59" s="9">
        <f t="shared" ca="1" si="4"/>
        <v>-176.98689383133313</v>
      </c>
      <c r="I59" s="9">
        <f t="shared" ca="1" si="4"/>
        <v>149.50450046400073</v>
      </c>
      <c r="J59" s="9">
        <f t="shared" ca="1" si="4"/>
        <v>0</v>
      </c>
      <c r="K59" s="9">
        <f t="shared" ca="1" si="5"/>
        <v>231.68072049062258</v>
      </c>
      <c r="L59" s="9">
        <f t="shared" ca="1" si="6"/>
        <v>-49.81152627164137</v>
      </c>
      <c r="M59">
        <f t="shared" ca="1" si="10"/>
        <v>55.492249999999991</v>
      </c>
      <c r="N59">
        <f t="shared" ca="1" si="11"/>
        <v>33.683921296296297</v>
      </c>
    </row>
    <row r="60" spans="1:19" x14ac:dyDescent="0.25">
      <c r="A60" s="4">
        <f t="shared" si="12"/>
        <v>0.42638888888888843</v>
      </c>
      <c r="B60" s="3">
        <f t="shared" si="13"/>
        <v>1553300840</v>
      </c>
      <c r="C60">
        <f t="shared" si="55"/>
        <v>3</v>
      </c>
      <c r="D60">
        <f t="shared" si="55"/>
        <v>52</v>
      </c>
      <c r="E60">
        <f t="shared" ca="1" si="15"/>
        <v>46016.864246746663</v>
      </c>
      <c r="F60">
        <f t="shared" ca="1" si="16"/>
        <v>-38871.339981439996</v>
      </c>
      <c r="G60">
        <f t="shared" ca="1" si="3"/>
        <v>10972.8</v>
      </c>
      <c r="H60" s="9">
        <f t="shared" ca="1" si="4"/>
        <v>-176.98689383133313</v>
      </c>
      <c r="I60" s="9">
        <f t="shared" ca="1" si="4"/>
        <v>149.50450046399928</v>
      </c>
      <c r="J60" s="9">
        <f t="shared" ca="1" si="4"/>
        <v>0</v>
      </c>
      <c r="K60" s="9">
        <f t="shared" ca="1" si="5"/>
        <v>231.68072049062164</v>
      </c>
      <c r="L60" s="9">
        <f t="shared" ca="1" si="6"/>
        <v>-49.81152627164164</v>
      </c>
      <c r="M60">
        <f t="shared" ca="1" si="10"/>
        <v>55.498999999999995</v>
      </c>
      <c r="N60">
        <f t="shared" ca="1" si="11"/>
        <v>33.669759259259258</v>
      </c>
    </row>
    <row r="61" spans="1:19" x14ac:dyDescent="0.25">
      <c r="A61" s="4">
        <f t="shared" si="12"/>
        <v>0.42644675925925879</v>
      </c>
      <c r="B61" s="3">
        <f t="shared" si="13"/>
        <v>1553300845</v>
      </c>
      <c r="C61">
        <f t="shared" ref="C61:D61" si="56">C60</f>
        <v>3</v>
      </c>
      <c r="D61">
        <f t="shared" si="56"/>
        <v>52</v>
      </c>
      <c r="E61">
        <f t="shared" ref="E61:E63" ca="1" si="57">INDIRECT("E$"&amp;C61)+INDIRECT("H$"&amp;C61)*($B61-INDIRECT("B$"&amp;D61))</f>
        <v>45131.929777589998</v>
      </c>
      <c r="F61">
        <f t="shared" ref="F61:F63" ca="1" si="58">INDIRECT("F$"&amp;C61)+INDIRECT("I$"&amp;C61)*($B61-INDIRECT("B$"&amp;D61))</f>
        <v>-38123.81747912</v>
      </c>
      <c r="G61">
        <f t="shared" ref="G61:G63" ca="1" si="59">INDIRECT("G$"&amp;C61)+INDIRECT("J$"&amp;C61)*($B61-INDIRECT("B$"&amp;D61))</f>
        <v>10972.8</v>
      </c>
      <c r="H61" s="9">
        <f t="shared" ref="H61:H63" ca="1" si="60">(E62-E61)/($B62-$B61)</f>
        <v>-176.98689383133313</v>
      </c>
      <c r="I61" s="9">
        <f t="shared" ref="I61:I63" ca="1" si="61">(F62-F61)/($B62-$B61)</f>
        <v>149.50450046400073</v>
      </c>
      <c r="J61" s="9">
        <f t="shared" ref="J61:J63" ca="1" si="62">(G62-G61)/($B62-$B61)</f>
        <v>0</v>
      </c>
      <c r="K61" s="9">
        <f t="shared" ref="K61:K63" ca="1" si="63">SQRT(H61*H61+I61*I61)</f>
        <v>231.68072049062258</v>
      </c>
      <c r="L61" s="9">
        <f t="shared" ref="L61:L63" ca="1" si="64">DEGREES(ATAN2(I61,H61))</f>
        <v>-49.81152627164137</v>
      </c>
      <c r="M61">
        <f t="shared" ref="M61:M63" ca="1" si="65">INDIRECT("M$"&amp;C61)+INDIRECT("O$"&amp;C61)*($B61-INDIRECT("B$"&amp;D61))</f>
        <v>55.505749999999992</v>
      </c>
      <c r="N61">
        <f t="shared" ref="N61:N63" ca="1" si="66">INDIRECT("N$"&amp;C61)+INDIRECT("P$"&amp;C61)*($B61-INDIRECT("B$"&amp;D61))</f>
        <v>33.65559722222222</v>
      </c>
    </row>
    <row r="62" spans="1:19" x14ac:dyDescent="0.25">
      <c r="A62" s="4">
        <f t="shared" si="12"/>
        <v>0.42650462962962915</v>
      </c>
      <c r="B62" s="3">
        <f t="shared" si="13"/>
        <v>1553300850</v>
      </c>
      <c r="C62">
        <f t="shared" ref="C62:D62" si="67">C61</f>
        <v>3</v>
      </c>
      <c r="D62">
        <f t="shared" si="67"/>
        <v>52</v>
      </c>
      <c r="E62">
        <f t="shared" ca="1" si="57"/>
        <v>44246.995308433332</v>
      </c>
      <c r="F62">
        <f t="shared" ca="1" si="58"/>
        <v>-37376.294976799996</v>
      </c>
      <c r="G62">
        <f t="shared" ca="1" si="59"/>
        <v>10972.8</v>
      </c>
      <c r="H62" s="9">
        <f t="shared" ca="1" si="60"/>
        <v>-176.98689383133313</v>
      </c>
      <c r="I62" s="9">
        <f t="shared" ca="1" si="61"/>
        <v>149.50450046399928</v>
      </c>
      <c r="J62" s="9">
        <f t="shared" ca="1" si="62"/>
        <v>0</v>
      </c>
      <c r="K62" s="9">
        <f t="shared" ca="1" si="63"/>
        <v>231.68072049062164</v>
      </c>
      <c r="L62" s="9">
        <f t="shared" ca="1" si="64"/>
        <v>-49.81152627164164</v>
      </c>
      <c r="M62">
        <f t="shared" ca="1" si="65"/>
        <v>55.512499999999996</v>
      </c>
      <c r="N62">
        <f t="shared" ca="1" si="66"/>
        <v>33.641435185185188</v>
      </c>
    </row>
    <row r="63" spans="1:19" x14ac:dyDescent="0.25">
      <c r="A63" s="4">
        <f t="shared" si="12"/>
        <v>0.42656249999999951</v>
      </c>
      <c r="B63" s="3">
        <f t="shared" si="13"/>
        <v>1553300855</v>
      </c>
      <c r="C63">
        <f t="shared" ref="C63:D63" si="68">C62</f>
        <v>3</v>
      </c>
      <c r="D63">
        <f t="shared" si="68"/>
        <v>52</v>
      </c>
      <c r="E63">
        <f t="shared" ca="1" si="57"/>
        <v>43362.060839276666</v>
      </c>
      <c r="F63">
        <f t="shared" ca="1" si="58"/>
        <v>-36628.77247448</v>
      </c>
      <c r="G63">
        <f t="shared" ca="1" si="59"/>
        <v>10972.8</v>
      </c>
      <c r="H63" s="9">
        <f t="shared" ca="1" si="60"/>
        <v>-176.98689383133313</v>
      </c>
      <c r="I63" s="9">
        <f t="shared" ca="1" si="61"/>
        <v>149.50450046400073</v>
      </c>
      <c r="J63" s="9">
        <f t="shared" ca="1" si="62"/>
        <v>0</v>
      </c>
      <c r="K63" s="9">
        <f t="shared" ca="1" si="63"/>
        <v>231.68072049062258</v>
      </c>
      <c r="L63" s="9">
        <f t="shared" ca="1" si="64"/>
        <v>-49.81152627164137</v>
      </c>
      <c r="M63">
        <f t="shared" ca="1" si="65"/>
        <v>55.519249999999992</v>
      </c>
      <c r="N63">
        <f t="shared" ca="1" si="66"/>
        <v>33.627273148148149</v>
      </c>
    </row>
    <row r="64" spans="1:19" x14ac:dyDescent="0.25">
      <c r="A64" s="4">
        <f t="shared" si="12"/>
        <v>0.42662037037036987</v>
      </c>
      <c r="B64" s="3">
        <f t="shared" si="13"/>
        <v>1553300860</v>
      </c>
      <c r="C64">
        <f t="shared" si="55"/>
        <v>3</v>
      </c>
      <c r="D64">
        <f t="shared" si="55"/>
        <v>52</v>
      </c>
      <c r="E64">
        <f t="shared" ca="1" si="15"/>
        <v>42477.126370120001</v>
      </c>
      <c r="F64">
        <f t="shared" ca="1" si="16"/>
        <v>-35881.249972159996</v>
      </c>
      <c r="G64">
        <f t="shared" ca="1" si="3"/>
        <v>10972.8</v>
      </c>
      <c r="H64" s="9">
        <f t="shared" ca="1" si="4"/>
        <v>-176.98689383133461</v>
      </c>
      <c r="I64" s="9">
        <f t="shared" ca="1" si="4"/>
        <v>149.50450046399928</v>
      </c>
      <c r="J64" s="9">
        <f t="shared" ca="1" si="4"/>
        <v>0</v>
      </c>
      <c r="K64" s="9">
        <f t="shared" ca="1" si="5"/>
        <v>231.68072049062278</v>
      </c>
      <c r="L64" s="9">
        <f t="shared" ca="1" si="6"/>
        <v>-49.811526271641881</v>
      </c>
      <c r="M64">
        <f t="shared" ca="1" si="10"/>
        <v>55.525999999999996</v>
      </c>
      <c r="N64">
        <f t="shared" ca="1" si="11"/>
        <v>33.61311111111111</v>
      </c>
    </row>
    <row r="65" spans="1:15" x14ac:dyDescent="0.25">
      <c r="A65" s="4">
        <f t="shared" si="12"/>
        <v>0.42667824074074023</v>
      </c>
      <c r="B65" s="3">
        <f t="shared" si="13"/>
        <v>1553300865</v>
      </c>
      <c r="C65">
        <f t="shared" si="55"/>
        <v>3</v>
      </c>
      <c r="D65">
        <f t="shared" si="55"/>
        <v>52</v>
      </c>
      <c r="E65">
        <f t="shared" ca="1" si="15"/>
        <v>41592.191900963327</v>
      </c>
      <c r="F65">
        <f t="shared" ca="1" si="16"/>
        <v>-35133.72746984</v>
      </c>
      <c r="G65">
        <f t="shared" ca="1" si="3"/>
        <v>10972.8</v>
      </c>
      <c r="H65" s="9">
        <f t="shared" ca="1" si="4"/>
        <v>-176.98689383133313</v>
      </c>
      <c r="I65" s="9">
        <f t="shared" ca="1" si="4"/>
        <v>149.50450046400073</v>
      </c>
      <c r="J65" s="9">
        <f t="shared" ca="1" si="4"/>
        <v>0</v>
      </c>
      <c r="K65" s="9">
        <f t="shared" ca="1" si="5"/>
        <v>231.68072049062258</v>
      </c>
      <c r="L65" s="9">
        <f t="shared" ca="1" si="6"/>
        <v>-49.81152627164137</v>
      </c>
      <c r="M65">
        <f t="shared" ca="1" si="10"/>
        <v>55.532749999999993</v>
      </c>
      <c r="N65">
        <f t="shared" ca="1" si="11"/>
        <v>33.598949074074071</v>
      </c>
    </row>
    <row r="66" spans="1:15" x14ac:dyDescent="0.25">
      <c r="A66" s="4">
        <f t="shared" si="12"/>
        <v>0.42673611111111059</v>
      </c>
      <c r="B66" s="3">
        <f t="shared" si="13"/>
        <v>1553300870</v>
      </c>
      <c r="C66">
        <f t="shared" si="55"/>
        <v>3</v>
      </c>
      <c r="D66">
        <f t="shared" si="55"/>
        <v>52</v>
      </c>
      <c r="E66">
        <f t="shared" ca="1" si="15"/>
        <v>40707.257431806662</v>
      </c>
      <c r="F66">
        <f t="shared" ca="1" si="16"/>
        <v>-34386.204967519996</v>
      </c>
      <c r="G66">
        <f t="shared" ca="1" si="3"/>
        <v>10972.8</v>
      </c>
      <c r="H66" s="9">
        <f t="shared" ca="1" si="4"/>
        <v>-176.98689383133313</v>
      </c>
      <c r="I66" s="9">
        <f t="shared" ca="1" si="4"/>
        <v>149.50450046399928</v>
      </c>
      <c r="J66" s="9">
        <f t="shared" ca="1" si="4"/>
        <v>0</v>
      </c>
      <c r="K66" s="9">
        <f t="shared" ca="1" si="5"/>
        <v>231.68072049062164</v>
      </c>
      <c r="L66" s="9">
        <f t="shared" ca="1" si="6"/>
        <v>-49.81152627164164</v>
      </c>
      <c r="M66">
        <f t="shared" ca="1" si="10"/>
        <v>55.539499999999997</v>
      </c>
      <c r="N66">
        <f t="shared" ca="1" si="11"/>
        <v>33.584787037037039</v>
      </c>
    </row>
    <row r="67" spans="1:15" x14ac:dyDescent="0.25">
      <c r="A67" s="4">
        <f t="shared" si="12"/>
        <v>0.42679398148148096</v>
      </c>
      <c r="B67" s="3">
        <f t="shared" si="13"/>
        <v>1553300875</v>
      </c>
      <c r="C67">
        <f t="shared" si="55"/>
        <v>3</v>
      </c>
      <c r="D67">
        <f t="shared" si="55"/>
        <v>52</v>
      </c>
      <c r="E67">
        <f t="shared" ref="E67:E70" ca="1" si="69">INDIRECT("E$"&amp;C67)+INDIRECT("H$"&amp;C67)*($B67-INDIRECT("B$"&amp;D67))</f>
        <v>39822.322962649996</v>
      </c>
      <c r="F67">
        <f t="shared" ref="F67:F70" ca="1" si="70">INDIRECT("F$"&amp;C67)+INDIRECT("I$"&amp;C67)*($B67-INDIRECT("B$"&amp;D67))</f>
        <v>-33638.6824652</v>
      </c>
      <c r="G67">
        <f t="shared" ref="G67:G70" ca="1" si="71">INDIRECT("G$"&amp;C67)+INDIRECT("J$"&amp;C67)*($B67-INDIRECT("B$"&amp;D67))</f>
        <v>10972.8</v>
      </c>
      <c r="H67" s="9">
        <f t="shared" ref="H67:H70" ca="1" si="72">(E68-E67)/($B68-$B67)</f>
        <v>-176.98689383133313</v>
      </c>
      <c r="I67" s="9">
        <f t="shared" ref="I67:I70" ca="1" si="73">(F68-F67)/($B68-$B67)</f>
        <v>149.50450046400073</v>
      </c>
      <c r="J67" s="9">
        <f t="shared" ref="J67:J70" ca="1" si="74">(G68-G67)/($B68-$B67)</f>
        <v>0</v>
      </c>
      <c r="K67" s="9">
        <f t="shared" ref="K67:K70" ca="1" si="75">SQRT(H67*H67+I67*I67)</f>
        <v>231.68072049062258</v>
      </c>
      <c r="L67" s="9">
        <f t="shared" ref="L67:L70" ca="1" si="76">DEGREES(ATAN2(I67,H67))</f>
        <v>-49.81152627164137</v>
      </c>
      <c r="M67">
        <f t="shared" ref="M67:M70" ca="1" si="77">INDIRECT("M$"&amp;C67)+INDIRECT("O$"&amp;C67)*($B67-INDIRECT("B$"&amp;D67))</f>
        <v>55.546249999999993</v>
      </c>
      <c r="N67">
        <f t="shared" ref="N67:N70" ca="1" si="78">INDIRECT("N$"&amp;C67)+INDIRECT("P$"&amp;C67)*($B67-INDIRECT("B$"&amp;D67))</f>
        <v>33.570625</v>
      </c>
      <c r="O67" s="12"/>
    </row>
    <row r="68" spans="1:15" x14ac:dyDescent="0.25">
      <c r="A68" s="8">
        <f t="shared" si="12"/>
        <v>0.42685185185185132</v>
      </c>
      <c r="B68" s="3">
        <f t="shared" si="13"/>
        <v>1553300880</v>
      </c>
      <c r="C68">
        <f t="shared" si="55"/>
        <v>3</v>
      </c>
      <c r="D68">
        <f t="shared" ref="D68" si="79">D67</f>
        <v>52</v>
      </c>
      <c r="E68">
        <f t="shared" ca="1" si="69"/>
        <v>38937.38849349333</v>
      </c>
      <c r="F68">
        <f t="shared" ca="1" si="70"/>
        <v>-32891.159962879996</v>
      </c>
      <c r="G68">
        <f t="shared" ca="1" si="71"/>
        <v>10972.8</v>
      </c>
      <c r="H68" s="9">
        <f t="shared" ca="1" si="72"/>
        <v>-176.98689383133313</v>
      </c>
      <c r="I68" s="9">
        <f t="shared" ca="1" si="73"/>
        <v>149.50450046399928</v>
      </c>
      <c r="J68" s="9">
        <f t="shared" ca="1" si="74"/>
        <v>0</v>
      </c>
      <c r="K68" s="9">
        <f t="shared" ca="1" si="75"/>
        <v>231.68072049062164</v>
      </c>
      <c r="L68" s="9">
        <f t="shared" ca="1" si="76"/>
        <v>-49.81152627164164</v>
      </c>
      <c r="M68">
        <f t="shared" ca="1" si="77"/>
        <v>55.552999999999997</v>
      </c>
      <c r="N68">
        <f t="shared" ca="1" si="78"/>
        <v>33.556462962962961</v>
      </c>
      <c r="O68" s="12"/>
    </row>
    <row r="69" spans="1:15" x14ac:dyDescent="0.25">
      <c r="A69" s="4">
        <f t="shared" si="12"/>
        <v>0.42690972222222168</v>
      </c>
      <c r="B69" s="3">
        <f t="shared" si="13"/>
        <v>1553300885</v>
      </c>
      <c r="C69">
        <f t="shared" si="55"/>
        <v>3</v>
      </c>
      <c r="D69">
        <f t="shared" ref="D69" si="80">D68</f>
        <v>52</v>
      </c>
      <c r="E69">
        <f t="shared" ca="1" si="69"/>
        <v>38052.454024336665</v>
      </c>
      <c r="F69">
        <f t="shared" ca="1" si="70"/>
        <v>-32143.637460559999</v>
      </c>
      <c r="G69">
        <f t="shared" ca="1" si="71"/>
        <v>10972.8</v>
      </c>
      <c r="H69" s="9">
        <f t="shared" ca="1" si="72"/>
        <v>-176.98689383133313</v>
      </c>
      <c r="I69" s="9">
        <f t="shared" ca="1" si="73"/>
        <v>149.50450046400073</v>
      </c>
      <c r="J69" s="9">
        <f t="shared" ca="1" si="74"/>
        <v>0</v>
      </c>
      <c r="K69" s="9">
        <f t="shared" ca="1" si="75"/>
        <v>231.68072049062258</v>
      </c>
      <c r="L69" s="9">
        <f t="shared" ca="1" si="76"/>
        <v>-49.81152627164137</v>
      </c>
      <c r="M69">
        <f t="shared" ca="1" si="77"/>
        <v>55.559749999999994</v>
      </c>
      <c r="N69">
        <f t="shared" ca="1" si="78"/>
        <v>33.542300925925929</v>
      </c>
      <c r="O69" s="12"/>
    </row>
    <row r="70" spans="1:15" x14ac:dyDescent="0.25">
      <c r="A70" s="4">
        <f t="shared" si="12"/>
        <v>0.42696759259259204</v>
      </c>
      <c r="B70" s="3">
        <f t="shared" si="13"/>
        <v>1553300890</v>
      </c>
      <c r="C70">
        <f t="shared" si="55"/>
        <v>3</v>
      </c>
      <c r="D70">
        <f t="shared" si="55"/>
        <v>52</v>
      </c>
      <c r="E70">
        <f t="shared" ca="1" si="69"/>
        <v>37167.519555179999</v>
      </c>
      <c r="F70">
        <f t="shared" ca="1" si="70"/>
        <v>-31396.114958239996</v>
      </c>
      <c r="G70">
        <f t="shared" ca="1" si="71"/>
        <v>10972.8</v>
      </c>
      <c r="H70" s="9">
        <f t="shared" ca="1" si="72"/>
        <v>-176.98689383133313</v>
      </c>
      <c r="I70" s="9">
        <f t="shared" ca="1" si="73"/>
        <v>149.50450046399928</v>
      </c>
      <c r="J70" s="9">
        <f t="shared" ca="1" si="74"/>
        <v>0</v>
      </c>
      <c r="K70" s="9">
        <f t="shared" ca="1" si="75"/>
        <v>231.68072049062164</v>
      </c>
      <c r="L70" s="9">
        <f t="shared" ca="1" si="76"/>
        <v>-49.81152627164164</v>
      </c>
      <c r="M70">
        <f t="shared" ca="1" si="77"/>
        <v>55.566499999999998</v>
      </c>
      <c r="N70">
        <f t="shared" ca="1" si="78"/>
        <v>33.52813888888889</v>
      </c>
      <c r="O70" s="12"/>
    </row>
    <row r="71" spans="1:15" x14ac:dyDescent="0.25">
      <c r="A71" s="4">
        <f t="shared" si="12"/>
        <v>0.4270254629629624</v>
      </c>
      <c r="B71" s="3">
        <f t="shared" si="13"/>
        <v>1553300895</v>
      </c>
      <c r="C71">
        <f t="shared" si="55"/>
        <v>3</v>
      </c>
      <c r="D71">
        <f t="shared" si="55"/>
        <v>52</v>
      </c>
      <c r="E71">
        <f t="shared" ca="1" si="15"/>
        <v>36282.585086023333</v>
      </c>
      <c r="F71">
        <f t="shared" ca="1" si="16"/>
        <v>-30648.592455919999</v>
      </c>
      <c r="G71">
        <f t="shared" ca="1" si="3"/>
        <v>10972.8</v>
      </c>
      <c r="H71" s="9">
        <f t="shared" ca="1" si="4"/>
        <v>-176.98689383133313</v>
      </c>
      <c r="I71" s="9">
        <f t="shared" ca="1" si="4"/>
        <v>149.50450046400073</v>
      </c>
      <c r="J71" s="9">
        <f t="shared" ca="1" si="4"/>
        <v>0</v>
      </c>
      <c r="K71" s="9">
        <f t="shared" ca="1" si="5"/>
        <v>231.68072049062258</v>
      </c>
      <c r="L71" s="9">
        <f t="shared" ca="1" si="6"/>
        <v>-49.81152627164137</v>
      </c>
      <c r="M71">
        <f t="shared" ca="1" si="10"/>
        <v>55.573249999999994</v>
      </c>
      <c r="N71">
        <f t="shared" ca="1" si="11"/>
        <v>33.513976851851851</v>
      </c>
    </row>
    <row r="72" spans="1:15" x14ac:dyDescent="0.25">
      <c r="A72" s="4">
        <f>A71+5/24/3600</f>
        <v>0.42708333333333276</v>
      </c>
      <c r="B72" s="3">
        <f t="shared" si="13"/>
        <v>1553300900</v>
      </c>
      <c r="C72">
        <f t="shared" si="55"/>
        <v>3</v>
      </c>
      <c r="D72">
        <f t="shared" si="55"/>
        <v>52</v>
      </c>
      <c r="E72">
        <f t="shared" ca="1" si="15"/>
        <v>35397.650616866667</v>
      </c>
      <c r="F72">
        <f t="shared" ca="1" si="16"/>
        <v>-29901.069953599996</v>
      </c>
      <c r="G72">
        <f t="shared" ca="1" si="3"/>
        <v>10972.8</v>
      </c>
      <c r="H72" s="9">
        <f t="shared" ca="1" si="4"/>
        <v>-176.98689383133313</v>
      </c>
      <c r="I72" s="9">
        <f t="shared" ca="1" si="4"/>
        <v>149.50450046399928</v>
      </c>
      <c r="J72" s="9">
        <f t="shared" ca="1" si="4"/>
        <v>0</v>
      </c>
      <c r="K72" s="9">
        <f t="shared" ca="1" si="5"/>
        <v>231.68072049062164</v>
      </c>
      <c r="L72" s="9">
        <f t="shared" ca="1" si="6"/>
        <v>-49.81152627164164</v>
      </c>
      <c r="M72">
        <f t="shared" ca="1" si="10"/>
        <v>55.58</v>
      </c>
      <c r="N72">
        <f t="shared" ca="1" si="11"/>
        <v>33.499814814814812</v>
      </c>
    </row>
    <row r="73" spans="1:15" x14ac:dyDescent="0.25">
      <c r="A73" s="4">
        <f t="shared" si="12"/>
        <v>0.42714120370370312</v>
      </c>
      <c r="B73" s="3">
        <f t="shared" si="13"/>
        <v>1553300905</v>
      </c>
      <c r="C73">
        <f t="shared" si="55"/>
        <v>3</v>
      </c>
      <c r="D73">
        <f t="shared" si="55"/>
        <v>52</v>
      </c>
      <c r="E73">
        <f t="shared" ca="1" si="15"/>
        <v>34512.716147710002</v>
      </c>
      <c r="F73">
        <f t="shared" ca="1" si="16"/>
        <v>-29153.547451279999</v>
      </c>
      <c r="G73">
        <f t="shared" ref="G73:G136" ca="1" si="81">INDIRECT("G$"&amp;C73)+INDIRECT("J$"&amp;C73)*($B73-INDIRECT("B$"&amp;D73))</f>
        <v>10972.8</v>
      </c>
      <c r="H73" s="9">
        <f t="shared" ref="H73:J136" ca="1" si="82">(E74-E73)/($B74-$B73)</f>
        <v>-176.98689383133313</v>
      </c>
      <c r="I73" s="9">
        <f t="shared" ca="1" si="82"/>
        <v>149.50450046400002</v>
      </c>
      <c r="J73" s="9">
        <f t="shared" ca="1" si="82"/>
        <v>0</v>
      </c>
      <c r="K73" s="9">
        <f t="shared" ref="K73:K136" ca="1" si="83">SQRT(H73*H73+I73*I73)</f>
        <v>231.68072049062209</v>
      </c>
      <c r="L73" s="9">
        <f t="shared" ref="L73:L136" ca="1" si="84">DEGREES(ATAN2(I73,H73))</f>
        <v>-49.811526271641512</v>
      </c>
      <c r="M73">
        <f t="shared" ca="1" si="10"/>
        <v>55.586749999999995</v>
      </c>
      <c r="N73">
        <f t="shared" ca="1" si="11"/>
        <v>33.48565277777778</v>
      </c>
    </row>
    <row r="74" spans="1:15" x14ac:dyDescent="0.25">
      <c r="A74" s="4">
        <f t="shared" si="12"/>
        <v>0.42719907407407348</v>
      </c>
      <c r="B74" s="3">
        <f t="shared" si="13"/>
        <v>1553300910</v>
      </c>
      <c r="C74">
        <f t="shared" ref="C74:D89" si="85">C73</f>
        <v>3</v>
      </c>
      <c r="D74">
        <f t="shared" si="85"/>
        <v>52</v>
      </c>
      <c r="E74">
        <f t="shared" ca="1" si="15"/>
        <v>33627.781678553336</v>
      </c>
      <c r="F74">
        <f t="shared" ca="1" si="16"/>
        <v>-28406.024948959999</v>
      </c>
      <c r="G74">
        <f t="shared" ca="1" si="81"/>
        <v>10972.8</v>
      </c>
      <c r="H74" s="9">
        <f t="shared" ca="1" si="82"/>
        <v>-176.98689383133387</v>
      </c>
      <c r="I74" s="9">
        <f t="shared" ca="1" si="82"/>
        <v>149.50450046400002</v>
      </c>
      <c r="J74" s="9">
        <f t="shared" ca="1" si="82"/>
        <v>0</v>
      </c>
      <c r="K74" s="9">
        <f t="shared" ca="1" si="83"/>
        <v>231.68072049062266</v>
      </c>
      <c r="L74" s="9">
        <f t="shared" ca="1" si="84"/>
        <v>-49.811526271641625</v>
      </c>
      <c r="M74">
        <f t="shared" ref="M74:M137" ca="1" si="86">INDIRECT("M$"&amp;C74)+INDIRECT("O$"&amp;C74)*($B74-INDIRECT("B$"&amp;D74))</f>
        <v>55.593499999999999</v>
      </c>
      <c r="N74">
        <f t="shared" ref="N74:N137" ca="1" si="87">INDIRECT("N$"&amp;C74)+INDIRECT("P$"&amp;C74)*($B74-INDIRECT("B$"&amp;D74))</f>
        <v>33.471490740740741</v>
      </c>
    </row>
    <row r="75" spans="1:15" x14ac:dyDescent="0.25">
      <c r="A75" s="4">
        <f t="shared" ref="A75:A104" si="88">A74+5/24/3600</f>
        <v>0.42725694444444384</v>
      </c>
      <c r="B75" s="3">
        <f t="shared" ref="B75:B138" si="89">B74+SECOND(A75-A74)</f>
        <v>1553300915</v>
      </c>
      <c r="C75">
        <f t="shared" si="85"/>
        <v>3</v>
      </c>
      <c r="D75">
        <f t="shared" si="85"/>
        <v>52</v>
      </c>
      <c r="E75">
        <f t="shared" ca="1" si="15"/>
        <v>32742.847209396667</v>
      </c>
      <c r="F75">
        <f t="shared" ca="1" si="16"/>
        <v>-27658.502446639999</v>
      </c>
      <c r="G75">
        <f t="shared" ca="1" si="81"/>
        <v>10972.8</v>
      </c>
      <c r="H75" s="9">
        <f t="shared" ca="1" si="82"/>
        <v>-176.98689383133313</v>
      </c>
      <c r="I75" s="9">
        <f t="shared" ca="1" si="82"/>
        <v>149.50450046400002</v>
      </c>
      <c r="J75" s="9">
        <f t="shared" ca="1" si="82"/>
        <v>0</v>
      </c>
      <c r="K75" s="9">
        <f t="shared" ca="1" si="83"/>
        <v>231.68072049062209</v>
      </c>
      <c r="L75" s="9">
        <f t="shared" ca="1" si="84"/>
        <v>-49.811526271641512</v>
      </c>
      <c r="M75">
        <f t="shared" ca="1" si="86"/>
        <v>55.600249999999996</v>
      </c>
      <c r="N75">
        <f t="shared" ca="1" si="87"/>
        <v>33.457328703703702</v>
      </c>
    </row>
    <row r="76" spans="1:15" x14ac:dyDescent="0.25">
      <c r="A76" s="4">
        <f t="shared" si="88"/>
        <v>0.4273148148148142</v>
      </c>
      <c r="B76" s="3">
        <f t="shared" si="89"/>
        <v>1553300920</v>
      </c>
      <c r="C76">
        <f t="shared" si="85"/>
        <v>3</v>
      </c>
      <c r="D76">
        <f t="shared" si="85"/>
        <v>52</v>
      </c>
      <c r="E76">
        <f t="shared" ca="1" si="15"/>
        <v>31857.912740240001</v>
      </c>
      <c r="F76">
        <f t="shared" ca="1" si="16"/>
        <v>-26910.979944319999</v>
      </c>
      <c r="G76">
        <f t="shared" ca="1" si="81"/>
        <v>10972.8</v>
      </c>
      <c r="H76" s="9">
        <f t="shared" ca="1" si="82"/>
        <v>-176.98689383133313</v>
      </c>
      <c r="I76" s="9">
        <f t="shared" ca="1" si="82"/>
        <v>149.50450046400002</v>
      </c>
      <c r="J76" s="9">
        <f t="shared" ca="1" si="82"/>
        <v>0</v>
      </c>
      <c r="K76" s="9">
        <f t="shared" ca="1" si="83"/>
        <v>231.68072049062209</v>
      </c>
      <c r="L76" s="9">
        <f t="shared" ca="1" si="84"/>
        <v>-49.811526271641512</v>
      </c>
      <c r="M76">
        <f t="shared" ca="1" si="86"/>
        <v>55.606999999999999</v>
      </c>
      <c r="N76">
        <f t="shared" ca="1" si="87"/>
        <v>33.443166666666663</v>
      </c>
    </row>
    <row r="77" spans="1:15" x14ac:dyDescent="0.25">
      <c r="A77" s="4">
        <f t="shared" si="88"/>
        <v>0.42737268518518456</v>
      </c>
      <c r="B77" s="3">
        <f t="shared" si="89"/>
        <v>1553300925</v>
      </c>
      <c r="C77">
        <f t="shared" si="85"/>
        <v>3</v>
      </c>
      <c r="D77">
        <f t="shared" si="85"/>
        <v>52</v>
      </c>
      <c r="E77">
        <f t="shared" ca="1" si="15"/>
        <v>30972.978271083335</v>
      </c>
      <c r="F77">
        <f t="shared" ca="1" si="16"/>
        <v>-26163.457441999999</v>
      </c>
      <c r="G77">
        <f t="shared" ca="1" si="81"/>
        <v>10972.8</v>
      </c>
      <c r="H77" s="9">
        <f t="shared" ca="1" si="82"/>
        <v>-176.98689383133387</v>
      </c>
      <c r="I77" s="9">
        <f t="shared" ca="1" si="82"/>
        <v>149.50450046400002</v>
      </c>
      <c r="J77" s="9">
        <f t="shared" ca="1" si="82"/>
        <v>0</v>
      </c>
      <c r="K77" s="9">
        <f t="shared" ca="1" si="83"/>
        <v>231.68072049062266</v>
      </c>
      <c r="L77" s="9">
        <f t="shared" ca="1" si="84"/>
        <v>-49.811526271641625</v>
      </c>
      <c r="M77">
        <f t="shared" ca="1" si="86"/>
        <v>55.613749999999996</v>
      </c>
      <c r="N77">
        <f t="shared" ca="1" si="87"/>
        <v>33.429004629629631</v>
      </c>
    </row>
    <row r="78" spans="1:15" x14ac:dyDescent="0.25">
      <c r="A78" s="4">
        <f t="shared" si="88"/>
        <v>0.42743055555555493</v>
      </c>
      <c r="B78" s="3">
        <f t="shared" si="89"/>
        <v>1553300930</v>
      </c>
      <c r="C78">
        <f t="shared" si="85"/>
        <v>3</v>
      </c>
      <c r="D78">
        <f t="shared" si="85"/>
        <v>52</v>
      </c>
      <c r="E78">
        <f t="shared" ca="1" si="15"/>
        <v>30088.043801926666</v>
      </c>
      <c r="F78">
        <f t="shared" ca="1" si="16"/>
        <v>-25415.934939679999</v>
      </c>
      <c r="G78">
        <f t="shared" ca="1" si="81"/>
        <v>10972.8</v>
      </c>
      <c r="H78" s="9">
        <f t="shared" ca="1" si="82"/>
        <v>-176.98689383133313</v>
      </c>
      <c r="I78" s="9">
        <f t="shared" ca="1" si="82"/>
        <v>149.50450046400002</v>
      </c>
      <c r="J78" s="9">
        <f t="shared" ca="1" si="82"/>
        <v>0</v>
      </c>
      <c r="K78" s="9">
        <f t="shared" ca="1" si="83"/>
        <v>231.68072049062209</v>
      </c>
      <c r="L78" s="9">
        <f t="shared" ca="1" si="84"/>
        <v>-49.811526271641512</v>
      </c>
      <c r="M78">
        <f t="shared" ca="1" si="86"/>
        <v>55.6205</v>
      </c>
      <c r="N78">
        <f t="shared" ca="1" si="87"/>
        <v>33.414842592592592</v>
      </c>
    </row>
    <row r="79" spans="1:15" x14ac:dyDescent="0.25">
      <c r="A79" s="4">
        <f t="shared" si="88"/>
        <v>0.42748842592592529</v>
      </c>
      <c r="B79" s="3">
        <f t="shared" si="89"/>
        <v>1553300935</v>
      </c>
      <c r="C79">
        <f t="shared" si="85"/>
        <v>3</v>
      </c>
      <c r="D79">
        <f t="shared" si="85"/>
        <v>52</v>
      </c>
      <c r="E79">
        <f t="shared" ca="1" si="15"/>
        <v>29203.10933277</v>
      </c>
      <c r="F79">
        <f t="shared" ca="1" si="16"/>
        <v>-24668.412437359999</v>
      </c>
      <c r="G79">
        <f t="shared" ca="1" si="81"/>
        <v>10972.8</v>
      </c>
      <c r="H79" s="9">
        <f t="shared" ca="1" si="82"/>
        <v>-176.98689383133313</v>
      </c>
      <c r="I79" s="9">
        <f t="shared" ca="1" si="82"/>
        <v>149.50450046400002</v>
      </c>
      <c r="J79" s="9">
        <f t="shared" ca="1" si="82"/>
        <v>0</v>
      </c>
      <c r="K79" s="9">
        <f t="shared" ca="1" si="83"/>
        <v>231.68072049062209</v>
      </c>
      <c r="L79" s="9">
        <f t="shared" ca="1" si="84"/>
        <v>-49.811526271641512</v>
      </c>
      <c r="M79">
        <f t="shared" ca="1" si="86"/>
        <v>55.627249999999997</v>
      </c>
      <c r="N79">
        <f t="shared" ca="1" si="87"/>
        <v>33.400680555555553</v>
      </c>
    </row>
    <row r="80" spans="1:15" x14ac:dyDescent="0.25">
      <c r="A80" s="4">
        <f t="shared" si="88"/>
        <v>0.42754629629629565</v>
      </c>
      <c r="B80" s="3">
        <f t="shared" si="89"/>
        <v>1553300940</v>
      </c>
      <c r="C80">
        <f t="shared" si="85"/>
        <v>3</v>
      </c>
      <c r="D80">
        <f t="shared" si="85"/>
        <v>52</v>
      </c>
      <c r="E80">
        <f t="shared" ca="1" si="15"/>
        <v>28318.174863613334</v>
      </c>
      <c r="F80">
        <f t="shared" ca="1" si="16"/>
        <v>-23920.889935039999</v>
      </c>
      <c r="G80">
        <f t="shared" ca="1" si="81"/>
        <v>10972.8</v>
      </c>
      <c r="H80" s="9">
        <f t="shared" ca="1" si="82"/>
        <v>-176.98689383133313</v>
      </c>
      <c r="I80" s="9">
        <f t="shared" ca="1" si="82"/>
        <v>149.50450046400002</v>
      </c>
      <c r="J80" s="9">
        <f t="shared" ca="1" si="82"/>
        <v>0</v>
      </c>
      <c r="K80" s="9">
        <f t="shared" ca="1" si="83"/>
        <v>231.68072049062209</v>
      </c>
      <c r="L80" s="9">
        <f t="shared" ca="1" si="84"/>
        <v>-49.811526271641512</v>
      </c>
      <c r="M80">
        <f t="shared" ca="1" si="86"/>
        <v>55.634</v>
      </c>
      <c r="N80">
        <f t="shared" ca="1" si="87"/>
        <v>33.386518518518514</v>
      </c>
    </row>
    <row r="81" spans="1:14" x14ac:dyDescent="0.25">
      <c r="A81" s="4">
        <f t="shared" si="88"/>
        <v>0.42760416666666601</v>
      </c>
      <c r="B81" s="3">
        <f t="shared" si="89"/>
        <v>1553300945</v>
      </c>
      <c r="C81">
        <f t="shared" si="85"/>
        <v>3</v>
      </c>
      <c r="D81">
        <f t="shared" si="85"/>
        <v>52</v>
      </c>
      <c r="E81">
        <f t="shared" ca="1" si="15"/>
        <v>27433.240394456669</v>
      </c>
      <c r="F81">
        <f t="shared" ca="1" si="16"/>
        <v>-23173.367432719999</v>
      </c>
      <c r="G81">
        <f t="shared" ca="1" si="81"/>
        <v>10972.8</v>
      </c>
      <c r="H81" s="9">
        <f t="shared" ca="1" si="82"/>
        <v>-176.98689383133387</v>
      </c>
      <c r="I81" s="9">
        <f t="shared" ca="1" si="82"/>
        <v>149.50450046400002</v>
      </c>
      <c r="J81" s="9">
        <f t="shared" ca="1" si="82"/>
        <v>0</v>
      </c>
      <c r="K81" s="9">
        <f t="shared" ca="1" si="83"/>
        <v>231.68072049062266</v>
      </c>
      <c r="L81" s="9">
        <f t="shared" ca="1" si="84"/>
        <v>-49.811526271641625</v>
      </c>
      <c r="M81">
        <f t="shared" ca="1" si="86"/>
        <v>55.640749999999997</v>
      </c>
      <c r="N81">
        <f t="shared" ca="1" si="87"/>
        <v>33.372356481481482</v>
      </c>
    </row>
    <row r="82" spans="1:14" x14ac:dyDescent="0.25">
      <c r="A82" s="4">
        <f t="shared" si="88"/>
        <v>0.42766203703703637</v>
      </c>
      <c r="B82" s="3">
        <f t="shared" si="89"/>
        <v>1553300950</v>
      </c>
      <c r="C82">
        <f t="shared" si="85"/>
        <v>3</v>
      </c>
      <c r="D82">
        <f t="shared" si="85"/>
        <v>52</v>
      </c>
      <c r="E82">
        <f t="shared" ca="1" si="15"/>
        <v>26548.305925299999</v>
      </c>
      <c r="F82">
        <f t="shared" ca="1" si="16"/>
        <v>-22425.844930399999</v>
      </c>
      <c r="G82">
        <f t="shared" ca="1" si="81"/>
        <v>10972.8</v>
      </c>
      <c r="H82" s="9">
        <f t="shared" ca="1" si="82"/>
        <v>-176.98689383133313</v>
      </c>
      <c r="I82" s="9">
        <f t="shared" ca="1" si="82"/>
        <v>149.50450046400002</v>
      </c>
      <c r="J82" s="9">
        <f t="shared" ca="1" si="82"/>
        <v>0</v>
      </c>
      <c r="K82" s="9">
        <f t="shared" ca="1" si="83"/>
        <v>231.68072049062209</v>
      </c>
      <c r="L82" s="9">
        <f t="shared" ca="1" si="84"/>
        <v>-49.811526271641512</v>
      </c>
      <c r="M82">
        <f t="shared" ca="1" si="86"/>
        <v>55.647499999999994</v>
      </c>
      <c r="N82">
        <f t="shared" ca="1" si="87"/>
        <v>33.358194444444443</v>
      </c>
    </row>
    <row r="83" spans="1:14" x14ac:dyDescent="0.25">
      <c r="A83" s="4">
        <f t="shared" si="88"/>
        <v>0.42771990740740673</v>
      </c>
      <c r="B83" s="3">
        <f t="shared" si="89"/>
        <v>1553300955</v>
      </c>
      <c r="C83">
        <f t="shared" si="85"/>
        <v>3</v>
      </c>
      <c r="D83">
        <f t="shared" si="85"/>
        <v>52</v>
      </c>
      <c r="E83">
        <f t="shared" ca="1" si="15"/>
        <v>25663.371456143333</v>
      </c>
      <c r="F83">
        <f t="shared" ca="1" si="16"/>
        <v>-21678.322428079999</v>
      </c>
      <c r="G83">
        <f t="shared" ca="1" si="81"/>
        <v>10972.8</v>
      </c>
      <c r="H83" s="9">
        <f t="shared" ca="1" si="82"/>
        <v>-176.98689383133313</v>
      </c>
      <c r="I83" s="9">
        <f t="shared" ca="1" si="82"/>
        <v>149.50450046400002</v>
      </c>
      <c r="J83" s="9">
        <f t="shared" ca="1" si="82"/>
        <v>0</v>
      </c>
      <c r="K83" s="9">
        <f t="shared" ca="1" si="83"/>
        <v>231.68072049062209</v>
      </c>
      <c r="L83" s="9">
        <f t="shared" ca="1" si="84"/>
        <v>-49.811526271641512</v>
      </c>
      <c r="M83">
        <f t="shared" ca="1" si="86"/>
        <v>55.654249999999998</v>
      </c>
      <c r="N83">
        <f t="shared" ca="1" si="87"/>
        <v>33.344032407407404</v>
      </c>
    </row>
    <row r="84" spans="1:14" x14ac:dyDescent="0.25">
      <c r="A84" s="4">
        <f t="shared" si="88"/>
        <v>0.42777777777777709</v>
      </c>
      <c r="B84" s="3">
        <f t="shared" si="89"/>
        <v>1553300960</v>
      </c>
      <c r="C84">
        <f t="shared" si="85"/>
        <v>3</v>
      </c>
      <c r="D84">
        <f t="shared" si="85"/>
        <v>52</v>
      </c>
      <c r="E84">
        <f t="shared" ca="1" si="15"/>
        <v>24778.436986986668</v>
      </c>
      <c r="F84">
        <f t="shared" ca="1" si="16"/>
        <v>-20930.799925759999</v>
      </c>
      <c r="G84">
        <f t="shared" ca="1" si="81"/>
        <v>10972.8</v>
      </c>
      <c r="H84" s="9">
        <f t="shared" ca="1" si="82"/>
        <v>-176.98689383133313</v>
      </c>
      <c r="I84" s="9">
        <f t="shared" ca="1" si="82"/>
        <v>149.50450046400002</v>
      </c>
      <c r="J84" s="9">
        <f t="shared" ca="1" si="82"/>
        <v>0</v>
      </c>
      <c r="K84" s="9">
        <f t="shared" ca="1" si="83"/>
        <v>231.68072049062209</v>
      </c>
      <c r="L84" s="9">
        <f t="shared" ca="1" si="84"/>
        <v>-49.811526271641512</v>
      </c>
      <c r="M84">
        <f t="shared" ca="1" si="86"/>
        <v>55.660999999999994</v>
      </c>
      <c r="N84">
        <f t="shared" ca="1" si="87"/>
        <v>33.329870370370372</v>
      </c>
    </row>
    <row r="85" spans="1:14" x14ac:dyDescent="0.25">
      <c r="A85" s="4">
        <f t="shared" si="88"/>
        <v>0.42783564814814745</v>
      </c>
      <c r="B85" s="3">
        <f t="shared" si="89"/>
        <v>1553300965</v>
      </c>
      <c r="C85">
        <f t="shared" si="85"/>
        <v>3</v>
      </c>
      <c r="D85">
        <f t="shared" si="85"/>
        <v>52</v>
      </c>
      <c r="E85">
        <f t="shared" ca="1" si="15"/>
        <v>23893.502517830002</v>
      </c>
      <c r="F85">
        <f t="shared" ca="1" si="16"/>
        <v>-20183.277423439999</v>
      </c>
      <c r="G85">
        <f t="shared" ca="1" si="81"/>
        <v>10972.8</v>
      </c>
      <c r="H85" s="9">
        <f t="shared" ca="1" si="82"/>
        <v>-176.98689383133313</v>
      </c>
      <c r="I85" s="9">
        <f t="shared" ca="1" si="82"/>
        <v>149.50450046400002</v>
      </c>
      <c r="J85" s="9">
        <f t="shared" ca="1" si="82"/>
        <v>0</v>
      </c>
      <c r="K85" s="9">
        <f t="shared" ca="1" si="83"/>
        <v>231.68072049062209</v>
      </c>
      <c r="L85" s="9">
        <f t="shared" ca="1" si="84"/>
        <v>-49.811526271641512</v>
      </c>
      <c r="M85">
        <f t="shared" ca="1" si="86"/>
        <v>55.667749999999998</v>
      </c>
      <c r="N85">
        <f t="shared" ca="1" si="87"/>
        <v>33.315708333333333</v>
      </c>
    </row>
    <row r="86" spans="1:14" x14ac:dyDescent="0.25">
      <c r="A86" s="4">
        <f t="shared" si="88"/>
        <v>0.42789351851851781</v>
      </c>
      <c r="B86" s="3">
        <f t="shared" si="89"/>
        <v>1553300970</v>
      </c>
      <c r="C86">
        <f t="shared" si="85"/>
        <v>3</v>
      </c>
      <c r="D86">
        <f t="shared" si="85"/>
        <v>52</v>
      </c>
      <c r="E86">
        <f t="shared" ca="1" si="15"/>
        <v>23008.568048673336</v>
      </c>
      <c r="F86">
        <f t="shared" ca="1" si="16"/>
        <v>-19435.754921119998</v>
      </c>
      <c r="G86">
        <f t="shared" ca="1" si="81"/>
        <v>10972.8</v>
      </c>
      <c r="H86" s="9">
        <f t="shared" ca="1" si="82"/>
        <v>-176.98689383133387</v>
      </c>
      <c r="I86" s="9">
        <f t="shared" ca="1" si="82"/>
        <v>149.50450046400002</v>
      </c>
      <c r="J86" s="9">
        <f t="shared" ca="1" si="82"/>
        <v>0</v>
      </c>
      <c r="K86" s="9">
        <f t="shared" ca="1" si="83"/>
        <v>231.68072049062266</v>
      </c>
      <c r="L86" s="9">
        <f t="shared" ca="1" si="84"/>
        <v>-49.811526271641625</v>
      </c>
      <c r="M86">
        <f t="shared" ca="1" si="86"/>
        <v>55.674499999999995</v>
      </c>
      <c r="N86">
        <f t="shared" ca="1" si="87"/>
        <v>33.301546296296294</v>
      </c>
    </row>
    <row r="87" spans="1:14" x14ac:dyDescent="0.25">
      <c r="A87" s="4">
        <f t="shared" si="88"/>
        <v>0.42795138888888817</v>
      </c>
      <c r="B87" s="3">
        <f t="shared" si="89"/>
        <v>1553300975</v>
      </c>
      <c r="C87">
        <f t="shared" si="85"/>
        <v>3</v>
      </c>
      <c r="D87">
        <f t="shared" si="85"/>
        <v>52</v>
      </c>
      <c r="E87">
        <f t="shared" ca="1" si="15"/>
        <v>22123.633579516667</v>
      </c>
      <c r="F87">
        <f t="shared" ca="1" si="16"/>
        <v>-18688.232418799998</v>
      </c>
      <c r="G87">
        <f t="shared" ca="1" si="81"/>
        <v>10972.8</v>
      </c>
      <c r="H87" s="9">
        <f t="shared" ca="1" si="82"/>
        <v>-176.98689383133313</v>
      </c>
      <c r="I87" s="9">
        <f t="shared" ca="1" si="82"/>
        <v>149.50450046400002</v>
      </c>
      <c r="J87" s="9">
        <f t="shared" ca="1" si="82"/>
        <v>0</v>
      </c>
      <c r="K87" s="9">
        <f t="shared" ca="1" si="83"/>
        <v>231.68072049062209</v>
      </c>
      <c r="L87" s="9">
        <f t="shared" ca="1" si="84"/>
        <v>-49.811526271641512</v>
      </c>
      <c r="M87">
        <f t="shared" ca="1" si="86"/>
        <v>55.681249999999999</v>
      </c>
      <c r="N87">
        <f t="shared" ca="1" si="87"/>
        <v>33.287384259259255</v>
      </c>
    </row>
    <row r="88" spans="1:14" x14ac:dyDescent="0.25">
      <c r="A88" s="4">
        <f t="shared" si="88"/>
        <v>0.42800925925925853</v>
      </c>
      <c r="B88" s="3">
        <f t="shared" si="89"/>
        <v>1553300980</v>
      </c>
      <c r="C88">
        <f t="shared" si="85"/>
        <v>3</v>
      </c>
      <c r="D88">
        <f t="shared" si="85"/>
        <v>52</v>
      </c>
      <c r="E88">
        <f t="shared" ca="1" si="15"/>
        <v>21238.699110360001</v>
      </c>
      <c r="F88">
        <f t="shared" ca="1" si="16"/>
        <v>-17940.709916479998</v>
      </c>
      <c r="G88">
        <f t="shared" ca="1" si="81"/>
        <v>10972.8</v>
      </c>
      <c r="H88" s="9">
        <f t="shared" ca="1" si="82"/>
        <v>-176.98689383133313</v>
      </c>
      <c r="I88" s="9">
        <f t="shared" ca="1" si="82"/>
        <v>149.50450046400002</v>
      </c>
      <c r="J88" s="9">
        <f t="shared" ca="1" si="82"/>
        <v>0</v>
      </c>
      <c r="K88" s="9">
        <f t="shared" ca="1" si="83"/>
        <v>231.68072049062209</v>
      </c>
      <c r="L88" s="9">
        <f t="shared" ca="1" si="84"/>
        <v>-49.811526271641512</v>
      </c>
      <c r="M88">
        <f t="shared" ca="1" si="86"/>
        <v>55.687999999999995</v>
      </c>
      <c r="N88">
        <f t="shared" ca="1" si="87"/>
        <v>33.273222222222223</v>
      </c>
    </row>
    <row r="89" spans="1:14" x14ac:dyDescent="0.25">
      <c r="A89" s="4">
        <f t="shared" si="88"/>
        <v>0.4280671296296289</v>
      </c>
      <c r="B89" s="3">
        <f t="shared" si="89"/>
        <v>1553300985</v>
      </c>
      <c r="C89">
        <f t="shared" si="85"/>
        <v>3</v>
      </c>
      <c r="D89">
        <f t="shared" si="85"/>
        <v>52</v>
      </c>
      <c r="E89">
        <f t="shared" ca="1" si="15"/>
        <v>20353.764641203335</v>
      </c>
      <c r="F89">
        <f t="shared" ca="1" si="16"/>
        <v>-17193.187414159998</v>
      </c>
      <c r="G89">
        <f t="shared" ca="1" si="81"/>
        <v>10972.8</v>
      </c>
      <c r="H89" s="9">
        <f t="shared" ca="1" si="82"/>
        <v>-176.98689383133313</v>
      </c>
      <c r="I89" s="9">
        <f t="shared" ca="1" si="82"/>
        <v>149.50450046400002</v>
      </c>
      <c r="J89" s="9">
        <f t="shared" ca="1" si="82"/>
        <v>0</v>
      </c>
      <c r="K89" s="9">
        <f t="shared" ca="1" si="83"/>
        <v>231.68072049062209</v>
      </c>
      <c r="L89" s="9">
        <f t="shared" ca="1" si="84"/>
        <v>-49.811526271641512</v>
      </c>
      <c r="M89">
        <f t="shared" ca="1" si="86"/>
        <v>55.694749999999999</v>
      </c>
      <c r="N89">
        <f t="shared" ca="1" si="87"/>
        <v>33.259060185185184</v>
      </c>
    </row>
    <row r="90" spans="1:14" x14ac:dyDescent="0.25">
      <c r="A90" s="4">
        <f t="shared" si="88"/>
        <v>0.42812499999999926</v>
      </c>
      <c r="B90" s="3">
        <f t="shared" si="89"/>
        <v>1553300990</v>
      </c>
      <c r="C90">
        <f t="shared" ref="C90:D105" si="90">C89</f>
        <v>3</v>
      </c>
      <c r="D90">
        <f t="shared" si="90"/>
        <v>52</v>
      </c>
      <c r="E90">
        <f t="shared" ca="1" si="15"/>
        <v>19468.83017204667</v>
      </c>
      <c r="F90">
        <f t="shared" ca="1" si="16"/>
        <v>-16445.664911839998</v>
      </c>
      <c r="G90">
        <f t="shared" ca="1" si="81"/>
        <v>10972.8</v>
      </c>
      <c r="H90" s="9">
        <f t="shared" ca="1" si="82"/>
        <v>-176.98689383133313</v>
      </c>
      <c r="I90" s="9">
        <f t="shared" ca="1" si="82"/>
        <v>149.50450046400002</v>
      </c>
      <c r="J90" s="9">
        <f t="shared" ca="1" si="82"/>
        <v>0</v>
      </c>
      <c r="K90" s="9">
        <f t="shared" ca="1" si="83"/>
        <v>231.68072049062209</v>
      </c>
      <c r="L90" s="9">
        <f t="shared" ca="1" si="84"/>
        <v>-49.811526271641512</v>
      </c>
      <c r="M90">
        <f t="shared" ca="1" si="86"/>
        <v>55.701499999999996</v>
      </c>
      <c r="N90">
        <f t="shared" ca="1" si="87"/>
        <v>33.244898148148145</v>
      </c>
    </row>
    <row r="91" spans="1:14" x14ac:dyDescent="0.25">
      <c r="A91" s="4">
        <f t="shared" si="88"/>
        <v>0.42818287037036962</v>
      </c>
      <c r="B91" s="3">
        <f t="shared" si="89"/>
        <v>1553300995</v>
      </c>
      <c r="C91">
        <f t="shared" si="90"/>
        <v>3</v>
      </c>
      <c r="D91">
        <f t="shared" si="90"/>
        <v>52</v>
      </c>
      <c r="E91">
        <f t="shared" ca="1" si="15"/>
        <v>18583.895702890004</v>
      </c>
      <c r="F91">
        <f t="shared" ca="1" si="16"/>
        <v>-15698.142409519998</v>
      </c>
      <c r="G91">
        <f t="shared" ca="1" si="81"/>
        <v>10972.8</v>
      </c>
      <c r="H91" s="9">
        <f t="shared" ca="1" si="82"/>
        <v>-176.98689383133313</v>
      </c>
      <c r="I91" s="9">
        <f t="shared" ca="1" si="82"/>
        <v>149.50450046400002</v>
      </c>
      <c r="J91" s="9">
        <f t="shared" ca="1" si="82"/>
        <v>0</v>
      </c>
      <c r="K91" s="9">
        <f t="shared" ca="1" si="83"/>
        <v>231.68072049062209</v>
      </c>
      <c r="L91" s="9">
        <f t="shared" ca="1" si="84"/>
        <v>-49.811526271641512</v>
      </c>
      <c r="M91">
        <f t="shared" ca="1" si="86"/>
        <v>55.70825</v>
      </c>
      <c r="N91">
        <f t="shared" ca="1" si="87"/>
        <v>33.230736111111106</v>
      </c>
    </row>
    <row r="92" spans="1:14" x14ac:dyDescent="0.25">
      <c r="A92" s="4">
        <f t="shared" si="88"/>
        <v>0.42824074074073998</v>
      </c>
      <c r="B92" s="3">
        <f t="shared" si="89"/>
        <v>1553301000</v>
      </c>
      <c r="C92">
        <f t="shared" si="90"/>
        <v>3</v>
      </c>
      <c r="D92">
        <f t="shared" si="90"/>
        <v>52</v>
      </c>
      <c r="E92">
        <f t="shared" ca="1" si="15"/>
        <v>17698.961233733338</v>
      </c>
      <c r="F92">
        <f t="shared" ca="1" si="16"/>
        <v>-14950.619907199998</v>
      </c>
      <c r="G92">
        <f t="shared" ca="1" si="81"/>
        <v>10972.8</v>
      </c>
      <c r="H92" s="9">
        <f t="shared" ca="1" si="82"/>
        <v>-176.98689383133313</v>
      </c>
      <c r="I92" s="9">
        <f t="shared" ca="1" si="82"/>
        <v>149.50450046400002</v>
      </c>
      <c r="J92" s="9">
        <f t="shared" ca="1" si="82"/>
        <v>0</v>
      </c>
      <c r="K92" s="9">
        <f t="shared" ca="1" si="83"/>
        <v>231.68072049062209</v>
      </c>
      <c r="L92" s="9">
        <f t="shared" ca="1" si="84"/>
        <v>-49.811526271641512</v>
      </c>
      <c r="M92">
        <f t="shared" ca="1" si="86"/>
        <v>55.714999999999996</v>
      </c>
      <c r="N92">
        <f t="shared" ca="1" si="87"/>
        <v>33.216574074074074</v>
      </c>
    </row>
    <row r="93" spans="1:14" x14ac:dyDescent="0.25">
      <c r="A93" s="4">
        <f t="shared" si="88"/>
        <v>0.42829861111111034</v>
      </c>
      <c r="B93" s="3">
        <f t="shared" si="89"/>
        <v>1553301005</v>
      </c>
      <c r="C93">
        <f t="shared" si="90"/>
        <v>3</v>
      </c>
      <c r="D93">
        <f t="shared" si="90"/>
        <v>52</v>
      </c>
      <c r="E93">
        <f t="shared" ca="1" si="15"/>
        <v>16814.026764576673</v>
      </c>
      <c r="F93">
        <f t="shared" ca="1" si="16"/>
        <v>-14203.097404879998</v>
      </c>
      <c r="G93">
        <f t="shared" ca="1" si="81"/>
        <v>10972.8</v>
      </c>
      <c r="H93" s="9">
        <f t="shared" ca="1" si="82"/>
        <v>-176.98689383133461</v>
      </c>
      <c r="I93" s="9">
        <f t="shared" ca="1" si="82"/>
        <v>149.50450046400002</v>
      </c>
      <c r="J93" s="9">
        <f t="shared" ca="1" si="82"/>
        <v>0</v>
      </c>
      <c r="K93" s="9">
        <f t="shared" ca="1" si="83"/>
        <v>231.68072049062323</v>
      </c>
      <c r="L93" s="9">
        <f t="shared" ca="1" si="84"/>
        <v>-49.811526271641739</v>
      </c>
      <c r="M93">
        <f t="shared" ca="1" si="86"/>
        <v>55.72175</v>
      </c>
      <c r="N93">
        <f t="shared" ca="1" si="87"/>
        <v>33.202412037037035</v>
      </c>
    </row>
    <row r="94" spans="1:14" x14ac:dyDescent="0.25">
      <c r="A94" s="4">
        <f t="shared" si="88"/>
        <v>0.4283564814814807</v>
      </c>
      <c r="B94" s="3">
        <f t="shared" si="89"/>
        <v>1553301010</v>
      </c>
      <c r="C94">
        <f t="shared" si="90"/>
        <v>3</v>
      </c>
      <c r="D94">
        <f t="shared" si="90"/>
        <v>52</v>
      </c>
      <c r="E94">
        <f t="shared" ca="1" si="15"/>
        <v>15929.09229542</v>
      </c>
      <c r="F94">
        <f t="shared" ca="1" si="16"/>
        <v>-13455.574902559998</v>
      </c>
      <c r="G94">
        <f t="shared" ca="1" si="81"/>
        <v>10972.8</v>
      </c>
      <c r="H94" s="9">
        <f t="shared" ca="1" si="82"/>
        <v>-176.98689383133313</v>
      </c>
      <c r="I94" s="9">
        <f t="shared" ca="1" si="82"/>
        <v>149.50450046400002</v>
      </c>
      <c r="J94" s="9">
        <f t="shared" ca="1" si="82"/>
        <v>0</v>
      </c>
      <c r="K94" s="9">
        <f t="shared" ca="1" si="83"/>
        <v>231.68072049062209</v>
      </c>
      <c r="L94" s="9">
        <f t="shared" ca="1" si="84"/>
        <v>-49.811526271641512</v>
      </c>
      <c r="M94">
        <f t="shared" ca="1" si="86"/>
        <v>55.728499999999997</v>
      </c>
      <c r="N94">
        <f t="shared" ca="1" si="87"/>
        <v>33.188249999999996</v>
      </c>
    </row>
    <row r="95" spans="1:14" x14ac:dyDescent="0.25">
      <c r="A95" s="4">
        <f t="shared" si="88"/>
        <v>0.42841435185185106</v>
      </c>
      <c r="B95" s="3">
        <f t="shared" si="89"/>
        <v>1553301015</v>
      </c>
      <c r="C95">
        <f t="shared" si="90"/>
        <v>3</v>
      </c>
      <c r="D95">
        <f t="shared" si="90"/>
        <v>52</v>
      </c>
      <c r="E95">
        <f t="shared" ca="1" si="15"/>
        <v>15044.157826263334</v>
      </c>
      <c r="F95">
        <f t="shared" ca="1" si="16"/>
        <v>-12708.052400239998</v>
      </c>
      <c r="G95">
        <f t="shared" ca="1" si="81"/>
        <v>10972.8</v>
      </c>
      <c r="H95" s="9">
        <f t="shared" ca="1" si="82"/>
        <v>-176.98689383133313</v>
      </c>
      <c r="I95" s="9">
        <f t="shared" ca="1" si="82"/>
        <v>149.50450046399928</v>
      </c>
      <c r="J95" s="9">
        <f t="shared" ca="1" si="82"/>
        <v>0</v>
      </c>
      <c r="K95" s="9">
        <f t="shared" ca="1" si="83"/>
        <v>231.68072049062164</v>
      </c>
      <c r="L95" s="9">
        <f t="shared" ca="1" si="84"/>
        <v>-49.81152627164164</v>
      </c>
      <c r="M95">
        <f t="shared" ca="1" si="86"/>
        <v>55.735250000000001</v>
      </c>
      <c r="N95">
        <f t="shared" ca="1" si="87"/>
        <v>33.174087962962957</v>
      </c>
    </row>
    <row r="96" spans="1:14" x14ac:dyDescent="0.25">
      <c r="A96" s="4">
        <f t="shared" si="88"/>
        <v>0.42847222222222142</v>
      </c>
      <c r="B96" s="3">
        <f t="shared" si="89"/>
        <v>1553301020</v>
      </c>
      <c r="C96">
        <f t="shared" si="90"/>
        <v>3</v>
      </c>
      <c r="D96">
        <f t="shared" si="90"/>
        <v>52</v>
      </c>
      <c r="E96">
        <f t="shared" ca="1" si="15"/>
        <v>14159.223357106668</v>
      </c>
      <c r="F96">
        <f t="shared" ca="1" si="16"/>
        <v>-11960.529897920002</v>
      </c>
      <c r="G96">
        <f t="shared" ca="1" si="81"/>
        <v>10972.8</v>
      </c>
      <c r="H96" s="9">
        <f t="shared" ca="1" si="82"/>
        <v>-176.98689383133313</v>
      </c>
      <c r="I96" s="9">
        <f t="shared" ca="1" si="82"/>
        <v>149.50450046400073</v>
      </c>
      <c r="J96" s="9">
        <f t="shared" ca="1" si="82"/>
        <v>0</v>
      </c>
      <c r="K96" s="9">
        <f t="shared" ca="1" si="83"/>
        <v>231.68072049062258</v>
      </c>
      <c r="L96" s="9">
        <f t="shared" ca="1" si="84"/>
        <v>-49.81152627164137</v>
      </c>
      <c r="M96">
        <f t="shared" ca="1" si="86"/>
        <v>55.741999999999997</v>
      </c>
      <c r="N96">
        <f t="shared" ca="1" si="87"/>
        <v>33.159925925925926</v>
      </c>
    </row>
    <row r="97" spans="1:15" x14ac:dyDescent="0.25">
      <c r="A97" s="4">
        <f>A96+5/24/3600</f>
        <v>0.42853009259259178</v>
      </c>
      <c r="B97" s="3">
        <f t="shared" si="89"/>
        <v>1553301025</v>
      </c>
      <c r="C97">
        <f t="shared" si="90"/>
        <v>3</v>
      </c>
      <c r="D97">
        <f t="shared" si="90"/>
        <v>52</v>
      </c>
      <c r="E97">
        <f t="shared" ca="1" si="15"/>
        <v>13274.288887950002</v>
      </c>
      <c r="F97">
        <f t="shared" ca="1" si="16"/>
        <v>-11213.007395599998</v>
      </c>
      <c r="G97">
        <f t="shared" ca="1" si="81"/>
        <v>10972.8</v>
      </c>
      <c r="H97" s="9">
        <f t="shared" ca="1" si="82"/>
        <v>-176.98689383133313</v>
      </c>
      <c r="I97" s="9">
        <f t="shared" ca="1" si="82"/>
        <v>149.50450046399928</v>
      </c>
      <c r="J97" s="9">
        <f t="shared" ca="1" si="82"/>
        <v>0</v>
      </c>
      <c r="K97" s="9">
        <f t="shared" ca="1" si="83"/>
        <v>231.68072049062164</v>
      </c>
      <c r="L97" s="9">
        <f t="shared" ca="1" si="84"/>
        <v>-49.81152627164164</v>
      </c>
      <c r="M97">
        <f t="shared" ca="1" si="86"/>
        <v>55.748750000000001</v>
      </c>
      <c r="N97">
        <f t="shared" ca="1" si="87"/>
        <v>33.145763888888887</v>
      </c>
    </row>
    <row r="98" spans="1:15" x14ac:dyDescent="0.25">
      <c r="A98" s="4">
        <f t="shared" si="88"/>
        <v>0.42858796296296214</v>
      </c>
      <c r="B98" s="3">
        <f t="shared" si="89"/>
        <v>1553301030</v>
      </c>
      <c r="C98">
        <f t="shared" si="90"/>
        <v>3</v>
      </c>
      <c r="D98">
        <f t="shared" si="90"/>
        <v>52</v>
      </c>
      <c r="E98">
        <f t="shared" ca="1" si="15"/>
        <v>12389.354418793337</v>
      </c>
      <c r="F98">
        <f t="shared" ca="1" si="16"/>
        <v>-10465.484893280001</v>
      </c>
      <c r="G98">
        <f t="shared" ca="1" si="81"/>
        <v>10972.8</v>
      </c>
      <c r="H98" s="9">
        <f t="shared" ca="1" si="82"/>
        <v>-176.98689383133313</v>
      </c>
      <c r="I98" s="9">
        <f t="shared" ca="1" si="82"/>
        <v>149.50450046400073</v>
      </c>
      <c r="J98" s="9">
        <f t="shared" ca="1" si="82"/>
        <v>0</v>
      </c>
      <c r="K98" s="9">
        <f t="shared" ca="1" si="83"/>
        <v>231.68072049062258</v>
      </c>
      <c r="L98" s="9">
        <f t="shared" ca="1" si="84"/>
        <v>-49.81152627164137</v>
      </c>
      <c r="M98">
        <f t="shared" ca="1" si="86"/>
        <v>55.755499999999998</v>
      </c>
      <c r="N98">
        <f t="shared" ca="1" si="87"/>
        <v>33.131601851851848</v>
      </c>
    </row>
    <row r="99" spans="1:15" x14ac:dyDescent="0.25">
      <c r="A99" s="4">
        <f t="shared" si="88"/>
        <v>0.4286458333333325</v>
      </c>
      <c r="B99" s="3">
        <f t="shared" si="89"/>
        <v>1553301035</v>
      </c>
      <c r="C99">
        <f t="shared" si="90"/>
        <v>3</v>
      </c>
      <c r="D99">
        <f t="shared" si="90"/>
        <v>52</v>
      </c>
      <c r="E99">
        <f t="shared" ca="1" si="15"/>
        <v>11504.419949636671</v>
      </c>
      <c r="F99">
        <f t="shared" ca="1" si="16"/>
        <v>-9717.9623909599977</v>
      </c>
      <c r="G99">
        <f t="shared" ca="1" si="81"/>
        <v>10972.8</v>
      </c>
      <c r="H99" s="9">
        <f t="shared" ca="1" si="82"/>
        <v>-176.98689383133313</v>
      </c>
      <c r="I99" s="9">
        <f t="shared" ca="1" si="82"/>
        <v>149.50450046399928</v>
      </c>
      <c r="J99" s="9">
        <f t="shared" ca="1" si="82"/>
        <v>0</v>
      </c>
      <c r="K99" s="9">
        <f t="shared" ca="1" si="83"/>
        <v>231.68072049062164</v>
      </c>
      <c r="L99" s="9">
        <f t="shared" ca="1" si="84"/>
        <v>-49.81152627164164</v>
      </c>
      <c r="M99">
        <f t="shared" ca="1" si="86"/>
        <v>55.762250000000002</v>
      </c>
      <c r="N99">
        <f t="shared" ca="1" si="87"/>
        <v>33.117439814814816</v>
      </c>
    </row>
    <row r="100" spans="1:15" x14ac:dyDescent="0.25">
      <c r="A100" s="4">
        <f t="shared" si="88"/>
        <v>0.42870370370370287</v>
      </c>
      <c r="B100" s="3">
        <f t="shared" si="89"/>
        <v>1553301040</v>
      </c>
      <c r="C100">
        <f t="shared" si="90"/>
        <v>3</v>
      </c>
      <c r="D100">
        <f t="shared" si="90"/>
        <v>52</v>
      </c>
      <c r="E100">
        <f t="shared" ca="1" si="15"/>
        <v>10619.485480480005</v>
      </c>
      <c r="F100">
        <f t="shared" ca="1" si="16"/>
        <v>-8970.4398886400013</v>
      </c>
      <c r="G100">
        <f t="shared" ca="1" si="81"/>
        <v>10972.8</v>
      </c>
      <c r="H100" s="9">
        <f t="shared" ca="1" si="82"/>
        <v>-176.98689383133313</v>
      </c>
      <c r="I100" s="9">
        <f t="shared" ca="1" si="82"/>
        <v>149.50450046400073</v>
      </c>
      <c r="J100" s="9">
        <f t="shared" ca="1" si="82"/>
        <v>0</v>
      </c>
      <c r="K100" s="9">
        <f t="shared" ca="1" si="83"/>
        <v>231.68072049062258</v>
      </c>
      <c r="L100" s="9">
        <f t="shared" ca="1" si="84"/>
        <v>-49.81152627164137</v>
      </c>
      <c r="M100">
        <f t="shared" ca="1" si="86"/>
        <v>55.768999999999998</v>
      </c>
      <c r="N100">
        <f t="shared" ca="1" si="87"/>
        <v>33.103277777777777</v>
      </c>
    </row>
    <row r="101" spans="1:15" x14ac:dyDescent="0.25">
      <c r="A101" s="4">
        <f t="shared" si="88"/>
        <v>0.42876157407407323</v>
      </c>
      <c r="B101" s="3">
        <f t="shared" si="89"/>
        <v>1553301045</v>
      </c>
      <c r="C101">
        <f t="shared" si="90"/>
        <v>3</v>
      </c>
      <c r="D101">
        <f t="shared" si="90"/>
        <v>52</v>
      </c>
      <c r="E101">
        <f t="shared" ca="1" si="15"/>
        <v>9734.5510113233395</v>
      </c>
      <c r="F101">
        <f t="shared" ca="1" si="16"/>
        <v>-8222.9173863199976</v>
      </c>
      <c r="G101">
        <f t="shared" ca="1" si="81"/>
        <v>10972.8</v>
      </c>
      <c r="H101" s="9">
        <f t="shared" ca="1" si="82"/>
        <v>-176.98689383133313</v>
      </c>
      <c r="I101" s="9">
        <f t="shared" ca="1" si="82"/>
        <v>149.50450046399928</v>
      </c>
      <c r="J101" s="9">
        <f t="shared" ca="1" si="82"/>
        <v>0</v>
      </c>
      <c r="K101" s="9">
        <f t="shared" ca="1" si="83"/>
        <v>231.68072049062164</v>
      </c>
      <c r="L101" s="9">
        <f t="shared" ca="1" si="84"/>
        <v>-49.81152627164164</v>
      </c>
      <c r="M101">
        <f t="shared" ca="1" si="86"/>
        <v>55.775750000000002</v>
      </c>
      <c r="N101">
        <f t="shared" ca="1" si="87"/>
        <v>33.089115740740738</v>
      </c>
    </row>
    <row r="102" spans="1:15" x14ac:dyDescent="0.25">
      <c r="A102" s="4">
        <f t="shared" si="88"/>
        <v>0.42881944444444359</v>
      </c>
      <c r="B102" s="3">
        <f t="shared" si="89"/>
        <v>1553301050</v>
      </c>
      <c r="C102">
        <f t="shared" si="90"/>
        <v>3</v>
      </c>
      <c r="D102">
        <f t="shared" si="90"/>
        <v>52</v>
      </c>
      <c r="E102">
        <f t="shared" ref="E102:E164" ca="1" si="91">INDIRECT("E$"&amp;C102)+INDIRECT("H$"&amp;C102)*($B102-INDIRECT("B$"&amp;D102))</f>
        <v>8849.6165421666738</v>
      </c>
      <c r="F102">
        <f t="shared" ref="F102:F164" ca="1" si="92">INDIRECT("F$"&amp;C102)+INDIRECT("I$"&amp;C102)*($B102-INDIRECT("B$"&amp;D102))</f>
        <v>-7475.3948840000012</v>
      </c>
      <c r="G102">
        <f t="shared" ca="1" si="81"/>
        <v>10972.8</v>
      </c>
      <c r="H102" s="9">
        <f t="shared" ca="1" si="82"/>
        <v>-176.98689383133461</v>
      </c>
      <c r="I102" s="9">
        <f t="shared" ca="1" si="82"/>
        <v>149.50450046400073</v>
      </c>
      <c r="J102" s="9">
        <f t="shared" ca="1" si="82"/>
        <v>0</v>
      </c>
      <c r="K102" s="9">
        <f t="shared" ca="1" si="83"/>
        <v>231.68072049062371</v>
      </c>
      <c r="L102" s="9">
        <f t="shared" ca="1" si="84"/>
        <v>-49.811526271641604</v>
      </c>
      <c r="M102">
        <f t="shared" ca="1" si="86"/>
        <v>55.782499999999999</v>
      </c>
      <c r="N102">
        <f t="shared" ca="1" si="87"/>
        <v>33.074953703703699</v>
      </c>
    </row>
    <row r="103" spans="1:15" x14ac:dyDescent="0.25">
      <c r="A103" s="4">
        <f t="shared" si="88"/>
        <v>0.42887731481481395</v>
      </c>
      <c r="B103" s="3">
        <f t="shared" si="89"/>
        <v>1553301055</v>
      </c>
      <c r="C103">
        <f t="shared" si="90"/>
        <v>3</v>
      </c>
      <c r="D103">
        <f t="shared" si="90"/>
        <v>52</v>
      </c>
      <c r="E103">
        <f t="shared" ca="1" si="91"/>
        <v>7964.6820730100007</v>
      </c>
      <c r="F103">
        <f t="shared" ca="1" si="92"/>
        <v>-6727.8723816799975</v>
      </c>
      <c r="G103">
        <f t="shared" ca="1" si="81"/>
        <v>10972.8</v>
      </c>
      <c r="H103" s="9">
        <f t="shared" ca="1" si="82"/>
        <v>-176.98689383133313</v>
      </c>
      <c r="I103" s="9">
        <f t="shared" ca="1" si="82"/>
        <v>149.50450046399928</v>
      </c>
      <c r="J103" s="9">
        <f t="shared" ca="1" si="82"/>
        <v>0</v>
      </c>
      <c r="K103" s="9">
        <f t="shared" ca="1" si="83"/>
        <v>231.68072049062164</v>
      </c>
      <c r="L103" s="9">
        <f t="shared" ca="1" si="84"/>
        <v>-49.81152627164164</v>
      </c>
      <c r="M103">
        <f t="shared" ca="1" si="86"/>
        <v>55.789250000000003</v>
      </c>
      <c r="N103">
        <f t="shared" ca="1" si="87"/>
        <v>33.060791666666667</v>
      </c>
    </row>
    <row r="104" spans="1:15" x14ac:dyDescent="0.25">
      <c r="A104" s="4">
        <f t="shared" si="88"/>
        <v>0.42893518518518431</v>
      </c>
      <c r="B104" s="3">
        <f t="shared" si="89"/>
        <v>1553301060</v>
      </c>
      <c r="C104">
        <f t="shared" si="90"/>
        <v>3</v>
      </c>
      <c r="D104">
        <f t="shared" si="90"/>
        <v>52</v>
      </c>
      <c r="E104">
        <f t="shared" ca="1" si="91"/>
        <v>7079.747603853335</v>
      </c>
      <c r="F104">
        <f t="shared" ca="1" si="92"/>
        <v>-5980.3498793600011</v>
      </c>
      <c r="G104">
        <f t="shared" ca="1" si="81"/>
        <v>10972.8</v>
      </c>
      <c r="H104" s="9">
        <f t="shared" ca="1" si="82"/>
        <v>-176.98689383133313</v>
      </c>
      <c r="I104" s="9">
        <f t="shared" ca="1" si="82"/>
        <v>149.50450046400073</v>
      </c>
      <c r="J104" s="9">
        <f t="shared" ca="1" si="82"/>
        <v>0</v>
      </c>
      <c r="K104" s="9">
        <f t="shared" ca="1" si="83"/>
        <v>231.68072049062258</v>
      </c>
      <c r="L104" s="9">
        <f t="shared" ca="1" si="84"/>
        <v>-49.81152627164137</v>
      </c>
      <c r="M104">
        <f t="shared" ca="1" si="86"/>
        <v>55.795999999999999</v>
      </c>
      <c r="N104">
        <f t="shared" ca="1" si="87"/>
        <v>33.046629629629628</v>
      </c>
    </row>
    <row r="105" spans="1:15" x14ac:dyDescent="0.25">
      <c r="A105" s="4">
        <f>A104+5/24/3600</f>
        <v>0.42899305555555467</v>
      </c>
      <c r="B105" s="3">
        <f t="shared" si="89"/>
        <v>1553301065</v>
      </c>
      <c r="C105">
        <f t="shared" si="90"/>
        <v>3</v>
      </c>
      <c r="D105">
        <f t="shared" si="90"/>
        <v>52</v>
      </c>
      <c r="E105">
        <f t="shared" ca="1" si="91"/>
        <v>6194.8131346966693</v>
      </c>
      <c r="F105">
        <f t="shared" ca="1" si="92"/>
        <v>-5232.8273770399974</v>
      </c>
      <c r="G105">
        <f t="shared" ca="1" si="81"/>
        <v>10972.8</v>
      </c>
      <c r="H105" s="9">
        <f t="shared" ca="1" si="82"/>
        <v>-176.98689383133313</v>
      </c>
      <c r="I105" s="9">
        <f t="shared" ca="1" si="82"/>
        <v>149.50450046399928</v>
      </c>
      <c r="J105" s="9">
        <f t="shared" ca="1" si="82"/>
        <v>0</v>
      </c>
      <c r="K105" s="9">
        <f t="shared" ca="1" si="83"/>
        <v>231.68072049062164</v>
      </c>
      <c r="L105" s="9">
        <f t="shared" ca="1" si="84"/>
        <v>-49.81152627164164</v>
      </c>
      <c r="M105">
        <f t="shared" ca="1" si="86"/>
        <v>55.802750000000003</v>
      </c>
      <c r="N105">
        <f t="shared" ca="1" si="87"/>
        <v>33.032467592592589</v>
      </c>
    </row>
    <row r="106" spans="1:15" x14ac:dyDescent="0.25">
      <c r="A106" s="4">
        <f t="shared" ref="A106:A122" si="93">A105+5/24/3600</f>
        <v>0.42905092592592503</v>
      </c>
      <c r="B106" s="3">
        <f t="shared" si="89"/>
        <v>1553301070</v>
      </c>
      <c r="C106">
        <f t="shared" ref="C106:D117" si="94">C105</f>
        <v>3</v>
      </c>
      <c r="D106">
        <f t="shared" si="94"/>
        <v>52</v>
      </c>
      <c r="E106">
        <f t="shared" ca="1" si="91"/>
        <v>5309.8786655400036</v>
      </c>
      <c r="F106">
        <f t="shared" ca="1" si="92"/>
        <v>-4485.304874720001</v>
      </c>
      <c r="G106">
        <f t="shared" ca="1" si="81"/>
        <v>10972.8</v>
      </c>
      <c r="H106" s="9">
        <f t="shared" ca="1" si="82"/>
        <v>-176.98689383133313</v>
      </c>
      <c r="I106" s="9">
        <f t="shared" ca="1" si="82"/>
        <v>149.50450046400073</v>
      </c>
      <c r="J106" s="9">
        <f t="shared" ca="1" si="82"/>
        <v>0</v>
      </c>
      <c r="K106" s="9">
        <f t="shared" ca="1" si="83"/>
        <v>231.68072049062258</v>
      </c>
      <c r="L106" s="9">
        <f t="shared" ca="1" si="84"/>
        <v>-49.81152627164137</v>
      </c>
      <c r="M106">
        <f t="shared" ca="1" si="86"/>
        <v>55.8095</v>
      </c>
      <c r="N106">
        <f t="shared" ca="1" si="87"/>
        <v>33.01830555555555</v>
      </c>
    </row>
    <row r="107" spans="1:15" x14ac:dyDescent="0.25">
      <c r="A107" s="4">
        <f t="shared" si="93"/>
        <v>0.42910879629629539</v>
      </c>
      <c r="B107" s="3">
        <f t="shared" si="89"/>
        <v>1553301075</v>
      </c>
      <c r="C107">
        <f t="shared" si="94"/>
        <v>3</v>
      </c>
      <c r="D107">
        <f t="shared" si="94"/>
        <v>52</v>
      </c>
      <c r="E107">
        <f t="shared" ca="1" si="91"/>
        <v>4424.9441963833378</v>
      </c>
      <c r="F107">
        <f t="shared" ca="1" si="92"/>
        <v>-3737.7823723999973</v>
      </c>
      <c r="G107">
        <f t="shared" ca="1" si="81"/>
        <v>10972.8</v>
      </c>
      <c r="H107" s="9">
        <f t="shared" ca="1" si="82"/>
        <v>-176.98689383133313</v>
      </c>
      <c r="I107" s="9">
        <f t="shared" ca="1" si="82"/>
        <v>149.50450046399928</v>
      </c>
      <c r="J107" s="9">
        <f t="shared" ca="1" si="82"/>
        <v>0</v>
      </c>
      <c r="K107" s="9">
        <f t="shared" ca="1" si="83"/>
        <v>231.68072049062164</v>
      </c>
      <c r="L107" s="9">
        <f t="shared" ca="1" si="84"/>
        <v>-49.81152627164164</v>
      </c>
      <c r="M107">
        <f t="shared" ca="1" si="86"/>
        <v>55.816250000000004</v>
      </c>
      <c r="N107">
        <f t="shared" ca="1" si="87"/>
        <v>33.004143518518518</v>
      </c>
    </row>
    <row r="108" spans="1:15" x14ac:dyDescent="0.25">
      <c r="A108" s="4">
        <f t="shared" si="93"/>
        <v>0.42916666666666575</v>
      </c>
      <c r="B108" s="3">
        <f t="shared" si="89"/>
        <v>1553301080</v>
      </c>
      <c r="C108">
        <f t="shared" si="94"/>
        <v>3</v>
      </c>
      <c r="D108">
        <f t="shared" si="94"/>
        <v>52</v>
      </c>
      <c r="E108">
        <f t="shared" ca="1" si="91"/>
        <v>3540.0097272266721</v>
      </c>
      <c r="F108">
        <f t="shared" ca="1" si="92"/>
        <v>-2990.2598700800008</v>
      </c>
      <c r="G108">
        <f t="shared" ca="1" si="81"/>
        <v>10972.8</v>
      </c>
      <c r="H108" s="9">
        <f t="shared" ca="1" si="82"/>
        <v>-176.98689383133313</v>
      </c>
      <c r="I108" s="9">
        <f t="shared" ca="1" si="82"/>
        <v>149.50450046400073</v>
      </c>
      <c r="J108" s="9">
        <f t="shared" ca="1" si="82"/>
        <v>0</v>
      </c>
      <c r="K108" s="9">
        <f t="shared" ca="1" si="83"/>
        <v>231.68072049062258</v>
      </c>
      <c r="L108" s="9">
        <f t="shared" ca="1" si="84"/>
        <v>-49.81152627164137</v>
      </c>
      <c r="M108">
        <f t="shared" ca="1" si="86"/>
        <v>55.823</v>
      </c>
      <c r="N108">
        <f t="shared" ca="1" si="87"/>
        <v>32.989981481481479</v>
      </c>
    </row>
    <row r="109" spans="1:15" x14ac:dyDescent="0.25">
      <c r="A109" s="4">
        <f t="shared" si="93"/>
        <v>0.42922453703703611</v>
      </c>
      <c r="B109" s="3">
        <f t="shared" si="89"/>
        <v>1553301085</v>
      </c>
      <c r="C109">
        <f t="shared" ref="C109:D109" si="95">C108</f>
        <v>3</v>
      </c>
      <c r="D109">
        <f t="shared" si="95"/>
        <v>52</v>
      </c>
      <c r="E109">
        <f t="shared" ref="E109:E110" ca="1" si="96">INDIRECT("E$"&amp;C109)+INDIRECT("H$"&amp;C109)*($B109-INDIRECT("B$"&amp;D109))</f>
        <v>2655.0752580700064</v>
      </c>
      <c r="F109">
        <f t="shared" ref="F109:F110" ca="1" si="97">INDIRECT("F$"&amp;C109)+INDIRECT("I$"&amp;C109)*($B109-INDIRECT("B$"&amp;D109))</f>
        <v>-2242.7373677599971</v>
      </c>
      <c r="G109">
        <f t="shared" ref="G109:G113" ca="1" si="98">INDIRECT("G$"&amp;C109)+INDIRECT("J$"&amp;C109)*($B109-INDIRECT("B$"&amp;D109))</f>
        <v>10972.8</v>
      </c>
      <c r="H109" s="9">
        <f t="shared" ref="H109:H113" ca="1" si="99">(E110-E109)/($B110-$B109)</f>
        <v>-176.98689383133313</v>
      </c>
      <c r="I109" s="9">
        <f t="shared" ref="I109:I113" ca="1" si="100">(F110-F109)/($B110-$B109)</f>
        <v>149.50450046399928</v>
      </c>
      <c r="J109" s="9">
        <f t="shared" ref="J109:J113" ca="1" si="101">(G110-G109)/($B110-$B109)</f>
        <v>0</v>
      </c>
      <c r="K109" s="9">
        <f t="shared" ref="K109:K113" ca="1" si="102">SQRT(H109*H109+I109*I109)</f>
        <v>231.68072049062164</v>
      </c>
      <c r="L109" s="9">
        <f t="shared" ref="L109:L113" ca="1" si="103">DEGREES(ATAN2(I109,H109))</f>
        <v>-49.81152627164164</v>
      </c>
      <c r="M109">
        <f t="shared" ref="M109:M110" ca="1" si="104">INDIRECT("M$"&amp;C109)+INDIRECT("O$"&amp;C109)*($B109-INDIRECT("B$"&amp;D109))</f>
        <v>55.829750000000004</v>
      </c>
      <c r="N109">
        <f t="shared" ref="N109:N110" ca="1" si="105">INDIRECT("N$"&amp;C109)+INDIRECT("P$"&amp;C109)*($B109-INDIRECT("B$"&amp;D109))</f>
        <v>32.97581944444444</v>
      </c>
    </row>
    <row r="110" spans="1:15" x14ac:dyDescent="0.25">
      <c r="A110" s="8">
        <f t="shared" si="93"/>
        <v>0.42928240740740647</v>
      </c>
      <c r="B110" s="3">
        <f t="shared" si="89"/>
        <v>1553301090</v>
      </c>
      <c r="C110">
        <f t="shared" ref="C110:D110" si="106">C109</f>
        <v>3</v>
      </c>
      <c r="D110">
        <f t="shared" si="106"/>
        <v>52</v>
      </c>
      <c r="E110">
        <f t="shared" ca="1" si="96"/>
        <v>1770.1407889133407</v>
      </c>
      <c r="F110">
        <f t="shared" ca="1" si="97"/>
        <v>-1495.2148654400007</v>
      </c>
      <c r="G110">
        <f t="shared" ca="1" si="98"/>
        <v>10972.8</v>
      </c>
      <c r="H110" s="9">
        <f t="shared" ca="1" si="99"/>
        <v>-178.88572740362102</v>
      </c>
      <c r="I110" s="9">
        <f t="shared" ca="1" si="100"/>
        <v>147.22074802674081</v>
      </c>
      <c r="J110" s="9">
        <f t="shared" ca="1" si="101"/>
        <v>0</v>
      </c>
      <c r="K110" s="9">
        <f t="shared" ca="1" si="102"/>
        <v>231.67661107301211</v>
      </c>
      <c r="L110" s="9">
        <f t="shared" ca="1" si="103"/>
        <v>-50.546040774714342</v>
      </c>
      <c r="M110">
        <f t="shared" ca="1" si="104"/>
        <v>55.836500000000001</v>
      </c>
      <c r="N110">
        <f t="shared" ca="1" si="105"/>
        <v>32.961657407407401</v>
      </c>
    </row>
    <row r="111" spans="1:15" x14ac:dyDescent="0.25">
      <c r="A111" s="4">
        <f t="shared" si="93"/>
        <v>0.42934027777777684</v>
      </c>
      <c r="B111" s="3">
        <f t="shared" si="89"/>
        <v>1553301095</v>
      </c>
      <c r="C111">
        <f t="shared" ref="C111:D111" si="107">C110</f>
        <v>3</v>
      </c>
      <c r="D111">
        <f t="shared" si="107"/>
        <v>52</v>
      </c>
      <c r="E111" s="15">
        <f ca="1">(1-$O111)*(1-$O111)*E110+2*$O111*(1-$O111)*INDIRECT("E"&amp;C112)+$O111*$O111*E114</f>
        <v>875.71215189523559</v>
      </c>
      <c r="F111" s="15">
        <f ca="1">(1-$O111)*(1-$O111)*F110+2*$O111*(1-$O111)*INDIRECT("F"&amp;C112)+$O111*$O111*F114</f>
        <v>-759.11112530629669</v>
      </c>
      <c r="G111" s="15">
        <f t="shared" ca="1" si="98"/>
        <v>10972.8</v>
      </c>
      <c r="H111" s="16">
        <f t="shared" ca="1" si="99"/>
        <v>-182.68339454819491</v>
      </c>
      <c r="I111" s="16">
        <f t="shared" ca="1" si="100"/>
        <v>142.65324315222227</v>
      </c>
      <c r="J111" s="16">
        <f t="shared" ca="1" si="101"/>
        <v>0</v>
      </c>
      <c r="K111" s="16">
        <f t="shared" ca="1" si="102"/>
        <v>231.78259301659929</v>
      </c>
      <c r="L111" s="16">
        <f t="shared" ca="1" si="103"/>
        <v>-52.014544670479701</v>
      </c>
      <c r="M111" s="15">
        <f ca="1">(1-$O111)*(1-$O111)*M110+2*$O111*(1-$O111)*INDIRECT("M"&amp;C112)+$O111*$O111*M114</f>
        <v>55.843139917695474</v>
      </c>
      <c r="N111" s="15">
        <f ca="1">(1-$O111)*(1-$O111)*N110+2*$O111*(1-$O111)*INDIRECT("N"&amp;C112)+$O111*$O111*N114</f>
        <v>32.947343685699586</v>
      </c>
      <c r="O111" s="15">
        <f>(B111-B110)/(B114-B110)</f>
        <v>0.25</v>
      </c>
    </row>
    <row r="112" spans="1:15" x14ac:dyDescent="0.25">
      <c r="A112" s="5">
        <f t="shared" si="93"/>
        <v>0.4293981481481472</v>
      </c>
      <c r="B112" s="3">
        <f t="shared" si="89"/>
        <v>1553301100</v>
      </c>
      <c r="C112">
        <v>4</v>
      </c>
      <c r="D112">
        <f>ROW()</f>
        <v>112</v>
      </c>
      <c r="E112" s="15">
        <f ca="1">(1-$O112)*(1-$O112)*E110+2*$O112*(1-$O112)*INDIRECT("E"&amp;C112)+$O112*$O112*E114</f>
        <v>-37.704820845738936</v>
      </c>
      <c r="F112" s="15">
        <f ca="1">(1-$O112)*(1-$O112)*F110+2*$O112*(1-$O112)*INDIRECT("F"&amp;C112)+$O112*$O112*F114</f>
        <v>-45.844909545185317</v>
      </c>
      <c r="G112" s="15">
        <f t="shared" ca="1" si="98"/>
        <v>10972.8</v>
      </c>
      <c r="H112" s="16">
        <f t="shared" ca="1" si="99"/>
        <v>-186.48106169276878</v>
      </c>
      <c r="I112" s="16">
        <f t="shared" ca="1" si="100"/>
        <v>138.08573827770374</v>
      </c>
      <c r="J112" s="16">
        <f t="shared" ca="1" si="101"/>
        <v>0</v>
      </c>
      <c r="K112" s="16">
        <f t="shared" ca="1" si="102"/>
        <v>232.04063757402653</v>
      </c>
      <c r="L112" s="16">
        <f t="shared" ca="1" si="103"/>
        <v>-53.480744266656608</v>
      </c>
      <c r="M112" s="15">
        <f ca="1">(1-$O112)*(1-$O112)*M110+2*$O112*(1-$O112)*INDIRECT("M"&amp;C112)+$O112*$O112*M114</f>
        <v>55.849559670781893</v>
      </c>
      <c r="N112" s="15">
        <f ca="1">(1-$O112)*(1-$O112)*N110+2*$O112*(1-$O112)*INDIRECT("N"&amp;C112)+$O112*$O112*N114</f>
        <v>32.932726594650205</v>
      </c>
      <c r="O112" s="15">
        <f>(B112-B110)/(B114-B110)</f>
        <v>0.5</v>
      </c>
    </row>
    <row r="113" spans="1:15" x14ac:dyDescent="0.25">
      <c r="A113" s="4">
        <f t="shared" si="93"/>
        <v>0.42945601851851756</v>
      </c>
      <c r="B113" s="3">
        <f t="shared" si="89"/>
        <v>1553301105</v>
      </c>
      <c r="C113">
        <f t="shared" si="94"/>
        <v>4</v>
      </c>
      <c r="D113">
        <f t="shared" si="94"/>
        <v>112</v>
      </c>
      <c r="E113" s="15">
        <f ca="1">(1-$O113)*(1-$O113)*E110+2*$O113*(1-$O113)*INDIRECT("E"&amp;C112)+$O113*$O113*E114</f>
        <v>-970.11012930958282</v>
      </c>
      <c r="F113" s="15">
        <f ca="1">(1-$O113)*(1-$O113)*F110+2*$O113*(1-$O113)*INDIRECT("F"&amp;C112)+$O113*$O113*F114</f>
        <v>644.58378184333344</v>
      </c>
      <c r="G113" s="15">
        <f t="shared" ca="1" si="98"/>
        <v>10972.8</v>
      </c>
      <c r="H113" s="16">
        <f t="shared" ca="1" si="99"/>
        <v>-190.27872883734273</v>
      </c>
      <c r="I113" s="16">
        <f t="shared" ca="1" si="100"/>
        <v>133.51823340318521</v>
      </c>
      <c r="J113" s="16">
        <f t="shared" ca="1" si="101"/>
        <v>0</v>
      </c>
      <c r="K113" s="16">
        <f t="shared" ca="1" si="102"/>
        <v>232.45023832868497</v>
      </c>
      <c r="L113" s="16">
        <f t="shared" ca="1" si="103"/>
        <v>-54.942731717872618</v>
      </c>
      <c r="M113" s="15">
        <f ca="1">(1-$O113)*(1-$O113)*M110+2*$O113*(1-$O113)*INDIRECT("M"&amp;C112)+$O113*$O113*M114</f>
        <v>55.855759259259258</v>
      </c>
      <c r="N113" s="15">
        <f ca="1">(1-$O113)*(1-$O113)*N110+2*$O113*(1-$O113)*INDIRECT("N"&amp;C112)+$O113*$O113*N114</f>
        <v>32.917806134259251</v>
      </c>
      <c r="O113" s="15">
        <f>(B113-B110)/(B114-B110)</f>
        <v>0.75</v>
      </c>
    </row>
    <row r="114" spans="1:15" x14ac:dyDescent="0.25">
      <c r="A114" s="4">
        <f t="shared" si="93"/>
        <v>0.42951388888888792</v>
      </c>
      <c r="B114" s="3">
        <f t="shared" si="89"/>
        <v>1553301110</v>
      </c>
      <c r="C114">
        <f t="shared" si="94"/>
        <v>4</v>
      </c>
      <c r="D114">
        <f t="shared" si="94"/>
        <v>112</v>
      </c>
      <c r="E114">
        <f t="shared" ca="1" si="91"/>
        <v>-1921.5037734962964</v>
      </c>
      <c r="F114">
        <f t="shared" ca="1" si="92"/>
        <v>1312.1749488592595</v>
      </c>
      <c r="G114">
        <f t="shared" ca="1" si="81"/>
        <v>10972.8</v>
      </c>
      <c r="H114" s="9">
        <f t="shared" ca="1" si="82"/>
        <v>-192.17756240962967</v>
      </c>
      <c r="I114" s="9">
        <f t="shared" ca="1" si="82"/>
        <v>131.23448096592591</v>
      </c>
      <c r="J114" s="9">
        <f t="shared" ca="1" si="82"/>
        <v>0</v>
      </c>
      <c r="K114" s="9">
        <f t="shared" ca="1" si="83"/>
        <v>232.71163376183642</v>
      </c>
      <c r="L114" s="9">
        <f t="shared" ca="1" si="84"/>
        <v>-55.671558272729811</v>
      </c>
      <c r="M114">
        <f t="shared" ca="1" si="86"/>
        <v>55.861738683127577</v>
      </c>
      <c r="N114">
        <f t="shared" ca="1" si="87"/>
        <v>32.902582304526746</v>
      </c>
    </row>
    <row r="115" spans="1:15" x14ac:dyDescent="0.25">
      <c r="A115" s="4">
        <f t="shared" si="93"/>
        <v>0.42957175925925828</v>
      </c>
      <c r="B115" s="3">
        <f t="shared" si="89"/>
        <v>1553301115</v>
      </c>
      <c r="C115">
        <f t="shared" si="94"/>
        <v>4</v>
      </c>
      <c r="D115">
        <f t="shared" si="94"/>
        <v>112</v>
      </c>
      <c r="E115">
        <f t="shared" ref="E115:E117" ca="1" si="108">INDIRECT("E$"&amp;C115)+INDIRECT("H$"&amp;C115)*($B115-INDIRECT("B$"&amp;D115))</f>
        <v>-2882.3915855444448</v>
      </c>
      <c r="F115">
        <f t="shared" ref="F115:F117" ca="1" si="109">INDIRECT("F$"&amp;C115)+INDIRECT("I$"&amp;C115)*($B115-INDIRECT("B$"&amp;D115))</f>
        <v>1968.3473536888891</v>
      </c>
      <c r="G115">
        <f t="shared" ref="G115:G117" ca="1" si="110">INDIRECT("G$"&amp;C115)+INDIRECT("J$"&amp;C115)*($B115-INDIRECT("B$"&amp;D115))</f>
        <v>10972.8</v>
      </c>
      <c r="H115" s="9">
        <f t="shared" ref="H115:H117" ca="1" si="111">(E116-E115)/($B116-$B115)</f>
        <v>-192.17756240962962</v>
      </c>
      <c r="I115" s="9">
        <f t="shared" ref="I115:I117" ca="1" si="112">(F116-F115)/($B116-$B115)</f>
        <v>131.23448096592591</v>
      </c>
      <c r="J115" s="9">
        <f t="shared" ref="J115:J117" ca="1" si="113">(G116-G115)/($B116-$B115)</f>
        <v>0</v>
      </c>
      <c r="K115" s="9">
        <f t="shared" ref="K115:K117" ca="1" si="114">SQRT(H115*H115+I115*I115)</f>
        <v>232.71163376183637</v>
      </c>
      <c r="L115" s="9">
        <f t="shared" ref="L115:L117" ca="1" si="115">DEGREES(ATAN2(I115,H115))</f>
        <v>-55.671558272729804</v>
      </c>
      <c r="M115">
        <f t="shared" ref="M115:M117" ca="1" si="116">INDIRECT("M$"&amp;C115)+INDIRECT("O$"&amp;C115)*($B115-INDIRECT("B$"&amp;D115))</f>
        <v>55.867608024691357</v>
      </c>
      <c r="N115">
        <f t="shared" ref="N115:N117" ca="1" si="117">INDIRECT("N$"&amp;C115)+INDIRECT("P$"&amp;C115)*($B115-INDIRECT("B$"&amp;D115))</f>
        <v>32.887206790123457</v>
      </c>
    </row>
    <row r="116" spans="1:15" x14ac:dyDescent="0.25">
      <c r="A116" s="8">
        <f t="shared" si="93"/>
        <v>0.42962962962962864</v>
      </c>
      <c r="B116" s="3">
        <f t="shared" si="89"/>
        <v>1553301120</v>
      </c>
      <c r="C116">
        <f t="shared" si="94"/>
        <v>4</v>
      </c>
      <c r="D116">
        <f t="shared" si="94"/>
        <v>112</v>
      </c>
      <c r="E116">
        <f t="shared" ca="1" si="108"/>
        <v>-3843.2793975925929</v>
      </c>
      <c r="F116">
        <f t="shared" ca="1" si="109"/>
        <v>2624.5197585185188</v>
      </c>
      <c r="G116">
        <f t="shared" ca="1" si="110"/>
        <v>10972.8</v>
      </c>
      <c r="H116" s="9">
        <f t="shared" ca="1" si="111"/>
        <v>-192.17756240962962</v>
      </c>
      <c r="I116" s="9">
        <f t="shared" ca="1" si="112"/>
        <v>131.23448096592591</v>
      </c>
      <c r="J116" s="9">
        <f t="shared" ca="1" si="113"/>
        <v>0</v>
      </c>
      <c r="K116" s="9">
        <f t="shared" ca="1" si="114"/>
        <v>232.71163376183637</v>
      </c>
      <c r="L116" s="9">
        <f t="shared" ca="1" si="115"/>
        <v>-55.671558272729804</v>
      </c>
      <c r="M116">
        <f t="shared" ca="1" si="116"/>
        <v>55.873477366255145</v>
      </c>
      <c r="N116">
        <f t="shared" ca="1" si="117"/>
        <v>32.871831275720162</v>
      </c>
    </row>
    <row r="117" spans="1:15" x14ac:dyDescent="0.25">
      <c r="A117" s="4">
        <f t="shared" si="93"/>
        <v>0.429687499999999</v>
      </c>
      <c r="B117" s="3">
        <f t="shared" si="89"/>
        <v>1553301125</v>
      </c>
      <c r="C117">
        <f t="shared" si="94"/>
        <v>4</v>
      </c>
      <c r="D117">
        <f t="shared" si="94"/>
        <v>112</v>
      </c>
      <c r="E117">
        <f t="shared" ca="1" si="108"/>
        <v>-4804.167209640741</v>
      </c>
      <c r="F117">
        <f t="shared" ca="1" si="109"/>
        <v>3280.6921633481484</v>
      </c>
      <c r="G117">
        <f t="shared" ca="1" si="110"/>
        <v>10972.8</v>
      </c>
      <c r="H117" s="9">
        <f t="shared" ca="1" si="111"/>
        <v>-192.17756240962973</v>
      </c>
      <c r="I117" s="9">
        <f t="shared" ca="1" si="112"/>
        <v>131.23448096592591</v>
      </c>
      <c r="J117" s="9">
        <f t="shared" ca="1" si="113"/>
        <v>0</v>
      </c>
      <c r="K117" s="9">
        <f t="shared" ca="1" si="114"/>
        <v>232.71163376183645</v>
      </c>
      <c r="L117" s="9">
        <f t="shared" ca="1" si="115"/>
        <v>-55.671558272729818</v>
      </c>
      <c r="M117">
        <f t="shared" ca="1" si="116"/>
        <v>55.879346707818932</v>
      </c>
      <c r="N117">
        <f t="shared" ca="1" si="117"/>
        <v>32.856455761316866</v>
      </c>
    </row>
    <row r="118" spans="1:15" x14ac:dyDescent="0.25">
      <c r="A118" s="4">
        <f t="shared" si="93"/>
        <v>0.42974537037036936</v>
      </c>
      <c r="B118" s="3">
        <f t="shared" si="89"/>
        <v>1553301130</v>
      </c>
      <c r="C118">
        <f t="shared" ref="C118:D118" si="118">C117</f>
        <v>4</v>
      </c>
      <c r="D118">
        <f t="shared" si="118"/>
        <v>112</v>
      </c>
      <c r="E118">
        <f t="shared" ref="E118:E121" ca="1" si="119">INDIRECT("E$"&amp;C118)+INDIRECT("H$"&amp;C118)*($B118-INDIRECT("B$"&amp;D118))</f>
        <v>-5765.0550216888896</v>
      </c>
      <c r="F118">
        <f t="shared" ref="F118:F121" ca="1" si="120">INDIRECT("F$"&amp;C118)+INDIRECT("I$"&amp;C118)*($B118-INDIRECT("B$"&amp;D118))</f>
        <v>3936.864568177778</v>
      </c>
      <c r="G118">
        <f t="shared" ref="G118:G121" ca="1" si="121">INDIRECT("G$"&amp;C118)+INDIRECT("J$"&amp;C118)*($B118-INDIRECT("B$"&amp;D118))</f>
        <v>10972.8</v>
      </c>
      <c r="H118" s="9">
        <f t="shared" ref="H118:H121" ca="1" si="122">(E119-E118)/($B119-$B118)</f>
        <v>-192.17756240962953</v>
      </c>
      <c r="I118" s="9">
        <f t="shared" ref="I118:I121" ca="1" si="123">(F119-F118)/($B119-$B118)</f>
        <v>131.23448096592602</v>
      </c>
      <c r="J118" s="9">
        <f t="shared" ref="J118:J121" ca="1" si="124">(G119-G118)/($B119-$B118)</f>
        <v>0</v>
      </c>
      <c r="K118" s="9">
        <f t="shared" ref="K118:K121" ca="1" si="125">SQRT(H118*H118+I118*I118)</f>
        <v>232.71163376183634</v>
      </c>
      <c r="L118" s="9">
        <f t="shared" ref="L118:L121" ca="1" si="126">DEGREES(ATAN2(I118,H118))</f>
        <v>-55.671558272729769</v>
      </c>
      <c r="M118">
        <f t="shared" ref="M118:M121" ca="1" si="127">INDIRECT("M$"&amp;C118)+INDIRECT("O$"&amp;C118)*($B118-INDIRECT("B$"&amp;D118))</f>
        <v>55.88521604938272</v>
      </c>
      <c r="N118">
        <f t="shared" ref="N118:N121" ca="1" si="128">INDIRECT("N$"&amp;C118)+INDIRECT("P$"&amp;C118)*($B118-INDIRECT("B$"&amp;D118))</f>
        <v>32.841080246913577</v>
      </c>
    </row>
    <row r="119" spans="1:15" x14ac:dyDescent="0.25">
      <c r="A119" s="8">
        <f t="shared" si="93"/>
        <v>0.42980324074073972</v>
      </c>
      <c r="B119" s="3">
        <f t="shared" si="89"/>
        <v>1553301135</v>
      </c>
      <c r="C119">
        <f t="shared" ref="C119:D119" si="129">C118</f>
        <v>4</v>
      </c>
      <c r="D119">
        <f t="shared" si="129"/>
        <v>112</v>
      </c>
      <c r="E119">
        <f t="shared" ca="1" si="119"/>
        <v>-6725.9428337370373</v>
      </c>
      <c r="F119">
        <f t="shared" ca="1" si="120"/>
        <v>4593.0369730074081</v>
      </c>
      <c r="G119">
        <f t="shared" ca="1" si="121"/>
        <v>10972.8</v>
      </c>
      <c r="H119" s="9">
        <f t="shared" ca="1" si="122"/>
        <v>-192.17756240962973</v>
      </c>
      <c r="I119" s="9">
        <f t="shared" ca="1" si="123"/>
        <v>131.23448096592602</v>
      </c>
      <c r="J119" s="9">
        <f t="shared" ca="1" si="124"/>
        <v>0</v>
      </c>
      <c r="K119" s="9">
        <f t="shared" ca="1" si="125"/>
        <v>232.71163376183651</v>
      </c>
      <c r="L119" s="9">
        <f t="shared" ca="1" si="126"/>
        <v>-55.67155827272979</v>
      </c>
      <c r="M119">
        <f t="shared" ca="1" si="127"/>
        <v>55.8910853909465</v>
      </c>
      <c r="N119">
        <f t="shared" ca="1" si="128"/>
        <v>32.825704732510289</v>
      </c>
    </row>
    <row r="120" spans="1:15" x14ac:dyDescent="0.25">
      <c r="A120" s="4">
        <f t="shared" si="93"/>
        <v>0.42986111111111008</v>
      </c>
      <c r="B120" s="3">
        <f t="shared" si="89"/>
        <v>1553301140</v>
      </c>
      <c r="C120">
        <f t="shared" ref="C120:D120" si="130">C119</f>
        <v>4</v>
      </c>
      <c r="D120">
        <f t="shared" si="130"/>
        <v>112</v>
      </c>
      <c r="E120">
        <f t="shared" ca="1" si="119"/>
        <v>-7686.8306457851859</v>
      </c>
      <c r="F120">
        <f t="shared" ca="1" si="120"/>
        <v>5249.2093778370381</v>
      </c>
      <c r="G120">
        <f t="shared" ca="1" si="121"/>
        <v>10972.8</v>
      </c>
      <c r="H120" s="9">
        <f t="shared" ca="1" si="122"/>
        <v>-192.17756240962973</v>
      </c>
      <c r="I120" s="9">
        <f t="shared" ca="1" si="123"/>
        <v>131.23448096592583</v>
      </c>
      <c r="J120" s="9">
        <f t="shared" ca="1" si="124"/>
        <v>0</v>
      </c>
      <c r="K120" s="9">
        <f t="shared" ca="1" si="125"/>
        <v>232.71163376183642</v>
      </c>
      <c r="L120" s="9">
        <f t="shared" ca="1" si="126"/>
        <v>-55.671558272729833</v>
      </c>
      <c r="M120">
        <f t="shared" ca="1" si="127"/>
        <v>55.896954732510288</v>
      </c>
      <c r="N120">
        <f t="shared" ca="1" si="128"/>
        <v>32.810329218106993</v>
      </c>
    </row>
    <row r="121" spans="1:15" x14ac:dyDescent="0.25">
      <c r="A121" s="4">
        <f t="shared" si="93"/>
        <v>0.42991898148148044</v>
      </c>
      <c r="B121" s="3">
        <f t="shared" si="89"/>
        <v>1553301145</v>
      </c>
      <c r="C121">
        <f t="shared" ref="C121:D121" si="131">C120</f>
        <v>4</v>
      </c>
      <c r="D121">
        <f t="shared" si="131"/>
        <v>112</v>
      </c>
      <c r="E121">
        <f t="shared" ca="1" si="119"/>
        <v>-8647.7184578333345</v>
      </c>
      <c r="F121">
        <f t="shared" ca="1" si="120"/>
        <v>5905.3817826666673</v>
      </c>
      <c r="G121">
        <f t="shared" ca="1" si="121"/>
        <v>10972.8</v>
      </c>
      <c r="H121" s="9">
        <f t="shared" ca="1" si="122"/>
        <v>-192.17756240962953</v>
      </c>
      <c r="I121" s="9">
        <f t="shared" ca="1" si="123"/>
        <v>131.23448096592602</v>
      </c>
      <c r="J121" s="9">
        <f t="shared" ca="1" si="124"/>
        <v>0</v>
      </c>
      <c r="K121" s="9">
        <f t="shared" ca="1" si="125"/>
        <v>232.71163376183634</v>
      </c>
      <c r="L121" s="9">
        <f t="shared" ca="1" si="126"/>
        <v>-55.671558272729769</v>
      </c>
      <c r="M121">
        <f t="shared" ca="1" si="127"/>
        <v>55.902824074074076</v>
      </c>
      <c r="N121">
        <f t="shared" ca="1" si="128"/>
        <v>32.794953703703698</v>
      </c>
    </row>
    <row r="122" spans="1:15" x14ac:dyDescent="0.25">
      <c r="A122" s="8">
        <f t="shared" si="93"/>
        <v>0.42997685185185081</v>
      </c>
      <c r="B122" s="3">
        <f t="shared" si="89"/>
        <v>1553301150</v>
      </c>
      <c r="C122">
        <f t="shared" ref="C122:D122" si="132">C121</f>
        <v>4</v>
      </c>
      <c r="D122">
        <f t="shared" si="132"/>
        <v>112</v>
      </c>
      <c r="E122">
        <f t="shared" ref="E122:E123" ca="1" si="133">INDIRECT("E$"&amp;C122)+INDIRECT("H$"&amp;C122)*($B122-INDIRECT("B$"&amp;D122))</f>
        <v>-9608.6062698814821</v>
      </c>
      <c r="F122">
        <f t="shared" ref="F122:F123" ca="1" si="134">INDIRECT("F$"&amp;C122)+INDIRECT("I$"&amp;C122)*($B122-INDIRECT("B$"&amp;D122))</f>
        <v>6561.5541874962973</v>
      </c>
      <c r="G122">
        <f t="shared" ref="G122:G123" ca="1" si="135">INDIRECT("G$"&amp;C122)+INDIRECT("J$"&amp;C122)*($B122-INDIRECT("B$"&amp;D122))</f>
        <v>10972.8</v>
      </c>
      <c r="H122" s="9">
        <f t="shared" ref="H122:H123" ca="1" si="136">(E123-E122)/($B123-$B122)</f>
        <v>-192.17756240962953</v>
      </c>
      <c r="I122" s="9">
        <f t="shared" ref="I122:I123" ca="1" si="137">(F123-F122)/($B123-$B122)</f>
        <v>131.23448096592602</v>
      </c>
      <c r="J122" s="9">
        <f t="shared" ref="J122:J123" ca="1" si="138">(G123-G122)/($B123-$B122)</f>
        <v>0</v>
      </c>
      <c r="K122" s="9">
        <f t="shared" ref="K122:K123" ca="1" si="139">SQRT(H122*H122+I122*I122)</f>
        <v>232.71163376183634</v>
      </c>
      <c r="L122" s="9">
        <f t="shared" ref="L122:L123" ca="1" si="140">DEGREES(ATAN2(I122,H122))</f>
        <v>-55.671558272729769</v>
      </c>
      <c r="M122">
        <f t="shared" ref="M122:M123" ca="1" si="141">INDIRECT("M$"&amp;C122)+INDIRECT("O$"&amp;C122)*($B122-INDIRECT("B$"&amp;D122))</f>
        <v>55.908693415637863</v>
      </c>
      <c r="N122">
        <f t="shared" ref="N122:N123" ca="1" si="142">INDIRECT("N$"&amp;C122)+INDIRECT("P$"&amp;C122)*($B122-INDIRECT("B$"&amp;D122))</f>
        <v>32.779578189300409</v>
      </c>
    </row>
    <row r="123" spans="1:15" x14ac:dyDescent="0.25">
      <c r="A123" s="4">
        <f>A122+5/24/3600</f>
        <v>0.43003472222222117</v>
      </c>
      <c r="B123" s="3">
        <f t="shared" si="89"/>
        <v>1553301155</v>
      </c>
      <c r="C123">
        <f t="shared" ref="C123:D123" si="143">C122</f>
        <v>4</v>
      </c>
      <c r="D123">
        <f t="shared" si="143"/>
        <v>112</v>
      </c>
      <c r="E123">
        <f t="shared" ca="1" si="133"/>
        <v>-10569.49408192963</v>
      </c>
      <c r="F123">
        <f t="shared" ca="1" si="134"/>
        <v>7217.7265923259274</v>
      </c>
      <c r="G123">
        <f t="shared" ca="1" si="135"/>
        <v>10972.8</v>
      </c>
      <c r="H123" s="9">
        <f t="shared" ca="1" si="136"/>
        <v>-192.1775624096299</v>
      </c>
      <c r="I123" s="9">
        <f t="shared" ca="1" si="137"/>
        <v>131.23448096592583</v>
      </c>
      <c r="J123" s="9">
        <f t="shared" ca="1" si="138"/>
        <v>0</v>
      </c>
      <c r="K123" s="9">
        <f t="shared" ca="1" si="139"/>
        <v>232.71163376183657</v>
      </c>
      <c r="L123" s="9">
        <f t="shared" ca="1" si="140"/>
        <v>-55.671558272729854</v>
      </c>
      <c r="M123">
        <f t="shared" ca="1" si="141"/>
        <v>55.914562757201644</v>
      </c>
      <c r="N123">
        <f t="shared" ca="1" si="142"/>
        <v>32.76420267489712</v>
      </c>
    </row>
    <row r="124" spans="1:15" x14ac:dyDescent="0.25">
      <c r="A124" s="4">
        <f t="shared" ref="A124:A187" si="144">A123+5/24/3600</f>
        <v>0.43009259259259153</v>
      </c>
      <c r="B124" s="3">
        <f t="shared" si="89"/>
        <v>1553301160</v>
      </c>
      <c r="C124">
        <f t="shared" ref="C124:D137" si="145">C123</f>
        <v>4</v>
      </c>
      <c r="D124">
        <f t="shared" si="145"/>
        <v>112</v>
      </c>
      <c r="E124">
        <f t="shared" ca="1" si="91"/>
        <v>-11530.381893977779</v>
      </c>
      <c r="F124">
        <f t="shared" ca="1" si="92"/>
        <v>7873.8989971555566</v>
      </c>
      <c r="G124">
        <f t="shared" ca="1" si="81"/>
        <v>10972.8</v>
      </c>
      <c r="H124" s="9">
        <f t="shared" ca="1" si="82"/>
        <v>-192.17756240962953</v>
      </c>
      <c r="I124" s="9">
        <f t="shared" ca="1" si="82"/>
        <v>131.23448096592583</v>
      </c>
      <c r="J124" s="9">
        <f t="shared" ca="1" si="82"/>
        <v>0</v>
      </c>
      <c r="K124" s="9">
        <f t="shared" ca="1" si="83"/>
        <v>232.71163376183625</v>
      </c>
      <c r="L124" s="9">
        <f t="shared" ca="1" si="84"/>
        <v>-55.671558272729804</v>
      </c>
      <c r="M124">
        <f t="shared" ca="1" si="86"/>
        <v>55.920432098765431</v>
      </c>
      <c r="N124">
        <f t="shared" ca="1" si="87"/>
        <v>32.748827160493825</v>
      </c>
    </row>
    <row r="125" spans="1:15" x14ac:dyDescent="0.25">
      <c r="A125" s="4">
        <f t="shared" si="144"/>
        <v>0.43015046296296189</v>
      </c>
      <c r="B125" s="3">
        <f t="shared" si="89"/>
        <v>1553301165</v>
      </c>
      <c r="C125">
        <f t="shared" si="145"/>
        <v>4</v>
      </c>
      <c r="D125">
        <f t="shared" si="145"/>
        <v>112</v>
      </c>
      <c r="E125">
        <f t="shared" ca="1" si="91"/>
        <v>-12491.269706025927</v>
      </c>
      <c r="F125">
        <f t="shared" ca="1" si="92"/>
        <v>8530.0714019851857</v>
      </c>
      <c r="G125">
        <f t="shared" ca="1" si="81"/>
        <v>10972.8</v>
      </c>
      <c r="H125" s="9">
        <f t="shared" ca="1" si="82"/>
        <v>-192.17756240962953</v>
      </c>
      <c r="I125" s="9">
        <f t="shared" ca="1" si="82"/>
        <v>131.23448096592583</v>
      </c>
      <c r="J125" s="9">
        <f t="shared" ca="1" si="82"/>
        <v>0</v>
      </c>
      <c r="K125" s="9">
        <f t="shared" ca="1" si="83"/>
        <v>232.71163376183625</v>
      </c>
      <c r="L125" s="9">
        <f t="shared" ca="1" si="84"/>
        <v>-55.671558272729804</v>
      </c>
      <c r="M125">
        <f t="shared" ca="1" si="86"/>
        <v>55.926301440329219</v>
      </c>
      <c r="N125">
        <f t="shared" ca="1" si="87"/>
        <v>32.733451646090529</v>
      </c>
    </row>
    <row r="126" spans="1:15" x14ac:dyDescent="0.25">
      <c r="A126" s="4">
        <f t="shared" si="144"/>
        <v>0.43020833333333225</v>
      </c>
      <c r="B126" s="3">
        <f t="shared" si="89"/>
        <v>1553301170</v>
      </c>
      <c r="C126">
        <f t="shared" ref="C126:D126" si="146">C125</f>
        <v>4</v>
      </c>
      <c r="D126">
        <f t="shared" si="146"/>
        <v>112</v>
      </c>
      <c r="E126">
        <f t="shared" ref="E126:E128" ca="1" si="147">INDIRECT("E$"&amp;C126)+INDIRECT("H$"&amp;C126)*($B126-INDIRECT("B$"&amp;D126))</f>
        <v>-13452.157518074075</v>
      </c>
      <c r="F126">
        <f t="shared" ref="F126:F128" ca="1" si="148">INDIRECT("F$"&amp;C126)+INDIRECT("I$"&amp;C126)*($B126-INDIRECT("B$"&amp;D126))</f>
        <v>9186.2438068148149</v>
      </c>
      <c r="G126">
        <f t="shared" ref="G126:G128" ca="1" si="149">INDIRECT("G$"&amp;C126)+INDIRECT("J$"&amp;C126)*($B126-INDIRECT("B$"&amp;D126))</f>
        <v>10972.8</v>
      </c>
      <c r="H126" s="9">
        <f t="shared" ref="H126:H128" ca="1" si="150">(E127-E126)/($B127-$B126)</f>
        <v>-192.17756240962953</v>
      </c>
      <c r="I126" s="9">
        <f t="shared" ref="I126:I128" ca="1" si="151">(F127-F126)/($B127-$B126)</f>
        <v>131.23448096592583</v>
      </c>
      <c r="J126" s="9">
        <f t="shared" ref="J126:J128" ca="1" si="152">(G127-G126)/($B127-$B126)</f>
        <v>0</v>
      </c>
      <c r="K126" s="9">
        <f t="shared" ref="K126:K128" ca="1" si="153">SQRT(H126*H126+I126*I126)</f>
        <v>232.71163376183625</v>
      </c>
      <c r="L126" s="9">
        <f t="shared" ref="L126:L128" ca="1" si="154">DEGREES(ATAN2(I126,H126))</f>
        <v>-55.671558272729804</v>
      </c>
      <c r="M126">
        <f t="shared" ref="M126:M128" ca="1" si="155">INDIRECT("M$"&amp;C126)+INDIRECT("O$"&amp;C126)*($B126-INDIRECT("B$"&amp;D126))</f>
        <v>55.932170781893007</v>
      </c>
      <c r="N126">
        <f t="shared" ref="N126:N128" ca="1" si="156">INDIRECT("N$"&amp;C126)+INDIRECT("P$"&amp;C126)*($B126-INDIRECT("B$"&amp;D126))</f>
        <v>32.718076131687241</v>
      </c>
    </row>
    <row r="127" spans="1:15" x14ac:dyDescent="0.25">
      <c r="A127" s="4">
        <f t="shared" si="144"/>
        <v>0.43026620370370261</v>
      </c>
      <c r="B127" s="3">
        <f t="shared" si="89"/>
        <v>1553301175</v>
      </c>
      <c r="C127">
        <f t="shared" ref="C127:D127" si="157">C126</f>
        <v>4</v>
      </c>
      <c r="D127">
        <f t="shared" si="157"/>
        <v>112</v>
      </c>
      <c r="E127">
        <f t="shared" ca="1" si="147"/>
        <v>-14413.045330122222</v>
      </c>
      <c r="F127">
        <f t="shared" ca="1" si="148"/>
        <v>9842.416211644444</v>
      </c>
      <c r="G127">
        <f t="shared" ca="1" si="149"/>
        <v>10972.8</v>
      </c>
      <c r="H127" s="9">
        <f t="shared" ca="1" si="150"/>
        <v>-192.1775624096299</v>
      </c>
      <c r="I127" s="9">
        <f t="shared" ca="1" si="151"/>
        <v>131.2344809659262</v>
      </c>
      <c r="J127" s="9">
        <f t="shared" ca="1" si="152"/>
        <v>0</v>
      </c>
      <c r="K127" s="9">
        <f t="shared" ca="1" si="153"/>
        <v>232.71163376183677</v>
      </c>
      <c r="L127" s="9">
        <f t="shared" ca="1" si="154"/>
        <v>-55.671558272729776</v>
      </c>
      <c r="M127">
        <f t="shared" ca="1" si="155"/>
        <v>55.938040123456787</v>
      </c>
      <c r="N127">
        <f t="shared" ca="1" si="156"/>
        <v>32.702700617283952</v>
      </c>
    </row>
    <row r="128" spans="1:15" x14ac:dyDescent="0.25">
      <c r="A128" s="8">
        <f t="shared" si="144"/>
        <v>0.43032407407407297</v>
      </c>
      <c r="B128" s="3">
        <f t="shared" si="89"/>
        <v>1553301180</v>
      </c>
      <c r="C128">
        <f t="shared" ref="C128:D128" si="158">C127</f>
        <v>4</v>
      </c>
      <c r="D128">
        <f t="shared" si="158"/>
        <v>112</v>
      </c>
      <c r="E128">
        <f t="shared" ca="1" si="147"/>
        <v>-15373.933142170372</v>
      </c>
      <c r="F128">
        <f t="shared" ca="1" si="148"/>
        <v>10498.588616474075</v>
      </c>
      <c r="G128">
        <f t="shared" ca="1" si="149"/>
        <v>10972.8</v>
      </c>
      <c r="H128" s="9">
        <f t="shared" ca="1" si="150"/>
        <v>-192.17756240962953</v>
      </c>
      <c r="I128" s="9">
        <f t="shared" ca="1" si="151"/>
        <v>131.23448096592583</v>
      </c>
      <c r="J128" s="9">
        <f t="shared" ca="1" si="152"/>
        <v>0</v>
      </c>
      <c r="K128" s="9">
        <f t="shared" ca="1" si="153"/>
        <v>232.71163376183625</v>
      </c>
      <c r="L128" s="9">
        <f t="shared" ca="1" si="154"/>
        <v>-55.671558272729804</v>
      </c>
      <c r="M128">
        <f t="shared" ca="1" si="155"/>
        <v>55.943909465020575</v>
      </c>
      <c r="N128">
        <f t="shared" ca="1" si="156"/>
        <v>32.687325102880656</v>
      </c>
    </row>
    <row r="129" spans="1:19" x14ac:dyDescent="0.25">
      <c r="A129" s="4">
        <f t="shared" si="144"/>
        <v>0.43038194444444333</v>
      </c>
      <c r="B129" s="3">
        <f t="shared" si="89"/>
        <v>1553301185</v>
      </c>
      <c r="C129">
        <f t="shared" si="145"/>
        <v>4</v>
      </c>
      <c r="D129">
        <f t="shared" si="145"/>
        <v>112</v>
      </c>
      <c r="E129">
        <f t="shared" ca="1" si="91"/>
        <v>-16334.82095421852</v>
      </c>
      <c r="F129">
        <f t="shared" ca="1" si="92"/>
        <v>11154.761021303704</v>
      </c>
      <c r="G129">
        <f t="shared" ca="1" si="81"/>
        <v>10972.8</v>
      </c>
      <c r="H129" s="9">
        <f t="shared" ca="1" si="82"/>
        <v>-192.17756240963027</v>
      </c>
      <c r="I129" s="9">
        <f t="shared" ca="1" si="82"/>
        <v>131.23448096592583</v>
      </c>
      <c r="J129" s="9">
        <f t="shared" ca="1" si="82"/>
        <v>0</v>
      </c>
      <c r="K129" s="9">
        <f t="shared" ca="1" si="83"/>
        <v>232.71163376183685</v>
      </c>
      <c r="L129" s="9">
        <f t="shared" ca="1" si="84"/>
        <v>-55.671558272729911</v>
      </c>
      <c r="M129">
        <f t="shared" ca="1" si="86"/>
        <v>55.949778806584362</v>
      </c>
      <c r="N129">
        <f t="shared" ca="1" si="87"/>
        <v>32.671949588477361</v>
      </c>
      <c r="O129" s="12"/>
    </row>
    <row r="130" spans="1:19" x14ac:dyDescent="0.25">
      <c r="A130" s="4">
        <f t="shared" si="144"/>
        <v>0.43043981481481369</v>
      </c>
      <c r="B130" s="3">
        <f t="shared" si="89"/>
        <v>1553301190</v>
      </c>
      <c r="C130">
        <f t="shared" si="145"/>
        <v>4</v>
      </c>
      <c r="D130">
        <f t="shared" si="145"/>
        <v>112</v>
      </c>
      <c r="E130">
        <f t="shared" ca="1" si="91"/>
        <v>-17295.708766266671</v>
      </c>
      <c r="F130">
        <f t="shared" ca="1" si="92"/>
        <v>11810.933426133333</v>
      </c>
      <c r="G130">
        <f t="shared" ca="1" si="81"/>
        <v>10972.8</v>
      </c>
      <c r="H130" s="9">
        <f t="shared" ca="1" si="82"/>
        <v>-192.17756240962916</v>
      </c>
      <c r="I130" s="9">
        <f t="shared" ca="1" si="82"/>
        <v>131.2344809659262</v>
      </c>
      <c r="J130" s="9">
        <f t="shared" ca="1" si="82"/>
        <v>0</v>
      </c>
      <c r="K130" s="9">
        <f t="shared" ca="1" si="83"/>
        <v>232.71163376183614</v>
      </c>
      <c r="L130" s="9">
        <f t="shared" ca="1" si="84"/>
        <v>-55.671558272729683</v>
      </c>
      <c r="M130">
        <f t="shared" ca="1" si="86"/>
        <v>55.95564814814815</v>
      </c>
      <c r="N130">
        <f t="shared" ca="1" si="87"/>
        <v>32.656574074074072</v>
      </c>
    </row>
    <row r="131" spans="1:19" x14ac:dyDescent="0.25">
      <c r="A131" s="4">
        <f t="shared" si="144"/>
        <v>0.43049768518518405</v>
      </c>
      <c r="B131" s="3">
        <f t="shared" si="89"/>
        <v>1553301195</v>
      </c>
      <c r="C131">
        <f t="shared" si="145"/>
        <v>4</v>
      </c>
      <c r="D131">
        <f t="shared" si="145"/>
        <v>112</v>
      </c>
      <c r="E131">
        <f t="shared" ca="1" si="91"/>
        <v>-18256.596578314817</v>
      </c>
      <c r="F131">
        <f t="shared" ca="1" si="92"/>
        <v>12467.105830962964</v>
      </c>
      <c r="G131">
        <f t="shared" ca="1" si="81"/>
        <v>10972.8</v>
      </c>
      <c r="H131" s="9">
        <f t="shared" ca="1" si="82"/>
        <v>-192.1775624096299</v>
      </c>
      <c r="I131" s="9">
        <f t="shared" ca="1" si="82"/>
        <v>131.23448096592583</v>
      </c>
      <c r="J131" s="9">
        <f t="shared" ca="1" si="82"/>
        <v>0</v>
      </c>
      <c r="K131" s="9">
        <f t="shared" ca="1" si="83"/>
        <v>232.71163376183657</v>
      </c>
      <c r="L131" s="9">
        <f t="shared" ca="1" si="84"/>
        <v>-55.671558272729854</v>
      </c>
      <c r="M131">
        <f t="shared" ca="1" si="86"/>
        <v>55.96151748971193</v>
      </c>
      <c r="N131">
        <f t="shared" ca="1" si="87"/>
        <v>32.641198559670784</v>
      </c>
    </row>
    <row r="132" spans="1:19" x14ac:dyDescent="0.25">
      <c r="A132" s="4">
        <f t="shared" si="144"/>
        <v>0.43055555555555441</v>
      </c>
      <c r="B132" s="3">
        <f t="shared" si="89"/>
        <v>1553301200</v>
      </c>
      <c r="C132">
        <f t="shared" si="145"/>
        <v>4</v>
      </c>
      <c r="D132">
        <f t="shared" si="145"/>
        <v>112</v>
      </c>
      <c r="E132">
        <f t="shared" ca="1" si="91"/>
        <v>-19217.484390362966</v>
      </c>
      <c r="F132">
        <f t="shared" ca="1" si="92"/>
        <v>13123.278235792593</v>
      </c>
      <c r="G132">
        <f t="shared" ca="1" si="81"/>
        <v>10972.8</v>
      </c>
      <c r="H132" s="9">
        <f t="shared" ca="1" si="82"/>
        <v>-192.1775624096299</v>
      </c>
      <c r="I132" s="9">
        <f t="shared" ca="1" si="82"/>
        <v>131.23448096592583</v>
      </c>
      <c r="J132" s="9">
        <f t="shared" ca="1" si="82"/>
        <v>0</v>
      </c>
      <c r="K132" s="9">
        <f t="shared" ca="1" si="83"/>
        <v>232.71163376183657</v>
      </c>
      <c r="L132" s="9">
        <f t="shared" ca="1" si="84"/>
        <v>-55.671558272729854</v>
      </c>
      <c r="M132">
        <f t="shared" ca="1" si="86"/>
        <v>55.967386831275718</v>
      </c>
      <c r="N132">
        <f t="shared" ca="1" si="87"/>
        <v>32.625823045267488</v>
      </c>
    </row>
    <row r="133" spans="1:19" x14ac:dyDescent="0.25">
      <c r="A133" s="4">
        <f t="shared" si="144"/>
        <v>0.43061342592592478</v>
      </c>
      <c r="B133" s="3">
        <f t="shared" si="89"/>
        <v>1553301205</v>
      </c>
      <c r="C133">
        <f t="shared" si="145"/>
        <v>4</v>
      </c>
      <c r="D133">
        <f t="shared" si="145"/>
        <v>112</v>
      </c>
      <c r="E133">
        <f t="shared" ca="1" si="91"/>
        <v>-20178.372202411116</v>
      </c>
      <c r="F133">
        <f t="shared" ca="1" si="92"/>
        <v>13779.450640622223</v>
      </c>
      <c r="G133">
        <f t="shared" ca="1" si="81"/>
        <v>10972.8</v>
      </c>
      <c r="H133" s="9">
        <f t="shared" ca="1" si="82"/>
        <v>-192.17756240962916</v>
      </c>
      <c r="I133" s="9">
        <f t="shared" ca="1" si="82"/>
        <v>131.2344809659262</v>
      </c>
      <c r="J133" s="9">
        <f t="shared" ca="1" si="82"/>
        <v>0</v>
      </c>
      <c r="K133" s="9">
        <f t="shared" ca="1" si="83"/>
        <v>232.71163376183614</v>
      </c>
      <c r="L133" s="9">
        <f t="shared" ca="1" si="84"/>
        <v>-55.671558272729683</v>
      </c>
      <c r="M133">
        <f t="shared" ca="1" si="86"/>
        <v>55.973256172839505</v>
      </c>
      <c r="N133">
        <f t="shared" ca="1" si="87"/>
        <v>32.610447530864192</v>
      </c>
    </row>
    <row r="134" spans="1:19" x14ac:dyDescent="0.25">
      <c r="A134" s="4">
        <f t="shared" si="144"/>
        <v>0.43067129629629514</v>
      </c>
      <c r="B134" s="3">
        <f t="shared" si="89"/>
        <v>1553301210</v>
      </c>
      <c r="C134">
        <f t="shared" si="145"/>
        <v>4</v>
      </c>
      <c r="D134">
        <f t="shared" si="145"/>
        <v>112</v>
      </c>
      <c r="E134">
        <f t="shared" ca="1" si="91"/>
        <v>-21139.260014459262</v>
      </c>
      <c r="F134">
        <f t="shared" ca="1" si="92"/>
        <v>14435.623045451854</v>
      </c>
      <c r="G134">
        <f t="shared" ca="1" si="81"/>
        <v>10972.8</v>
      </c>
      <c r="H134" s="9">
        <f t="shared" ca="1" si="82"/>
        <v>-192.1775624096299</v>
      </c>
      <c r="I134" s="9">
        <f t="shared" ca="1" si="82"/>
        <v>131.23448096592583</v>
      </c>
      <c r="J134" s="9">
        <f t="shared" ca="1" si="82"/>
        <v>0</v>
      </c>
      <c r="K134" s="9">
        <f t="shared" ca="1" si="83"/>
        <v>232.71163376183657</v>
      </c>
      <c r="L134" s="9">
        <f t="shared" ca="1" si="84"/>
        <v>-55.671558272729854</v>
      </c>
      <c r="M134">
        <f t="shared" ca="1" si="86"/>
        <v>55.979125514403293</v>
      </c>
      <c r="N134">
        <f t="shared" ca="1" si="87"/>
        <v>32.595072016460904</v>
      </c>
    </row>
    <row r="135" spans="1:19" x14ac:dyDescent="0.25">
      <c r="A135" s="4">
        <f t="shared" si="144"/>
        <v>0.4307291666666655</v>
      </c>
      <c r="B135" s="3">
        <f t="shared" si="89"/>
        <v>1553301215</v>
      </c>
      <c r="C135">
        <f t="shared" si="145"/>
        <v>4</v>
      </c>
      <c r="D135">
        <f t="shared" si="145"/>
        <v>112</v>
      </c>
      <c r="E135">
        <f t="shared" ca="1" si="91"/>
        <v>-22100.147826507411</v>
      </c>
      <c r="F135">
        <f t="shared" ca="1" si="92"/>
        <v>15091.795450281483</v>
      </c>
      <c r="G135">
        <f t="shared" ca="1" si="81"/>
        <v>10972.8</v>
      </c>
      <c r="H135" s="9">
        <f t="shared" ca="1" si="82"/>
        <v>-192.1775624096299</v>
      </c>
      <c r="I135" s="9">
        <f t="shared" ca="1" si="82"/>
        <v>131.23448096592583</v>
      </c>
      <c r="J135" s="9">
        <f t="shared" ca="1" si="82"/>
        <v>0</v>
      </c>
      <c r="K135" s="9">
        <f t="shared" ca="1" si="83"/>
        <v>232.71163376183657</v>
      </c>
      <c r="L135" s="9">
        <f t="shared" ca="1" si="84"/>
        <v>-55.671558272729854</v>
      </c>
      <c r="M135">
        <f t="shared" ca="1" si="86"/>
        <v>55.984994855967074</v>
      </c>
      <c r="N135">
        <f t="shared" ca="1" si="87"/>
        <v>32.579696502057615</v>
      </c>
    </row>
    <row r="136" spans="1:19" x14ac:dyDescent="0.25">
      <c r="A136" s="4">
        <f t="shared" si="144"/>
        <v>0.43078703703703586</v>
      </c>
      <c r="B136" s="3">
        <f t="shared" si="89"/>
        <v>1553301220</v>
      </c>
      <c r="C136">
        <f t="shared" si="145"/>
        <v>4</v>
      </c>
      <c r="D136">
        <f t="shared" si="145"/>
        <v>112</v>
      </c>
      <c r="E136">
        <f t="shared" ca="1" si="91"/>
        <v>-23061.035638555561</v>
      </c>
      <c r="F136">
        <f t="shared" ca="1" si="92"/>
        <v>15747.967855111112</v>
      </c>
      <c r="G136">
        <f t="shared" ca="1" si="81"/>
        <v>10972.8</v>
      </c>
      <c r="H136" s="9">
        <f t="shared" ca="1" si="82"/>
        <v>-192.17756240962916</v>
      </c>
      <c r="I136" s="9">
        <f t="shared" ca="1" si="82"/>
        <v>131.23448096592583</v>
      </c>
      <c r="J136" s="9">
        <f t="shared" ca="1" si="82"/>
        <v>0</v>
      </c>
      <c r="K136" s="9">
        <f t="shared" ca="1" si="83"/>
        <v>232.71163376183594</v>
      </c>
      <c r="L136" s="9">
        <f t="shared" ca="1" si="84"/>
        <v>-55.671558272729762</v>
      </c>
      <c r="M136">
        <f t="shared" ca="1" si="86"/>
        <v>55.990864197530861</v>
      </c>
      <c r="N136">
        <f t="shared" ca="1" si="87"/>
        <v>32.56432098765432</v>
      </c>
    </row>
    <row r="137" spans="1:19" x14ac:dyDescent="0.25">
      <c r="A137" s="4">
        <f t="shared" si="144"/>
        <v>0.43084490740740622</v>
      </c>
      <c r="B137" s="3">
        <f t="shared" si="89"/>
        <v>1553301225</v>
      </c>
      <c r="C137">
        <f t="shared" si="145"/>
        <v>4</v>
      </c>
      <c r="D137">
        <f t="shared" si="145"/>
        <v>112</v>
      </c>
      <c r="E137">
        <f t="shared" ca="1" si="91"/>
        <v>-24021.923450603706</v>
      </c>
      <c r="F137">
        <f t="shared" ca="1" si="92"/>
        <v>16404.140259940741</v>
      </c>
      <c r="G137">
        <f t="shared" ref="G137:G200" ca="1" si="159">INDIRECT("G$"&amp;C137)+INDIRECT("J$"&amp;C137)*($B137-INDIRECT("B$"&amp;D137))</f>
        <v>10972.8</v>
      </c>
      <c r="H137" s="9">
        <f t="shared" ref="H137:J152" ca="1" si="160">(E138-E137)/($B138-$B137)</f>
        <v>-192.1775624096299</v>
      </c>
      <c r="I137" s="9">
        <f t="shared" ca="1" si="160"/>
        <v>131.2344809659262</v>
      </c>
      <c r="J137" s="9">
        <f t="shared" ca="1" si="160"/>
        <v>0</v>
      </c>
      <c r="K137" s="9">
        <f t="shared" ref="K137:K200" ca="1" si="161">SQRT(H137*H137+I137*I137)</f>
        <v>232.71163376183677</v>
      </c>
      <c r="L137" s="9">
        <f t="shared" ref="L137:L200" ca="1" si="162">DEGREES(ATAN2(I137,H137))</f>
        <v>-55.671558272729776</v>
      </c>
      <c r="M137">
        <f t="shared" ca="1" si="86"/>
        <v>55.996733539094649</v>
      </c>
      <c r="N137">
        <f t="shared" ca="1" si="87"/>
        <v>32.548945473251024</v>
      </c>
      <c r="O137" s="14"/>
      <c r="P137" s="14"/>
      <c r="Q137" s="14"/>
      <c r="R137" s="14"/>
      <c r="S137" s="14"/>
    </row>
    <row r="138" spans="1:19" x14ac:dyDescent="0.25">
      <c r="A138" s="4">
        <f t="shared" si="144"/>
        <v>0.43090277777777658</v>
      </c>
      <c r="B138" s="3">
        <f t="shared" si="89"/>
        <v>1553301230</v>
      </c>
      <c r="C138">
        <f t="shared" ref="C138:D153" si="163">C137</f>
        <v>4</v>
      </c>
      <c r="D138">
        <f t="shared" si="163"/>
        <v>112</v>
      </c>
      <c r="E138">
        <f t="shared" ca="1" si="91"/>
        <v>-24982.811262651856</v>
      </c>
      <c r="F138">
        <f t="shared" ca="1" si="92"/>
        <v>17060.312664770372</v>
      </c>
      <c r="G138">
        <f t="shared" ca="1" si="159"/>
        <v>10972.8</v>
      </c>
      <c r="H138" s="9">
        <f t="shared" ca="1" si="160"/>
        <v>-192.1775624096299</v>
      </c>
      <c r="I138" s="9">
        <f t="shared" ca="1" si="160"/>
        <v>131.2344809659262</v>
      </c>
      <c r="J138" s="9">
        <f t="shared" ca="1" si="160"/>
        <v>0</v>
      </c>
      <c r="K138" s="9">
        <f t="shared" ca="1" si="161"/>
        <v>232.71163376183677</v>
      </c>
      <c r="L138" s="9">
        <f t="shared" ca="1" si="162"/>
        <v>-55.671558272729776</v>
      </c>
      <c r="M138">
        <f t="shared" ref="M138:M201" ca="1" si="164">INDIRECT("M$"&amp;C138)+INDIRECT("O$"&amp;C138)*($B138-INDIRECT("B$"&amp;D138))</f>
        <v>56.002602880658436</v>
      </c>
      <c r="N138">
        <f t="shared" ref="N138:N201" ca="1" si="165">INDIRECT("N$"&amp;C138)+INDIRECT("P$"&amp;C138)*($B138-INDIRECT("B$"&amp;D138))</f>
        <v>32.533569958847735</v>
      </c>
      <c r="O138" s="12"/>
    </row>
    <row r="139" spans="1:19" x14ac:dyDescent="0.25">
      <c r="A139" s="4">
        <f t="shared" si="144"/>
        <v>0.43096064814814694</v>
      </c>
      <c r="B139" s="3">
        <f t="shared" ref="B139:B202" si="166">B138+SECOND(A139-A138)</f>
        <v>1553301235</v>
      </c>
      <c r="C139">
        <f t="shared" si="163"/>
        <v>4</v>
      </c>
      <c r="D139">
        <f t="shared" si="163"/>
        <v>112</v>
      </c>
      <c r="E139">
        <f t="shared" ca="1" si="91"/>
        <v>-25943.699074700005</v>
      </c>
      <c r="F139">
        <f t="shared" ca="1" si="92"/>
        <v>17716.485069600003</v>
      </c>
      <c r="G139">
        <f t="shared" ca="1" si="159"/>
        <v>10972.8</v>
      </c>
      <c r="H139" s="9">
        <f t="shared" ca="1" si="160"/>
        <v>-192.17756240962916</v>
      </c>
      <c r="I139" s="9">
        <f t="shared" ca="1" si="160"/>
        <v>131.23448096592546</v>
      </c>
      <c r="J139" s="9">
        <f t="shared" ca="1" si="160"/>
        <v>0</v>
      </c>
      <c r="K139" s="9">
        <f t="shared" ca="1" si="161"/>
        <v>232.71163376183574</v>
      </c>
      <c r="L139" s="9">
        <f t="shared" ca="1" si="162"/>
        <v>-55.671558272729833</v>
      </c>
      <c r="M139">
        <f t="shared" ca="1" si="164"/>
        <v>56.008472222222217</v>
      </c>
      <c r="N139">
        <f t="shared" ca="1" si="165"/>
        <v>32.518194444444447</v>
      </c>
      <c r="O139" s="12"/>
    </row>
    <row r="140" spans="1:19" x14ac:dyDescent="0.25">
      <c r="A140" s="8">
        <f t="shared" si="144"/>
        <v>0.4310185185185173</v>
      </c>
      <c r="B140" s="3">
        <f t="shared" si="166"/>
        <v>1553301240</v>
      </c>
      <c r="C140">
        <f t="shared" si="163"/>
        <v>4</v>
      </c>
      <c r="D140">
        <f t="shared" si="163"/>
        <v>112</v>
      </c>
      <c r="E140">
        <f t="shared" ca="1" si="91"/>
        <v>-26904.586886748151</v>
      </c>
      <c r="F140">
        <f t="shared" ca="1" si="92"/>
        <v>18372.65747442963</v>
      </c>
      <c r="G140">
        <f t="shared" ca="1" si="159"/>
        <v>10972.8</v>
      </c>
      <c r="H140" s="9">
        <f t="shared" ca="1" si="160"/>
        <v>-192.1775624096299</v>
      </c>
      <c r="I140" s="9">
        <f t="shared" ca="1" si="160"/>
        <v>131.2344809659262</v>
      </c>
      <c r="J140" s="9">
        <f t="shared" ca="1" si="160"/>
        <v>0</v>
      </c>
      <c r="K140" s="9">
        <f t="shared" ca="1" si="161"/>
        <v>232.71163376183677</v>
      </c>
      <c r="L140" s="9">
        <f t="shared" ca="1" si="162"/>
        <v>-55.671558272729776</v>
      </c>
      <c r="M140">
        <f t="shared" ca="1" si="164"/>
        <v>56.014341563786004</v>
      </c>
      <c r="N140">
        <f t="shared" ca="1" si="165"/>
        <v>32.502818930041151</v>
      </c>
      <c r="O140" s="12"/>
    </row>
    <row r="141" spans="1:19" x14ac:dyDescent="0.25">
      <c r="A141" s="4">
        <f t="shared" si="144"/>
        <v>0.43107638888888766</v>
      </c>
      <c r="B141" s="3">
        <f t="shared" si="166"/>
        <v>1553301245</v>
      </c>
      <c r="C141">
        <f t="shared" si="163"/>
        <v>4</v>
      </c>
      <c r="D141">
        <f t="shared" si="163"/>
        <v>112</v>
      </c>
      <c r="E141">
        <f t="shared" ca="1" si="91"/>
        <v>-27865.474698796301</v>
      </c>
      <c r="F141">
        <f t="shared" ca="1" si="92"/>
        <v>19028.829879259261</v>
      </c>
      <c r="G141">
        <f t="shared" ca="1" si="159"/>
        <v>10972.8</v>
      </c>
      <c r="H141" s="9">
        <f t="shared" ca="1" si="160"/>
        <v>-192.17756240962916</v>
      </c>
      <c r="I141" s="9">
        <f t="shared" ca="1" si="160"/>
        <v>131.23448096592546</v>
      </c>
      <c r="J141" s="9">
        <f t="shared" ca="1" si="160"/>
        <v>0</v>
      </c>
      <c r="K141" s="9">
        <f t="shared" ca="1" si="161"/>
        <v>232.71163376183574</v>
      </c>
      <c r="L141" s="9">
        <f t="shared" ca="1" si="162"/>
        <v>-55.671558272729833</v>
      </c>
      <c r="M141">
        <f t="shared" ca="1" si="164"/>
        <v>56.020210905349792</v>
      </c>
      <c r="N141">
        <f t="shared" ca="1" si="165"/>
        <v>32.487443415637856</v>
      </c>
      <c r="O141" s="12"/>
    </row>
    <row r="142" spans="1:19" x14ac:dyDescent="0.25">
      <c r="A142" s="4">
        <f t="shared" si="144"/>
        <v>0.43113425925925802</v>
      </c>
      <c r="B142" s="3">
        <f t="shared" si="166"/>
        <v>1553301250</v>
      </c>
      <c r="C142">
        <f t="shared" si="163"/>
        <v>4</v>
      </c>
      <c r="D142">
        <f t="shared" si="163"/>
        <v>112</v>
      </c>
      <c r="E142">
        <f t="shared" ca="1" si="91"/>
        <v>-28826.362510844447</v>
      </c>
      <c r="F142">
        <f t="shared" ca="1" si="92"/>
        <v>19685.002284088889</v>
      </c>
      <c r="G142">
        <f t="shared" ca="1" si="159"/>
        <v>10972.8</v>
      </c>
      <c r="H142" s="9">
        <f t="shared" ca="1" si="160"/>
        <v>-192.1775624096299</v>
      </c>
      <c r="I142" s="9">
        <f t="shared" ca="1" si="160"/>
        <v>131.2344809659262</v>
      </c>
      <c r="J142" s="9">
        <f t="shared" ca="1" si="160"/>
        <v>0</v>
      </c>
      <c r="K142" s="9">
        <f t="shared" ca="1" si="161"/>
        <v>232.71163376183677</v>
      </c>
      <c r="L142" s="9">
        <f t="shared" ca="1" si="162"/>
        <v>-55.671558272729776</v>
      </c>
      <c r="M142">
        <f t="shared" ca="1" si="164"/>
        <v>56.02608024691358</v>
      </c>
      <c r="N142">
        <f t="shared" ca="1" si="165"/>
        <v>32.472067901234567</v>
      </c>
      <c r="O142" s="12"/>
    </row>
    <row r="143" spans="1:19" x14ac:dyDescent="0.25">
      <c r="A143" s="4">
        <f t="shared" si="144"/>
        <v>0.43119212962962838</v>
      </c>
      <c r="B143" s="3">
        <f t="shared" si="166"/>
        <v>1553301255</v>
      </c>
      <c r="C143">
        <f t="shared" si="163"/>
        <v>4</v>
      </c>
      <c r="D143">
        <f t="shared" si="163"/>
        <v>112</v>
      </c>
      <c r="E143">
        <f t="shared" ca="1" si="91"/>
        <v>-29787.250322892596</v>
      </c>
      <c r="F143">
        <f t="shared" ca="1" si="92"/>
        <v>20341.17468891852</v>
      </c>
      <c r="G143">
        <f t="shared" ca="1" si="159"/>
        <v>10972.8</v>
      </c>
      <c r="H143" s="9">
        <f t="shared" ca="1" si="160"/>
        <v>-192.1775624096299</v>
      </c>
      <c r="I143" s="9">
        <f t="shared" ca="1" si="160"/>
        <v>131.2344809659262</v>
      </c>
      <c r="J143" s="9">
        <f t="shared" ca="1" si="160"/>
        <v>0</v>
      </c>
      <c r="K143" s="9">
        <f t="shared" ca="1" si="161"/>
        <v>232.71163376183677</v>
      </c>
      <c r="L143" s="9">
        <f t="shared" ca="1" si="162"/>
        <v>-55.671558272729776</v>
      </c>
      <c r="M143">
        <f t="shared" ca="1" si="164"/>
        <v>56.031949588477367</v>
      </c>
      <c r="N143">
        <f t="shared" ca="1" si="165"/>
        <v>32.456692386831278</v>
      </c>
    </row>
    <row r="144" spans="1:19" x14ac:dyDescent="0.25">
      <c r="A144" s="4">
        <f t="shared" si="144"/>
        <v>0.43124999999999875</v>
      </c>
      <c r="B144" s="3">
        <f t="shared" si="166"/>
        <v>1553301260</v>
      </c>
      <c r="C144">
        <f t="shared" si="163"/>
        <v>4</v>
      </c>
      <c r="D144">
        <f t="shared" si="163"/>
        <v>112</v>
      </c>
      <c r="E144">
        <f t="shared" ca="1" si="91"/>
        <v>-30748.138134940746</v>
      </c>
      <c r="F144">
        <f t="shared" ca="1" si="92"/>
        <v>20997.347093748151</v>
      </c>
      <c r="G144">
        <f t="shared" ca="1" si="159"/>
        <v>10972.8</v>
      </c>
      <c r="H144" s="9">
        <f t="shared" ca="1" si="160"/>
        <v>-192.17756240962916</v>
      </c>
      <c r="I144" s="9">
        <f t="shared" ca="1" si="160"/>
        <v>131.23448096592546</v>
      </c>
      <c r="J144" s="9">
        <f t="shared" ca="1" si="160"/>
        <v>0</v>
      </c>
      <c r="K144" s="9">
        <f t="shared" ca="1" si="161"/>
        <v>232.71163376183574</v>
      </c>
      <c r="L144" s="9">
        <f t="shared" ca="1" si="162"/>
        <v>-55.671558272729833</v>
      </c>
      <c r="M144">
        <f t="shared" ca="1" si="164"/>
        <v>56.037818930041148</v>
      </c>
      <c r="N144">
        <f t="shared" ca="1" si="165"/>
        <v>32.441316872427983</v>
      </c>
    </row>
    <row r="145" spans="1:14" x14ac:dyDescent="0.25">
      <c r="A145" s="4">
        <f t="shared" si="144"/>
        <v>0.43130787037036911</v>
      </c>
      <c r="B145" s="3">
        <f t="shared" si="166"/>
        <v>1553301265</v>
      </c>
      <c r="C145">
        <f t="shared" si="163"/>
        <v>4</v>
      </c>
      <c r="D145">
        <f t="shared" si="163"/>
        <v>112</v>
      </c>
      <c r="E145">
        <f t="shared" ca="1" si="91"/>
        <v>-31709.025946988892</v>
      </c>
      <c r="F145">
        <f t="shared" ca="1" si="92"/>
        <v>21653.519498577778</v>
      </c>
      <c r="G145">
        <f t="shared" ca="1" si="159"/>
        <v>10972.8</v>
      </c>
      <c r="H145" s="9">
        <f t="shared" ca="1" si="160"/>
        <v>-192.1775624096299</v>
      </c>
      <c r="I145" s="9">
        <f t="shared" ca="1" si="160"/>
        <v>131.2344809659262</v>
      </c>
      <c r="J145" s="9">
        <f t="shared" ca="1" si="160"/>
        <v>0</v>
      </c>
      <c r="K145" s="9">
        <f t="shared" ca="1" si="161"/>
        <v>232.71163376183677</v>
      </c>
      <c r="L145" s="9">
        <f t="shared" ca="1" si="162"/>
        <v>-55.671558272729776</v>
      </c>
      <c r="M145">
        <f t="shared" ca="1" si="164"/>
        <v>56.043688271604935</v>
      </c>
      <c r="N145">
        <f t="shared" ca="1" si="165"/>
        <v>32.425941358024687</v>
      </c>
    </row>
    <row r="146" spans="1:14" x14ac:dyDescent="0.25">
      <c r="A146" s="4">
        <f t="shared" si="144"/>
        <v>0.43136574074073947</v>
      </c>
      <c r="B146" s="3">
        <f t="shared" si="166"/>
        <v>1553301270</v>
      </c>
      <c r="C146">
        <f t="shared" si="163"/>
        <v>4</v>
      </c>
      <c r="D146">
        <f t="shared" si="163"/>
        <v>112</v>
      </c>
      <c r="E146">
        <f t="shared" ca="1" si="91"/>
        <v>-32669.913759037041</v>
      </c>
      <c r="F146">
        <f t="shared" ca="1" si="92"/>
        <v>22309.691903407409</v>
      </c>
      <c r="G146">
        <f t="shared" ca="1" si="159"/>
        <v>10972.8</v>
      </c>
      <c r="H146" s="9">
        <f t="shared" ca="1" si="160"/>
        <v>-192.17756240962845</v>
      </c>
      <c r="I146" s="9">
        <f t="shared" ca="1" si="160"/>
        <v>131.2344809659262</v>
      </c>
      <c r="J146" s="9">
        <f t="shared" ca="1" si="160"/>
        <v>0</v>
      </c>
      <c r="K146" s="9">
        <f t="shared" ca="1" si="161"/>
        <v>232.71163376183554</v>
      </c>
      <c r="L146" s="9">
        <f t="shared" ca="1" si="162"/>
        <v>-55.671558272729584</v>
      </c>
      <c r="M146">
        <f t="shared" ca="1" si="164"/>
        <v>56.049557613168723</v>
      </c>
      <c r="N146">
        <f t="shared" ca="1" si="165"/>
        <v>32.410565843621399</v>
      </c>
    </row>
    <row r="147" spans="1:14" x14ac:dyDescent="0.25">
      <c r="A147" s="4">
        <f t="shared" si="144"/>
        <v>0.43142361111110983</v>
      </c>
      <c r="B147" s="3">
        <f t="shared" si="166"/>
        <v>1553301275</v>
      </c>
      <c r="C147">
        <f t="shared" si="163"/>
        <v>4</v>
      </c>
      <c r="D147">
        <f t="shared" si="163"/>
        <v>112</v>
      </c>
      <c r="E147">
        <f t="shared" ca="1" si="91"/>
        <v>-33630.801571085183</v>
      </c>
      <c r="F147">
        <f t="shared" ca="1" si="92"/>
        <v>22965.86430823704</v>
      </c>
      <c r="G147">
        <f t="shared" ca="1" si="159"/>
        <v>10972.8</v>
      </c>
      <c r="H147" s="9">
        <f t="shared" ca="1" si="160"/>
        <v>-192.17756240963064</v>
      </c>
      <c r="I147" s="9">
        <f t="shared" ca="1" si="160"/>
        <v>131.23448096592546</v>
      </c>
      <c r="J147" s="9">
        <f t="shared" ca="1" si="160"/>
        <v>0</v>
      </c>
      <c r="K147" s="9">
        <f t="shared" ca="1" si="161"/>
        <v>232.71163376183696</v>
      </c>
      <c r="L147" s="9">
        <f t="shared" ca="1" si="162"/>
        <v>-55.671558272730032</v>
      </c>
      <c r="M147">
        <f t="shared" ca="1" si="164"/>
        <v>56.055426954732511</v>
      </c>
      <c r="N147">
        <f t="shared" ca="1" si="165"/>
        <v>32.39519032921811</v>
      </c>
    </row>
    <row r="148" spans="1:14" x14ac:dyDescent="0.25">
      <c r="A148" s="4">
        <f t="shared" si="144"/>
        <v>0.43148148148148019</v>
      </c>
      <c r="B148" s="3">
        <f t="shared" si="166"/>
        <v>1553301280</v>
      </c>
      <c r="C148">
        <f t="shared" si="163"/>
        <v>4</v>
      </c>
      <c r="D148">
        <f t="shared" si="163"/>
        <v>112</v>
      </c>
      <c r="E148">
        <f t="shared" ca="1" si="91"/>
        <v>-34591.689383133336</v>
      </c>
      <c r="F148">
        <f t="shared" ca="1" si="92"/>
        <v>23622.036713066667</v>
      </c>
      <c r="G148">
        <f t="shared" ca="1" si="159"/>
        <v>10972.8</v>
      </c>
      <c r="H148" s="9">
        <f t="shared" ca="1" si="160"/>
        <v>-192.17756240962916</v>
      </c>
      <c r="I148" s="9">
        <f t="shared" ca="1" si="160"/>
        <v>131.2344809659262</v>
      </c>
      <c r="J148" s="9">
        <f t="shared" ca="1" si="160"/>
        <v>0</v>
      </c>
      <c r="K148" s="9">
        <f t="shared" ca="1" si="161"/>
        <v>232.71163376183614</v>
      </c>
      <c r="L148" s="9">
        <f t="shared" ca="1" si="162"/>
        <v>-55.671558272729683</v>
      </c>
      <c r="M148">
        <f t="shared" ca="1" si="164"/>
        <v>56.061296296296291</v>
      </c>
      <c r="N148">
        <f t="shared" ca="1" si="165"/>
        <v>32.379814814814814</v>
      </c>
    </row>
    <row r="149" spans="1:14" x14ac:dyDescent="0.25">
      <c r="A149" s="4">
        <f t="shared" si="144"/>
        <v>0.43153935185185055</v>
      </c>
      <c r="B149" s="3">
        <f t="shared" si="166"/>
        <v>1553301285</v>
      </c>
      <c r="C149">
        <f t="shared" si="163"/>
        <v>4</v>
      </c>
      <c r="D149">
        <f t="shared" si="163"/>
        <v>112</v>
      </c>
      <c r="E149">
        <f t="shared" ca="1" si="91"/>
        <v>-35552.577195181482</v>
      </c>
      <c r="F149">
        <f t="shared" ca="1" si="92"/>
        <v>24278.209117896298</v>
      </c>
      <c r="G149">
        <f t="shared" ca="1" si="159"/>
        <v>10972.8</v>
      </c>
      <c r="H149" s="9">
        <f t="shared" ca="1" si="160"/>
        <v>-192.17756240962916</v>
      </c>
      <c r="I149" s="9">
        <f t="shared" ca="1" si="160"/>
        <v>131.2344809659262</v>
      </c>
      <c r="J149" s="9">
        <f t="shared" ca="1" si="160"/>
        <v>0</v>
      </c>
      <c r="K149" s="9">
        <f t="shared" ca="1" si="161"/>
        <v>232.71163376183614</v>
      </c>
      <c r="L149" s="9">
        <f t="shared" ca="1" si="162"/>
        <v>-55.671558272729683</v>
      </c>
      <c r="M149">
        <f t="shared" ca="1" si="164"/>
        <v>56.067165637860079</v>
      </c>
      <c r="N149">
        <f t="shared" ca="1" si="165"/>
        <v>32.364439300411519</v>
      </c>
    </row>
    <row r="150" spans="1:14" x14ac:dyDescent="0.25">
      <c r="A150" s="4">
        <f t="shared" si="144"/>
        <v>0.43159722222222091</v>
      </c>
      <c r="B150" s="3">
        <f t="shared" si="166"/>
        <v>1553301290</v>
      </c>
      <c r="C150">
        <f t="shared" si="163"/>
        <v>4</v>
      </c>
      <c r="D150">
        <f t="shared" si="163"/>
        <v>112</v>
      </c>
      <c r="E150">
        <f t="shared" ca="1" si="91"/>
        <v>-36513.465007229628</v>
      </c>
      <c r="F150">
        <f t="shared" ca="1" si="92"/>
        <v>24934.381522725929</v>
      </c>
      <c r="G150">
        <f t="shared" ca="1" si="159"/>
        <v>10972.8</v>
      </c>
      <c r="H150" s="9">
        <f t="shared" ca="1" si="160"/>
        <v>-192.17756240963064</v>
      </c>
      <c r="I150" s="9">
        <f t="shared" ca="1" si="160"/>
        <v>131.23448096592546</v>
      </c>
      <c r="J150" s="9">
        <f t="shared" ca="1" si="160"/>
        <v>0</v>
      </c>
      <c r="K150" s="9">
        <f t="shared" ca="1" si="161"/>
        <v>232.71163376183696</v>
      </c>
      <c r="L150" s="9">
        <f t="shared" ca="1" si="162"/>
        <v>-55.671558272730032</v>
      </c>
      <c r="M150">
        <f t="shared" ca="1" si="164"/>
        <v>56.073034979423866</v>
      </c>
      <c r="N150">
        <f t="shared" ca="1" si="165"/>
        <v>32.34906378600823</v>
      </c>
    </row>
    <row r="151" spans="1:14" x14ac:dyDescent="0.25">
      <c r="A151" s="4">
        <f t="shared" si="144"/>
        <v>0.43165509259259127</v>
      </c>
      <c r="B151" s="3">
        <f t="shared" si="166"/>
        <v>1553301295</v>
      </c>
      <c r="C151">
        <f t="shared" si="163"/>
        <v>4</v>
      </c>
      <c r="D151">
        <f t="shared" si="163"/>
        <v>112</v>
      </c>
      <c r="E151">
        <f t="shared" ca="1" si="91"/>
        <v>-37474.352819277781</v>
      </c>
      <c r="F151">
        <f t="shared" ca="1" si="92"/>
        <v>25590.553927555557</v>
      </c>
      <c r="G151">
        <f t="shared" ca="1" si="159"/>
        <v>10972.8</v>
      </c>
      <c r="H151" s="9">
        <f t="shared" ca="1" si="160"/>
        <v>-192.17756240962916</v>
      </c>
      <c r="I151" s="9">
        <f t="shared" ca="1" si="160"/>
        <v>131.2344809659262</v>
      </c>
      <c r="J151" s="9">
        <f t="shared" ca="1" si="160"/>
        <v>0</v>
      </c>
      <c r="K151" s="9">
        <f t="shared" ca="1" si="161"/>
        <v>232.71163376183614</v>
      </c>
      <c r="L151" s="9">
        <f t="shared" ca="1" si="162"/>
        <v>-55.671558272729683</v>
      </c>
      <c r="M151">
        <f t="shared" ca="1" si="164"/>
        <v>56.078904320987654</v>
      </c>
      <c r="N151">
        <f t="shared" ca="1" si="165"/>
        <v>32.333688271604942</v>
      </c>
    </row>
    <row r="152" spans="1:14" x14ac:dyDescent="0.25">
      <c r="A152" s="4">
        <f t="shared" si="144"/>
        <v>0.43171296296296163</v>
      </c>
      <c r="B152" s="3">
        <f t="shared" si="166"/>
        <v>1553301300</v>
      </c>
      <c r="C152">
        <f t="shared" si="163"/>
        <v>4</v>
      </c>
      <c r="D152">
        <f t="shared" si="163"/>
        <v>112</v>
      </c>
      <c r="E152">
        <f t="shared" ca="1" si="91"/>
        <v>-38435.240631325927</v>
      </c>
      <c r="F152">
        <f t="shared" ca="1" si="92"/>
        <v>26246.726332385188</v>
      </c>
      <c r="G152">
        <f t="shared" ca="1" si="159"/>
        <v>10972.8</v>
      </c>
      <c r="H152" s="9">
        <f t="shared" ca="1" si="160"/>
        <v>-192.17756240962916</v>
      </c>
      <c r="I152" s="9">
        <f t="shared" ca="1" si="160"/>
        <v>131.2344809659262</v>
      </c>
      <c r="J152" s="9">
        <f t="shared" ca="1" si="160"/>
        <v>0</v>
      </c>
      <c r="K152" s="9">
        <f t="shared" ca="1" si="161"/>
        <v>232.71163376183614</v>
      </c>
      <c r="L152" s="9">
        <f t="shared" ca="1" si="162"/>
        <v>-55.671558272729683</v>
      </c>
      <c r="M152">
        <f t="shared" ca="1" si="164"/>
        <v>56.084773662551434</v>
      </c>
      <c r="N152">
        <f t="shared" ca="1" si="165"/>
        <v>32.318312757201646</v>
      </c>
    </row>
    <row r="153" spans="1:14" x14ac:dyDescent="0.25">
      <c r="A153" s="4">
        <f t="shared" si="144"/>
        <v>0.43177083333333199</v>
      </c>
      <c r="B153" s="3">
        <f t="shared" si="166"/>
        <v>1553301305</v>
      </c>
      <c r="C153">
        <f t="shared" si="163"/>
        <v>4</v>
      </c>
      <c r="D153">
        <f t="shared" si="163"/>
        <v>112</v>
      </c>
      <c r="E153">
        <f t="shared" ca="1" si="91"/>
        <v>-39396.128443374073</v>
      </c>
      <c r="F153">
        <f t="shared" ca="1" si="92"/>
        <v>26902.898737214819</v>
      </c>
      <c r="G153">
        <f t="shared" ca="1" si="159"/>
        <v>10972.8</v>
      </c>
      <c r="H153" s="9">
        <f t="shared" ref="H153:J184" ca="1" si="167">(E154-E153)/($B154-$B153)</f>
        <v>-192.17756240963064</v>
      </c>
      <c r="I153" s="9">
        <f t="shared" ca="1" si="167"/>
        <v>131.23448096592546</v>
      </c>
      <c r="J153" s="9">
        <f t="shared" ca="1" si="167"/>
        <v>0</v>
      </c>
      <c r="K153" s="9">
        <f t="shared" ca="1" si="161"/>
        <v>232.71163376183696</v>
      </c>
      <c r="L153" s="9">
        <f t="shared" ca="1" si="162"/>
        <v>-55.671558272730032</v>
      </c>
      <c r="M153">
        <f t="shared" ca="1" si="164"/>
        <v>56.090643004115222</v>
      </c>
      <c r="N153">
        <f t="shared" ca="1" si="165"/>
        <v>32.30293724279835</v>
      </c>
    </row>
    <row r="154" spans="1:14" x14ac:dyDescent="0.25">
      <c r="A154" s="4">
        <f t="shared" si="144"/>
        <v>0.43182870370370235</v>
      </c>
      <c r="B154" s="3">
        <f t="shared" si="166"/>
        <v>1553301310</v>
      </c>
      <c r="C154">
        <f t="shared" ref="C154:D169" si="168">C153</f>
        <v>4</v>
      </c>
      <c r="D154">
        <f t="shared" si="168"/>
        <v>112</v>
      </c>
      <c r="E154">
        <f t="shared" ca="1" si="91"/>
        <v>-40357.016255422226</v>
      </c>
      <c r="F154">
        <f t="shared" ca="1" si="92"/>
        <v>27559.071142044446</v>
      </c>
      <c r="G154">
        <f t="shared" ca="1" si="159"/>
        <v>10972.8</v>
      </c>
      <c r="H154" s="9">
        <f t="shared" ca="1" si="167"/>
        <v>-192.17756240962916</v>
      </c>
      <c r="I154" s="9">
        <f t="shared" ca="1" si="167"/>
        <v>131.2344809659262</v>
      </c>
      <c r="J154" s="9">
        <f t="shared" ca="1" si="167"/>
        <v>0</v>
      </c>
      <c r="K154" s="9">
        <f t="shared" ca="1" si="161"/>
        <v>232.71163376183614</v>
      </c>
      <c r="L154" s="9">
        <f t="shared" ca="1" si="162"/>
        <v>-55.671558272729683</v>
      </c>
      <c r="M154">
        <f t="shared" ca="1" si="164"/>
        <v>56.09651234567901</v>
      </c>
      <c r="N154">
        <f t="shared" ca="1" si="165"/>
        <v>32.287561728395062</v>
      </c>
    </row>
    <row r="155" spans="1:14" x14ac:dyDescent="0.25">
      <c r="A155" s="4">
        <f t="shared" si="144"/>
        <v>0.43188657407407272</v>
      </c>
      <c r="B155" s="3">
        <f t="shared" si="166"/>
        <v>1553301315</v>
      </c>
      <c r="C155">
        <f t="shared" si="168"/>
        <v>4</v>
      </c>
      <c r="D155">
        <f t="shared" si="168"/>
        <v>112</v>
      </c>
      <c r="E155">
        <f t="shared" ca="1" si="91"/>
        <v>-41317.904067470372</v>
      </c>
      <c r="F155">
        <f t="shared" ca="1" si="92"/>
        <v>28215.243546874077</v>
      </c>
      <c r="G155">
        <f t="shared" ca="1" si="159"/>
        <v>10972.8</v>
      </c>
      <c r="H155" s="9">
        <f t="shared" ca="1" si="167"/>
        <v>-192.17756240962916</v>
      </c>
      <c r="I155" s="9">
        <f t="shared" ca="1" si="167"/>
        <v>131.2344809659262</v>
      </c>
      <c r="J155" s="9">
        <f t="shared" ca="1" si="167"/>
        <v>0</v>
      </c>
      <c r="K155" s="9">
        <f t="shared" ca="1" si="161"/>
        <v>232.71163376183614</v>
      </c>
      <c r="L155" s="9">
        <f t="shared" ca="1" si="162"/>
        <v>-55.671558272729683</v>
      </c>
      <c r="M155">
        <f t="shared" ca="1" si="164"/>
        <v>56.102381687242797</v>
      </c>
      <c r="N155">
        <f t="shared" ca="1" si="165"/>
        <v>32.272186213991773</v>
      </c>
    </row>
    <row r="156" spans="1:14" x14ac:dyDescent="0.25">
      <c r="A156" s="4">
        <f t="shared" si="144"/>
        <v>0.43194444444444308</v>
      </c>
      <c r="B156" s="3">
        <f t="shared" si="166"/>
        <v>1553301320</v>
      </c>
      <c r="C156">
        <f t="shared" si="168"/>
        <v>4</v>
      </c>
      <c r="D156">
        <f t="shared" si="168"/>
        <v>112</v>
      </c>
      <c r="E156">
        <f t="shared" ca="1" si="91"/>
        <v>-42278.791879518518</v>
      </c>
      <c r="F156">
        <f t="shared" ca="1" si="92"/>
        <v>28871.415951703708</v>
      </c>
      <c r="G156">
        <f t="shared" ca="1" si="159"/>
        <v>10972.8</v>
      </c>
      <c r="H156" s="9">
        <f t="shared" ca="1" si="167"/>
        <v>-192.17756240963064</v>
      </c>
      <c r="I156" s="9">
        <f t="shared" ca="1" si="167"/>
        <v>131.23448096592546</v>
      </c>
      <c r="J156" s="9">
        <f t="shared" ca="1" si="167"/>
        <v>0</v>
      </c>
      <c r="K156" s="9">
        <f t="shared" ca="1" si="161"/>
        <v>232.71163376183696</v>
      </c>
      <c r="L156" s="9">
        <f t="shared" ca="1" si="162"/>
        <v>-55.671558272730032</v>
      </c>
      <c r="M156">
        <f t="shared" ca="1" si="164"/>
        <v>56.108251028806578</v>
      </c>
      <c r="N156">
        <f t="shared" ca="1" si="165"/>
        <v>32.256810699588478</v>
      </c>
    </row>
    <row r="157" spans="1:14" x14ac:dyDescent="0.25">
      <c r="A157" s="4">
        <f t="shared" si="144"/>
        <v>0.43200231481481344</v>
      </c>
      <c r="B157" s="3">
        <f t="shared" si="166"/>
        <v>1553301325</v>
      </c>
      <c r="C157">
        <f t="shared" si="168"/>
        <v>4</v>
      </c>
      <c r="D157">
        <f t="shared" si="168"/>
        <v>112</v>
      </c>
      <c r="E157">
        <f t="shared" ca="1" si="91"/>
        <v>-43239.679691566671</v>
      </c>
      <c r="F157">
        <f t="shared" ca="1" si="92"/>
        <v>29527.588356533335</v>
      </c>
      <c r="G157">
        <f t="shared" ca="1" si="159"/>
        <v>10972.8</v>
      </c>
      <c r="H157" s="9">
        <f t="shared" ca="1" si="167"/>
        <v>-192.17756240962916</v>
      </c>
      <c r="I157" s="9">
        <f t="shared" ca="1" si="167"/>
        <v>131.2344809659262</v>
      </c>
      <c r="J157" s="9">
        <f t="shared" ca="1" si="167"/>
        <v>0</v>
      </c>
      <c r="K157" s="9">
        <f t="shared" ca="1" si="161"/>
        <v>232.71163376183614</v>
      </c>
      <c r="L157" s="9">
        <f t="shared" ca="1" si="162"/>
        <v>-55.671558272729683</v>
      </c>
      <c r="M157">
        <f t="shared" ca="1" si="164"/>
        <v>56.114120370370365</v>
      </c>
      <c r="N157">
        <f t="shared" ca="1" si="165"/>
        <v>32.241435185185182</v>
      </c>
    </row>
    <row r="158" spans="1:14" x14ac:dyDescent="0.25">
      <c r="A158" s="4">
        <f t="shared" si="144"/>
        <v>0.4320601851851838</v>
      </c>
      <c r="B158" s="3">
        <f t="shared" si="166"/>
        <v>1553301330</v>
      </c>
      <c r="C158">
        <f t="shared" si="168"/>
        <v>4</v>
      </c>
      <c r="D158">
        <f t="shared" si="168"/>
        <v>112</v>
      </c>
      <c r="E158">
        <f t="shared" ca="1" si="91"/>
        <v>-44200.567503614817</v>
      </c>
      <c r="F158">
        <f t="shared" ca="1" si="92"/>
        <v>30183.760761362966</v>
      </c>
      <c r="G158">
        <f t="shared" ca="1" si="159"/>
        <v>10972.8</v>
      </c>
      <c r="H158" s="9">
        <f t="shared" ca="1" si="167"/>
        <v>-192.17756240962916</v>
      </c>
      <c r="I158" s="9">
        <f t="shared" ca="1" si="167"/>
        <v>131.23448096592546</v>
      </c>
      <c r="J158" s="9">
        <f t="shared" ca="1" si="167"/>
        <v>0</v>
      </c>
      <c r="K158" s="9">
        <f t="shared" ca="1" si="161"/>
        <v>232.71163376183574</v>
      </c>
      <c r="L158" s="9">
        <f t="shared" ca="1" si="162"/>
        <v>-55.671558272729833</v>
      </c>
      <c r="M158">
        <f t="shared" ca="1" si="164"/>
        <v>56.119989711934153</v>
      </c>
      <c r="N158">
        <f t="shared" ca="1" si="165"/>
        <v>32.226059670781893</v>
      </c>
    </row>
    <row r="159" spans="1:14" x14ac:dyDescent="0.25">
      <c r="A159" s="4">
        <f t="shared" si="144"/>
        <v>0.43211805555555416</v>
      </c>
      <c r="B159" s="3">
        <f t="shared" si="166"/>
        <v>1553301335</v>
      </c>
      <c r="C159">
        <f t="shared" si="168"/>
        <v>4</v>
      </c>
      <c r="D159">
        <f t="shared" si="168"/>
        <v>112</v>
      </c>
      <c r="E159">
        <f t="shared" ca="1" si="91"/>
        <v>-45161.455315662963</v>
      </c>
      <c r="F159">
        <f t="shared" ca="1" si="92"/>
        <v>30839.933166192593</v>
      </c>
      <c r="G159">
        <f t="shared" ca="1" si="159"/>
        <v>10972.8</v>
      </c>
      <c r="H159" s="9">
        <f t="shared" ca="1" si="167"/>
        <v>-192.17756240963064</v>
      </c>
      <c r="I159" s="9">
        <f t="shared" ca="1" si="167"/>
        <v>131.2344809659262</v>
      </c>
      <c r="J159" s="9">
        <f t="shared" ca="1" si="167"/>
        <v>0</v>
      </c>
      <c r="K159" s="9">
        <f t="shared" ca="1" si="161"/>
        <v>232.71163376183736</v>
      </c>
      <c r="L159" s="9">
        <f t="shared" ca="1" si="162"/>
        <v>-55.671558272729889</v>
      </c>
      <c r="M159">
        <f t="shared" ca="1" si="164"/>
        <v>56.12585905349794</v>
      </c>
      <c r="N159">
        <f t="shared" ca="1" si="165"/>
        <v>32.210684156378605</v>
      </c>
    </row>
    <row r="160" spans="1:14" x14ac:dyDescent="0.25">
      <c r="A160" s="4">
        <f t="shared" si="144"/>
        <v>0.43217592592592452</v>
      </c>
      <c r="B160" s="3">
        <f t="shared" si="166"/>
        <v>1553301340</v>
      </c>
      <c r="C160">
        <f t="shared" si="168"/>
        <v>4</v>
      </c>
      <c r="D160">
        <f t="shared" si="168"/>
        <v>112</v>
      </c>
      <c r="E160">
        <f t="shared" ca="1" si="91"/>
        <v>-46122.343127711116</v>
      </c>
      <c r="F160">
        <f t="shared" ca="1" si="92"/>
        <v>31496.105571022224</v>
      </c>
      <c r="G160">
        <f t="shared" ca="1" si="159"/>
        <v>10972.8</v>
      </c>
      <c r="H160" s="9">
        <f t="shared" ca="1" si="167"/>
        <v>-192.17756240962916</v>
      </c>
      <c r="I160" s="9">
        <f t="shared" ca="1" si="167"/>
        <v>131.2344809659262</v>
      </c>
      <c r="J160" s="9">
        <f t="shared" ca="1" si="167"/>
        <v>0</v>
      </c>
      <c r="K160" s="9">
        <f t="shared" ca="1" si="161"/>
        <v>232.71163376183614</v>
      </c>
      <c r="L160" s="9">
        <f t="shared" ca="1" si="162"/>
        <v>-55.671558272729683</v>
      </c>
      <c r="M160">
        <f t="shared" ca="1" si="164"/>
        <v>56.131728395061721</v>
      </c>
      <c r="N160">
        <f t="shared" ca="1" si="165"/>
        <v>32.195308641975309</v>
      </c>
    </row>
    <row r="161" spans="1:18" x14ac:dyDescent="0.25">
      <c r="A161" s="4">
        <f t="shared" si="144"/>
        <v>0.43223379629629488</v>
      </c>
      <c r="B161" s="3">
        <f t="shared" si="166"/>
        <v>1553301345</v>
      </c>
      <c r="C161">
        <f t="shared" si="168"/>
        <v>4</v>
      </c>
      <c r="D161">
        <f t="shared" si="168"/>
        <v>112</v>
      </c>
      <c r="E161">
        <f t="shared" ca="1" si="91"/>
        <v>-47083.230939759262</v>
      </c>
      <c r="F161">
        <f t="shared" ca="1" si="92"/>
        <v>32152.277975851855</v>
      </c>
      <c r="G161">
        <f t="shared" ca="1" si="159"/>
        <v>10972.8</v>
      </c>
      <c r="H161" s="9">
        <f t="shared" ca="1" si="167"/>
        <v>-192.17756240962916</v>
      </c>
      <c r="I161" s="9">
        <f t="shared" ca="1" si="167"/>
        <v>131.23448096592546</v>
      </c>
      <c r="J161" s="9">
        <f t="shared" ca="1" si="167"/>
        <v>0</v>
      </c>
      <c r="K161" s="9">
        <f t="shared" ca="1" si="161"/>
        <v>232.71163376183574</v>
      </c>
      <c r="L161" s="9">
        <f t="shared" ca="1" si="162"/>
        <v>-55.671558272729833</v>
      </c>
      <c r="M161">
        <f t="shared" ca="1" si="164"/>
        <v>56.137597736625509</v>
      </c>
      <c r="N161">
        <f t="shared" ca="1" si="165"/>
        <v>32.179933127572014</v>
      </c>
    </row>
    <row r="162" spans="1:18" x14ac:dyDescent="0.25">
      <c r="A162" s="4">
        <f t="shared" si="144"/>
        <v>0.43229166666666524</v>
      </c>
      <c r="B162" s="3">
        <f t="shared" si="166"/>
        <v>1553301350</v>
      </c>
      <c r="C162">
        <f t="shared" si="168"/>
        <v>4</v>
      </c>
      <c r="D162">
        <f t="shared" si="168"/>
        <v>112</v>
      </c>
      <c r="E162">
        <f t="shared" ca="1" si="91"/>
        <v>-48044.118751807408</v>
      </c>
      <c r="F162">
        <f t="shared" ca="1" si="92"/>
        <v>32808.450380681483</v>
      </c>
      <c r="G162">
        <f t="shared" ca="1" si="159"/>
        <v>10972.8</v>
      </c>
      <c r="H162" s="9">
        <f t="shared" ca="1" si="167"/>
        <v>-192.17756240963064</v>
      </c>
      <c r="I162" s="9">
        <f t="shared" ca="1" si="167"/>
        <v>131.2344809659262</v>
      </c>
      <c r="J162" s="9">
        <f t="shared" ca="1" si="167"/>
        <v>0</v>
      </c>
      <c r="K162" s="9">
        <f t="shared" ca="1" si="161"/>
        <v>232.71163376183736</v>
      </c>
      <c r="L162" s="9">
        <f t="shared" ca="1" si="162"/>
        <v>-55.671558272729889</v>
      </c>
      <c r="M162">
        <f t="shared" ca="1" si="164"/>
        <v>56.143467078189296</v>
      </c>
      <c r="N162">
        <f t="shared" ca="1" si="165"/>
        <v>32.164557613168725</v>
      </c>
    </row>
    <row r="163" spans="1:18" x14ac:dyDescent="0.25">
      <c r="A163" s="4">
        <f t="shared" si="144"/>
        <v>0.4323495370370356</v>
      </c>
      <c r="B163" s="3">
        <f t="shared" si="166"/>
        <v>1553301355</v>
      </c>
      <c r="C163">
        <f t="shared" si="168"/>
        <v>4</v>
      </c>
      <c r="D163">
        <f t="shared" si="168"/>
        <v>112</v>
      </c>
      <c r="E163">
        <f t="shared" ca="1" si="91"/>
        <v>-49005.006563855561</v>
      </c>
      <c r="F163">
        <f t="shared" ca="1" si="92"/>
        <v>33464.622785511114</v>
      </c>
      <c r="G163">
        <f t="shared" ca="1" si="159"/>
        <v>10972.8</v>
      </c>
      <c r="H163" s="9">
        <f t="shared" ca="1" si="167"/>
        <v>-192.17756240962916</v>
      </c>
      <c r="I163" s="9">
        <f t="shared" ca="1" si="167"/>
        <v>131.2344809659262</v>
      </c>
      <c r="J163" s="9">
        <f t="shared" ca="1" si="167"/>
        <v>0</v>
      </c>
      <c r="K163" s="9">
        <f t="shared" ca="1" si="161"/>
        <v>232.71163376183614</v>
      </c>
      <c r="L163" s="9">
        <f t="shared" ca="1" si="162"/>
        <v>-55.671558272729683</v>
      </c>
      <c r="M163">
        <f t="shared" ca="1" si="164"/>
        <v>56.149336419753084</v>
      </c>
      <c r="N163">
        <f t="shared" ca="1" si="165"/>
        <v>32.149182098765436</v>
      </c>
    </row>
    <row r="164" spans="1:18" x14ac:dyDescent="0.25">
      <c r="A164" s="4">
        <f t="shared" si="144"/>
        <v>0.43240740740740596</v>
      </c>
      <c r="B164" s="3">
        <f t="shared" si="166"/>
        <v>1553301360</v>
      </c>
      <c r="C164">
        <f t="shared" si="168"/>
        <v>4</v>
      </c>
      <c r="D164">
        <f t="shared" si="168"/>
        <v>112</v>
      </c>
      <c r="E164">
        <f t="shared" ca="1" si="91"/>
        <v>-49965.894375903707</v>
      </c>
      <c r="F164">
        <f t="shared" ca="1" si="92"/>
        <v>34120.795190340745</v>
      </c>
      <c r="G164">
        <f t="shared" ca="1" si="159"/>
        <v>10972.8</v>
      </c>
      <c r="H164" s="9">
        <f t="shared" ca="1" si="167"/>
        <v>-192.09970666066511</v>
      </c>
      <c r="I164" s="9">
        <f t="shared" ca="1" si="167"/>
        <v>131.07967830787092</v>
      </c>
      <c r="J164" s="9">
        <f t="shared" ca="1" si="167"/>
        <v>0</v>
      </c>
      <c r="K164" s="9">
        <f t="shared" ca="1" si="161"/>
        <v>232.56005539302856</v>
      </c>
      <c r="L164" s="9">
        <f t="shared" ca="1" si="162"/>
        <v>-55.692236887705846</v>
      </c>
      <c r="M164">
        <f t="shared" ca="1" si="164"/>
        <v>56.155205761316864</v>
      </c>
      <c r="N164">
        <f t="shared" ca="1" si="165"/>
        <v>32.133806584362141</v>
      </c>
    </row>
    <row r="165" spans="1:18" x14ac:dyDescent="0.25">
      <c r="A165" s="4">
        <f t="shared" si="144"/>
        <v>0.43246527777777632</v>
      </c>
      <c r="B165" s="3">
        <f t="shared" si="166"/>
        <v>1553301365</v>
      </c>
      <c r="C165">
        <f t="shared" si="168"/>
        <v>4</v>
      </c>
      <c r="D165">
        <f t="shared" si="168"/>
        <v>112</v>
      </c>
      <c r="E165" s="15">
        <f ca="1">(1-$O165)*(1-$O165)*E164+2*$O165*(1-$O165)*INDIRECT("E"&amp;C166)+$O165*$O165*E168</f>
        <v>-50926.392909207032</v>
      </c>
      <c r="F165" s="15">
        <f ca="1">(1-$O165)*(1-$O165)*F164+2*$O165*(1-$O165)*INDIRECT("F"&amp;C166)+$O165*$O165*F168</f>
        <v>34776.193581880099</v>
      </c>
      <c r="G165" s="15">
        <f t="shared" ca="1" si="159"/>
        <v>10972.8</v>
      </c>
      <c r="H165" s="16">
        <f t="shared" ca="1" si="167"/>
        <v>-191.94399516273407</v>
      </c>
      <c r="I165" s="16">
        <f t="shared" ca="1" si="167"/>
        <v>130.77007299176475</v>
      </c>
      <c r="J165" s="16">
        <f t="shared" ca="1" si="167"/>
        <v>0</v>
      </c>
      <c r="K165" s="16">
        <f t="shared" ca="1" si="161"/>
        <v>232.25698971032747</v>
      </c>
      <c r="L165" s="16">
        <f t="shared" ca="1" si="162"/>
        <v>-55.733675077324442</v>
      </c>
      <c r="M165" s="15">
        <f ca="1">(1-$O165)*(1-$O165)*M164+2*$O165*(1-$O165)*INDIRECT("M"&amp;C166)+$O165*$O165*M168</f>
        <v>56.161061791735762</v>
      </c>
      <c r="N165" s="15">
        <f ca="1">(1-$O165)*(1-$O165)*N164+2*$O165*(1-$O165)*INDIRECT("N"&amp;C166)+$O165*$O165*N168</f>
        <v>32.11843706813157</v>
      </c>
      <c r="O165" s="15">
        <f>(B165-B164)/(B168-B164)</f>
        <v>0.25</v>
      </c>
    </row>
    <row r="166" spans="1:18" x14ac:dyDescent="0.25">
      <c r="A166" s="5">
        <f t="shared" si="144"/>
        <v>0.43252314814814669</v>
      </c>
      <c r="B166" s="3">
        <f t="shared" si="166"/>
        <v>1553301370</v>
      </c>
      <c r="C166">
        <v>5</v>
      </c>
      <c r="D166">
        <f>ROW()</f>
        <v>166</v>
      </c>
      <c r="E166" s="15">
        <f ca="1">(1-$O166)*(1-$O166)*E164+2*$O166*(1-$O166)*INDIRECT("E"&amp;C166)+$O166*$O166*E168</f>
        <v>-51886.112885020702</v>
      </c>
      <c r="F166" s="15">
        <f ca="1">(1-$O166)*(1-$O166)*F164+2*$O166*(1-$O166)*INDIRECT("F"&amp;C166)+$O166*$O166*F168</f>
        <v>35430.043946838923</v>
      </c>
      <c r="G166" s="15">
        <f t="shared" ca="1" si="159"/>
        <v>10972.8</v>
      </c>
      <c r="H166" s="16">
        <f t="shared" ca="1" si="167"/>
        <v>-191.78828366480448</v>
      </c>
      <c r="I166" s="16">
        <f t="shared" ca="1" si="167"/>
        <v>130.46046767565423</v>
      </c>
      <c r="J166" s="16">
        <f t="shared" ca="1" si="167"/>
        <v>0</v>
      </c>
      <c r="K166" s="16">
        <f t="shared" ca="1" si="161"/>
        <v>231.95404583072471</v>
      </c>
      <c r="L166" s="16">
        <f t="shared" ca="1" si="162"/>
        <v>-55.775221529524579</v>
      </c>
      <c r="M166" s="15">
        <f ca="1">(1-$O166)*(1-$O166)*M164+2*$O166*(1-$O166)*INDIRECT("M"&amp;C166)+$O166*$O166*M168</f>
        <v>56.166891199864864</v>
      </c>
      <c r="N166" s="15">
        <f ca="1">(1-$O166)*(1-$O166)*N164+2*$O166*(1-$O166)*INDIRECT("N"&amp;C166)+$O166*$O166*N168</f>
        <v>32.10307954824642</v>
      </c>
      <c r="O166" s="15">
        <f>(B166-B164)/(B168-B164)</f>
        <v>0.5</v>
      </c>
    </row>
    <row r="167" spans="1:18" x14ac:dyDescent="0.25">
      <c r="A167" s="4">
        <f t="shared" si="144"/>
        <v>0.43258101851851705</v>
      </c>
      <c r="B167" s="3">
        <f t="shared" si="166"/>
        <v>1553301375</v>
      </c>
      <c r="C167">
        <f t="shared" si="168"/>
        <v>5</v>
      </c>
      <c r="D167">
        <f t="shared" si="168"/>
        <v>166</v>
      </c>
      <c r="E167" s="15">
        <f ca="1">(1-$O167)*(1-$O167)*E164+2*$O167*(1-$O167)*INDIRECT("E"&amp;C166)+$O167*$O167*E168</f>
        <v>-52845.054303344725</v>
      </c>
      <c r="F167" s="15">
        <f ca="1">(1-$O167)*(1-$O167)*F164+2*$O167*(1-$O167)*INDIRECT("F"&amp;C166)+$O167*$O167*F168</f>
        <v>36082.346285217194</v>
      </c>
      <c r="G167" s="15">
        <f t="shared" ca="1" si="159"/>
        <v>10972.8</v>
      </c>
      <c r="H167" s="16">
        <f t="shared" ca="1" si="167"/>
        <v>-191.63257216687489</v>
      </c>
      <c r="I167" s="16">
        <f t="shared" ca="1" si="167"/>
        <v>130.15086235954658</v>
      </c>
      <c r="J167" s="16">
        <f t="shared" ca="1" si="167"/>
        <v>0</v>
      </c>
      <c r="K167" s="16">
        <f t="shared" ca="1" si="161"/>
        <v>231.65122423209024</v>
      </c>
      <c r="L167" s="16">
        <f t="shared" ca="1" si="162"/>
        <v>-55.816876625272187</v>
      </c>
      <c r="M167" s="15">
        <f ca="1">(1-$O167)*(1-$O167)*M164+2*$O167*(1-$O167)*INDIRECT("M"&amp;C166)+$O167*$O167*M168</f>
        <v>56.172693985704193</v>
      </c>
      <c r="N167" s="15">
        <f ca="1">(1-$O167)*(1-$O167)*N164+2*$O167*(1-$O167)*INDIRECT("N"&amp;C166)+$O167*$O167*N168</f>
        <v>32.087734024706712</v>
      </c>
      <c r="O167" s="15">
        <f>(B167-B164)/(B168-B164)</f>
        <v>0.75</v>
      </c>
    </row>
    <row r="168" spans="1:18" x14ac:dyDescent="0.25">
      <c r="A168" s="4">
        <f t="shared" si="144"/>
        <v>0.43263888888888741</v>
      </c>
      <c r="B168" s="3">
        <f t="shared" si="166"/>
        <v>1553301380</v>
      </c>
      <c r="C168">
        <f t="shared" si="168"/>
        <v>5</v>
      </c>
      <c r="D168">
        <f t="shared" si="168"/>
        <v>166</v>
      </c>
      <c r="E168">
        <f t="shared" ref="E168:E223" ca="1" si="169">INDIRECT("E$"&amp;C168)+INDIRECT("H$"&amp;C168)*($B168-INDIRECT("B$"&amp;D168))</f>
        <v>-53803.217164179099</v>
      </c>
      <c r="F168">
        <f t="shared" ref="F168:F223" ca="1" si="170">INDIRECT("F$"&amp;C168)+INDIRECT("I$"&amp;C168)*($B168-INDIRECT("B$"&amp;D168))</f>
        <v>36733.100597014927</v>
      </c>
      <c r="G168">
        <f t="shared" ca="1" si="159"/>
        <v>10972.8</v>
      </c>
      <c r="H168" s="9">
        <f t="shared" ca="1" si="167"/>
        <v>-191.55471641791081</v>
      </c>
      <c r="I168" s="9">
        <f t="shared" ca="1" si="167"/>
        <v>129.99605970149278</v>
      </c>
      <c r="J168" s="9">
        <f t="shared" ca="1" si="167"/>
        <v>0</v>
      </c>
      <c r="K168" s="9">
        <f t="shared" ca="1" si="161"/>
        <v>231.49985943810054</v>
      </c>
      <c r="L168" s="9">
        <f t="shared" ca="1" si="162"/>
        <v>-55.837745033948742</v>
      </c>
      <c r="M168">
        <f t="shared" ca="1" si="164"/>
        <v>56.178470149253727</v>
      </c>
      <c r="N168">
        <f t="shared" ca="1" si="165"/>
        <v>32.07240049751244</v>
      </c>
    </row>
    <row r="169" spans="1:18" x14ac:dyDescent="0.25">
      <c r="A169" s="4">
        <f t="shared" si="144"/>
        <v>0.43269675925925777</v>
      </c>
      <c r="B169" s="3">
        <f t="shared" si="166"/>
        <v>1553301385</v>
      </c>
      <c r="C169">
        <f t="shared" si="168"/>
        <v>5</v>
      </c>
      <c r="D169">
        <f t="shared" si="168"/>
        <v>166</v>
      </c>
      <c r="E169">
        <f t="shared" ca="1" si="169"/>
        <v>-54760.990746268653</v>
      </c>
      <c r="F169">
        <f t="shared" ca="1" si="170"/>
        <v>37383.080895522391</v>
      </c>
      <c r="G169">
        <f t="shared" ca="1" si="159"/>
        <v>10972.8</v>
      </c>
      <c r="H169" s="9">
        <f t="shared" ca="1" si="167"/>
        <v>-191.55471641791081</v>
      </c>
      <c r="I169" s="9">
        <f t="shared" ca="1" si="167"/>
        <v>129.99605970149133</v>
      </c>
      <c r="J169" s="9">
        <f t="shared" ca="1" si="167"/>
        <v>0</v>
      </c>
      <c r="K169" s="9">
        <f t="shared" ca="1" si="161"/>
        <v>231.49985943809972</v>
      </c>
      <c r="L169" s="9">
        <f t="shared" ca="1" si="162"/>
        <v>-55.837745033949034</v>
      </c>
      <c r="M169">
        <f t="shared" ca="1" si="164"/>
        <v>56.18423300165837</v>
      </c>
      <c r="N169">
        <f t="shared" ca="1" si="165"/>
        <v>32.057072968490878</v>
      </c>
    </row>
    <row r="170" spans="1:18" x14ac:dyDescent="0.25">
      <c r="A170" s="4">
        <f t="shared" si="144"/>
        <v>0.43275462962962813</v>
      </c>
      <c r="B170" s="3">
        <f t="shared" si="166"/>
        <v>1553301390</v>
      </c>
      <c r="C170">
        <f t="shared" ref="C170:D185" si="171">C169</f>
        <v>5</v>
      </c>
      <c r="D170">
        <f t="shared" si="171"/>
        <v>166</v>
      </c>
      <c r="E170">
        <f t="shared" ca="1" si="169"/>
        <v>-55718.764328358207</v>
      </c>
      <c r="F170">
        <f t="shared" ca="1" si="170"/>
        <v>38033.061194029848</v>
      </c>
      <c r="G170">
        <f t="shared" ca="1" si="159"/>
        <v>10972.8</v>
      </c>
      <c r="H170" s="9">
        <f t="shared" ca="1" si="167"/>
        <v>-191.55471641791081</v>
      </c>
      <c r="I170" s="9">
        <f t="shared" ca="1" si="167"/>
        <v>129.99605970149278</v>
      </c>
      <c r="J170" s="9">
        <f t="shared" ca="1" si="167"/>
        <v>0</v>
      </c>
      <c r="K170" s="9">
        <f t="shared" ca="1" si="161"/>
        <v>231.49985943810054</v>
      </c>
      <c r="L170" s="9">
        <f t="shared" ca="1" si="162"/>
        <v>-55.837745033948742</v>
      </c>
      <c r="M170">
        <f t="shared" ca="1" si="164"/>
        <v>56.189995854063014</v>
      </c>
      <c r="N170">
        <f t="shared" ca="1" si="165"/>
        <v>32.041745439469324</v>
      </c>
    </row>
    <row r="171" spans="1:18" x14ac:dyDescent="0.25">
      <c r="A171" s="4">
        <f t="shared" si="144"/>
        <v>0.43281249999999849</v>
      </c>
      <c r="B171" s="3">
        <f t="shared" si="166"/>
        <v>1553301395</v>
      </c>
      <c r="C171">
        <f t="shared" si="171"/>
        <v>5</v>
      </c>
      <c r="D171">
        <f t="shared" si="171"/>
        <v>166</v>
      </c>
      <c r="E171">
        <f t="shared" ca="1" si="169"/>
        <v>-56676.537910447762</v>
      </c>
      <c r="F171">
        <f t="shared" ca="1" si="170"/>
        <v>38683.041492537312</v>
      </c>
      <c r="G171">
        <f t="shared" ca="1" si="159"/>
        <v>10972.8</v>
      </c>
      <c r="H171" s="9">
        <f t="shared" ca="1" si="167"/>
        <v>-191.55471641790936</v>
      </c>
      <c r="I171" s="9">
        <f t="shared" ca="1" si="167"/>
        <v>129.99605970149278</v>
      </c>
      <c r="J171" s="9">
        <f t="shared" ca="1" si="167"/>
        <v>0</v>
      </c>
      <c r="K171" s="9">
        <f t="shared" ca="1" si="161"/>
        <v>231.49985943809932</v>
      </c>
      <c r="L171" s="9">
        <f t="shared" ca="1" si="162"/>
        <v>-55.837745033948536</v>
      </c>
      <c r="M171">
        <f t="shared" ca="1" si="164"/>
        <v>56.195758706467657</v>
      </c>
      <c r="N171">
        <f t="shared" ca="1" si="165"/>
        <v>32.026417910447762</v>
      </c>
      <c r="P171" s="51"/>
      <c r="Q171" s="51"/>
      <c r="R171" s="51"/>
    </row>
    <row r="172" spans="1:18" x14ac:dyDescent="0.25">
      <c r="A172" s="4">
        <f t="shared" si="144"/>
        <v>0.43287037037036885</v>
      </c>
      <c r="B172" s="3">
        <f t="shared" si="166"/>
        <v>1553301400</v>
      </c>
      <c r="C172">
        <f t="shared" si="171"/>
        <v>5</v>
      </c>
      <c r="D172">
        <f t="shared" si="171"/>
        <v>166</v>
      </c>
      <c r="E172">
        <f t="shared" ca="1" si="169"/>
        <v>-57634.311492537308</v>
      </c>
      <c r="F172">
        <f t="shared" ca="1" si="170"/>
        <v>39333.021791044775</v>
      </c>
      <c r="G172">
        <f t="shared" ca="1" si="159"/>
        <v>10972.8</v>
      </c>
      <c r="H172" s="9">
        <f t="shared" ca="1" si="167"/>
        <v>-191.55471641791081</v>
      </c>
      <c r="I172" s="9">
        <f t="shared" ca="1" si="167"/>
        <v>129.99605970149278</v>
      </c>
      <c r="J172" s="9">
        <f t="shared" ca="1" si="167"/>
        <v>0</v>
      </c>
      <c r="K172" s="9">
        <f t="shared" ca="1" si="161"/>
        <v>231.49985943810054</v>
      </c>
      <c r="L172" s="9">
        <f t="shared" ca="1" si="162"/>
        <v>-55.837745033948742</v>
      </c>
      <c r="M172">
        <f t="shared" ca="1" si="164"/>
        <v>56.201521558872301</v>
      </c>
      <c r="N172">
        <f t="shared" ca="1" si="165"/>
        <v>32.0110903814262</v>
      </c>
      <c r="P172" s="51"/>
      <c r="Q172" s="51"/>
      <c r="R172" s="51"/>
    </row>
    <row r="173" spans="1:18" x14ac:dyDescent="0.25">
      <c r="A173" s="49">
        <f t="shared" si="144"/>
        <v>0.43292824074073921</v>
      </c>
      <c r="B173" s="3">
        <f t="shared" si="166"/>
        <v>1553301405</v>
      </c>
      <c r="C173">
        <f t="shared" si="171"/>
        <v>5</v>
      </c>
      <c r="D173">
        <f t="shared" si="171"/>
        <v>166</v>
      </c>
      <c r="E173">
        <f t="shared" ca="1" si="169"/>
        <v>-58592.085074626862</v>
      </c>
      <c r="F173">
        <f t="shared" ca="1" si="170"/>
        <v>39983.002089552239</v>
      </c>
      <c r="G173">
        <f t="shared" ca="1" si="159"/>
        <v>10972.8</v>
      </c>
      <c r="H173" s="9">
        <f t="shared" ca="1" si="167"/>
        <v>-191.55471641791081</v>
      </c>
      <c r="I173" s="9">
        <f t="shared" ca="1" si="167"/>
        <v>129.99605970149278</v>
      </c>
      <c r="J173" s="9">
        <f t="shared" ca="1" si="167"/>
        <v>0</v>
      </c>
      <c r="K173" s="9">
        <f t="shared" ca="1" si="161"/>
        <v>231.49985943810054</v>
      </c>
      <c r="L173" s="9">
        <f t="shared" ca="1" si="162"/>
        <v>-55.837745033948742</v>
      </c>
      <c r="M173">
        <f t="shared" ca="1" si="164"/>
        <v>56.207284411276945</v>
      </c>
      <c r="N173">
        <f t="shared" ca="1" si="165"/>
        <v>31.995762852404646</v>
      </c>
      <c r="P173" s="51"/>
      <c r="Q173" s="51"/>
      <c r="R173" s="51"/>
    </row>
    <row r="174" spans="1:18" x14ac:dyDescent="0.25">
      <c r="A174" s="4">
        <f t="shared" si="144"/>
        <v>0.43298611111110957</v>
      </c>
      <c r="B174" s="3">
        <f t="shared" si="166"/>
        <v>1553301410</v>
      </c>
      <c r="C174">
        <f t="shared" si="171"/>
        <v>5</v>
      </c>
      <c r="D174">
        <f t="shared" si="171"/>
        <v>166</v>
      </c>
      <c r="E174">
        <f t="shared" ca="1" si="169"/>
        <v>-59549.858656716417</v>
      </c>
      <c r="F174">
        <f t="shared" ca="1" si="170"/>
        <v>40632.982388059703</v>
      </c>
      <c r="G174">
        <f t="shared" ca="1" si="159"/>
        <v>10972.8</v>
      </c>
      <c r="H174" s="9">
        <f t="shared" ca="1" si="167"/>
        <v>-191.55471641791081</v>
      </c>
      <c r="I174" s="9">
        <f t="shared" ca="1" si="167"/>
        <v>129.99605970149278</v>
      </c>
      <c r="J174" s="9">
        <f t="shared" ca="1" si="167"/>
        <v>0</v>
      </c>
      <c r="K174" s="9">
        <f t="shared" ca="1" si="161"/>
        <v>231.49985943810054</v>
      </c>
      <c r="L174" s="9">
        <f t="shared" ca="1" si="162"/>
        <v>-55.837745033948742</v>
      </c>
      <c r="M174">
        <f t="shared" ca="1" si="164"/>
        <v>56.213047263681588</v>
      </c>
      <c r="N174">
        <f t="shared" ca="1" si="165"/>
        <v>31.980435323383084</v>
      </c>
      <c r="P174" s="51"/>
      <c r="Q174" s="51"/>
      <c r="R174" s="51"/>
    </row>
    <row r="175" spans="1:18" x14ac:dyDescent="0.25">
      <c r="A175" s="4">
        <f t="shared" si="144"/>
        <v>0.43304398148147993</v>
      </c>
      <c r="B175" s="3">
        <f t="shared" si="166"/>
        <v>1553301415</v>
      </c>
      <c r="C175">
        <f t="shared" si="171"/>
        <v>5</v>
      </c>
      <c r="D175">
        <f t="shared" si="171"/>
        <v>166</v>
      </c>
      <c r="E175">
        <f t="shared" ca="1" si="169"/>
        <v>-60507.632238805971</v>
      </c>
      <c r="F175">
        <f t="shared" ca="1" si="170"/>
        <v>41282.962686567167</v>
      </c>
      <c r="G175">
        <f t="shared" ca="1" si="159"/>
        <v>10972.8</v>
      </c>
      <c r="H175" s="9">
        <f t="shared" ca="1" si="167"/>
        <v>-191.55471641791081</v>
      </c>
      <c r="I175" s="9">
        <f t="shared" ca="1" si="167"/>
        <v>129.99605970149133</v>
      </c>
      <c r="J175" s="9">
        <f t="shared" ca="1" si="167"/>
        <v>0</v>
      </c>
      <c r="K175" s="9">
        <f t="shared" ca="1" si="161"/>
        <v>231.49985943809972</v>
      </c>
      <c r="L175" s="9">
        <f t="shared" ca="1" si="162"/>
        <v>-55.837745033949034</v>
      </c>
      <c r="M175">
        <f t="shared" ca="1" si="164"/>
        <v>56.218810116086232</v>
      </c>
      <c r="N175">
        <f t="shared" ca="1" si="165"/>
        <v>31.965107794361526</v>
      </c>
      <c r="P175" s="51"/>
      <c r="Q175" s="51"/>
      <c r="R175" s="51"/>
    </row>
    <row r="176" spans="1:18" x14ac:dyDescent="0.25">
      <c r="A176" s="4">
        <f t="shared" si="144"/>
        <v>0.43310185185185029</v>
      </c>
      <c r="B176" s="3">
        <f t="shared" si="166"/>
        <v>1553301420</v>
      </c>
      <c r="C176">
        <f t="shared" si="171"/>
        <v>5</v>
      </c>
      <c r="D176">
        <f t="shared" si="171"/>
        <v>166</v>
      </c>
      <c r="E176">
        <f t="shared" ca="1" si="169"/>
        <v>-61465.405820895525</v>
      </c>
      <c r="F176">
        <f t="shared" ca="1" si="170"/>
        <v>41932.942985074624</v>
      </c>
      <c r="G176">
        <f t="shared" ca="1" si="159"/>
        <v>10972.8</v>
      </c>
      <c r="H176" s="9">
        <f t="shared" ca="1" si="167"/>
        <v>-191.55471641790936</v>
      </c>
      <c r="I176" s="9">
        <f t="shared" ca="1" si="167"/>
        <v>129.99605970149278</v>
      </c>
      <c r="J176" s="9">
        <f t="shared" ca="1" si="167"/>
        <v>0</v>
      </c>
      <c r="K176" s="9">
        <f t="shared" ca="1" si="161"/>
        <v>231.49985943809932</v>
      </c>
      <c r="L176" s="9">
        <f t="shared" ca="1" si="162"/>
        <v>-55.837745033948536</v>
      </c>
      <c r="M176">
        <f t="shared" ca="1" si="164"/>
        <v>56.224572968490875</v>
      </c>
      <c r="N176">
        <f t="shared" ca="1" si="165"/>
        <v>31.949780265339967</v>
      </c>
      <c r="P176" s="51"/>
      <c r="Q176" s="51"/>
      <c r="R176" s="51"/>
    </row>
    <row r="177" spans="1:18" x14ac:dyDescent="0.25">
      <c r="A177" s="4">
        <f t="shared" si="144"/>
        <v>0.43315972222222066</v>
      </c>
      <c r="B177" s="3">
        <f t="shared" si="166"/>
        <v>1553301425</v>
      </c>
      <c r="C177">
        <f t="shared" si="171"/>
        <v>5</v>
      </c>
      <c r="D177">
        <f t="shared" si="171"/>
        <v>166</v>
      </c>
      <c r="E177">
        <f t="shared" ca="1" si="169"/>
        <v>-62423.179402985072</v>
      </c>
      <c r="F177">
        <f t="shared" ca="1" si="170"/>
        <v>42582.923283582088</v>
      </c>
      <c r="G177">
        <f t="shared" ca="1" si="159"/>
        <v>10972.8</v>
      </c>
      <c r="H177" s="9">
        <f t="shared" ca="1" si="167"/>
        <v>-191.55471641791081</v>
      </c>
      <c r="I177" s="9">
        <f t="shared" ca="1" si="167"/>
        <v>129.99605970149278</v>
      </c>
      <c r="J177" s="9">
        <f t="shared" ca="1" si="167"/>
        <v>0</v>
      </c>
      <c r="K177" s="9">
        <f t="shared" ca="1" si="161"/>
        <v>231.49985943810054</v>
      </c>
      <c r="L177" s="9">
        <f t="shared" ca="1" si="162"/>
        <v>-55.837745033948742</v>
      </c>
      <c r="M177">
        <f t="shared" ca="1" si="164"/>
        <v>56.230335820895519</v>
      </c>
      <c r="N177">
        <f t="shared" ca="1" si="165"/>
        <v>31.934452736318409</v>
      </c>
      <c r="P177" s="51"/>
      <c r="Q177" s="51"/>
      <c r="R177" s="51"/>
    </row>
    <row r="178" spans="1:18" x14ac:dyDescent="0.25">
      <c r="A178" s="4">
        <f t="shared" si="144"/>
        <v>0.43321759259259102</v>
      </c>
      <c r="B178" s="3">
        <f t="shared" si="166"/>
        <v>1553301430</v>
      </c>
      <c r="C178">
        <f t="shared" si="171"/>
        <v>5</v>
      </c>
      <c r="D178">
        <f t="shared" si="171"/>
        <v>166</v>
      </c>
      <c r="E178">
        <f t="shared" ca="1" si="169"/>
        <v>-63380.952985074626</v>
      </c>
      <c r="F178">
        <f t="shared" ca="1" si="170"/>
        <v>43232.903582089551</v>
      </c>
      <c r="G178">
        <f t="shared" ca="1" si="159"/>
        <v>10972.8</v>
      </c>
      <c r="H178" s="9">
        <f t="shared" ca="1" si="167"/>
        <v>-191.55471641791081</v>
      </c>
      <c r="I178" s="9">
        <f t="shared" ca="1" si="167"/>
        <v>129.99605970149278</v>
      </c>
      <c r="J178" s="9">
        <f t="shared" ca="1" si="167"/>
        <v>0</v>
      </c>
      <c r="K178" s="9">
        <f t="shared" ca="1" si="161"/>
        <v>231.49985943810054</v>
      </c>
      <c r="L178" s="9">
        <f t="shared" ca="1" si="162"/>
        <v>-55.837745033948742</v>
      </c>
      <c r="M178">
        <f t="shared" ca="1" si="164"/>
        <v>56.236098673300162</v>
      </c>
      <c r="N178">
        <f t="shared" ca="1" si="165"/>
        <v>31.919125207296851</v>
      </c>
      <c r="P178" s="51"/>
      <c r="Q178" s="51"/>
      <c r="R178" s="51"/>
    </row>
    <row r="179" spans="1:18" x14ac:dyDescent="0.25">
      <c r="A179" s="4">
        <f t="shared" si="144"/>
        <v>0.43327546296296138</v>
      </c>
      <c r="B179" s="3">
        <f t="shared" si="166"/>
        <v>1553301435</v>
      </c>
      <c r="C179">
        <f t="shared" si="171"/>
        <v>5</v>
      </c>
      <c r="D179">
        <f t="shared" si="171"/>
        <v>166</v>
      </c>
      <c r="E179">
        <f t="shared" ca="1" si="169"/>
        <v>-64338.72656716418</v>
      </c>
      <c r="F179">
        <f t="shared" ca="1" si="170"/>
        <v>43882.883880597015</v>
      </c>
      <c r="G179">
        <f t="shared" ca="1" si="159"/>
        <v>10972.8</v>
      </c>
      <c r="H179" s="9">
        <f t="shared" ca="1" si="167"/>
        <v>-191.55471641790936</v>
      </c>
      <c r="I179" s="9">
        <f t="shared" ca="1" si="167"/>
        <v>129.99605970149278</v>
      </c>
      <c r="J179" s="9">
        <f t="shared" ca="1" si="167"/>
        <v>0</v>
      </c>
      <c r="K179" s="9">
        <f t="shared" ca="1" si="161"/>
        <v>231.49985943809932</v>
      </c>
      <c r="L179" s="9">
        <f t="shared" ca="1" si="162"/>
        <v>-55.837745033948536</v>
      </c>
      <c r="M179">
        <f t="shared" ca="1" si="164"/>
        <v>56.241861525704806</v>
      </c>
      <c r="N179">
        <f t="shared" ca="1" si="165"/>
        <v>31.903797678275289</v>
      </c>
      <c r="P179" s="51"/>
      <c r="Q179" s="51"/>
      <c r="R179" s="51"/>
    </row>
    <row r="180" spans="1:18" x14ac:dyDescent="0.25">
      <c r="A180" s="4">
        <f t="shared" si="144"/>
        <v>0.43333333333333174</v>
      </c>
      <c r="B180" s="3">
        <f t="shared" si="166"/>
        <v>1553301440</v>
      </c>
      <c r="C180">
        <f t="shared" si="171"/>
        <v>5</v>
      </c>
      <c r="D180">
        <f t="shared" si="171"/>
        <v>166</v>
      </c>
      <c r="E180">
        <f t="shared" ca="1" si="169"/>
        <v>-65296.500149253727</v>
      </c>
      <c r="F180">
        <f t="shared" ca="1" si="170"/>
        <v>44532.864179104479</v>
      </c>
      <c r="G180">
        <f t="shared" ca="1" si="159"/>
        <v>10972.8</v>
      </c>
      <c r="H180" s="9">
        <f t="shared" ca="1" si="167"/>
        <v>-191.55471641790936</v>
      </c>
      <c r="I180" s="9">
        <f t="shared" ca="1" si="167"/>
        <v>129.99605970149278</v>
      </c>
      <c r="J180" s="9">
        <f t="shared" ca="1" si="167"/>
        <v>0</v>
      </c>
      <c r="K180" s="9">
        <f t="shared" ca="1" si="161"/>
        <v>231.49985943809932</v>
      </c>
      <c r="L180" s="9">
        <f t="shared" ca="1" si="162"/>
        <v>-55.837745033948536</v>
      </c>
      <c r="M180">
        <f t="shared" ca="1" si="164"/>
        <v>56.24762437810945</v>
      </c>
      <c r="N180">
        <f t="shared" ca="1" si="165"/>
        <v>31.888470149253731</v>
      </c>
      <c r="P180" s="51"/>
      <c r="Q180" s="51"/>
      <c r="R180" s="51"/>
    </row>
    <row r="181" spans="1:18" x14ac:dyDescent="0.25">
      <c r="A181" s="4">
        <f t="shared" si="144"/>
        <v>0.4333912037037021</v>
      </c>
      <c r="B181" s="3">
        <f t="shared" si="166"/>
        <v>1553301445</v>
      </c>
      <c r="C181">
        <f t="shared" si="171"/>
        <v>5</v>
      </c>
      <c r="D181">
        <f t="shared" si="171"/>
        <v>166</v>
      </c>
      <c r="E181">
        <f t="shared" ca="1" si="169"/>
        <v>-66254.273731343274</v>
      </c>
      <c r="F181">
        <f t="shared" ca="1" si="170"/>
        <v>45182.844477611943</v>
      </c>
      <c r="G181">
        <f t="shared" ca="1" si="159"/>
        <v>10972.8</v>
      </c>
      <c r="H181" s="9">
        <f t="shared" ca="1" si="167"/>
        <v>-191.55471641791229</v>
      </c>
      <c r="I181" s="9">
        <f t="shared" ca="1" si="167"/>
        <v>129.99605970149278</v>
      </c>
      <c r="J181" s="9">
        <f t="shared" ca="1" si="167"/>
        <v>0</v>
      </c>
      <c r="K181" s="9">
        <f t="shared" ca="1" si="161"/>
        <v>231.49985943810177</v>
      </c>
      <c r="L181" s="9">
        <f t="shared" ca="1" si="162"/>
        <v>-55.837745033948941</v>
      </c>
      <c r="M181">
        <f t="shared" ca="1" si="164"/>
        <v>56.253387230514093</v>
      </c>
      <c r="N181">
        <f t="shared" ca="1" si="165"/>
        <v>31.873142620232173</v>
      </c>
      <c r="P181" s="51"/>
      <c r="Q181" s="51"/>
      <c r="R181" s="51"/>
    </row>
    <row r="182" spans="1:18" x14ac:dyDescent="0.25">
      <c r="A182" s="4">
        <f t="shared" si="144"/>
        <v>0.43344907407407246</v>
      </c>
      <c r="B182" s="3">
        <f t="shared" si="166"/>
        <v>1553301450</v>
      </c>
      <c r="C182">
        <f t="shared" si="171"/>
        <v>5</v>
      </c>
      <c r="D182">
        <f t="shared" si="171"/>
        <v>166</v>
      </c>
      <c r="E182">
        <f t="shared" ca="1" si="169"/>
        <v>-67212.047313432835</v>
      </c>
      <c r="F182">
        <f t="shared" ca="1" si="170"/>
        <v>45832.824776119407</v>
      </c>
      <c r="G182">
        <f t="shared" ca="1" si="159"/>
        <v>10972.8</v>
      </c>
      <c r="H182" s="9">
        <f t="shared" ca="1" si="167"/>
        <v>-191.55471641790936</v>
      </c>
      <c r="I182" s="9">
        <f t="shared" ca="1" si="167"/>
        <v>129.99605970149278</v>
      </c>
      <c r="J182" s="9">
        <f t="shared" ca="1" si="167"/>
        <v>0</v>
      </c>
      <c r="K182" s="9">
        <f t="shared" ca="1" si="161"/>
        <v>231.49985943809932</v>
      </c>
      <c r="L182" s="9">
        <f t="shared" ca="1" si="162"/>
        <v>-55.837745033948536</v>
      </c>
      <c r="M182">
        <f t="shared" ca="1" si="164"/>
        <v>56.259150082918737</v>
      </c>
      <c r="N182">
        <f t="shared" ca="1" si="165"/>
        <v>31.857815091210615</v>
      </c>
      <c r="P182" s="51"/>
      <c r="Q182" s="51"/>
      <c r="R182" s="51"/>
    </row>
    <row r="183" spans="1:18" x14ac:dyDescent="0.25">
      <c r="A183" s="4">
        <f t="shared" si="144"/>
        <v>0.43350694444444282</v>
      </c>
      <c r="B183" s="3">
        <f t="shared" si="166"/>
        <v>1553301455</v>
      </c>
      <c r="C183">
        <f t="shared" si="171"/>
        <v>5</v>
      </c>
      <c r="D183">
        <f t="shared" si="171"/>
        <v>166</v>
      </c>
      <c r="E183">
        <f t="shared" ca="1" si="169"/>
        <v>-68169.820895522382</v>
      </c>
      <c r="F183">
        <f t="shared" ca="1" si="170"/>
        <v>46482.805074626871</v>
      </c>
      <c r="G183">
        <f t="shared" ca="1" si="159"/>
        <v>10972.8</v>
      </c>
      <c r="H183" s="9">
        <f t="shared" ca="1" si="167"/>
        <v>-191.55471641791229</v>
      </c>
      <c r="I183" s="9">
        <f t="shared" ca="1" si="167"/>
        <v>129.99605970149133</v>
      </c>
      <c r="J183" s="9">
        <f t="shared" ca="1" si="167"/>
        <v>0</v>
      </c>
      <c r="K183" s="9">
        <f t="shared" ca="1" si="161"/>
        <v>231.49985943810094</v>
      </c>
      <c r="L183" s="9">
        <f t="shared" ca="1" si="162"/>
        <v>-55.837745033949233</v>
      </c>
      <c r="M183">
        <f t="shared" ca="1" si="164"/>
        <v>56.26491293532338</v>
      </c>
      <c r="N183">
        <f t="shared" ca="1" si="165"/>
        <v>31.842487562189056</v>
      </c>
      <c r="P183" s="51"/>
      <c r="Q183" s="51"/>
      <c r="R183" s="51"/>
    </row>
    <row r="184" spans="1:18" x14ac:dyDescent="0.25">
      <c r="A184" s="4">
        <f t="shared" si="144"/>
        <v>0.43356481481481318</v>
      </c>
      <c r="B184" s="3">
        <f t="shared" si="166"/>
        <v>1553301460</v>
      </c>
      <c r="C184">
        <f t="shared" si="171"/>
        <v>5</v>
      </c>
      <c r="D184">
        <f t="shared" si="171"/>
        <v>166</v>
      </c>
      <c r="E184">
        <f t="shared" ca="1" si="169"/>
        <v>-69127.594477611943</v>
      </c>
      <c r="F184">
        <f t="shared" ca="1" si="170"/>
        <v>47132.785373134328</v>
      </c>
      <c r="G184">
        <f t="shared" ca="1" si="159"/>
        <v>10972.8</v>
      </c>
      <c r="H184" s="9">
        <f t="shared" ca="1" si="167"/>
        <v>-191.55471641790936</v>
      </c>
      <c r="I184" s="9">
        <f t="shared" ca="1" si="167"/>
        <v>129.99605970149278</v>
      </c>
      <c r="J184" s="9">
        <f t="shared" ca="1" si="167"/>
        <v>0</v>
      </c>
      <c r="K184" s="9">
        <f t="shared" ca="1" si="161"/>
        <v>231.49985943809932</v>
      </c>
      <c r="L184" s="9">
        <f t="shared" ca="1" si="162"/>
        <v>-55.837745033948536</v>
      </c>
      <c r="M184">
        <f t="shared" ca="1" si="164"/>
        <v>56.270675787728024</v>
      </c>
      <c r="N184">
        <f t="shared" ca="1" si="165"/>
        <v>31.827160033167495</v>
      </c>
      <c r="P184" s="51"/>
      <c r="Q184" s="51"/>
      <c r="R184" s="51"/>
    </row>
    <row r="185" spans="1:18" x14ac:dyDescent="0.25">
      <c r="A185" s="4">
        <f t="shared" si="144"/>
        <v>0.43362268518518354</v>
      </c>
      <c r="B185" s="3">
        <f t="shared" si="166"/>
        <v>1553301465</v>
      </c>
      <c r="C185">
        <f t="shared" si="171"/>
        <v>5</v>
      </c>
      <c r="D185">
        <f t="shared" si="171"/>
        <v>166</v>
      </c>
      <c r="E185">
        <f t="shared" ca="1" si="169"/>
        <v>-70085.36805970149</v>
      </c>
      <c r="F185">
        <f t="shared" ca="1" si="170"/>
        <v>47782.765671641791</v>
      </c>
      <c r="G185">
        <f t="shared" ca="1" si="159"/>
        <v>10972.8</v>
      </c>
      <c r="H185" s="9">
        <f t="shared" ref="H185:J223" ca="1" si="172">(E186-E185)/($B186-$B185)</f>
        <v>-191.55471641790936</v>
      </c>
      <c r="I185" s="9">
        <f t="shared" ca="1" si="172"/>
        <v>129.99605970149278</v>
      </c>
      <c r="J185" s="9">
        <f t="shared" ca="1" si="172"/>
        <v>0</v>
      </c>
      <c r="K185" s="9">
        <f t="shared" ca="1" si="161"/>
        <v>231.49985943809932</v>
      </c>
      <c r="L185" s="9">
        <f t="shared" ca="1" si="162"/>
        <v>-55.837745033948536</v>
      </c>
      <c r="M185">
        <f t="shared" ca="1" si="164"/>
        <v>56.276438640132668</v>
      </c>
      <c r="N185">
        <f t="shared" ca="1" si="165"/>
        <v>31.811832504145936</v>
      </c>
      <c r="P185" s="51"/>
      <c r="Q185" s="51"/>
      <c r="R185" s="51"/>
    </row>
    <row r="186" spans="1:18" x14ac:dyDescent="0.25">
      <c r="A186" s="4">
        <f t="shared" si="144"/>
        <v>0.4336805555555539</v>
      </c>
      <c r="B186" s="3">
        <f t="shared" si="166"/>
        <v>1553301470</v>
      </c>
      <c r="C186">
        <f t="shared" ref="C186:D201" si="173">C185</f>
        <v>5</v>
      </c>
      <c r="D186">
        <f t="shared" si="173"/>
        <v>166</v>
      </c>
      <c r="E186">
        <f t="shared" ca="1" si="169"/>
        <v>-71043.141641791037</v>
      </c>
      <c r="F186">
        <f t="shared" ca="1" si="170"/>
        <v>48432.745970149255</v>
      </c>
      <c r="G186">
        <f t="shared" ca="1" si="159"/>
        <v>10972.8</v>
      </c>
      <c r="H186" s="9">
        <f t="shared" ca="1" si="172"/>
        <v>-191.55471641791229</v>
      </c>
      <c r="I186" s="9">
        <f t="shared" ca="1" si="172"/>
        <v>129.99605970149278</v>
      </c>
      <c r="J186" s="9">
        <f t="shared" ca="1" si="172"/>
        <v>0</v>
      </c>
      <c r="K186" s="9">
        <f t="shared" ca="1" si="161"/>
        <v>231.49985943810177</v>
      </c>
      <c r="L186" s="9">
        <f t="shared" ca="1" si="162"/>
        <v>-55.837745033948941</v>
      </c>
      <c r="M186">
        <f t="shared" ca="1" si="164"/>
        <v>56.282201492537311</v>
      </c>
      <c r="N186">
        <f t="shared" ca="1" si="165"/>
        <v>31.796504975124378</v>
      </c>
      <c r="P186" s="51"/>
      <c r="Q186" s="51"/>
      <c r="R186" s="51"/>
    </row>
    <row r="187" spans="1:18" x14ac:dyDescent="0.25">
      <c r="A187" s="4">
        <f t="shared" si="144"/>
        <v>0.43373842592592426</v>
      </c>
      <c r="B187" s="3">
        <f t="shared" si="166"/>
        <v>1553301475</v>
      </c>
      <c r="C187">
        <f t="shared" si="173"/>
        <v>5</v>
      </c>
      <c r="D187">
        <f t="shared" si="173"/>
        <v>166</v>
      </c>
      <c r="E187">
        <f t="shared" ca="1" si="169"/>
        <v>-72000.915223880598</v>
      </c>
      <c r="F187">
        <f t="shared" ca="1" si="170"/>
        <v>49082.726268656719</v>
      </c>
      <c r="G187">
        <f t="shared" ca="1" si="159"/>
        <v>10972.8</v>
      </c>
      <c r="H187" s="9">
        <f t="shared" ca="1" si="172"/>
        <v>-191.55471641790936</v>
      </c>
      <c r="I187" s="9">
        <f t="shared" ca="1" si="172"/>
        <v>129.99605970149278</v>
      </c>
      <c r="J187" s="9">
        <f t="shared" ca="1" si="172"/>
        <v>0</v>
      </c>
      <c r="K187" s="9">
        <f t="shared" ca="1" si="161"/>
        <v>231.49985943809932</v>
      </c>
      <c r="L187" s="9">
        <f t="shared" ca="1" si="162"/>
        <v>-55.837745033948536</v>
      </c>
      <c r="M187">
        <f t="shared" ca="1" si="164"/>
        <v>56.287964344941955</v>
      </c>
      <c r="N187">
        <f t="shared" ca="1" si="165"/>
        <v>31.78117744610282</v>
      </c>
      <c r="P187" s="51"/>
      <c r="Q187" s="51"/>
      <c r="R187" s="51"/>
    </row>
    <row r="188" spans="1:18" x14ac:dyDescent="0.25">
      <c r="A188" s="4">
        <f t="shared" ref="A188:A233" si="174">A187+5/24/3600</f>
        <v>0.43379629629629463</v>
      </c>
      <c r="B188" s="3">
        <f t="shared" si="166"/>
        <v>1553301480</v>
      </c>
      <c r="C188">
        <f t="shared" si="173"/>
        <v>5</v>
      </c>
      <c r="D188">
        <f t="shared" si="173"/>
        <v>166</v>
      </c>
      <c r="E188">
        <f t="shared" ca="1" si="169"/>
        <v>-72958.688805970145</v>
      </c>
      <c r="F188">
        <f t="shared" ca="1" si="170"/>
        <v>49732.706567164183</v>
      </c>
      <c r="G188">
        <f t="shared" ca="1" si="159"/>
        <v>10972.8</v>
      </c>
      <c r="H188" s="9">
        <f t="shared" ca="1" si="172"/>
        <v>-191.55471641791229</v>
      </c>
      <c r="I188" s="9">
        <f t="shared" ca="1" si="172"/>
        <v>129.99605970149133</v>
      </c>
      <c r="J188" s="9">
        <f t="shared" ca="1" si="172"/>
        <v>0</v>
      </c>
      <c r="K188" s="9">
        <f t="shared" ca="1" si="161"/>
        <v>231.49985943810094</v>
      </c>
      <c r="L188" s="9">
        <f t="shared" ca="1" si="162"/>
        <v>-55.837745033949233</v>
      </c>
      <c r="M188">
        <f t="shared" ca="1" si="164"/>
        <v>56.293727197346598</v>
      </c>
      <c r="N188">
        <f t="shared" ca="1" si="165"/>
        <v>31.765849917081262</v>
      </c>
      <c r="P188" s="51"/>
      <c r="Q188" s="51"/>
      <c r="R188" s="51"/>
    </row>
    <row r="189" spans="1:18" x14ac:dyDescent="0.25">
      <c r="A189" s="4">
        <f t="shared" si="174"/>
        <v>0.43385416666666499</v>
      </c>
      <c r="B189" s="3">
        <f t="shared" si="166"/>
        <v>1553301485</v>
      </c>
      <c r="C189">
        <f t="shared" si="173"/>
        <v>5</v>
      </c>
      <c r="D189">
        <f t="shared" si="173"/>
        <v>166</v>
      </c>
      <c r="E189">
        <f t="shared" ca="1" si="169"/>
        <v>-73916.462388059706</v>
      </c>
      <c r="F189">
        <f t="shared" ca="1" si="170"/>
        <v>50382.68686567164</v>
      </c>
      <c r="G189">
        <f t="shared" ca="1" si="159"/>
        <v>10972.8</v>
      </c>
      <c r="H189" s="9">
        <f t="shared" ca="1" si="172"/>
        <v>-191.55471641790936</v>
      </c>
      <c r="I189" s="9">
        <f t="shared" ca="1" si="172"/>
        <v>129.99605970149278</v>
      </c>
      <c r="J189" s="9">
        <f t="shared" ca="1" si="172"/>
        <v>0</v>
      </c>
      <c r="K189" s="9">
        <f t="shared" ca="1" si="161"/>
        <v>231.49985943809932</v>
      </c>
      <c r="L189" s="9">
        <f t="shared" ca="1" si="162"/>
        <v>-55.837745033948536</v>
      </c>
      <c r="M189">
        <f t="shared" ca="1" si="164"/>
        <v>56.299490049751242</v>
      </c>
      <c r="N189">
        <f t="shared" ca="1" si="165"/>
        <v>31.750522388059704</v>
      </c>
      <c r="P189" s="51"/>
      <c r="Q189" s="51"/>
      <c r="R189" s="51"/>
    </row>
    <row r="190" spans="1:18" x14ac:dyDescent="0.25">
      <c r="A190" s="4">
        <f t="shared" si="174"/>
        <v>0.43391203703703535</v>
      </c>
      <c r="B190" s="3">
        <f t="shared" si="166"/>
        <v>1553301490</v>
      </c>
      <c r="C190">
        <f t="shared" si="173"/>
        <v>5</v>
      </c>
      <c r="D190">
        <f t="shared" si="173"/>
        <v>166</v>
      </c>
      <c r="E190">
        <f t="shared" ca="1" si="169"/>
        <v>-74874.235970149253</v>
      </c>
      <c r="F190">
        <f t="shared" ca="1" si="170"/>
        <v>51032.667164179104</v>
      </c>
      <c r="G190">
        <f t="shared" ca="1" si="159"/>
        <v>10972.8</v>
      </c>
      <c r="H190" s="9">
        <f t="shared" ca="1" si="172"/>
        <v>-191.55471641790936</v>
      </c>
      <c r="I190" s="9">
        <f t="shared" ca="1" si="172"/>
        <v>129.99605970149278</v>
      </c>
      <c r="J190" s="9">
        <f t="shared" ca="1" si="172"/>
        <v>0</v>
      </c>
      <c r="K190" s="9">
        <f t="shared" ca="1" si="161"/>
        <v>231.49985943809932</v>
      </c>
      <c r="L190" s="9">
        <f t="shared" ca="1" si="162"/>
        <v>-55.837745033948536</v>
      </c>
      <c r="M190">
        <f t="shared" ca="1" si="164"/>
        <v>56.305252902155885</v>
      </c>
      <c r="N190">
        <f t="shared" ca="1" si="165"/>
        <v>31.735194859038142</v>
      </c>
      <c r="P190" s="51"/>
      <c r="Q190" s="51"/>
      <c r="R190" s="51"/>
    </row>
    <row r="191" spans="1:18" x14ac:dyDescent="0.25">
      <c r="A191" s="4">
        <f t="shared" si="174"/>
        <v>0.43396990740740571</v>
      </c>
      <c r="B191" s="3">
        <f t="shared" si="166"/>
        <v>1553301495</v>
      </c>
      <c r="C191">
        <f t="shared" si="173"/>
        <v>5</v>
      </c>
      <c r="D191">
        <f t="shared" si="173"/>
        <v>166</v>
      </c>
      <c r="E191">
        <f t="shared" ca="1" si="169"/>
        <v>-75832.0095522388</v>
      </c>
      <c r="F191">
        <f t="shared" ca="1" si="170"/>
        <v>51682.647462686567</v>
      </c>
      <c r="G191">
        <f t="shared" ca="1" si="159"/>
        <v>10972.8</v>
      </c>
      <c r="H191" s="9">
        <f t="shared" ca="1" si="172"/>
        <v>-191.55471641790936</v>
      </c>
      <c r="I191" s="9">
        <f t="shared" ca="1" si="172"/>
        <v>129.99605970149278</v>
      </c>
      <c r="J191" s="9">
        <f t="shared" ca="1" si="172"/>
        <v>0</v>
      </c>
      <c r="K191" s="9">
        <f t="shared" ca="1" si="161"/>
        <v>231.49985943809932</v>
      </c>
      <c r="L191" s="9">
        <f t="shared" ca="1" si="162"/>
        <v>-55.837745033948536</v>
      </c>
      <c r="M191">
        <f t="shared" ca="1" si="164"/>
        <v>56.311015754560529</v>
      </c>
      <c r="N191">
        <f t="shared" ca="1" si="165"/>
        <v>31.719867330016584</v>
      </c>
      <c r="P191" s="51"/>
      <c r="Q191" s="51"/>
      <c r="R191" s="51"/>
    </row>
    <row r="192" spans="1:18" x14ac:dyDescent="0.25">
      <c r="A192" s="4">
        <f t="shared" si="174"/>
        <v>0.43402777777777607</v>
      </c>
      <c r="B192" s="3">
        <f t="shared" si="166"/>
        <v>1553301500</v>
      </c>
      <c r="C192">
        <f t="shared" si="173"/>
        <v>5</v>
      </c>
      <c r="D192">
        <f t="shared" si="173"/>
        <v>166</v>
      </c>
      <c r="E192">
        <f t="shared" ca="1" si="169"/>
        <v>-76789.783134328347</v>
      </c>
      <c r="F192">
        <f t="shared" ca="1" si="170"/>
        <v>52332.627761194031</v>
      </c>
      <c r="G192">
        <f t="shared" ca="1" si="159"/>
        <v>10972.8</v>
      </c>
      <c r="H192" s="9">
        <f t="shared" ca="1" si="172"/>
        <v>-191.55471641791229</v>
      </c>
      <c r="I192" s="9">
        <f t="shared" ca="1" si="172"/>
        <v>129.99605970149278</v>
      </c>
      <c r="J192" s="9">
        <f t="shared" ca="1" si="172"/>
        <v>0</v>
      </c>
      <c r="K192" s="9">
        <f t="shared" ca="1" si="161"/>
        <v>231.49985943810177</v>
      </c>
      <c r="L192" s="9">
        <f t="shared" ca="1" si="162"/>
        <v>-55.837745033948941</v>
      </c>
      <c r="M192">
        <f t="shared" ca="1" si="164"/>
        <v>56.316778606965173</v>
      </c>
      <c r="N192">
        <f t="shared" ca="1" si="165"/>
        <v>31.704539800995025</v>
      </c>
      <c r="P192" s="51"/>
      <c r="Q192" s="51"/>
      <c r="R192" s="51"/>
    </row>
    <row r="193" spans="1:18" x14ac:dyDescent="0.25">
      <c r="A193" s="4">
        <f t="shared" si="174"/>
        <v>0.43408564814814643</v>
      </c>
      <c r="B193" s="3">
        <f t="shared" si="166"/>
        <v>1553301505</v>
      </c>
      <c r="C193">
        <f t="shared" si="173"/>
        <v>5</v>
      </c>
      <c r="D193">
        <f t="shared" si="173"/>
        <v>166</v>
      </c>
      <c r="E193">
        <f t="shared" ca="1" si="169"/>
        <v>-77747.556716417908</v>
      </c>
      <c r="F193">
        <f t="shared" ca="1" si="170"/>
        <v>52982.608059701495</v>
      </c>
      <c r="G193">
        <f t="shared" ca="1" si="159"/>
        <v>10972.8</v>
      </c>
      <c r="H193" s="9">
        <f t="shared" ca="1" si="172"/>
        <v>-191.55471641790936</v>
      </c>
      <c r="I193" s="9">
        <f t="shared" ca="1" si="172"/>
        <v>129.99605970149278</v>
      </c>
      <c r="J193" s="9">
        <f t="shared" ca="1" si="172"/>
        <v>0</v>
      </c>
      <c r="K193" s="9">
        <f t="shared" ca="1" si="161"/>
        <v>231.49985943809932</v>
      </c>
      <c r="L193" s="9">
        <f t="shared" ca="1" si="162"/>
        <v>-55.837745033948536</v>
      </c>
      <c r="M193">
        <f t="shared" ca="1" si="164"/>
        <v>56.322541459369816</v>
      </c>
      <c r="N193">
        <f t="shared" ca="1" si="165"/>
        <v>31.689212271973467</v>
      </c>
      <c r="P193" s="51"/>
      <c r="Q193" s="51"/>
      <c r="R193" s="51"/>
    </row>
    <row r="194" spans="1:18" x14ac:dyDescent="0.25">
      <c r="A194" s="4">
        <f t="shared" si="174"/>
        <v>0.43414351851851679</v>
      </c>
      <c r="B194" s="3">
        <f t="shared" si="166"/>
        <v>1553301510</v>
      </c>
      <c r="C194">
        <f t="shared" si="173"/>
        <v>5</v>
      </c>
      <c r="D194">
        <f t="shared" si="173"/>
        <v>166</v>
      </c>
      <c r="E194">
        <f t="shared" ca="1" si="169"/>
        <v>-78705.330298507455</v>
      </c>
      <c r="F194">
        <f t="shared" ca="1" si="170"/>
        <v>53632.588358208959</v>
      </c>
      <c r="G194">
        <f t="shared" ca="1" si="159"/>
        <v>10972.8</v>
      </c>
      <c r="H194" s="9">
        <f t="shared" ca="1" si="172"/>
        <v>-191.55471641791229</v>
      </c>
      <c r="I194" s="9">
        <f t="shared" ca="1" si="172"/>
        <v>129.99605970149278</v>
      </c>
      <c r="J194" s="9">
        <f t="shared" ca="1" si="172"/>
        <v>0</v>
      </c>
      <c r="K194" s="9">
        <f t="shared" ca="1" si="161"/>
        <v>231.49985943810177</v>
      </c>
      <c r="L194" s="9">
        <f t="shared" ca="1" si="162"/>
        <v>-55.837745033948941</v>
      </c>
      <c r="M194">
        <f t="shared" ca="1" si="164"/>
        <v>56.32830431177446</v>
      </c>
      <c r="N194">
        <f t="shared" ca="1" si="165"/>
        <v>31.673884742951909</v>
      </c>
      <c r="P194" s="51"/>
      <c r="Q194" s="51"/>
      <c r="R194" s="51"/>
    </row>
    <row r="195" spans="1:18" x14ac:dyDescent="0.25">
      <c r="A195" s="4">
        <f t="shared" si="174"/>
        <v>0.43420138888888715</v>
      </c>
      <c r="B195" s="3">
        <f t="shared" si="166"/>
        <v>1553301515</v>
      </c>
      <c r="C195">
        <f t="shared" si="173"/>
        <v>5</v>
      </c>
      <c r="D195">
        <f t="shared" si="173"/>
        <v>166</v>
      </c>
      <c r="E195">
        <f t="shared" ca="1" si="169"/>
        <v>-79663.103880597017</v>
      </c>
      <c r="F195">
        <f t="shared" ca="1" si="170"/>
        <v>54282.568656716423</v>
      </c>
      <c r="G195">
        <f t="shared" ca="1" si="159"/>
        <v>10972.8</v>
      </c>
      <c r="H195" s="9">
        <f t="shared" ca="1" si="172"/>
        <v>-191.55471641790936</v>
      </c>
      <c r="I195" s="9">
        <f t="shared" ca="1" si="172"/>
        <v>129.99605970149278</v>
      </c>
      <c r="J195" s="9">
        <f t="shared" ca="1" si="172"/>
        <v>0</v>
      </c>
      <c r="K195" s="9">
        <f t="shared" ca="1" si="161"/>
        <v>231.49985943809932</v>
      </c>
      <c r="L195" s="9">
        <f t="shared" ca="1" si="162"/>
        <v>-55.837745033948536</v>
      </c>
      <c r="M195">
        <f t="shared" ca="1" si="164"/>
        <v>56.334067164179103</v>
      </c>
      <c r="N195">
        <f t="shared" ca="1" si="165"/>
        <v>31.658557213930347</v>
      </c>
      <c r="P195" s="51"/>
      <c r="Q195" s="51"/>
      <c r="R195" s="51"/>
    </row>
    <row r="196" spans="1:18" x14ac:dyDescent="0.25">
      <c r="A196" s="4">
        <f t="shared" si="174"/>
        <v>0.43425925925925751</v>
      </c>
      <c r="B196" s="3">
        <f t="shared" si="166"/>
        <v>1553301520</v>
      </c>
      <c r="C196">
        <f t="shared" si="173"/>
        <v>5</v>
      </c>
      <c r="D196">
        <f t="shared" si="173"/>
        <v>166</v>
      </c>
      <c r="E196">
        <f t="shared" ca="1" si="169"/>
        <v>-80620.877462686563</v>
      </c>
      <c r="F196">
        <f t="shared" ca="1" si="170"/>
        <v>54932.548955223887</v>
      </c>
      <c r="G196">
        <f t="shared" ca="1" si="159"/>
        <v>10972.8</v>
      </c>
      <c r="H196" s="9">
        <f t="shared" ca="1" si="172"/>
        <v>-191.55471641790936</v>
      </c>
      <c r="I196" s="9">
        <f t="shared" ca="1" si="172"/>
        <v>129.99605970149278</v>
      </c>
      <c r="J196" s="9">
        <f t="shared" ca="1" si="172"/>
        <v>0</v>
      </c>
      <c r="K196" s="9">
        <f t="shared" ca="1" si="161"/>
        <v>231.49985943809932</v>
      </c>
      <c r="L196" s="9">
        <f t="shared" ca="1" si="162"/>
        <v>-55.837745033948536</v>
      </c>
      <c r="M196">
        <f t="shared" ca="1" si="164"/>
        <v>56.339830016583747</v>
      </c>
      <c r="N196">
        <f t="shared" ca="1" si="165"/>
        <v>31.643229684908789</v>
      </c>
      <c r="P196" s="51"/>
      <c r="Q196" s="51"/>
      <c r="R196" s="51"/>
    </row>
    <row r="197" spans="1:18" x14ac:dyDescent="0.25">
      <c r="A197" s="4">
        <f t="shared" si="174"/>
        <v>0.43431712962962787</v>
      </c>
      <c r="B197" s="3">
        <f t="shared" si="166"/>
        <v>1553301525</v>
      </c>
      <c r="C197">
        <f t="shared" si="173"/>
        <v>5</v>
      </c>
      <c r="D197">
        <f t="shared" si="173"/>
        <v>166</v>
      </c>
      <c r="E197">
        <f t="shared" ca="1" si="169"/>
        <v>-81578.65104477611</v>
      </c>
      <c r="F197">
        <f t="shared" ca="1" si="170"/>
        <v>55582.529253731351</v>
      </c>
      <c r="G197">
        <f t="shared" ca="1" si="159"/>
        <v>10972.8</v>
      </c>
      <c r="H197" s="9">
        <f t="shared" ca="1" si="172"/>
        <v>-191.55471641791229</v>
      </c>
      <c r="I197" s="9">
        <f t="shared" ca="1" si="172"/>
        <v>129.99605970149133</v>
      </c>
      <c r="J197" s="9">
        <f t="shared" ca="1" si="172"/>
        <v>0</v>
      </c>
      <c r="K197" s="9">
        <f t="shared" ca="1" si="161"/>
        <v>231.49985943810094</v>
      </c>
      <c r="L197" s="9">
        <f t="shared" ca="1" si="162"/>
        <v>-55.837745033949233</v>
      </c>
      <c r="M197">
        <f t="shared" ca="1" si="164"/>
        <v>56.34559286898839</v>
      </c>
      <c r="N197">
        <f t="shared" ca="1" si="165"/>
        <v>31.627902155887231</v>
      </c>
      <c r="P197" s="51"/>
      <c r="Q197" s="51"/>
      <c r="R197" s="51"/>
    </row>
    <row r="198" spans="1:18" x14ac:dyDescent="0.25">
      <c r="A198" s="4">
        <f t="shared" si="174"/>
        <v>0.43437499999999823</v>
      </c>
      <c r="B198" s="3">
        <f t="shared" si="166"/>
        <v>1553301530</v>
      </c>
      <c r="C198">
        <f t="shared" si="173"/>
        <v>5</v>
      </c>
      <c r="D198">
        <f t="shared" si="173"/>
        <v>166</v>
      </c>
      <c r="E198">
        <f t="shared" ca="1" si="169"/>
        <v>-82536.424626865672</v>
      </c>
      <c r="F198">
        <f t="shared" ca="1" si="170"/>
        <v>56232.509552238807</v>
      </c>
      <c r="G198">
        <f t="shared" ca="1" si="159"/>
        <v>10972.8</v>
      </c>
      <c r="H198" s="9">
        <f t="shared" ca="1" si="172"/>
        <v>-191.55471641790936</v>
      </c>
      <c r="I198" s="9">
        <f t="shared" ca="1" si="172"/>
        <v>129.99605970149278</v>
      </c>
      <c r="J198" s="9">
        <f t="shared" ca="1" si="172"/>
        <v>0</v>
      </c>
      <c r="K198" s="9">
        <f t="shared" ca="1" si="161"/>
        <v>231.49985943809932</v>
      </c>
      <c r="L198" s="9">
        <f t="shared" ca="1" si="162"/>
        <v>-55.837745033948536</v>
      </c>
      <c r="M198">
        <f t="shared" ca="1" si="164"/>
        <v>56.351355721393034</v>
      </c>
      <c r="N198">
        <f t="shared" ca="1" si="165"/>
        <v>31.612574626865673</v>
      </c>
      <c r="P198" s="51"/>
      <c r="Q198" s="51"/>
      <c r="R198" s="51"/>
    </row>
    <row r="199" spans="1:18" x14ac:dyDescent="0.25">
      <c r="A199" s="4">
        <f t="shared" si="174"/>
        <v>0.4344328703703686</v>
      </c>
      <c r="B199" s="3">
        <f t="shared" si="166"/>
        <v>1553301535</v>
      </c>
      <c r="C199">
        <f t="shared" si="173"/>
        <v>5</v>
      </c>
      <c r="D199">
        <f t="shared" si="173"/>
        <v>166</v>
      </c>
      <c r="E199">
        <f t="shared" ca="1" si="169"/>
        <v>-83494.198208955218</v>
      </c>
      <c r="F199">
        <f t="shared" ca="1" si="170"/>
        <v>56882.489850746271</v>
      </c>
      <c r="G199">
        <f t="shared" ca="1" si="159"/>
        <v>10972.8</v>
      </c>
      <c r="H199" s="9">
        <f t="shared" ca="1" si="172"/>
        <v>-191.55471641791229</v>
      </c>
      <c r="I199" s="9">
        <f t="shared" ca="1" si="172"/>
        <v>129.99605970149278</v>
      </c>
      <c r="J199" s="9">
        <f t="shared" ca="1" si="172"/>
        <v>0</v>
      </c>
      <c r="K199" s="9">
        <f t="shared" ca="1" si="161"/>
        <v>231.49985943810177</v>
      </c>
      <c r="L199" s="9">
        <f t="shared" ca="1" si="162"/>
        <v>-55.837745033948941</v>
      </c>
      <c r="M199">
        <f t="shared" ca="1" si="164"/>
        <v>56.357118573797678</v>
      </c>
      <c r="N199">
        <f t="shared" ca="1" si="165"/>
        <v>31.597247097844114</v>
      </c>
      <c r="P199" s="51"/>
      <c r="Q199" s="51"/>
      <c r="R199" s="51"/>
    </row>
    <row r="200" spans="1:18" x14ac:dyDescent="0.25">
      <c r="A200" s="4">
        <f t="shared" si="174"/>
        <v>0.43449074074073896</v>
      </c>
      <c r="B200" s="3">
        <f t="shared" si="166"/>
        <v>1553301540</v>
      </c>
      <c r="C200">
        <f t="shared" si="173"/>
        <v>5</v>
      </c>
      <c r="D200">
        <f t="shared" si="173"/>
        <v>166</v>
      </c>
      <c r="E200">
        <f t="shared" ca="1" si="169"/>
        <v>-84451.97179104478</v>
      </c>
      <c r="F200">
        <f t="shared" ca="1" si="170"/>
        <v>57532.470149253735</v>
      </c>
      <c r="G200">
        <f t="shared" ca="1" si="159"/>
        <v>10972.8</v>
      </c>
      <c r="H200" s="9">
        <f t="shared" ca="1" si="172"/>
        <v>-191.55471641790936</v>
      </c>
      <c r="I200" s="9">
        <f t="shared" ca="1" si="172"/>
        <v>129.99605970149133</v>
      </c>
      <c r="J200" s="9">
        <f t="shared" ca="1" si="172"/>
        <v>0</v>
      </c>
      <c r="K200" s="9">
        <f t="shared" ca="1" si="161"/>
        <v>231.49985943809853</v>
      </c>
      <c r="L200" s="9">
        <f t="shared" ca="1" si="162"/>
        <v>-55.837745033948835</v>
      </c>
      <c r="M200">
        <f t="shared" ca="1" si="164"/>
        <v>56.362881426202314</v>
      </c>
      <c r="N200">
        <f t="shared" ca="1" si="165"/>
        <v>31.581919568822553</v>
      </c>
      <c r="P200" s="51"/>
      <c r="Q200" s="51"/>
      <c r="R200" s="51"/>
    </row>
    <row r="201" spans="1:18" x14ac:dyDescent="0.25">
      <c r="A201" s="4">
        <f t="shared" si="174"/>
        <v>0.43454861111110932</v>
      </c>
      <c r="B201" s="3">
        <f t="shared" si="166"/>
        <v>1553301545</v>
      </c>
      <c r="C201">
        <f t="shared" si="173"/>
        <v>5</v>
      </c>
      <c r="D201">
        <f t="shared" si="173"/>
        <v>166</v>
      </c>
      <c r="E201">
        <f t="shared" ca="1" si="169"/>
        <v>-85409.745373134327</v>
      </c>
      <c r="F201">
        <f t="shared" ca="1" si="170"/>
        <v>58182.450447761192</v>
      </c>
      <c r="G201">
        <f t="shared" ref="G201:G223" ca="1" si="175">INDIRECT("G$"&amp;C201)+INDIRECT("J$"&amp;C201)*($B201-INDIRECT("B$"&amp;D201))</f>
        <v>10972.8</v>
      </c>
      <c r="H201" s="9">
        <f t="shared" ca="1" si="172"/>
        <v>-191.55471641790936</v>
      </c>
      <c r="I201" s="9">
        <f t="shared" ca="1" si="172"/>
        <v>129.99605970149278</v>
      </c>
      <c r="J201" s="9">
        <f t="shared" ca="1" si="172"/>
        <v>0</v>
      </c>
      <c r="K201" s="9">
        <f t="shared" ref="K201:K223" ca="1" si="176">SQRT(H201*H201+I201*I201)</f>
        <v>231.49985943809932</v>
      </c>
      <c r="L201" s="9">
        <f t="shared" ref="L201:L223" ca="1" si="177">DEGREES(ATAN2(I201,H201))</f>
        <v>-55.837745033948536</v>
      </c>
      <c r="M201">
        <f t="shared" ca="1" si="164"/>
        <v>56.368644278606958</v>
      </c>
      <c r="N201">
        <f t="shared" ca="1" si="165"/>
        <v>31.566592039800994</v>
      </c>
      <c r="P201" s="51"/>
      <c r="Q201" s="51"/>
      <c r="R201" s="51"/>
    </row>
    <row r="202" spans="1:18" x14ac:dyDescent="0.25">
      <c r="A202" s="4">
        <f t="shared" si="174"/>
        <v>0.43460648148147968</v>
      </c>
      <c r="B202" s="3">
        <f t="shared" si="166"/>
        <v>1553301550</v>
      </c>
      <c r="C202">
        <f t="shared" ref="C202:D217" si="178">C201</f>
        <v>5</v>
      </c>
      <c r="D202">
        <f t="shared" si="178"/>
        <v>166</v>
      </c>
      <c r="E202">
        <f t="shared" ca="1" si="169"/>
        <v>-86367.518955223873</v>
      </c>
      <c r="F202">
        <f t="shared" ca="1" si="170"/>
        <v>58832.430746268656</v>
      </c>
      <c r="G202">
        <f t="shared" ca="1" si="175"/>
        <v>10972.8</v>
      </c>
      <c r="H202" s="9">
        <f t="shared" ca="1" si="172"/>
        <v>-191.55471641790936</v>
      </c>
      <c r="I202" s="9">
        <f t="shared" ca="1" si="172"/>
        <v>129.99605970149278</v>
      </c>
      <c r="J202" s="9">
        <f t="shared" ca="1" si="172"/>
        <v>0</v>
      </c>
      <c r="K202" s="9">
        <f t="shared" ca="1" si="176"/>
        <v>231.49985943809932</v>
      </c>
      <c r="L202" s="9">
        <f t="shared" ca="1" si="177"/>
        <v>-55.837745033948536</v>
      </c>
      <c r="M202">
        <f t="shared" ref="M202:M223" ca="1" si="179">INDIRECT("M$"&amp;C202)+INDIRECT("O$"&amp;C202)*($B202-INDIRECT("B$"&amp;D202))</f>
        <v>56.374407131011601</v>
      </c>
      <c r="N202">
        <f t="shared" ref="N202:N223" ca="1" si="180">INDIRECT("N$"&amp;C202)+INDIRECT("P$"&amp;C202)*($B202-INDIRECT("B$"&amp;D202))</f>
        <v>31.551264510779436</v>
      </c>
      <c r="P202" s="51"/>
      <c r="Q202" s="51"/>
      <c r="R202" s="51"/>
    </row>
    <row r="203" spans="1:18" x14ac:dyDescent="0.25">
      <c r="A203" s="4">
        <f t="shared" si="174"/>
        <v>0.43466435185185004</v>
      </c>
      <c r="B203" s="3">
        <f t="shared" ref="B203:B223" si="181">B202+SECOND(A203-A202)</f>
        <v>1553301555</v>
      </c>
      <c r="C203">
        <f t="shared" si="178"/>
        <v>5</v>
      </c>
      <c r="D203">
        <f t="shared" si="178"/>
        <v>166</v>
      </c>
      <c r="E203">
        <f t="shared" ca="1" si="169"/>
        <v>-87325.29253731342</v>
      </c>
      <c r="F203">
        <f t="shared" ca="1" si="170"/>
        <v>59482.41104477612</v>
      </c>
      <c r="G203">
        <f t="shared" ca="1" si="175"/>
        <v>10972.8</v>
      </c>
      <c r="H203" s="9">
        <f t="shared" ca="1" si="172"/>
        <v>-191.55471641791229</v>
      </c>
      <c r="I203" s="9">
        <f t="shared" ca="1" si="172"/>
        <v>129.99605970149278</v>
      </c>
      <c r="J203" s="9">
        <f t="shared" ca="1" si="172"/>
        <v>0</v>
      </c>
      <c r="K203" s="9">
        <f t="shared" ca="1" si="176"/>
        <v>231.49985943810177</v>
      </c>
      <c r="L203" s="9">
        <f t="shared" ca="1" si="177"/>
        <v>-55.837745033948941</v>
      </c>
      <c r="M203">
        <f t="shared" ca="1" si="179"/>
        <v>56.380169983416245</v>
      </c>
      <c r="N203">
        <f t="shared" ca="1" si="180"/>
        <v>31.535936981757878</v>
      </c>
      <c r="P203" s="51"/>
      <c r="Q203" s="51"/>
      <c r="R203" s="51"/>
    </row>
    <row r="204" spans="1:18" x14ac:dyDescent="0.25">
      <c r="A204" s="4">
        <f t="shared" si="174"/>
        <v>0.4347222222222204</v>
      </c>
      <c r="B204" s="3">
        <f t="shared" si="181"/>
        <v>1553301560</v>
      </c>
      <c r="C204">
        <f t="shared" si="178"/>
        <v>5</v>
      </c>
      <c r="D204">
        <f t="shared" si="178"/>
        <v>166</v>
      </c>
      <c r="E204">
        <f t="shared" ca="1" si="169"/>
        <v>-88283.066119402982</v>
      </c>
      <c r="F204">
        <f t="shared" ca="1" si="170"/>
        <v>60132.391343283583</v>
      </c>
      <c r="G204">
        <f t="shared" ca="1" si="175"/>
        <v>10972.8</v>
      </c>
      <c r="H204" s="9">
        <f t="shared" ca="1" si="172"/>
        <v>-191.55471641791229</v>
      </c>
      <c r="I204" s="9">
        <f t="shared" ca="1" si="172"/>
        <v>129.99605970149278</v>
      </c>
      <c r="J204" s="9">
        <f t="shared" ca="1" si="172"/>
        <v>0</v>
      </c>
      <c r="K204" s="9">
        <f t="shared" ca="1" si="176"/>
        <v>231.49985943810177</v>
      </c>
      <c r="L204" s="9">
        <f t="shared" ca="1" si="177"/>
        <v>-55.837745033948941</v>
      </c>
      <c r="M204">
        <f t="shared" ca="1" si="179"/>
        <v>56.385932835820888</v>
      </c>
      <c r="N204">
        <f t="shared" ca="1" si="180"/>
        <v>31.52060945273632</v>
      </c>
      <c r="P204" s="51"/>
      <c r="Q204" s="51"/>
      <c r="R204" s="51"/>
    </row>
    <row r="205" spans="1:18" x14ac:dyDescent="0.25">
      <c r="A205" s="4">
        <f t="shared" si="174"/>
        <v>0.43478009259259076</v>
      </c>
      <c r="B205" s="3">
        <f t="shared" si="181"/>
        <v>1553301565</v>
      </c>
      <c r="C205">
        <f t="shared" si="178"/>
        <v>5</v>
      </c>
      <c r="D205">
        <f t="shared" si="178"/>
        <v>166</v>
      </c>
      <c r="E205">
        <f t="shared" ca="1" si="169"/>
        <v>-89240.839701492543</v>
      </c>
      <c r="F205">
        <f t="shared" ca="1" si="170"/>
        <v>60782.371641791047</v>
      </c>
      <c r="G205">
        <f t="shared" ca="1" si="175"/>
        <v>10972.8</v>
      </c>
      <c r="H205" s="9">
        <f t="shared" ca="1" si="172"/>
        <v>-191.55471641790936</v>
      </c>
      <c r="I205" s="9">
        <f t="shared" ca="1" si="172"/>
        <v>129.99605970149278</v>
      </c>
      <c r="J205" s="9">
        <f t="shared" ca="1" si="172"/>
        <v>0</v>
      </c>
      <c r="K205" s="9">
        <f t="shared" ca="1" si="176"/>
        <v>231.49985943809932</v>
      </c>
      <c r="L205" s="9">
        <f t="shared" ca="1" si="177"/>
        <v>-55.837745033948536</v>
      </c>
      <c r="M205">
        <f t="shared" ca="1" si="179"/>
        <v>56.391695688225532</v>
      </c>
      <c r="N205">
        <f t="shared" ca="1" si="180"/>
        <v>31.505281923714758</v>
      </c>
      <c r="P205" s="51"/>
      <c r="Q205" s="51"/>
      <c r="R205" s="51"/>
    </row>
    <row r="206" spans="1:18" x14ac:dyDescent="0.25">
      <c r="A206" s="4">
        <f t="shared" si="174"/>
        <v>0.43483796296296112</v>
      </c>
      <c r="B206" s="3">
        <f t="shared" si="181"/>
        <v>1553301570</v>
      </c>
      <c r="C206">
        <f t="shared" si="178"/>
        <v>5</v>
      </c>
      <c r="D206">
        <f t="shared" si="178"/>
        <v>166</v>
      </c>
      <c r="E206">
        <f t="shared" ca="1" si="169"/>
        <v>-90198.61328358209</v>
      </c>
      <c r="F206">
        <f t="shared" ca="1" si="170"/>
        <v>61432.351940298511</v>
      </c>
      <c r="G206">
        <f t="shared" ca="1" si="175"/>
        <v>10972.8</v>
      </c>
      <c r="H206" s="9">
        <f t="shared" ca="1" si="172"/>
        <v>-191.55471641790936</v>
      </c>
      <c r="I206" s="9">
        <f t="shared" ca="1" si="172"/>
        <v>129.99605970149278</v>
      </c>
      <c r="J206" s="9">
        <f t="shared" ca="1" si="172"/>
        <v>0</v>
      </c>
      <c r="K206" s="9">
        <f t="shared" ca="1" si="176"/>
        <v>231.49985943809932</v>
      </c>
      <c r="L206" s="9">
        <f t="shared" ca="1" si="177"/>
        <v>-55.837745033948536</v>
      </c>
      <c r="M206">
        <f t="shared" ca="1" si="179"/>
        <v>56.397458540630176</v>
      </c>
      <c r="N206">
        <f t="shared" ca="1" si="180"/>
        <v>31.4899543946932</v>
      </c>
      <c r="P206" s="51"/>
      <c r="Q206" s="51"/>
      <c r="R206" s="51"/>
    </row>
    <row r="207" spans="1:18" x14ac:dyDescent="0.25">
      <c r="A207" s="4">
        <f t="shared" si="174"/>
        <v>0.43489583333333148</v>
      </c>
      <c r="B207" s="3">
        <f t="shared" si="181"/>
        <v>1553301575</v>
      </c>
      <c r="C207">
        <f t="shared" si="178"/>
        <v>5</v>
      </c>
      <c r="D207">
        <f t="shared" si="178"/>
        <v>166</v>
      </c>
      <c r="E207">
        <f t="shared" ca="1" si="169"/>
        <v>-91156.386865671637</v>
      </c>
      <c r="F207">
        <f t="shared" ca="1" si="170"/>
        <v>62082.332238805975</v>
      </c>
      <c r="G207">
        <f t="shared" ca="1" si="175"/>
        <v>10972.8</v>
      </c>
      <c r="H207" s="9">
        <f t="shared" ca="1" si="172"/>
        <v>-191.55471641790936</v>
      </c>
      <c r="I207" s="9">
        <f t="shared" ca="1" si="172"/>
        <v>129.99605970149278</v>
      </c>
      <c r="J207" s="9">
        <f t="shared" ca="1" si="172"/>
        <v>0</v>
      </c>
      <c r="K207" s="9">
        <f t="shared" ca="1" si="176"/>
        <v>231.49985943809932</v>
      </c>
      <c r="L207" s="9">
        <f t="shared" ca="1" si="177"/>
        <v>-55.837745033948536</v>
      </c>
      <c r="M207">
        <f t="shared" ca="1" si="179"/>
        <v>56.403221393034819</v>
      </c>
      <c r="N207">
        <f t="shared" ca="1" si="180"/>
        <v>31.474626865671642</v>
      </c>
      <c r="P207" s="51"/>
      <c r="Q207" s="51"/>
      <c r="R207" s="51"/>
    </row>
    <row r="208" spans="1:18" x14ac:dyDescent="0.25">
      <c r="A208" s="4">
        <f t="shared" si="174"/>
        <v>0.43495370370370184</v>
      </c>
      <c r="B208" s="3">
        <f t="shared" si="181"/>
        <v>1553301580</v>
      </c>
      <c r="C208">
        <f t="shared" si="178"/>
        <v>5</v>
      </c>
      <c r="D208">
        <f t="shared" si="178"/>
        <v>166</v>
      </c>
      <c r="E208">
        <f t="shared" ca="1" si="169"/>
        <v>-92114.160447761184</v>
      </c>
      <c r="F208">
        <f t="shared" ca="1" si="170"/>
        <v>62732.312537313439</v>
      </c>
      <c r="G208">
        <f t="shared" ca="1" si="175"/>
        <v>10972.8</v>
      </c>
      <c r="H208" s="9">
        <f t="shared" ca="1" si="172"/>
        <v>-191.55471641791229</v>
      </c>
      <c r="I208" s="9">
        <f t="shared" ca="1" si="172"/>
        <v>129.99605970149278</v>
      </c>
      <c r="J208" s="9">
        <f t="shared" ca="1" si="172"/>
        <v>0</v>
      </c>
      <c r="K208" s="9">
        <f t="shared" ca="1" si="176"/>
        <v>231.49985943810177</v>
      </c>
      <c r="L208" s="9">
        <f t="shared" ca="1" si="177"/>
        <v>-55.837745033948941</v>
      </c>
      <c r="M208">
        <f t="shared" ca="1" si="179"/>
        <v>56.408984245439463</v>
      </c>
      <c r="N208">
        <f t="shared" ca="1" si="180"/>
        <v>31.459299336650083</v>
      </c>
      <c r="P208" s="51"/>
      <c r="Q208" s="51"/>
      <c r="R208" s="51"/>
    </row>
    <row r="209" spans="1:18" x14ac:dyDescent="0.25">
      <c r="A209" s="4">
        <f t="shared" si="174"/>
        <v>0.4350115740740722</v>
      </c>
      <c r="B209" s="3">
        <f t="shared" si="181"/>
        <v>1553301585</v>
      </c>
      <c r="C209">
        <f t="shared" si="178"/>
        <v>5</v>
      </c>
      <c r="D209">
        <f t="shared" si="178"/>
        <v>166</v>
      </c>
      <c r="E209">
        <f t="shared" ca="1" si="169"/>
        <v>-93071.934029850745</v>
      </c>
      <c r="F209">
        <f t="shared" ca="1" si="170"/>
        <v>63382.292835820903</v>
      </c>
      <c r="G209">
        <f t="shared" ca="1" si="175"/>
        <v>10972.8</v>
      </c>
      <c r="H209" s="9">
        <f t="shared" ca="1" si="172"/>
        <v>-191.55471641790936</v>
      </c>
      <c r="I209" s="9">
        <f t="shared" ca="1" si="172"/>
        <v>129.99605970149278</v>
      </c>
      <c r="J209" s="9">
        <f t="shared" ca="1" si="172"/>
        <v>0</v>
      </c>
      <c r="K209" s="9">
        <f t="shared" ca="1" si="176"/>
        <v>231.49985943809932</v>
      </c>
      <c r="L209" s="9">
        <f t="shared" ca="1" si="177"/>
        <v>-55.837745033948536</v>
      </c>
      <c r="M209">
        <f t="shared" ca="1" si="179"/>
        <v>56.414747097844106</v>
      </c>
      <c r="N209">
        <f t="shared" ca="1" si="180"/>
        <v>31.443971807628525</v>
      </c>
      <c r="P209" s="51"/>
      <c r="Q209" s="51"/>
      <c r="R209" s="51"/>
    </row>
    <row r="210" spans="1:18" x14ac:dyDescent="0.25">
      <c r="A210" s="4">
        <f t="shared" si="174"/>
        <v>0.43506944444444257</v>
      </c>
      <c r="B210" s="3">
        <f t="shared" si="181"/>
        <v>1553301590</v>
      </c>
      <c r="C210">
        <f t="shared" si="178"/>
        <v>5</v>
      </c>
      <c r="D210">
        <f t="shared" si="178"/>
        <v>166</v>
      </c>
      <c r="E210">
        <f t="shared" ca="1" si="169"/>
        <v>-94029.707611940292</v>
      </c>
      <c r="F210">
        <f t="shared" ca="1" si="170"/>
        <v>64032.273134328367</v>
      </c>
      <c r="G210">
        <f t="shared" ca="1" si="175"/>
        <v>10972.8</v>
      </c>
      <c r="H210" s="9">
        <f t="shared" ca="1" si="172"/>
        <v>-191.55471641791229</v>
      </c>
      <c r="I210" s="9">
        <f t="shared" ca="1" si="172"/>
        <v>129.99605970149133</v>
      </c>
      <c r="J210" s="9">
        <f t="shared" ca="1" si="172"/>
        <v>0</v>
      </c>
      <c r="K210" s="9">
        <f t="shared" ca="1" si="176"/>
        <v>231.49985943810094</v>
      </c>
      <c r="L210" s="9">
        <f t="shared" ca="1" si="177"/>
        <v>-55.837745033949233</v>
      </c>
      <c r="M210">
        <f t="shared" ca="1" si="179"/>
        <v>56.42050995024875</v>
      </c>
      <c r="N210">
        <f t="shared" ca="1" si="180"/>
        <v>31.428644278606964</v>
      </c>
      <c r="P210" s="51"/>
      <c r="Q210" s="51"/>
      <c r="R210" s="51"/>
    </row>
    <row r="211" spans="1:18" x14ac:dyDescent="0.25">
      <c r="A211" s="4">
        <f t="shared" si="174"/>
        <v>0.43512731481481293</v>
      </c>
      <c r="B211" s="3">
        <f t="shared" si="181"/>
        <v>1553301595</v>
      </c>
      <c r="C211">
        <f t="shared" si="178"/>
        <v>5</v>
      </c>
      <c r="D211">
        <f t="shared" si="178"/>
        <v>166</v>
      </c>
      <c r="E211">
        <f t="shared" ca="1" si="169"/>
        <v>-94987.481194029853</v>
      </c>
      <c r="F211">
        <f t="shared" ca="1" si="170"/>
        <v>64682.253432835823</v>
      </c>
      <c r="G211">
        <f t="shared" ca="1" si="175"/>
        <v>10972.8</v>
      </c>
      <c r="H211" s="9">
        <f t="shared" ca="1" si="172"/>
        <v>-191.55471641790936</v>
      </c>
      <c r="I211" s="9">
        <f t="shared" ca="1" si="172"/>
        <v>129.99605970149278</v>
      </c>
      <c r="J211" s="9">
        <f t="shared" ca="1" si="172"/>
        <v>0</v>
      </c>
      <c r="K211" s="9">
        <f t="shared" ca="1" si="176"/>
        <v>231.49985943809932</v>
      </c>
      <c r="L211" s="9">
        <f t="shared" ca="1" si="177"/>
        <v>-55.837745033948536</v>
      </c>
      <c r="M211">
        <f t="shared" ca="1" si="179"/>
        <v>56.426272802653394</v>
      </c>
      <c r="N211">
        <f t="shared" ca="1" si="180"/>
        <v>31.413316749585405</v>
      </c>
      <c r="P211" s="51"/>
      <c r="Q211" s="51"/>
      <c r="R211" s="51"/>
    </row>
    <row r="212" spans="1:18" x14ac:dyDescent="0.25">
      <c r="A212" s="4">
        <f t="shared" si="174"/>
        <v>0.43518518518518329</v>
      </c>
      <c r="B212" s="3">
        <f t="shared" si="181"/>
        <v>1553301600</v>
      </c>
      <c r="C212">
        <f t="shared" si="178"/>
        <v>5</v>
      </c>
      <c r="D212">
        <f t="shared" si="178"/>
        <v>166</v>
      </c>
      <c r="E212">
        <f t="shared" ca="1" si="169"/>
        <v>-95945.2547761194</v>
      </c>
      <c r="F212">
        <f t="shared" ca="1" si="170"/>
        <v>65332.233731343287</v>
      </c>
      <c r="G212">
        <f t="shared" ca="1" si="175"/>
        <v>10972.8</v>
      </c>
      <c r="H212" s="9">
        <f t="shared" ca="1" si="172"/>
        <v>-191.55471641790936</v>
      </c>
      <c r="I212" s="9">
        <f t="shared" ca="1" si="172"/>
        <v>129.99605970149423</v>
      </c>
      <c r="J212" s="9">
        <f t="shared" ca="1" si="172"/>
        <v>0</v>
      </c>
      <c r="K212" s="9">
        <f t="shared" ca="1" si="176"/>
        <v>231.49985943810015</v>
      </c>
      <c r="L212" s="9">
        <f t="shared" ca="1" si="177"/>
        <v>-55.837745033948238</v>
      </c>
      <c r="M212">
        <f t="shared" ca="1" si="179"/>
        <v>56.432035655058037</v>
      </c>
      <c r="N212">
        <f t="shared" ca="1" si="180"/>
        <v>31.397989220563847</v>
      </c>
      <c r="P212" s="51"/>
      <c r="Q212" s="51"/>
      <c r="R212" s="51"/>
    </row>
    <row r="213" spans="1:18" x14ac:dyDescent="0.25">
      <c r="A213" s="4">
        <f t="shared" si="174"/>
        <v>0.43524305555555365</v>
      </c>
      <c r="B213" s="3">
        <f t="shared" si="181"/>
        <v>1553301605</v>
      </c>
      <c r="C213">
        <f t="shared" si="178"/>
        <v>5</v>
      </c>
      <c r="D213">
        <f t="shared" si="178"/>
        <v>166</v>
      </c>
      <c r="E213">
        <f t="shared" ca="1" si="169"/>
        <v>-96903.028358208947</v>
      </c>
      <c r="F213">
        <f t="shared" ca="1" si="170"/>
        <v>65982.214029850758</v>
      </c>
      <c r="G213">
        <f t="shared" ca="1" si="175"/>
        <v>10972.8</v>
      </c>
      <c r="H213" s="9">
        <f t="shared" ca="1" si="172"/>
        <v>-191.55471641790936</v>
      </c>
      <c r="I213" s="9">
        <f t="shared" ca="1" si="172"/>
        <v>129.99605970148986</v>
      </c>
      <c r="J213" s="9">
        <f t="shared" ca="1" si="172"/>
        <v>0</v>
      </c>
      <c r="K213" s="9">
        <f t="shared" ca="1" si="176"/>
        <v>231.49985943809767</v>
      </c>
      <c r="L213" s="9">
        <f t="shared" ca="1" si="177"/>
        <v>-55.837745033949133</v>
      </c>
      <c r="M213">
        <f t="shared" ca="1" si="179"/>
        <v>56.437798507462681</v>
      </c>
      <c r="N213">
        <f t="shared" ca="1" si="180"/>
        <v>31.382661691542289</v>
      </c>
      <c r="P213" s="51"/>
      <c r="Q213" s="51"/>
      <c r="R213" s="51"/>
    </row>
    <row r="214" spans="1:18" x14ac:dyDescent="0.25">
      <c r="A214" s="49">
        <f t="shared" si="174"/>
        <v>0.43530092592592401</v>
      </c>
      <c r="B214" s="3">
        <f t="shared" si="181"/>
        <v>1553301610</v>
      </c>
      <c r="C214">
        <f t="shared" si="178"/>
        <v>5</v>
      </c>
      <c r="D214">
        <f t="shared" si="178"/>
        <v>166</v>
      </c>
      <c r="E214">
        <f t="shared" ca="1" si="169"/>
        <v>-97860.801940298494</v>
      </c>
      <c r="F214">
        <f t="shared" ca="1" si="170"/>
        <v>66632.194328358208</v>
      </c>
      <c r="G214">
        <f t="shared" ca="1" si="175"/>
        <v>10972.8</v>
      </c>
      <c r="H214" s="9">
        <f t="shared" ca="1" si="172"/>
        <v>-191.55471641791229</v>
      </c>
      <c r="I214" s="9">
        <f t="shared" ca="1" si="172"/>
        <v>129.99605970149278</v>
      </c>
      <c r="J214" s="9">
        <f t="shared" ca="1" si="172"/>
        <v>0</v>
      </c>
      <c r="K214" s="9">
        <f t="shared" ca="1" si="176"/>
        <v>231.49985943810177</v>
      </c>
      <c r="L214" s="9">
        <f t="shared" ca="1" si="177"/>
        <v>-55.837745033948941</v>
      </c>
      <c r="M214">
        <f t="shared" ca="1" si="179"/>
        <v>56.443561359867324</v>
      </c>
      <c r="N214">
        <f t="shared" ca="1" si="180"/>
        <v>31.367334162520731</v>
      </c>
      <c r="P214" s="51"/>
      <c r="Q214" s="51"/>
      <c r="R214" s="56"/>
    </row>
    <row r="215" spans="1:18" x14ac:dyDescent="0.25">
      <c r="A215" s="4">
        <f t="shared" si="174"/>
        <v>0.43535879629629437</v>
      </c>
      <c r="B215" s="3">
        <f t="shared" si="181"/>
        <v>1553301615</v>
      </c>
      <c r="C215">
        <f t="shared" si="178"/>
        <v>5</v>
      </c>
      <c r="D215">
        <f t="shared" si="178"/>
        <v>166</v>
      </c>
      <c r="E215">
        <f t="shared" ca="1" si="169"/>
        <v>-98818.575522388055</v>
      </c>
      <c r="F215">
        <f t="shared" ca="1" si="170"/>
        <v>67282.174626865672</v>
      </c>
      <c r="G215">
        <f t="shared" ca="1" si="175"/>
        <v>10972.8</v>
      </c>
      <c r="H215" s="9">
        <f t="shared" ca="1" si="172"/>
        <v>-191.55471641791229</v>
      </c>
      <c r="I215" s="9">
        <f t="shared" ca="1" si="172"/>
        <v>129.99605970149278</v>
      </c>
      <c r="J215" s="9">
        <f t="shared" ca="1" si="172"/>
        <v>0</v>
      </c>
      <c r="K215" s="9">
        <f t="shared" ca="1" si="176"/>
        <v>231.49985943810177</v>
      </c>
      <c r="L215" s="9">
        <f t="shared" ca="1" si="177"/>
        <v>-55.837745033948941</v>
      </c>
      <c r="M215">
        <f t="shared" ca="1" si="179"/>
        <v>56.449324212271968</v>
      </c>
      <c r="N215">
        <f t="shared" ca="1" si="180"/>
        <v>31.352006633499172</v>
      </c>
      <c r="P215" s="51"/>
      <c r="Q215" s="51"/>
      <c r="R215" s="51"/>
    </row>
    <row r="216" spans="1:18" x14ac:dyDescent="0.25">
      <c r="A216" s="4">
        <f t="shared" si="174"/>
        <v>0.43541666666666473</v>
      </c>
      <c r="B216" s="3">
        <f t="shared" si="181"/>
        <v>1553301620</v>
      </c>
      <c r="C216">
        <f t="shared" si="178"/>
        <v>5</v>
      </c>
      <c r="D216">
        <f t="shared" si="178"/>
        <v>166</v>
      </c>
      <c r="E216">
        <f t="shared" ca="1" si="169"/>
        <v>-99776.349104477616</v>
      </c>
      <c r="F216">
        <f t="shared" ca="1" si="170"/>
        <v>67932.154925373135</v>
      </c>
      <c r="G216">
        <f t="shared" ca="1" si="175"/>
        <v>10972.8</v>
      </c>
      <c r="H216" s="9">
        <f t="shared" ca="1" si="172"/>
        <v>-191.55471641790936</v>
      </c>
      <c r="I216" s="9">
        <f t="shared" ca="1" si="172"/>
        <v>129.99605970149278</v>
      </c>
      <c r="J216" s="9">
        <f t="shared" ca="1" si="172"/>
        <v>0</v>
      </c>
      <c r="K216" s="9">
        <f t="shared" ca="1" si="176"/>
        <v>231.49985943809932</v>
      </c>
      <c r="L216" s="9">
        <f t="shared" ca="1" si="177"/>
        <v>-55.837745033948536</v>
      </c>
      <c r="M216">
        <f t="shared" ca="1" si="179"/>
        <v>56.455087064676611</v>
      </c>
      <c r="N216">
        <f t="shared" ca="1" si="180"/>
        <v>31.336679104477611</v>
      </c>
    </row>
    <row r="217" spans="1:18" x14ac:dyDescent="0.25">
      <c r="A217" s="4">
        <f t="shared" si="174"/>
        <v>0.43547453703703509</v>
      </c>
      <c r="B217" s="3">
        <f t="shared" si="181"/>
        <v>1553301625</v>
      </c>
      <c r="C217">
        <f t="shared" si="178"/>
        <v>5</v>
      </c>
      <c r="D217">
        <f t="shared" si="178"/>
        <v>166</v>
      </c>
      <c r="E217">
        <f t="shared" ca="1" si="169"/>
        <v>-100734.12268656716</v>
      </c>
      <c r="F217">
        <f t="shared" ca="1" si="170"/>
        <v>68582.135223880599</v>
      </c>
      <c r="G217">
        <f t="shared" ca="1" si="175"/>
        <v>10972.8</v>
      </c>
      <c r="H217" s="9">
        <f t="shared" ca="1" si="172"/>
        <v>-191.55471641790936</v>
      </c>
      <c r="I217" s="9">
        <f t="shared" ca="1" si="172"/>
        <v>129.99605970149278</v>
      </c>
      <c r="J217" s="9">
        <f t="shared" ca="1" si="172"/>
        <v>0</v>
      </c>
      <c r="K217" s="9">
        <f t="shared" ca="1" si="176"/>
        <v>231.49985943809932</v>
      </c>
      <c r="L217" s="9">
        <f t="shared" ca="1" si="177"/>
        <v>-55.837745033948536</v>
      </c>
      <c r="M217">
        <f t="shared" ca="1" si="179"/>
        <v>56.460849917081255</v>
      </c>
      <c r="N217">
        <f t="shared" ca="1" si="180"/>
        <v>31.321351575456053</v>
      </c>
    </row>
    <row r="218" spans="1:18" x14ac:dyDescent="0.25">
      <c r="A218" s="4">
        <f t="shared" si="174"/>
        <v>0.43553240740740545</v>
      </c>
      <c r="B218" s="3">
        <f t="shared" si="181"/>
        <v>1553301630</v>
      </c>
      <c r="C218">
        <f t="shared" ref="C218:D223" si="182">C217</f>
        <v>5</v>
      </c>
      <c r="D218">
        <f t="shared" si="182"/>
        <v>166</v>
      </c>
      <c r="E218">
        <f t="shared" ca="1" si="169"/>
        <v>-101691.89626865671</v>
      </c>
      <c r="F218">
        <f t="shared" ca="1" si="170"/>
        <v>69232.115522388063</v>
      </c>
      <c r="G218">
        <f t="shared" ca="1" si="175"/>
        <v>10972.8</v>
      </c>
      <c r="H218" s="9">
        <f t="shared" ca="1" si="172"/>
        <v>-191.55471641790936</v>
      </c>
      <c r="I218" s="9">
        <f t="shared" ca="1" si="172"/>
        <v>129.99605970149278</v>
      </c>
      <c r="J218" s="9">
        <f t="shared" ca="1" si="172"/>
        <v>0</v>
      </c>
      <c r="K218" s="9">
        <f t="shared" ca="1" si="176"/>
        <v>231.49985943809932</v>
      </c>
      <c r="L218" s="9">
        <f t="shared" ca="1" si="177"/>
        <v>-55.837745033948536</v>
      </c>
      <c r="M218">
        <f t="shared" ca="1" si="179"/>
        <v>56.466612769485899</v>
      </c>
      <c r="N218">
        <f t="shared" ca="1" si="180"/>
        <v>31.306024046434494</v>
      </c>
    </row>
    <row r="219" spans="1:18" x14ac:dyDescent="0.25">
      <c r="A219" s="4">
        <f t="shared" si="174"/>
        <v>0.43559027777777581</v>
      </c>
      <c r="B219" s="3">
        <f t="shared" si="181"/>
        <v>1553301635</v>
      </c>
      <c r="C219">
        <f t="shared" si="182"/>
        <v>5</v>
      </c>
      <c r="D219">
        <f t="shared" si="182"/>
        <v>166</v>
      </c>
      <c r="E219">
        <f t="shared" ca="1" si="169"/>
        <v>-102649.66985074626</v>
      </c>
      <c r="F219">
        <f t="shared" ca="1" si="170"/>
        <v>69882.095820895527</v>
      </c>
      <c r="G219">
        <f t="shared" ca="1" si="175"/>
        <v>10972.8</v>
      </c>
      <c r="H219" s="9">
        <f t="shared" ca="1" si="172"/>
        <v>-191.55471641791229</v>
      </c>
      <c r="I219" s="9">
        <f t="shared" ca="1" si="172"/>
        <v>129.99605970149278</v>
      </c>
      <c r="J219" s="9">
        <f t="shared" ca="1" si="172"/>
        <v>0</v>
      </c>
      <c r="K219" s="9">
        <f t="shared" ca="1" si="176"/>
        <v>231.49985943810177</v>
      </c>
      <c r="L219" s="9">
        <f t="shared" ca="1" si="177"/>
        <v>-55.837745033948941</v>
      </c>
      <c r="M219">
        <f t="shared" ca="1" si="179"/>
        <v>56.472375621890542</v>
      </c>
      <c r="N219">
        <f t="shared" ca="1" si="180"/>
        <v>31.290696517412936</v>
      </c>
    </row>
    <row r="220" spans="1:18" x14ac:dyDescent="0.25">
      <c r="A220" s="4">
        <f t="shared" si="174"/>
        <v>0.43564814814814617</v>
      </c>
      <c r="B220" s="3">
        <f t="shared" si="181"/>
        <v>1553301640</v>
      </c>
      <c r="C220">
        <f t="shared" si="182"/>
        <v>5</v>
      </c>
      <c r="D220">
        <f t="shared" si="182"/>
        <v>166</v>
      </c>
      <c r="E220">
        <f t="shared" ca="1" si="169"/>
        <v>-103607.44343283582</v>
      </c>
      <c r="F220">
        <f t="shared" ca="1" si="170"/>
        <v>70532.076119402991</v>
      </c>
      <c r="G220">
        <f t="shared" ca="1" si="175"/>
        <v>10972.8</v>
      </c>
      <c r="H220" s="9">
        <f t="shared" ca="1" si="172"/>
        <v>-191.55471641791229</v>
      </c>
      <c r="I220" s="9">
        <f t="shared" ca="1" si="172"/>
        <v>129.99605970149278</v>
      </c>
      <c r="J220" s="9">
        <f t="shared" ca="1" si="172"/>
        <v>0</v>
      </c>
      <c r="K220" s="9">
        <f t="shared" ca="1" si="176"/>
        <v>231.49985943810177</v>
      </c>
      <c r="L220" s="9">
        <f t="shared" ca="1" si="177"/>
        <v>-55.837745033948941</v>
      </c>
      <c r="M220">
        <f t="shared" ca="1" si="179"/>
        <v>56.478138474295186</v>
      </c>
      <c r="N220">
        <f t="shared" ca="1" si="180"/>
        <v>31.275368988391378</v>
      </c>
    </row>
    <row r="221" spans="1:18" x14ac:dyDescent="0.25">
      <c r="A221" s="4">
        <f t="shared" si="174"/>
        <v>0.43570601851851654</v>
      </c>
      <c r="B221" s="3">
        <f t="shared" si="181"/>
        <v>1553301645</v>
      </c>
      <c r="C221">
        <f t="shared" si="182"/>
        <v>5</v>
      </c>
      <c r="D221">
        <f t="shared" si="182"/>
        <v>166</v>
      </c>
      <c r="E221">
        <f t="shared" ca="1" si="169"/>
        <v>-104565.21701492538</v>
      </c>
      <c r="F221">
        <f t="shared" ca="1" si="170"/>
        <v>71182.056417910455</v>
      </c>
      <c r="G221">
        <f t="shared" ca="1" si="175"/>
        <v>10972.8</v>
      </c>
      <c r="H221" s="9">
        <f t="shared" ca="1" si="172"/>
        <v>-191.55471641790936</v>
      </c>
      <c r="I221" s="9">
        <f t="shared" ca="1" si="172"/>
        <v>129.99605970148986</v>
      </c>
      <c r="J221" s="9">
        <f t="shared" ca="1" si="172"/>
        <v>0</v>
      </c>
      <c r="K221" s="9">
        <f t="shared" ca="1" si="176"/>
        <v>231.49985943809767</v>
      </c>
      <c r="L221" s="9">
        <f t="shared" ca="1" si="177"/>
        <v>-55.837745033949133</v>
      </c>
      <c r="M221">
        <f t="shared" ca="1" si="179"/>
        <v>56.483901326699829</v>
      </c>
      <c r="N221">
        <f t="shared" ca="1" si="180"/>
        <v>31.260041459369816</v>
      </c>
    </row>
    <row r="222" spans="1:18" x14ac:dyDescent="0.25">
      <c r="A222" s="4">
        <f t="shared" si="174"/>
        <v>0.4357638888888869</v>
      </c>
      <c r="B222" s="3">
        <f t="shared" si="181"/>
        <v>1553301650</v>
      </c>
      <c r="C222">
        <f t="shared" si="182"/>
        <v>5</v>
      </c>
      <c r="D222">
        <f t="shared" si="182"/>
        <v>166</v>
      </c>
      <c r="E222">
        <f t="shared" ca="1" si="169"/>
        <v>-105522.99059701493</v>
      </c>
      <c r="F222">
        <f t="shared" ca="1" si="170"/>
        <v>71832.036716417904</v>
      </c>
      <c r="G222">
        <f t="shared" ca="1" si="175"/>
        <v>10972.8</v>
      </c>
      <c r="H222" s="9">
        <f t="shared" ca="1" si="172"/>
        <v>-191.55471641790936</v>
      </c>
      <c r="I222" s="9">
        <f t="shared" ca="1" si="172"/>
        <v>129.99605970149278</v>
      </c>
      <c r="J222" s="9">
        <f t="shared" ca="1" si="172"/>
        <v>0</v>
      </c>
      <c r="K222" s="9">
        <f t="shared" ca="1" si="176"/>
        <v>231.49985943809932</v>
      </c>
      <c r="L222" s="9">
        <f t="shared" ca="1" si="177"/>
        <v>-55.837745033948536</v>
      </c>
      <c r="M222">
        <f t="shared" ca="1" si="179"/>
        <v>56.489664179104473</v>
      </c>
      <c r="N222">
        <f t="shared" ca="1" si="180"/>
        <v>31.244713930348258</v>
      </c>
    </row>
    <row r="223" spans="1:18" x14ac:dyDescent="0.25">
      <c r="A223" s="4">
        <f t="shared" si="174"/>
        <v>0.43582175925925726</v>
      </c>
      <c r="B223" s="3">
        <f t="shared" si="181"/>
        <v>1553301655</v>
      </c>
      <c r="C223">
        <f t="shared" si="182"/>
        <v>5</v>
      </c>
      <c r="D223">
        <f t="shared" si="182"/>
        <v>166</v>
      </c>
      <c r="E223">
        <f t="shared" ca="1" si="169"/>
        <v>-106480.76417910447</v>
      </c>
      <c r="F223">
        <f t="shared" ca="1" si="170"/>
        <v>72482.017014925368</v>
      </c>
      <c r="G223">
        <f t="shared" ca="1" si="175"/>
        <v>10972.8</v>
      </c>
      <c r="H223" s="9">
        <f t="shared" ca="1" si="172"/>
        <v>-191.55471641790936</v>
      </c>
      <c r="I223" s="9">
        <f t="shared" ca="1" si="172"/>
        <v>129.99605970149278</v>
      </c>
      <c r="J223" s="9">
        <f t="shared" ca="1" si="172"/>
        <v>0</v>
      </c>
      <c r="K223" s="9">
        <f t="shared" ca="1" si="176"/>
        <v>231.49985943809932</v>
      </c>
      <c r="L223" s="9">
        <f t="shared" ca="1" si="177"/>
        <v>-55.837745033948536</v>
      </c>
      <c r="M223">
        <f t="shared" ca="1" si="179"/>
        <v>56.495427031509116</v>
      </c>
      <c r="N223">
        <f t="shared" ca="1" si="180"/>
        <v>31.2293864013267</v>
      </c>
    </row>
    <row r="224" spans="1:18" x14ac:dyDescent="0.25">
      <c r="A224" s="4">
        <f t="shared" si="174"/>
        <v>0.43587962962962762</v>
      </c>
      <c r="B224" s="3">
        <f t="shared" ref="B224:B233" si="183">B223+SECOND(A224-A223)</f>
        <v>1553301660</v>
      </c>
      <c r="C224">
        <f t="shared" ref="C224:D224" si="184">C223</f>
        <v>5</v>
      </c>
      <c r="D224">
        <f t="shared" si="184"/>
        <v>166</v>
      </c>
      <c r="E224">
        <f t="shared" ref="E224:E233" ca="1" si="185">INDIRECT("E$"&amp;C224)+INDIRECT("H$"&amp;C224)*($B224-INDIRECT("B$"&amp;D224))</f>
        <v>-107438.53776119402</v>
      </c>
      <c r="F224">
        <f t="shared" ref="F224:F233" ca="1" si="186">INDIRECT("F$"&amp;C224)+INDIRECT("I$"&amp;C224)*($B224-INDIRECT("B$"&amp;D224))</f>
        <v>73131.997313432832</v>
      </c>
      <c r="G224">
        <f t="shared" ref="G224:G233" ca="1" si="187">INDIRECT("G$"&amp;C224)+INDIRECT("J$"&amp;C224)*($B224-INDIRECT("B$"&amp;D224))</f>
        <v>10972.8</v>
      </c>
      <c r="H224" s="9">
        <f t="shared" ref="H224:H232" ca="1" si="188">(E225-E224)/($B225-$B224)</f>
        <v>-191.55471641791229</v>
      </c>
      <c r="I224" s="9">
        <f t="shared" ref="I224:I232" ca="1" si="189">(F225-F224)/($B225-$B224)</f>
        <v>129.99605970149278</v>
      </c>
      <c r="J224" s="9">
        <f t="shared" ref="J224:J232" ca="1" si="190">(G225-G224)/($B225-$B224)</f>
        <v>0</v>
      </c>
      <c r="K224" s="9">
        <f t="shared" ref="K224:K233" ca="1" si="191">SQRT(H224*H224+I224*I224)</f>
        <v>231.49985943810177</v>
      </c>
      <c r="L224" s="9">
        <f t="shared" ref="L224:L233" ca="1" si="192">DEGREES(ATAN2(I224,H224))</f>
        <v>-55.837745033948941</v>
      </c>
      <c r="M224">
        <f t="shared" ref="M224:M233" ca="1" si="193">INDIRECT("M$"&amp;C224)+INDIRECT("O$"&amp;C224)*($B224-INDIRECT("B$"&amp;D224))</f>
        <v>56.50118988391376</v>
      </c>
      <c r="N224">
        <f t="shared" ref="N224:N233" ca="1" si="194">INDIRECT("N$"&amp;C224)+INDIRECT("P$"&amp;C224)*($B224-INDIRECT("B$"&amp;D224))</f>
        <v>31.214058872305142</v>
      </c>
    </row>
    <row r="225" spans="1:14" x14ac:dyDescent="0.25">
      <c r="A225" s="4">
        <f t="shared" si="174"/>
        <v>0.43593749999999798</v>
      </c>
      <c r="B225" s="3">
        <f t="shared" si="183"/>
        <v>1553301665</v>
      </c>
      <c r="C225">
        <f t="shared" ref="C225:D225" si="195">C224</f>
        <v>5</v>
      </c>
      <c r="D225">
        <f t="shared" si="195"/>
        <v>166</v>
      </c>
      <c r="E225">
        <f t="shared" ca="1" si="185"/>
        <v>-108396.31134328358</v>
      </c>
      <c r="F225">
        <f t="shared" ca="1" si="186"/>
        <v>73781.977611940296</v>
      </c>
      <c r="G225">
        <f t="shared" ca="1" si="187"/>
        <v>10972.8</v>
      </c>
      <c r="H225" s="9">
        <f t="shared" ca="1" si="188"/>
        <v>-191.55471641790936</v>
      </c>
      <c r="I225" s="9">
        <f t="shared" ca="1" si="189"/>
        <v>129.99605970149278</v>
      </c>
      <c r="J225" s="9">
        <f t="shared" ca="1" si="190"/>
        <v>0</v>
      </c>
      <c r="K225" s="9">
        <f t="shared" ca="1" si="191"/>
        <v>231.49985943809932</v>
      </c>
      <c r="L225" s="9">
        <f t="shared" ca="1" si="192"/>
        <v>-55.837745033948536</v>
      </c>
      <c r="M225">
        <f t="shared" ca="1" si="193"/>
        <v>56.506952736318404</v>
      </c>
      <c r="N225">
        <f t="shared" ca="1" si="194"/>
        <v>31.198731343283583</v>
      </c>
    </row>
    <row r="226" spans="1:14" x14ac:dyDescent="0.25">
      <c r="A226" s="4">
        <f t="shared" si="174"/>
        <v>0.43599537037036834</v>
      </c>
      <c r="B226" s="3">
        <f t="shared" si="183"/>
        <v>1553301670</v>
      </c>
      <c r="C226">
        <f t="shared" ref="C226:D226" si="196">C225</f>
        <v>5</v>
      </c>
      <c r="D226">
        <f t="shared" si="196"/>
        <v>166</v>
      </c>
      <c r="E226">
        <f t="shared" ca="1" si="185"/>
        <v>-109354.08492537313</v>
      </c>
      <c r="F226">
        <f t="shared" ca="1" si="186"/>
        <v>74431.95791044776</v>
      </c>
      <c r="G226">
        <f t="shared" ca="1" si="187"/>
        <v>10972.8</v>
      </c>
      <c r="H226" s="9">
        <f t="shared" ca="1" si="188"/>
        <v>-191.55471641791229</v>
      </c>
      <c r="I226" s="9">
        <f t="shared" ca="1" si="189"/>
        <v>129.99605970149278</v>
      </c>
      <c r="J226" s="9">
        <f t="shared" ca="1" si="190"/>
        <v>0</v>
      </c>
      <c r="K226" s="9">
        <f t="shared" ca="1" si="191"/>
        <v>231.49985943810177</v>
      </c>
      <c r="L226" s="9">
        <f t="shared" ca="1" si="192"/>
        <v>-55.837745033948941</v>
      </c>
      <c r="M226">
        <f t="shared" ca="1" si="193"/>
        <v>56.512715588723047</v>
      </c>
      <c r="N226">
        <f t="shared" ca="1" si="194"/>
        <v>31.183403814262022</v>
      </c>
    </row>
    <row r="227" spans="1:14" x14ac:dyDescent="0.25">
      <c r="A227" s="4">
        <f t="shared" si="174"/>
        <v>0.4360532407407387</v>
      </c>
      <c r="B227" s="3">
        <f t="shared" si="183"/>
        <v>1553301675</v>
      </c>
      <c r="C227">
        <f t="shared" ref="C227:D227" si="197">C226</f>
        <v>5</v>
      </c>
      <c r="D227">
        <f t="shared" si="197"/>
        <v>166</v>
      </c>
      <c r="E227">
        <f t="shared" ca="1" si="185"/>
        <v>-110311.85850746269</v>
      </c>
      <c r="F227">
        <f t="shared" ca="1" si="186"/>
        <v>75081.938208955224</v>
      </c>
      <c r="G227">
        <f t="shared" ca="1" si="187"/>
        <v>10972.8</v>
      </c>
      <c r="H227" s="9">
        <f t="shared" ca="1" si="188"/>
        <v>-191.55471641790936</v>
      </c>
      <c r="I227" s="9">
        <f t="shared" ca="1" si="189"/>
        <v>129.99605970149278</v>
      </c>
      <c r="J227" s="9">
        <f t="shared" ca="1" si="190"/>
        <v>0</v>
      </c>
      <c r="K227" s="9">
        <f t="shared" ca="1" si="191"/>
        <v>231.49985943809932</v>
      </c>
      <c r="L227" s="9">
        <f t="shared" ca="1" si="192"/>
        <v>-55.837745033948536</v>
      </c>
      <c r="M227">
        <f t="shared" ca="1" si="193"/>
        <v>56.518478441127691</v>
      </c>
      <c r="N227">
        <f t="shared" ca="1" si="194"/>
        <v>31.168076285240463</v>
      </c>
    </row>
    <row r="228" spans="1:14" x14ac:dyDescent="0.25">
      <c r="A228" s="4">
        <f t="shared" si="174"/>
        <v>0.43611111111110906</v>
      </c>
      <c r="B228" s="3">
        <f t="shared" si="183"/>
        <v>1553301680</v>
      </c>
      <c r="C228">
        <f t="shared" ref="C228:D228" si="198">C227</f>
        <v>5</v>
      </c>
      <c r="D228">
        <f t="shared" si="198"/>
        <v>166</v>
      </c>
      <c r="E228">
        <f t="shared" ca="1" si="185"/>
        <v>-111269.63208955224</v>
      </c>
      <c r="F228">
        <f t="shared" ca="1" si="186"/>
        <v>75731.918507462688</v>
      </c>
      <c r="G228">
        <f t="shared" ca="1" si="187"/>
        <v>10972.8</v>
      </c>
      <c r="H228" s="9">
        <f t="shared" ca="1" si="188"/>
        <v>-191.55471641790936</v>
      </c>
      <c r="I228" s="9">
        <f t="shared" ca="1" si="189"/>
        <v>129.99605970149278</v>
      </c>
      <c r="J228" s="9">
        <f t="shared" ca="1" si="190"/>
        <v>0</v>
      </c>
      <c r="K228" s="9">
        <f t="shared" ca="1" si="191"/>
        <v>231.49985943809932</v>
      </c>
      <c r="L228" s="9">
        <f t="shared" ca="1" si="192"/>
        <v>-55.837745033948536</v>
      </c>
      <c r="M228">
        <f t="shared" ca="1" si="193"/>
        <v>56.524241293532334</v>
      </c>
      <c r="N228">
        <f t="shared" ca="1" si="194"/>
        <v>31.152748756218905</v>
      </c>
    </row>
    <row r="229" spans="1:14" x14ac:dyDescent="0.25">
      <c r="A229" s="4">
        <f t="shared" si="174"/>
        <v>0.43616898148147942</v>
      </c>
      <c r="B229" s="3">
        <f t="shared" si="183"/>
        <v>1553301685</v>
      </c>
      <c r="C229">
        <f t="shared" ref="C229:D229" si="199">C228</f>
        <v>5</v>
      </c>
      <c r="D229">
        <f t="shared" si="199"/>
        <v>166</v>
      </c>
      <c r="E229">
        <f t="shared" ca="1" si="185"/>
        <v>-112227.40567164178</v>
      </c>
      <c r="F229">
        <f t="shared" ca="1" si="186"/>
        <v>76381.898805970151</v>
      </c>
      <c r="G229">
        <f t="shared" ca="1" si="187"/>
        <v>10972.8</v>
      </c>
      <c r="H229" s="9">
        <f t="shared" ca="1" si="188"/>
        <v>-191.55471641790936</v>
      </c>
      <c r="I229" s="9">
        <f t="shared" ca="1" si="189"/>
        <v>129.99605970149278</v>
      </c>
      <c r="J229" s="9">
        <f t="shared" ca="1" si="190"/>
        <v>0</v>
      </c>
      <c r="K229" s="9">
        <f t="shared" ca="1" si="191"/>
        <v>231.49985943809932</v>
      </c>
      <c r="L229" s="9">
        <f t="shared" ca="1" si="192"/>
        <v>-55.837745033948536</v>
      </c>
      <c r="M229">
        <f t="shared" ca="1" si="193"/>
        <v>56.530004145936978</v>
      </c>
      <c r="N229">
        <f t="shared" ca="1" si="194"/>
        <v>31.137421227197347</v>
      </c>
    </row>
    <row r="230" spans="1:14" x14ac:dyDescent="0.25">
      <c r="A230" s="4">
        <f t="shared" si="174"/>
        <v>0.43622685185184978</v>
      </c>
      <c r="B230" s="3">
        <f t="shared" si="183"/>
        <v>1553301690</v>
      </c>
      <c r="C230">
        <f t="shared" ref="C230:D230" si="200">C229</f>
        <v>5</v>
      </c>
      <c r="D230">
        <f t="shared" si="200"/>
        <v>166</v>
      </c>
      <c r="E230">
        <f t="shared" ca="1" si="185"/>
        <v>-113185.17925373133</v>
      </c>
      <c r="F230">
        <f t="shared" ca="1" si="186"/>
        <v>77031.879104477615</v>
      </c>
      <c r="G230">
        <f t="shared" ca="1" si="187"/>
        <v>10972.8</v>
      </c>
      <c r="H230" s="9">
        <f t="shared" ca="1" si="188"/>
        <v>-191.55471641791229</v>
      </c>
      <c r="I230" s="9">
        <f t="shared" ca="1" si="189"/>
        <v>129.99605970149278</v>
      </c>
      <c r="J230" s="9">
        <f t="shared" ca="1" si="190"/>
        <v>0</v>
      </c>
      <c r="K230" s="9">
        <f t="shared" ca="1" si="191"/>
        <v>231.49985943810177</v>
      </c>
      <c r="L230" s="9">
        <f t="shared" ca="1" si="192"/>
        <v>-55.837745033948941</v>
      </c>
      <c r="M230">
        <f t="shared" ca="1" si="193"/>
        <v>56.535766998341622</v>
      </c>
      <c r="N230">
        <f t="shared" ca="1" si="194"/>
        <v>31.122093698175789</v>
      </c>
    </row>
    <row r="231" spans="1:14" x14ac:dyDescent="0.25">
      <c r="A231" s="4">
        <f t="shared" si="174"/>
        <v>0.43628472222222014</v>
      </c>
      <c r="B231" s="3">
        <f t="shared" si="183"/>
        <v>1553301695</v>
      </c>
      <c r="C231">
        <f t="shared" ref="C231:D231" si="201">C230</f>
        <v>5</v>
      </c>
      <c r="D231">
        <f t="shared" si="201"/>
        <v>166</v>
      </c>
      <c r="E231">
        <f t="shared" ca="1" si="185"/>
        <v>-114142.95283582089</v>
      </c>
      <c r="F231">
        <f t="shared" ca="1" si="186"/>
        <v>77681.859402985079</v>
      </c>
      <c r="G231">
        <f t="shared" ca="1" si="187"/>
        <v>10972.8</v>
      </c>
      <c r="H231" s="9">
        <f t="shared" ca="1" si="188"/>
        <v>-191.55471641791229</v>
      </c>
      <c r="I231" s="9">
        <f t="shared" ca="1" si="189"/>
        <v>129.99605970149278</v>
      </c>
      <c r="J231" s="9">
        <f t="shared" ca="1" si="190"/>
        <v>0</v>
      </c>
      <c r="K231" s="9">
        <f t="shared" ca="1" si="191"/>
        <v>231.49985943810177</v>
      </c>
      <c r="L231" s="9">
        <f t="shared" ca="1" si="192"/>
        <v>-55.837745033948941</v>
      </c>
      <c r="M231">
        <f t="shared" ca="1" si="193"/>
        <v>56.541529850746265</v>
      </c>
      <c r="N231">
        <f t="shared" ca="1" si="194"/>
        <v>31.106766169154227</v>
      </c>
    </row>
    <row r="232" spans="1:14" x14ac:dyDescent="0.25">
      <c r="A232" s="4">
        <f t="shared" si="174"/>
        <v>0.43634259259259051</v>
      </c>
      <c r="B232" s="3">
        <f t="shared" si="183"/>
        <v>1553301700</v>
      </c>
      <c r="C232">
        <f t="shared" ref="C232:D232" si="202">C231</f>
        <v>5</v>
      </c>
      <c r="D232">
        <f t="shared" si="202"/>
        <v>166</v>
      </c>
      <c r="E232">
        <f t="shared" ca="1" si="185"/>
        <v>-115100.72641791045</v>
      </c>
      <c r="F232">
        <f t="shared" ca="1" si="186"/>
        <v>78331.839701492543</v>
      </c>
      <c r="G232">
        <f t="shared" ca="1" si="187"/>
        <v>10972.8</v>
      </c>
      <c r="H232" s="9">
        <f t="shared" ca="1" si="188"/>
        <v>-191.55471641790936</v>
      </c>
      <c r="I232" s="9">
        <f t="shared" ca="1" si="189"/>
        <v>129.99605970149278</v>
      </c>
      <c r="J232" s="9">
        <f t="shared" ca="1" si="190"/>
        <v>0</v>
      </c>
      <c r="K232" s="9">
        <f t="shared" ca="1" si="191"/>
        <v>231.49985943809932</v>
      </c>
      <c r="L232" s="9">
        <f t="shared" ca="1" si="192"/>
        <v>-55.837745033948536</v>
      </c>
      <c r="M232">
        <f t="shared" ca="1" si="193"/>
        <v>56.547292703150909</v>
      </c>
      <c r="N232">
        <f t="shared" ca="1" si="194"/>
        <v>31.091438640132669</v>
      </c>
    </row>
    <row r="233" spans="1:14" x14ac:dyDescent="0.25">
      <c r="A233" s="4">
        <f t="shared" si="174"/>
        <v>0.43640046296296087</v>
      </c>
      <c r="B233" s="3">
        <f t="shared" si="183"/>
        <v>1553301705</v>
      </c>
      <c r="C233">
        <f t="shared" ref="C233:D233" si="203">C232</f>
        <v>5</v>
      </c>
      <c r="D233">
        <f t="shared" si="203"/>
        <v>166</v>
      </c>
      <c r="E233">
        <f t="shared" ca="1" si="185"/>
        <v>-116058.5</v>
      </c>
      <c r="F233">
        <f t="shared" ca="1" si="186"/>
        <v>78981.820000000007</v>
      </c>
      <c r="G233">
        <f t="shared" ca="1" si="187"/>
        <v>10972.8</v>
      </c>
      <c r="H233" s="9">
        <f ca="1">H232</f>
        <v>-191.55471641790936</v>
      </c>
      <c r="I233" s="9">
        <f t="shared" ref="I233:J233" ca="1" si="204">I232</f>
        <v>129.99605970149278</v>
      </c>
      <c r="J233" s="9">
        <f t="shared" ca="1" si="204"/>
        <v>0</v>
      </c>
      <c r="K233" s="9">
        <f t="shared" ca="1" si="191"/>
        <v>231.49985943809932</v>
      </c>
      <c r="L233" s="9">
        <f t="shared" ca="1" si="192"/>
        <v>-55.837745033948536</v>
      </c>
      <c r="M233">
        <f t="shared" ca="1" si="193"/>
        <v>56.553055555555552</v>
      </c>
      <c r="N233">
        <f t="shared" ca="1" si="194"/>
        <v>31.076111111111111</v>
      </c>
    </row>
    <row r="234" spans="1:14" x14ac:dyDescent="0.25">
      <c r="A234" s="4" t="s">
        <v>144</v>
      </c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0.42372685185185183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4" si="0">(E3-E2)/(MINUTE($A3-$A2)*60+SECOND($A3-$A2))</f>
        <v>-226.48394999999996</v>
      </c>
      <c r="I2" s="9">
        <f t="shared" si="0"/>
        <v>49.258032499999999</v>
      </c>
      <c r="J2" s="9">
        <f t="shared" si="0"/>
        <v>6.0959999999999992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0.42835648148148148</v>
      </c>
      <c r="B3" s="6" t="s">
        <v>87</v>
      </c>
      <c r="C3" s="7">
        <v>360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10972.8</v>
      </c>
      <c r="H3" s="9">
        <f>(E4-E3)/(MINUTE($A4-$A3)*60+SECOND($A4-$A3))</f>
        <v>-226.8749722222222</v>
      </c>
      <c r="I3" s="9">
        <f>(F4-F3)/(MINUTE($A4-$A3)*60+SECOND($A4-$A3))</f>
        <v>48.848388888888884</v>
      </c>
      <c r="J3" s="9">
        <f t="shared" si="0"/>
        <v>0</v>
      </c>
      <c r="K3" s="9">
        <f>SQRT(H3*H3+I3*I3)</f>
        <v>232.07416512372552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4.3595679012344848E-4</v>
      </c>
      <c r="P3" s="10">
        <f t="shared" si="1"/>
        <v>-3.6304012345678891E-3</v>
      </c>
    </row>
    <row r="4" spans="1:16" x14ac:dyDescent="0.25">
      <c r="A4" s="5">
        <v>0.43252314814814818</v>
      </c>
      <c r="B4" s="6" t="s">
        <v>106</v>
      </c>
      <c r="C4" s="7">
        <v>360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10972.8</v>
      </c>
      <c r="H4" s="9">
        <f>(E5-E4)/(MINUTE($A5-$A4)*60+SECOND($A5-$A4))</f>
        <v>-226.44698360655738</v>
      </c>
      <c r="I4" s="9">
        <f>(F5-F4)/(MINUTE($A5-$A4)*60+SECOND($A5-$A4))</f>
        <v>48.924491803278691</v>
      </c>
      <c r="J4" s="9">
        <f t="shared" si="0"/>
        <v>0</v>
      </c>
      <c r="K4" s="9">
        <f>SQRT(H4*H4+I4*I4)</f>
        <v>231.6718417993813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4.3533697632059851E-4</v>
      </c>
      <c r="P4" s="10">
        <f t="shared" si="1"/>
        <v>-3.6238615664845215E-3</v>
      </c>
    </row>
    <row r="5" spans="1:16" x14ac:dyDescent="0.25">
      <c r="A5" s="5">
        <v>0.43605324074074076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0.42372685185185183</v>
      </c>
      <c r="B7" s="3">
        <f>Params!D29+MINUTE(A7-Params!C29)*60+SECOND(A7-Params!C29)</f>
        <v>1553300610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6.095999999999913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0.42378472222222219</v>
      </c>
      <c r="B8" s="3">
        <f>B7+SECOND(A8-A7)</f>
        <v>1553300615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2">INDIRECT("G$"&amp;C8)+INDIRECT("J$"&amp;C8)*($B8-INDIRECT("B$"&amp;D8))</f>
        <v>8564.8799999999992</v>
      </c>
      <c r="H8" s="9">
        <f t="shared" ref="H8:J71" ca="1" si="3">(E9-E8)/($B9-$B8)</f>
        <v>-226.48395000000019</v>
      </c>
      <c r="I8" s="9">
        <f t="shared" ca="1" si="3"/>
        <v>49.258032499999992</v>
      </c>
      <c r="J8" s="9">
        <f t="shared" ca="1" si="3"/>
        <v>6.095999999999913</v>
      </c>
      <c r="K8" s="9">
        <f t="shared" ref="K8:K71" ca="1" si="4">SQRT(H8*H8+I8*I8)</f>
        <v>231.77863010505013</v>
      </c>
      <c r="L8" s="9">
        <f t="shared" ref="L8:L71" ca="1" si="5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0.42384259259259255</v>
      </c>
      <c r="B9" s="3">
        <f>B8+SECOND(A9-A8)</f>
        <v>1553300620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118116.06049999999</v>
      </c>
      <c r="F9">
        <f t="shared" ref="F9:F34" ca="1" si="8">INDIRECT("F$"&amp;C9)+INDIRECT("I$"&amp;C9)*($B9-INDIRECT("B$"&amp;D9))</f>
        <v>-1362.912675</v>
      </c>
      <c r="G9">
        <f t="shared" ca="1" si="2"/>
        <v>8595.3599999999988</v>
      </c>
      <c r="H9" s="9">
        <f t="shared" ca="1" si="3"/>
        <v>-226.48395000000019</v>
      </c>
      <c r="I9" s="9">
        <f t="shared" ca="1" si="3"/>
        <v>49.258032499999992</v>
      </c>
      <c r="J9" s="9">
        <f t="shared" ca="1" si="3"/>
        <v>6.0960000000002763</v>
      </c>
      <c r="K9" s="9">
        <f t="shared" ca="1" si="4"/>
        <v>231.77863010505013</v>
      </c>
      <c r="L9" s="9">
        <f t="shared" ca="1" si="5"/>
        <v>-77.72981749008062</v>
      </c>
      <c r="M9">
        <f t="shared" ref="M9:M72" ca="1" si="9">INDIRECT("M$"&amp;C9)+INDIRECT("O$"&amp;C9)*($B9-INDIRECT("B$"&amp;D9))</f>
        <v>55.83775</v>
      </c>
      <c r="N9">
        <f t="shared" ref="N9:N72" ca="1" si="10">INDIRECT("N$"&amp;C9)+INDIRECT("P$"&amp;C9)*($B9-INDIRECT("B$"&amp;D9))</f>
        <v>34.823479166666665</v>
      </c>
      <c r="P9" s="3"/>
    </row>
    <row r="10" spans="1:16" x14ac:dyDescent="0.25">
      <c r="A10" s="4">
        <f t="shared" ref="A10:A73" si="11">A9+5/24/3600</f>
        <v>0.42390046296296291</v>
      </c>
      <c r="B10" s="3">
        <f t="shared" ref="B10:B73" si="12">B9+SECOND(A10-A9)</f>
        <v>1553300625</v>
      </c>
      <c r="C10">
        <f t="shared" si="6"/>
        <v>2</v>
      </c>
      <c r="D10">
        <f t="shared" si="6"/>
        <v>7</v>
      </c>
      <c r="E10">
        <f t="shared" ca="1" si="7"/>
        <v>116983.64074999999</v>
      </c>
      <c r="F10">
        <f t="shared" ca="1" si="8"/>
        <v>-1116.6225125000001</v>
      </c>
      <c r="G10">
        <f t="shared" ca="1" si="2"/>
        <v>8625.84</v>
      </c>
      <c r="H10" s="9">
        <f t="shared" ca="1" si="3"/>
        <v>-226.48395000000019</v>
      </c>
      <c r="I10" s="9">
        <f t="shared" ca="1" si="3"/>
        <v>49.258032500000034</v>
      </c>
      <c r="J10" s="9">
        <f t="shared" ca="1" si="3"/>
        <v>6.095999999999913</v>
      </c>
      <c r="K10" s="9">
        <f t="shared" ca="1" si="4"/>
        <v>231.77863010505013</v>
      </c>
      <c r="L10" s="9">
        <f t="shared" ca="1" si="5"/>
        <v>-77.729817490080606</v>
      </c>
      <c r="M10">
        <f t="shared" ca="1" si="9"/>
        <v>55.839958333333335</v>
      </c>
      <c r="N10">
        <f t="shared" ca="1" si="10"/>
        <v>34.805357638888893</v>
      </c>
    </row>
    <row r="11" spans="1:16" x14ac:dyDescent="0.25">
      <c r="A11" s="4">
        <f t="shared" si="11"/>
        <v>0.42395833333333327</v>
      </c>
      <c r="B11" s="3">
        <f t="shared" si="12"/>
        <v>1553300630</v>
      </c>
      <c r="C11">
        <f t="shared" si="6"/>
        <v>2</v>
      </c>
      <c r="D11">
        <f t="shared" si="6"/>
        <v>7</v>
      </c>
      <c r="E11">
        <f t="shared" ca="1" si="7"/>
        <v>115851.22099999999</v>
      </c>
      <c r="F11">
        <f t="shared" ca="1" si="8"/>
        <v>-870.33234999999991</v>
      </c>
      <c r="G11">
        <f t="shared" ca="1" si="2"/>
        <v>8656.32</v>
      </c>
      <c r="H11" s="9">
        <f t="shared" ca="1" si="3"/>
        <v>-226.48395000000019</v>
      </c>
      <c r="I11" s="9">
        <f t="shared" ca="1" si="3"/>
        <v>49.258032499999992</v>
      </c>
      <c r="J11" s="9">
        <f t="shared" ca="1" si="3"/>
        <v>6.095999999999913</v>
      </c>
      <c r="K11" s="9">
        <f t="shared" ca="1" si="4"/>
        <v>231.77863010505013</v>
      </c>
      <c r="L11" s="9">
        <f t="shared" ca="1" si="5"/>
        <v>-77.72981749008062</v>
      </c>
      <c r="M11">
        <f t="shared" ca="1" si="9"/>
        <v>55.842166666666671</v>
      </c>
      <c r="N11">
        <f t="shared" ca="1" si="10"/>
        <v>34.787236111111113</v>
      </c>
      <c r="P11" s="9"/>
    </row>
    <row r="12" spans="1:16" x14ac:dyDescent="0.25">
      <c r="A12" s="4">
        <f t="shared" si="11"/>
        <v>0.42401620370370363</v>
      </c>
      <c r="B12" s="3">
        <f t="shared" si="12"/>
        <v>1553300635</v>
      </c>
      <c r="C12">
        <f t="shared" si="6"/>
        <v>2</v>
      </c>
      <c r="D12">
        <f t="shared" si="6"/>
        <v>7</v>
      </c>
      <c r="E12">
        <f t="shared" ca="1" si="7"/>
        <v>114718.80124999999</v>
      </c>
      <c r="F12">
        <f t="shared" ca="1" si="8"/>
        <v>-624.04218749999995</v>
      </c>
      <c r="G12">
        <f t="shared" ca="1" si="2"/>
        <v>8686.7999999999993</v>
      </c>
      <c r="H12" s="9">
        <f t="shared" ca="1" si="3"/>
        <v>-226.48395000000019</v>
      </c>
      <c r="I12" s="9">
        <f t="shared" ca="1" si="3"/>
        <v>49.258032499999992</v>
      </c>
      <c r="J12" s="9">
        <f t="shared" ca="1" si="3"/>
        <v>6.095999999999913</v>
      </c>
      <c r="K12" s="9">
        <f t="shared" ca="1" si="4"/>
        <v>231.77863010505013</v>
      </c>
      <c r="L12" s="9">
        <f t="shared" ca="1" si="5"/>
        <v>-77.72981749008062</v>
      </c>
      <c r="M12">
        <f t="shared" ca="1" si="9"/>
        <v>55.844374999999999</v>
      </c>
      <c r="N12">
        <f t="shared" ca="1" si="10"/>
        <v>34.769114583333334</v>
      </c>
    </row>
    <row r="13" spans="1:16" x14ac:dyDescent="0.25">
      <c r="A13" s="4">
        <f t="shared" si="11"/>
        <v>0.42407407407407399</v>
      </c>
      <c r="B13" s="3">
        <f t="shared" si="12"/>
        <v>1553300640</v>
      </c>
      <c r="C13">
        <f t="shared" si="6"/>
        <v>2</v>
      </c>
      <c r="D13">
        <f t="shared" si="6"/>
        <v>7</v>
      </c>
      <c r="E13">
        <f t="shared" ca="1" si="7"/>
        <v>113586.38149999999</v>
      </c>
      <c r="F13">
        <f t="shared" ca="1" si="8"/>
        <v>-377.752025</v>
      </c>
      <c r="G13">
        <f t="shared" ca="1" si="2"/>
        <v>8717.2799999999988</v>
      </c>
      <c r="H13" s="9">
        <f t="shared" ca="1" si="3"/>
        <v>-226.48394999999726</v>
      </c>
      <c r="I13" s="9">
        <f t="shared" ca="1" si="3"/>
        <v>49.258032499999992</v>
      </c>
      <c r="J13" s="9">
        <f t="shared" ca="1" si="3"/>
        <v>6.0960000000002763</v>
      </c>
      <c r="K13" s="9">
        <f t="shared" ca="1" si="4"/>
        <v>231.77863010504726</v>
      </c>
      <c r="L13" s="9">
        <f t="shared" ca="1" si="5"/>
        <v>-77.729817490080464</v>
      </c>
      <c r="M13">
        <f t="shared" ca="1" si="9"/>
        <v>55.846583333333335</v>
      </c>
      <c r="N13">
        <f t="shared" ca="1" si="10"/>
        <v>34.750993055555554</v>
      </c>
      <c r="O13" s="4"/>
    </row>
    <row r="14" spans="1:16" x14ac:dyDescent="0.25">
      <c r="A14" s="4">
        <f t="shared" si="11"/>
        <v>0.42413194444444435</v>
      </c>
      <c r="B14" s="3">
        <f t="shared" si="12"/>
        <v>1553300645</v>
      </c>
      <c r="C14">
        <f t="shared" si="6"/>
        <v>2</v>
      </c>
      <c r="D14">
        <f t="shared" si="6"/>
        <v>7</v>
      </c>
      <c r="E14">
        <f t="shared" ca="1" si="7"/>
        <v>112453.96175</v>
      </c>
      <c r="F14">
        <f t="shared" ca="1" si="8"/>
        <v>-131.46186250000005</v>
      </c>
      <c r="G14">
        <f t="shared" ca="1" si="2"/>
        <v>8747.76</v>
      </c>
      <c r="H14" s="9">
        <f t="shared" ca="1" si="3"/>
        <v>-226.48395000000019</v>
      </c>
      <c r="I14" s="9">
        <f t="shared" ca="1" si="3"/>
        <v>49.258032500000034</v>
      </c>
      <c r="J14" s="9">
        <f t="shared" ca="1" si="3"/>
        <v>6.095999999999913</v>
      </c>
      <c r="K14" s="9">
        <f t="shared" ca="1" si="4"/>
        <v>231.77863010505013</v>
      </c>
      <c r="L14" s="9">
        <f t="shared" ca="1" si="5"/>
        <v>-77.729817490080606</v>
      </c>
      <c r="M14">
        <f t="shared" ca="1" si="9"/>
        <v>55.848791666666671</v>
      </c>
      <c r="N14">
        <f t="shared" ca="1" si="10"/>
        <v>34.732871527777782</v>
      </c>
    </row>
    <row r="15" spans="1:16" x14ac:dyDescent="0.25">
      <c r="A15" s="4">
        <f t="shared" si="11"/>
        <v>0.42418981481481471</v>
      </c>
      <c r="B15" s="3">
        <f t="shared" si="12"/>
        <v>1553300650</v>
      </c>
      <c r="C15">
        <f t="shared" si="6"/>
        <v>2</v>
      </c>
      <c r="D15">
        <f t="shared" si="6"/>
        <v>7</v>
      </c>
      <c r="E15">
        <f t="shared" ca="1" si="7"/>
        <v>111321.542</v>
      </c>
      <c r="F15">
        <f t="shared" ca="1" si="8"/>
        <v>114.82830000000013</v>
      </c>
      <c r="G15">
        <f t="shared" ca="1" si="2"/>
        <v>8778.24</v>
      </c>
      <c r="H15" s="9">
        <f t="shared" ca="1" si="3"/>
        <v>-226.48395000000019</v>
      </c>
      <c r="I15" s="9">
        <f t="shared" ca="1" si="3"/>
        <v>49.258032499999992</v>
      </c>
      <c r="J15" s="9">
        <f t="shared" ca="1" si="3"/>
        <v>6.095999999999913</v>
      </c>
      <c r="K15" s="9">
        <f t="shared" ca="1" si="4"/>
        <v>231.77863010505013</v>
      </c>
      <c r="L15" s="9">
        <f t="shared" ca="1" si="5"/>
        <v>-77.72981749008062</v>
      </c>
      <c r="M15">
        <f t="shared" ca="1" si="9"/>
        <v>55.850999999999999</v>
      </c>
      <c r="N15">
        <f t="shared" ca="1" si="10"/>
        <v>34.714750000000002</v>
      </c>
      <c r="O15" s="4"/>
    </row>
    <row r="16" spans="1:16" x14ac:dyDescent="0.25">
      <c r="A16" s="4">
        <f t="shared" si="11"/>
        <v>0.42424768518518507</v>
      </c>
      <c r="B16" s="3">
        <f t="shared" si="12"/>
        <v>1553300655</v>
      </c>
      <c r="C16">
        <f t="shared" si="6"/>
        <v>2</v>
      </c>
      <c r="D16">
        <f t="shared" si="6"/>
        <v>7</v>
      </c>
      <c r="E16">
        <f t="shared" ca="1" si="7"/>
        <v>110189.12225</v>
      </c>
      <c r="F16">
        <f t="shared" ca="1" si="8"/>
        <v>361.11846250000008</v>
      </c>
      <c r="G16">
        <f t="shared" ca="1" si="2"/>
        <v>8808.7199999999993</v>
      </c>
      <c r="H16" s="9">
        <f t="shared" ca="1" si="3"/>
        <v>-226.48395000000019</v>
      </c>
      <c r="I16" s="9">
        <f t="shared" ca="1" si="3"/>
        <v>49.258032499999992</v>
      </c>
      <c r="J16" s="9">
        <f t="shared" ca="1" si="3"/>
        <v>6.095999999999913</v>
      </c>
      <c r="K16" s="9">
        <f t="shared" ca="1" si="4"/>
        <v>231.77863010505013</v>
      </c>
      <c r="L16" s="9">
        <f t="shared" ca="1" si="5"/>
        <v>-77.72981749008062</v>
      </c>
      <c r="M16">
        <f t="shared" ca="1" si="9"/>
        <v>55.853208333333335</v>
      </c>
      <c r="N16">
        <f t="shared" ca="1" si="10"/>
        <v>34.696628472222223</v>
      </c>
      <c r="O16" s="4"/>
    </row>
    <row r="17" spans="1:15" x14ac:dyDescent="0.25">
      <c r="A17" s="4">
        <f t="shared" si="11"/>
        <v>0.42430555555555544</v>
      </c>
      <c r="B17" s="3">
        <f t="shared" si="12"/>
        <v>1553300660</v>
      </c>
      <c r="C17">
        <f t="shared" si="6"/>
        <v>2</v>
      </c>
      <c r="D17">
        <f t="shared" si="6"/>
        <v>7</v>
      </c>
      <c r="E17">
        <f t="shared" ca="1" si="7"/>
        <v>109056.7025</v>
      </c>
      <c r="F17">
        <f t="shared" ca="1" si="8"/>
        <v>607.40862500000003</v>
      </c>
      <c r="G17">
        <f t="shared" ca="1" si="2"/>
        <v>8839.1999999999989</v>
      </c>
      <c r="H17" s="9">
        <f t="shared" ca="1" si="3"/>
        <v>-226.48395000000019</v>
      </c>
      <c r="I17" s="9">
        <f t="shared" ca="1" si="3"/>
        <v>49.258032499999992</v>
      </c>
      <c r="J17" s="9">
        <f t="shared" ca="1" si="3"/>
        <v>6.0960000000002763</v>
      </c>
      <c r="K17" s="9">
        <f t="shared" ca="1" si="4"/>
        <v>231.77863010505013</v>
      </c>
      <c r="L17" s="9">
        <f t="shared" ca="1" si="5"/>
        <v>-77.72981749008062</v>
      </c>
      <c r="M17">
        <f t="shared" ca="1" si="9"/>
        <v>55.85541666666667</v>
      </c>
      <c r="N17">
        <f t="shared" ca="1" si="10"/>
        <v>34.678506944444443</v>
      </c>
      <c r="O17" s="4"/>
    </row>
    <row r="18" spans="1:15" x14ac:dyDescent="0.25">
      <c r="A18" s="4">
        <f t="shared" si="11"/>
        <v>0.4243634259259258</v>
      </c>
      <c r="B18" s="3">
        <f t="shared" si="12"/>
        <v>1553300665</v>
      </c>
      <c r="C18">
        <f t="shared" si="6"/>
        <v>2</v>
      </c>
      <c r="D18">
        <f t="shared" si="6"/>
        <v>7</v>
      </c>
      <c r="E18">
        <f t="shared" ca="1" si="7"/>
        <v>107924.28275</v>
      </c>
      <c r="F18">
        <f t="shared" ca="1" si="8"/>
        <v>853.69878749999998</v>
      </c>
      <c r="G18">
        <f t="shared" ca="1" si="2"/>
        <v>8869.68</v>
      </c>
      <c r="H18" s="9">
        <f t="shared" ca="1" si="3"/>
        <v>-226.48395000000019</v>
      </c>
      <c r="I18" s="9">
        <f t="shared" ca="1" si="3"/>
        <v>49.258032499999992</v>
      </c>
      <c r="J18" s="9">
        <f t="shared" ca="1" si="3"/>
        <v>6.095999999999913</v>
      </c>
      <c r="K18" s="9">
        <f t="shared" ca="1" si="4"/>
        <v>231.77863010505013</v>
      </c>
      <c r="L18" s="9">
        <f t="shared" ca="1" si="5"/>
        <v>-77.72981749008062</v>
      </c>
      <c r="M18">
        <f t="shared" ca="1" si="9"/>
        <v>55.857624999999999</v>
      </c>
      <c r="N18">
        <f t="shared" ca="1" si="10"/>
        <v>34.660385416666671</v>
      </c>
      <c r="O18" s="4"/>
    </row>
    <row r="19" spans="1:15" x14ac:dyDescent="0.25">
      <c r="A19" s="4">
        <f t="shared" si="11"/>
        <v>0.42442129629629616</v>
      </c>
      <c r="B19" s="3">
        <f t="shared" si="12"/>
        <v>1553300670</v>
      </c>
      <c r="C19">
        <f t="shared" si="6"/>
        <v>2</v>
      </c>
      <c r="D19">
        <f t="shared" si="6"/>
        <v>7</v>
      </c>
      <c r="E19">
        <f t="shared" ca="1" si="7"/>
        <v>106791.863</v>
      </c>
      <c r="F19">
        <f t="shared" ca="1" si="8"/>
        <v>1099.9889499999999</v>
      </c>
      <c r="G19">
        <f t="shared" ca="1" si="2"/>
        <v>8900.16</v>
      </c>
      <c r="H19" s="9">
        <f t="shared" ca="1" si="3"/>
        <v>-226.48395000000019</v>
      </c>
      <c r="I19" s="9">
        <f t="shared" ca="1" si="3"/>
        <v>49.258032499999992</v>
      </c>
      <c r="J19" s="9">
        <f t="shared" ca="1" si="3"/>
        <v>6.095999999999913</v>
      </c>
      <c r="K19" s="9">
        <f t="shared" ca="1" si="4"/>
        <v>231.77863010505013</v>
      </c>
      <c r="L19" s="9">
        <f t="shared" ca="1" si="5"/>
        <v>-77.72981749008062</v>
      </c>
      <c r="M19">
        <f t="shared" ca="1" si="9"/>
        <v>55.859833333333334</v>
      </c>
      <c r="N19">
        <f t="shared" ca="1" si="10"/>
        <v>34.642263888888891</v>
      </c>
    </row>
    <row r="20" spans="1:15" x14ac:dyDescent="0.25">
      <c r="A20" s="4">
        <f t="shared" si="11"/>
        <v>0.42447916666666652</v>
      </c>
      <c r="B20" s="3">
        <f t="shared" si="12"/>
        <v>1553300675</v>
      </c>
      <c r="C20">
        <f t="shared" si="6"/>
        <v>2</v>
      </c>
      <c r="D20">
        <f t="shared" si="6"/>
        <v>7</v>
      </c>
      <c r="E20">
        <f t="shared" ca="1" si="7"/>
        <v>105659.44325</v>
      </c>
      <c r="F20">
        <f t="shared" ca="1" si="8"/>
        <v>1346.2791124999999</v>
      </c>
      <c r="G20">
        <f t="shared" ca="1" si="2"/>
        <v>8930.64</v>
      </c>
      <c r="H20" s="9">
        <f t="shared" ca="1" si="3"/>
        <v>-226.48395000000019</v>
      </c>
      <c r="I20" s="9">
        <f t="shared" ca="1" si="3"/>
        <v>49.258032499999992</v>
      </c>
      <c r="J20" s="9">
        <f t="shared" ca="1" si="3"/>
        <v>6.095999999999913</v>
      </c>
      <c r="K20" s="9">
        <f t="shared" ca="1" si="4"/>
        <v>231.77863010505013</v>
      </c>
      <c r="L20" s="9">
        <f t="shared" ca="1" si="5"/>
        <v>-77.72981749008062</v>
      </c>
      <c r="M20">
        <f t="shared" ca="1" si="9"/>
        <v>55.86204166666667</v>
      </c>
      <c r="N20">
        <f t="shared" ca="1" si="10"/>
        <v>34.624142361111112</v>
      </c>
    </row>
    <row r="21" spans="1:15" x14ac:dyDescent="0.25">
      <c r="A21" s="4">
        <f t="shared" si="11"/>
        <v>0.42453703703703688</v>
      </c>
      <c r="B21" s="3">
        <f t="shared" si="12"/>
        <v>1553300680</v>
      </c>
      <c r="C21">
        <f t="shared" si="6"/>
        <v>2</v>
      </c>
      <c r="D21">
        <f t="shared" si="6"/>
        <v>7</v>
      </c>
      <c r="E21">
        <f t="shared" ca="1" si="7"/>
        <v>104527.0235</v>
      </c>
      <c r="F21">
        <f t="shared" ca="1" si="8"/>
        <v>1592.5692749999998</v>
      </c>
      <c r="G21">
        <f t="shared" ca="1" si="2"/>
        <v>8961.119999999999</v>
      </c>
      <c r="H21" s="9">
        <f t="shared" ca="1" si="3"/>
        <v>-226.48395000000019</v>
      </c>
      <c r="I21" s="9">
        <f t="shared" ca="1" si="3"/>
        <v>49.258032499999992</v>
      </c>
      <c r="J21" s="9">
        <f t="shared" ca="1" si="3"/>
        <v>6.0960000000002763</v>
      </c>
      <c r="K21" s="9">
        <f t="shared" ca="1" si="4"/>
        <v>231.77863010505013</v>
      </c>
      <c r="L21" s="9">
        <f t="shared" ca="1" si="5"/>
        <v>-77.72981749008062</v>
      </c>
      <c r="M21">
        <f t="shared" ca="1" si="9"/>
        <v>55.864249999999998</v>
      </c>
      <c r="N21">
        <f t="shared" ca="1" si="10"/>
        <v>34.606020833333332</v>
      </c>
    </row>
    <row r="22" spans="1:15" x14ac:dyDescent="0.25">
      <c r="A22" s="4">
        <f t="shared" si="11"/>
        <v>0.42459490740740724</v>
      </c>
      <c r="B22" s="3">
        <f t="shared" si="12"/>
        <v>1553300685</v>
      </c>
      <c r="C22">
        <f t="shared" si="6"/>
        <v>2</v>
      </c>
      <c r="D22">
        <f t="shared" si="6"/>
        <v>7</v>
      </c>
      <c r="E22">
        <f t="shared" ca="1" si="7"/>
        <v>103394.60374999999</v>
      </c>
      <c r="F22">
        <f t="shared" ca="1" si="8"/>
        <v>1838.8594374999998</v>
      </c>
      <c r="G22">
        <f t="shared" ca="1" si="2"/>
        <v>8991.6</v>
      </c>
      <c r="H22" s="9">
        <f t="shared" ca="1" si="3"/>
        <v>-226.48395000000019</v>
      </c>
      <c r="I22" s="9">
        <f t="shared" ca="1" si="3"/>
        <v>49.258032500000084</v>
      </c>
      <c r="J22" s="9">
        <f t="shared" ca="1" si="3"/>
        <v>6.095999999999913</v>
      </c>
      <c r="K22" s="9">
        <f t="shared" ca="1" si="4"/>
        <v>231.77863010505013</v>
      </c>
      <c r="L22" s="9">
        <f t="shared" ca="1" si="5"/>
        <v>-77.729817490080592</v>
      </c>
      <c r="M22">
        <f t="shared" ca="1" si="9"/>
        <v>55.866458333333334</v>
      </c>
      <c r="N22">
        <f t="shared" ca="1" si="10"/>
        <v>34.58789930555556</v>
      </c>
    </row>
    <row r="23" spans="1:15" x14ac:dyDescent="0.25">
      <c r="A23" s="4">
        <f t="shared" si="11"/>
        <v>0.4246527777777776</v>
      </c>
      <c r="B23" s="3">
        <f t="shared" si="12"/>
        <v>1553300690</v>
      </c>
      <c r="C23">
        <f t="shared" si="6"/>
        <v>2</v>
      </c>
      <c r="D23">
        <f t="shared" si="6"/>
        <v>7</v>
      </c>
      <c r="E23">
        <f t="shared" ca="1" si="7"/>
        <v>102262.18399999999</v>
      </c>
      <c r="F23">
        <f t="shared" ca="1" si="8"/>
        <v>2085.1496000000002</v>
      </c>
      <c r="G23">
        <f t="shared" ca="1" si="2"/>
        <v>9022.08</v>
      </c>
      <c r="H23" s="9">
        <f t="shared" ca="1" si="3"/>
        <v>-226.48395000000019</v>
      </c>
      <c r="I23" s="9">
        <f t="shared" ca="1" si="3"/>
        <v>49.258032499999899</v>
      </c>
      <c r="J23" s="9">
        <f t="shared" ca="1" si="3"/>
        <v>6.095999999999913</v>
      </c>
      <c r="K23" s="9">
        <f t="shared" ca="1" si="4"/>
        <v>231.7786301050501</v>
      </c>
      <c r="L23" s="9">
        <f t="shared" ca="1" si="5"/>
        <v>-77.729817490080634</v>
      </c>
      <c r="M23">
        <f t="shared" ca="1" si="9"/>
        <v>55.86866666666667</v>
      </c>
      <c r="N23">
        <f t="shared" ca="1" si="10"/>
        <v>34.56977777777778</v>
      </c>
    </row>
    <row r="24" spans="1:15" x14ac:dyDescent="0.25">
      <c r="A24" s="4">
        <f t="shared" si="11"/>
        <v>0.42471064814814796</v>
      </c>
      <c r="B24" s="3">
        <f t="shared" si="12"/>
        <v>1553300695</v>
      </c>
      <c r="C24">
        <f t="shared" si="6"/>
        <v>2</v>
      </c>
      <c r="D24">
        <f t="shared" si="6"/>
        <v>7</v>
      </c>
      <c r="E24">
        <f t="shared" ca="1" si="7"/>
        <v>101129.76424999999</v>
      </c>
      <c r="F24">
        <f t="shared" ca="1" si="8"/>
        <v>2331.4397624999997</v>
      </c>
      <c r="G24">
        <f t="shared" ca="1" si="2"/>
        <v>9052.56</v>
      </c>
      <c r="H24" s="9">
        <f t="shared" ca="1" si="3"/>
        <v>-226.48395000000019</v>
      </c>
      <c r="I24" s="9">
        <f t="shared" ca="1" si="3"/>
        <v>49.258032500000084</v>
      </c>
      <c r="J24" s="9">
        <f t="shared" ca="1" si="3"/>
        <v>6.095999999999913</v>
      </c>
      <c r="K24" s="9">
        <f t="shared" ca="1" si="4"/>
        <v>231.77863010505013</v>
      </c>
      <c r="L24" s="9">
        <f t="shared" ca="1" si="5"/>
        <v>-77.729817490080592</v>
      </c>
      <c r="M24">
        <f t="shared" ca="1" si="9"/>
        <v>55.870874999999998</v>
      </c>
      <c r="N24">
        <f t="shared" ca="1" si="10"/>
        <v>34.551656250000001</v>
      </c>
    </row>
    <row r="25" spans="1:15" x14ac:dyDescent="0.25">
      <c r="A25" s="4">
        <f t="shared" si="11"/>
        <v>0.42476851851851832</v>
      </c>
      <c r="B25" s="3">
        <f t="shared" si="12"/>
        <v>1553300700</v>
      </c>
      <c r="C25">
        <f t="shared" ref="C25:D40" si="13">C24</f>
        <v>2</v>
      </c>
      <c r="D25">
        <f t="shared" si="13"/>
        <v>7</v>
      </c>
      <c r="E25">
        <f t="shared" ca="1" si="7"/>
        <v>99997.344499999992</v>
      </c>
      <c r="F25">
        <f t="shared" ca="1" si="8"/>
        <v>2577.7299250000001</v>
      </c>
      <c r="G25">
        <f t="shared" ca="1" si="2"/>
        <v>9083.0399999999991</v>
      </c>
      <c r="H25" s="9">
        <f t="shared" ca="1" si="3"/>
        <v>-226.48394999999726</v>
      </c>
      <c r="I25" s="9">
        <f t="shared" ca="1" si="3"/>
        <v>49.258032499999899</v>
      </c>
      <c r="J25" s="9">
        <f t="shared" ca="1" si="3"/>
        <v>6.0960000000002763</v>
      </c>
      <c r="K25" s="9">
        <f t="shared" ca="1" si="4"/>
        <v>231.77863010504726</v>
      </c>
      <c r="L25" s="9">
        <f t="shared" ca="1" si="5"/>
        <v>-77.729817490080478</v>
      </c>
      <c r="M25">
        <f t="shared" ca="1" si="9"/>
        <v>55.873083333333334</v>
      </c>
      <c r="N25">
        <f t="shared" ca="1" si="10"/>
        <v>34.533534722222221</v>
      </c>
    </row>
    <row r="26" spans="1:15" x14ac:dyDescent="0.25">
      <c r="A26" s="4">
        <f t="shared" si="11"/>
        <v>0.42482638888888868</v>
      </c>
      <c r="B26" s="3">
        <f t="shared" si="12"/>
        <v>1553300705</v>
      </c>
      <c r="C26">
        <f t="shared" si="13"/>
        <v>2</v>
      </c>
      <c r="D26">
        <f t="shared" si="13"/>
        <v>7</v>
      </c>
      <c r="E26">
        <f t="shared" ca="1" si="7"/>
        <v>98864.924750000006</v>
      </c>
      <c r="F26">
        <f t="shared" ca="1" si="8"/>
        <v>2824.0200874999996</v>
      </c>
      <c r="G26">
        <f t="shared" ca="1" si="2"/>
        <v>9113.52</v>
      </c>
      <c r="H26" s="9">
        <f t="shared" ca="1" si="3"/>
        <v>-226.48395000000019</v>
      </c>
      <c r="I26" s="9">
        <f t="shared" ca="1" si="3"/>
        <v>49.258032500000084</v>
      </c>
      <c r="J26" s="9">
        <f t="shared" ca="1" si="3"/>
        <v>6.095999999999913</v>
      </c>
      <c r="K26" s="9">
        <f t="shared" ca="1" si="4"/>
        <v>231.77863010505013</v>
      </c>
      <c r="L26" s="9">
        <f t="shared" ca="1" si="5"/>
        <v>-77.729817490080592</v>
      </c>
      <c r="M26">
        <f t="shared" ca="1" si="9"/>
        <v>55.875291666666669</v>
      </c>
      <c r="N26">
        <f t="shared" ca="1" si="10"/>
        <v>34.515413194444449</v>
      </c>
    </row>
    <row r="27" spans="1:15" x14ac:dyDescent="0.25">
      <c r="A27" s="4">
        <f t="shared" si="11"/>
        <v>0.42488425925925905</v>
      </c>
      <c r="B27" s="3">
        <f t="shared" si="12"/>
        <v>1553300710</v>
      </c>
      <c r="C27">
        <f t="shared" si="13"/>
        <v>2</v>
      </c>
      <c r="D27">
        <f t="shared" si="13"/>
        <v>7</v>
      </c>
      <c r="E27">
        <f t="shared" ca="1" si="7"/>
        <v>97732.505000000005</v>
      </c>
      <c r="F27">
        <f t="shared" ca="1" si="8"/>
        <v>3070.31025</v>
      </c>
      <c r="G27">
        <f t="shared" ca="1" si="2"/>
        <v>9144</v>
      </c>
      <c r="H27" s="9">
        <f t="shared" ca="1" si="3"/>
        <v>-226.48395000000019</v>
      </c>
      <c r="I27" s="9">
        <f t="shared" ca="1" si="3"/>
        <v>49.258032499999899</v>
      </c>
      <c r="J27" s="9">
        <f t="shared" ca="1" si="3"/>
        <v>6.095999999999913</v>
      </c>
      <c r="K27" s="9">
        <f t="shared" ca="1" si="4"/>
        <v>231.7786301050501</v>
      </c>
      <c r="L27" s="9">
        <f t="shared" ca="1" si="5"/>
        <v>-77.729817490080634</v>
      </c>
      <c r="M27">
        <f t="shared" ca="1" si="9"/>
        <v>55.877499999999998</v>
      </c>
      <c r="N27">
        <f t="shared" ca="1" si="10"/>
        <v>34.497291666666669</v>
      </c>
    </row>
    <row r="28" spans="1:15" x14ac:dyDescent="0.25">
      <c r="A28" s="4">
        <f t="shared" si="11"/>
        <v>0.42494212962962941</v>
      </c>
      <c r="B28" s="3">
        <f t="shared" si="12"/>
        <v>1553300715</v>
      </c>
      <c r="C28">
        <f t="shared" si="13"/>
        <v>2</v>
      </c>
      <c r="D28">
        <f t="shared" si="13"/>
        <v>7</v>
      </c>
      <c r="E28">
        <f t="shared" ca="1" si="7"/>
        <v>96600.085250000004</v>
      </c>
      <c r="F28">
        <f t="shared" ca="1" si="8"/>
        <v>3316.6004124999995</v>
      </c>
      <c r="G28">
        <f t="shared" ca="1" si="2"/>
        <v>9174.48</v>
      </c>
      <c r="H28" s="9">
        <f t="shared" ca="1" si="3"/>
        <v>-226.48395000000019</v>
      </c>
      <c r="I28" s="9">
        <f t="shared" ca="1" si="3"/>
        <v>49.258032500000084</v>
      </c>
      <c r="J28" s="9">
        <f t="shared" ca="1" si="3"/>
        <v>6.095999999999913</v>
      </c>
      <c r="K28" s="9">
        <f t="shared" ca="1" si="4"/>
        <v>231.77863010505013</v>
      </c>
      <c r="L28" s="9">
        <f t="shared" ca="1" si="5"/>
        <v>-77.729817490080592</v>
      </c>
      <c r="M28">
        <f t="shared" ca="1" si="9"/>
        <v>55.879708333333333</v>
      </c>
      <c r="N28">
        <f t="shared" ca="1" si="10"/>
        <v>34.47917013888889</v>
      </c>
    </row>
    <row r="29" spans="1:15" x14ac:dyDescent="0.25">
      <c r="A29" s="4">
        <f t="shared" si="11"/>
        <v>0.42499999999999977</v>
      </c>
      <c r="B29" s="3">
        <f t="shared" si="12"/>
        <v>1553300720</v>
      </c>
      <c r="C29">
        <f t="shared" si="13"/>
        <v>2</v>
      </c>
      <c r="D29">
        <f t="shared" si="13"/>
        <v>7</v>
      </c>
      <c r="E29">
        <f t="shared" ca="1" si="7"/>
        <v>95467.665500000003</v>
      </c>
      <c r="F29">
        <f t="shared" ca="1" si="8"/>
        <v>3562.8905749999999</v>
      </c>
      <c r="G29">
        <f t="shared" ca="1" si="2"/>
        <v>9204.9599999999991</v>
      </c>
      <c r="H29" s="9">
        <f t="shared" ca="1" si="3"/>
        <v>-226.48395000000019</v>
      </c>
      <c r="I29" s="9">
        <f t="shared" ca="1" si="3"/>
        <v>49.258032500000084</v>
      </c>
      <c r="J29" s="9">
        <f t="shared" ca="1" si="3"/>
        <v>6.095999999999913</v>
      </c>
      <c r="K29" s="9">
        <f t="shared" ca="1" si="4"/>
        <v>231.77863010505013</v>
      </c>
      <c r="L29" s="9">
        <f t="shared" ca="1" si="5"/>
        <v>-77.729817490080592</v>
      </c>
      <c r="M29">
        <f t="shared" ca="1" si="9"/>
        <v>55.881916666666669</v>
      </c>
      <c r="N29">
        <f t="shared" ca="1" si="10"/>
        <v>34.46104861111111</v>
      </c>
    </row>
    <row r="30" spans="1:15" x14ac:dyDescent="0.25">
      <c r="A30" s="4">
        <f t="shared" si="11"/>
        <v>0.42505787037037013</v>
      </c>
      <c r="B30" s="3">
        <f t="shared" si="12"/>
        <v>1553300725</v>
      </c>
      <c r="C30">
        <f t="shared" si="13"/>
        <v>2</v>
      </c>
      <c r="D30">
        <f t="shared" si="13"/>
        <v>7</v>
      </c>
      <c r="E30">
        <f t="shared" ca="1" si="7"/>
        <v>94335.245750000002</v>
      </c>
      <c r="F30">
        <f t="shared" ca="1" si="8"/>
        <v>3809.1807375000003</v>
      </c>
      <c r="G30">
        <f t="shared" ca="1" si="2"/>
        <v>9235.4399999999987</v>
      </c>
      <c r="H30" s="9">
        <f t="shared" ca="1" si="3"/>
        <v>-226.48395000000019</v>
      </c>
      <c r="I30" s="9">
        <f t="shared" ca="1" si="3"/>
        <v>49.258032499999899</v>
      </c>
      <c r="J30" s="9">
        <f t="shared" ca="1" si="3"/>
        <v>6.0960000000002763</v>
      </c>
      <c r="K30" s="9">
        <f t="shared" ca="1" si="4"/>
        <v>231.7786301050501</v>
      </c>
      <c r="L30" s="9">
        <f t="shared" ca="1" si="5"/>
        <v>-77.729817490080634</v>
      </c>
      <c r="M30">
        <f t="shared" ca="1" si="9"/>
        <v>55.884125000000004</v>
      </c>
      <c r="N30">
        <f t="shared" ca="1" si="10"/>
        <v>34.442927083333331</v>
      </c>
    </row>
    <row r="31" spans="1:15" x14ac:dyDescent="0.25">
      <c r="A31" s="4">
        <f t="shared" si="11"/>
        <v>0.42511574074074049</v>
      </c>
      <c r="B31" s="3">
        <f t="shared" si="12"/>
        <v>1553300730</v>
      </c>
      <c r="C31">
        <f t="shared" si="13"/>
        <v>2</v>
      </c>
      <c r="D31">
        <f t="shared" si="13"/>
        <v>7</v>
      </c>
      <c r="E31">
        <f t="shared" ca="1" si="7"/>
        <v>93202.826000000001</v>
      </c>
      <c r="F31">
        <f t="shared" ca="1" si="8"/>
        <v>4055.4708999999998</v>
      </c>
      <c r="G31">
        <f t="shared" ca="1" si="2"/>
        <v>9265.92</v>
      </c>
      <c r="H31" s="9">
        <f t="shared" ca="1" si="3"/>
        <v>-226.48395000000019</v>
      </c>
      <c r="I31" s="9">
        <f t="shared" ca="1" si="3"/>
        <v>49.258032499999992</v>
      </c>
      <c r="J31" s="9">
        <f t="shared" ca="1" si="3"/>
        <v>6.095999999999913</v>
      </c>
      <c r="K31" s="9">
        <f t="shared" ca="1" si="4"/>
        <v>231.77863010505013</v>
      </c>
      <c r="L31" s="9">
        <f t="shared" ca="1" si="5"/>
        <v>-77.72981749008062</v>
      </c>
      <c r="M31">
        <f t="shared" ca="1" si="9"/>
        <v>55.886333333333333</v>
      </c>
      <c r="N31">
        <f t="shared" ca="1" si="10"/>
        <v>34.424805555555558</v>
      </c>
    </row>
    <row r="32" spans="1:15" x14ac:dyDescent="0.25">
      <c r="A32" s="4">
        <f t="shared" si="11"/>
        <v>0.42517361111111085</v>
      </c>
      <c r="B32" s="3">
        <f t="shared" si="12"/>
        <v>1553300735</v>
      </c>
      <c r="C32">
        <f t="shared" si="13"/>
        <v>2</v>
      </c>
      <c r="D32">
        <f t="shared" si="13"/>
        <v>7</v>
      </c>
      <c r="E32">
        <f t="shared" ca="1" si="7"/>
        <v>92070.40625</v>
      </c>
      <c r="F32">
        <f t="shared" ca="1" si="8"/>
        <v>4301.7610624999998</v>
      </c>
      <c r="G32">
        <f t="shared" ca="1" si="2"/>
        <v>9296.4</v>
      </c>
      <c r="H32" s="9">
        <f t="shared" ca="1" si="3"/>
        <v>-226.48395000000019</v>
      </c>
      <c r="I32" s="9">
        <f t="shared" ca="1" si="3"/>
        <v>49.258032499999899</v>
      </c>
      <c r="J32" s="9">
        <f t="shared" ca="1" si="3"/>
        <v>6.095999999999913</v>
      </c>
      <c r="K32" s="9">
        <f t="shared" ca="1" si="4"/>
        <v>231.7786301050501</v>
      </c>
      <c r="L32" s="9">
        <f t="shared" ca="1" si="5"/>
        <v>-77.729817490080634</v>
      </c>
      <c r="M32">
        <f t="shared" ca="1" si="9"/>
        <v>55.888541666666669</v>
      </c>
      <c r="N32">
        <f t="shared" ca="1" si="10"/>
        <v>34.406684027777779</v>
      </c>
    </row>
    <row r="33" spans="1:14" x14ac:dyDescent="0.25">
      <c r="A33" s="4">
        <f t="shared" si="11"/>
        <v>0.42523148148148121</v>
      </c>
      <c r="B33" s="3">
        <f t="shared" si="12"/>
        <v>1553300740</v>
      </c>
      <c r="C33">
        <f t="shared" si="13"/>
        <v>2</v>
      </c>
      <c r="D33">
        <f t="shared" si="13"/>
        <v>7</v>
      </c>
      <c r="E33">
        <f t="shared" ca="1" si="7"/>
        <v>90937.986499999999</v>
      </c>
      <c r="F33">
        <f t="shared" ca="1" si="8"/>
        <v>4548.0512249999992</v>
      </c>
      <c r="G33">
        <f t="shared" ca="1" si="2"/>
        <v>9326.8799999999992</v>
      </c>
      <c r="H33" s="9">
        <f t="shared" ca="1" si="3"/>
        <v>-226.48395000000019</v>
      </c>
      <c r="I33" s="9">
        <f t="shared" ca="1" si="3"/>
        <v>49.258032500000262</v>
      </c>
      <c r="J33" s="9">
        <f t="shared" ca="1" si="3"/>
        <v>6.095999999999913</v>
      </c>
      <c r="K33" s="9">
        <f t="shared" ca="1" si="4"/>
        <v>231.77863010505018</v>
      </c>
      <c r="L33" s="9">
        <f t="shared" ca="1" si="5"/>
        <v>-77.729817490080535</v>
      </c>
      <c r="M33">
        <f t="shared" ca="1" si="9"/>
        <v>55.890750000000004</v>
      </c>
      <c r="N33">
        <f t="shared" ca="1" si="10"/>
        <v>34.388562499999999</v>
      </c>
    </row>
    <row r="34" spans="1:14" x14ac:dyDescent="0.25">
      <c r="A34" s="4">
        <f>A33+5/24/3600</f>
        <v>0.42528935185185157</v>
      </c>
      <c r="B34" s="3">
        <f t="shared" si="12"/>
        <v>1553300745</v>
      </c>
      <c r="C34">
        <f t="shared" si="13"/>
        <v>2</v>
      </c>
      <c r="D34">
        <f t="shared" si="13"/>
        <v>7</v>
      </c>
      <c r="E34">
        <f t="shared" ca="1" si="7"/>
        <v>89805.566749999998</v>
      </c>
      <c r="F34">
        <f t="shared" ca="1" si="8"/>
        <v>4794.3413875000006</v>
      </c>
      <c r="G34">
        <f t="shared" ca="1" si="2"/>
        <v>9357.3599999999988</v>
      </c>
      <c r="H34" s="9">
        <f t="shared" ca="1" si="3"/>
        <v>-226.48395000000019</v>
      </c>
      <c r="I34" s="9">
        <f t="shared" ca="1" si="3"/>
        <v>49.258032499999899</v>
      </c>
      <c r="J34" s="9">
        <f t="shared" ca="1" si="3"/>
        <v>6.0960000000002763</v>
      </c>
      <c r="K34" s="9">
        <f t="shared" ca="1" si="4"/>
        <v>231.7786301050501</v>
      </c>
      <c r="L34" s="9">
        <f t="shared" ca="1" si="5"/>
        <v>-77.729817490080634</v>
      </c>
      <c r="M34">
        <f t="shared" ca="1" si="9"/>
        <v>55.892958333333333</v>
      </c>
      <c r="N34">
        <f t="shared" ca="1" si="10"/>
        <v>34.37044097222222</v>
      </c>
    </row>
    <row r="35" spans="1:14" x14ac:dyDescent="0.25">
      <c r="A35" s="4">
        <f t="shared" si="11"/>
        <v>0.42534722222222193</v>
      </c>
      <c r="B35" s="3">
        <f t="shared" si="12"/>
        <v>1553300750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2"/>
        <v>9387.84</v>
      </c>
      <c r="H35" s="9">
        <f t="shared" ca="1" si="3"/>
        <v>-226.48395000000019</v>
      </c>
      <c r="I35" s="9">
        <f t="shared" ca="1" si="3"/>
        <v>49.258032499999899</v>
      </c>
      <c r="J35" s="9">
        <f t="shared" ca="1" si="3"/>
        <v>6.095999999999913</v>
      </c>
      <c r="K35" s="9">
        <f t="shared" ca="1" si="4"/>
        <v>231.7786301050501</v>
      </c>
      <c r="L35" s="9">
        <f t="shared" ca="1" si="5"/>
        <v>-77.729817490080634</v>
      </c>
      <c r="M35">
        <f t="shared" ca="1" si="9"/>
        <v>55.895166666666668</v>
      </c>
      <c r="N35">
        <f t="shared" ca="1" si="10"/>
        <v>34.352319444444447</v>
      </c>
    </row>
    <row r="36" spans="1:14" x14ac:dyDescent="0.25">
      <c r="A36" s="4">
        <f t="shared" si="11"/>
        <v>0.42540509259259229</v>
      </c>
      <c r="B36" s="3">
        <f t="shared" si="12"/>
        <v>1553300755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2"/>
        <v>9418.32</v>
      </c>
      <c r="H36" s="9">
        <f t="shared" ca="1" si="3"/>
        <v>-226.48395000000019</v>
      </c>
      <c r="I36" s="9">
        <f t="shared" ca="1" si="3"/>
        <v>49.258032499999899</v>
      </c>
      <c r="J36" s="9">
        <f t="shared" ca="1" si="3"/>
        <v>6.095999999999913</v>
      </c>
      <c r="K36" s="9">
        <f t="shared" ca="1" si="4"/>
        <v>231.7786301050501</v>
      </c>
      <c r="L36" s="9">
        <f t="shared" ca="1" si="5"/>
        <v>-77.729817490080634</v>
      </c>
      <c r="M36">
        <f t="shared" ca="1" si="9"/>
        <v>55.897375000000004</v>
      </c>
      <c r="N36">
        <f t="shared" ca="1" si="10"/>
        <v>34.334197916666668</v>
      </c>
    </row>
    <row r="37" spans="1:14" x14ac:dyDescent="0.25">
      <c r="A37" s="4">
        <f t="shared" si="11"/>
        <v>0.42546296296296265</v>
      </c>
      <c r="B37" s="3">
        <f t="shared" si="12"/>
        <v>1553300760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86408.307499999995</v>
      </c>
      <c r="F37">
        <f t="shared" ref="F37:F100" ca="1" si="15">INDIRECT("F$"&amp;C37)+INDIRECT("I$"&amp;C37)*($B37-INDIRECT("B$"&amp;D37))</f>
        <v>5533.2118749999991</v>
      </c>
      <c r="G37">
        <f t="shared" ca="1" si="2"/>
        <v>9448.7999999999993</v>
      </c>
      <c r="H37" s="9">
        <f t="shared" ca="1" si="3"/>
        <v>-226.48395000000019</v>
      </c>
      <c r="I37" s="9">
        <f t="shared" ca="1" si="3"/>
        <v>49.258032500000262</v>
      </c>
      <c r="J37" s="9">
        <f t="shared" ca="1" si="3"/>
        <v>6.095999999999913</v>
      </c>
      <c r="K37" s="9">
        <f t="shared" ca="1" si="4"/>
        <v>231.77863010505018</v>
      </c>
      <c r="L37" s="9">
        <f t="shared" ca="1" si="5"/>
        <v>-77.729817490080535</v>
      </c>
      <c r="M37">
        <f t="shared" ca="1" si="9"/>
        <v>55.899583333333332</v>
      </c>
      <c r="N37">
        <f t="shared" ca="1" si="10"/>
        <v>34.316076388888888</v>
      </c>
    </row>
    <row r="38" spans="1:14" x14ac:dyDescent="0.25">
      <c r="A38" s="4">
        <f t="shared" si="11"/>
        <v>0.42552083333333302</v>
      </c>
      <c r="B38" s="3">
        <f t="shared" si="12"/>
        <v>1553300765</v>
      </c>
      <c r="C38">
        <f t="shared" si="13"/>
        <v>2</v>
      </c>
      <c r="D38">
        <f t="shared" si="13"/>
        <v>7</v>
      </c>
      <c r="E38">
        <f t="shared" ca="1" si="14"/>
        <v>85275.887749999994</v>
      </c>
      <c r="F38">
        <f t="shared" ca="1" si="15"/>
        <v>5779.5020375000004</v>
      </c>
      <c r="G38">
        <f t="shared" ca="1" si="2"/>
        <v>9479.2799999999988</v>
      </c>
      <c r="H38" s="9">
        <f t="shared" ca="1" si="3"/>
        <v>-226.48395000000019</v>
      </c>
      <c r="I38" s="9">
        <f t="shared" ca="1" si="3"/>
        <v>49.258032499999899</v>
      </c>
      <c r="J38" s="9">
        <f t="shared" ca="1" si="3"/>
        <v>6.0960000000002763</v>
      </c>
      <c r="K38" s="9">
        <f t="shared" ca="1" si="4"/>
        <v>231.7786301050501</v>
      </c>
      <c r="L38" s="9">
        <f t="shared" ca="1" si="5"/>
        <v>-77.729817490080634</v>
      </c>
      <c r="M38">
        <f t="shared" ca="1" si="9"/>
        <v>55.901791666666668</v>
      </c>
      <c r="N38">
        <f t="shared" ca="1" si="10"/>
        <v>34.297954861111108</v>
      </c>
    </row>
    <row r="39" spans="1:14" x14ac:dyDescent="0.25">
      <c r="A39" s="4">
        <f t="shared" si="11"/>
        <v>0.42557870370370338</v>
      </c>
      <c r="B39" s="3">
        <f t="shared" si="12"/>
        <v>1553300770</v>
      </c>
      <c r="C39">
        <f t="shared" si="13"/>
        <v>2</v>
      </c>
      <c r="D39">
        <f t="shared" si="13"/>
        <v>7</v>
      </c>
      <c r="E39">
        <f t="shared" ca="1" si="14"/>
        <v>84143.467999999993</v>
      </c>
      <c r="F39">
        <f t="shared" ca="1" si="15"/>
        <v>6025.7921999999999</v>
      </c>
      <c r="G39">
        <f t="shared" ca="1" si="2"/>
        <v>9509.76</v>
      </c>
      <c r="H39" s="9">
        <f t="shared" ca="1" si="3"/>
        <v>-226.48395000000019</v>
      </c>
      <c r="I39" s="9">
        <f t="shared" ca="1" si="3"/>
        <v>49.258032499999899</v>
      </c>
      <c r="J39" s="9">
        <f t="shared" ca="1" si="3"/>
        <v>6.095999999999913</v>
      </c>
      <c r="K39" s="9">
        <f t="shared" ca="1" si="4"/>
        <v>231.7786301050501</v>
      </c>
      <c r="L39" s="9">
        <f t="shared" ca="1" si="5"/>
        <v>-77.729817490080634</v>
      </c>
      <c r="M39">
        <f t="shared" ca="1" si="9"/>
        <v>55.904000000000003</v>
      </c>
      <c r="N39">
        <f t="shared" ca="1" si="10"/>
        <v>34.279833333333336</v>
      </c>
    </row>
    <row r="40" spans="1:14" x14ac:dyDescent="0.25">
      <c r="A40" s="4">
        <f t="shared" si="11"/>
        <v>0.42563657407407374</v>
      </c>
      <c r="B40" s="3">
        <f t="shared" si="12"/>
        <v>1553300775</v>
      </c>
      <c r="C40">
        <f t="shared" si="13"/>
        <v>2</v>
      </c>
      <c r="D40">
        <f t="shared" si="13"/>
        <v>7</v>
      </c>
      <c r="E40">
        <f t="shared" ca="1" si="14"/>
        <v>83011.048249999993</v>
      </c>
      <c r="F40">
        <f t="shared" ca="1" si="15"/>
        <v>6272.0823624999994</v>
      </c>
      <c r="G40">
        <f t="shared" ca="1" si="2"/>
        <v>9540.24</v>
      </c>
      <c r="H40" s="9">
        <f t="shared" ca="1" si="3"/>
        <v>-226.48395000000019</v>
      </c>
      <c r="I40" s="9">
        <f t="shared" ca="1" si="3"/>
        <v>49.258032499999899</v>
      </c>
      <c r="J40" s="9">
        <f t="shared" ca="1" si="3"/>
        <v>6.095999999999913</v>
      </c>
      <c r="K40" s="9">
        <f t="shared" ca="1" si="4"/>
        <v>231.7786301050501</v>
      </c>
      <c r="L40" s="9">
        <f t="shared" ca="1" si="5"/>
        <v>-77.729817490080634</v>
      </c>
      <c r="M40">
        <f t="shared" ca="1" si="9"/>
        <v>55.906208333333332</v>
      </c>
      <c r="N40">
        <f t="shared" ca="1" si="10"/>
        <v>34.261711805555557</v>
      </c>
    </row>
    <row r="41" spans="1:14" x14ac:dyDescent="0.25">
      <c r="A41" s="4">
        <f t="shared" si="11"/>
        <v>0.4256944444444441</v>
      </c>
      <c r="B41" s="3">
        <f t="shared" si="12"/>
        <v>1553300780</v>
      </c>
      <c r="C41">
        <f t="shared" ref="C41:D56" si="16">C40</f>
        <v>2</v>
      </c>
      <c r="D41">
        <f t="shared" si="16"/>
        <v>7</v>
      </c>
      <c r="E41">
        <f t="shared" ca="1" si="14"/>
        <v>81878.628499999992</v>
      </c>
      <c r="F41">
        <f t="shared" ca="1" si="15"/>
        <v>6518.3725249999989</v>
      </c>
      <c r="G41">
        <f t="shared" ca="1" si="2"/>
        <v>9570.7199999999993</v>
      </c>
      <c r="H41" s="9">
        <f t="shared" ca="1" si="3"/>
        <v>-226.48395000000019</v>
      </c>
      <c r="I41" s="9">
        <f t="shared" ca="1" si="3"/>
        <v>49.258032500000262</v>
      </c>
      <c r="J41" s="9">
        <f t="shared" ca="1" si="3"/>
        <v>6.095999999999913</v>
      </c>
      <c r="K41" s="9">
        <f t="shared" ca="1" si="4"/>
        <v>231.77863010505018</v>
      </c>
      <c r="L41" s="9">
        <f t="shared" ca="1" si="5"/>
        <v>-77.729817490080535</v>
      </c>
      <c r="M41">
        <f t="shared" ca="1" si="9"/>
        <v>55.908416666666668</v>
      </c>
      <c r="N41">
        <f t="shared" ca="1" si="10"/>
        <v>34.243590277777777</v>
      </c>
    </row>
    <row r="42" spans="1:14" x14ac:dyDescent="0.25">
      <c r="A42" s="4">
        <f t="shared" si="11"/>
        <v>0.42575231481481446</v>
      </c>
      <c r="B42" s="3">
        <f t="shared" si="12"/>
        <v>1553300785</v>
      </c>
      <c r="C42">
        <f t="shared" si="16"/>
        <v>2</v>
      </c>
      <c r="D42">
        <f t="shared" si="16"/>
        <v>7</v>
      </c>
      <c r="E42">
        <f t="shared" ca="1" si="14"/>
        <v>80746.208749999991</v>
      </c>
      <c r="F42">
        <f t="shared" ca="1" si="15"/>
        <v>6764.6626875000002</v>
      </c>
      <c r="G42">
        <f t="shared" ca="1" si="2"/>
        <v>9601.1999999999989</v>
      </c>
      <c r="H42" s="9">
        <f t="shared" ca="1" si="3"/>
        <v>-226.48395000000019</v>
      </c>
      <c r="I42" s="9">
        <f t="shared" ca="1" si="3"/>
        <v>49.258032499999899</v>
      </c>
      <c r="J42" s="9">
        <f t="shared" ca="1" si="3"/>
        <v>6.0960000000002763</v>
      </c>
      <c r="K42" s="9">
        <f t="shared" ca="1" si="4"/>
        <v>231.7786301050501</v>
      </c>
      <c r="L42" s="9">
        <f t="shared" ca="1" si="5"/>
        <v>-77.729817490080634</v>
      </c>
      <c r="M42">
        <f t="shared" ca="1" si="9"/>
        <v>55.910625000000003</v>
      </c>
      <c r="N42">
        <f t="shared" ca="1" si="10"/>
        <v>34.225468749999997</v>
      </c>
    </row>
    <row r="43" spans="1:14" x14ac:dyDescent="0.25">
      <c r="A43" s="4">
        <f t="shared" si="11"/>
        <v>0.42581018518518482</v>
      </c>
      <c r="B43" s="3">
        <f t="shared" si="12"/>
        <v>1553300790</v>
      </c>
      <c r="C43">
        <f t="shared" si="16"/>
        <v>2</v>
      </c>
      <c r="D43">
        <f t="shared" si="16"/>
        <v>7</v>
      </c>
      <c r="E43">
        <f t="shared" ca="1" si="14"/>
        <v>79613.78899999999</v>
      </c>
      <c r="F43">
        <f t="shared" ca="1" si="15"/>
        <v>7010.9528499999997</v>
      </c>
      <c r="G43">
        <f t="shared" ca="1" si="2"/>
        <v>9631.68</v>
      </c>
      <c r="H43" s="9">
        <f t="shared" ca="1" si="3"/>
        <v>-226.48394999999726</v>
      </c>
      <c r="I43" s="9">
        <f t="shared" ca="1" si="3"/>
        <v>49.258032499999899</v>
      </c>
      <c r="J43" s="9">
        <f t="shared" ca="1" si="3"/>
        <v>6.095999999999913</v>
      </c>
      <c r="K43" s="9">
        <f t="shared" ca="1" si="4"/>
        <v>231.77863010504726</v>
      </c>
      <c r="L43" s="9">
        <f t="shared" ca="1" si="5"/>
        <v>-77.729817490080478</v>
      </c>
      <c r="M43">
        <f t="shared" ca="1" si="9"/>
        <v>55.912833333333332</v>
      </c>
      <c r="N43">
        <f t="shared" ca="1" si="10"/>
        <v>34.207347222222225</v>
      </c>
    </row>
    <row r="44" spans="1:14" x14ac:dyDescent="0.25">
      <c r="A44" s="4">
        <f t="shared" si="11"/>
        <v>0.42586805555555518</v>
      </c>
      <c r="B44" s="3">
        <f t="shared" si="12"/>
        <v>1553300795</v>
      </c>
      <c r="C44">
        <f t="shared" si="16"/>
        <v>2</v>
      </c>
      <c r="D44">
        <f t="shared" si="16"/>
        <v>7</v>
      </c>
      <c r="E44">
        <f t="shared" ca="1" si="14"/>
        <v>78481.369250000003</v>
      </c>
      <c r="F44">
        <f t="shared" ca="1" si="15"/>
        <v>7257.2430124999992</v>
      </c>
      <c r="G44">
        <f t="shared" ca="1" si="2"/>
        <v>9662.16</v>
      </c>
      <c r="H44" s="9">
        <f t="shared" ca="1" si="3"/>
        <v>-226.48395000000019</v>
      </c>
      <c r="I44" s="9">
        <f t="shared" ca="1" si="3"/>
        <v>49.258032499999899</v>
      </c>
      <c r="J44" s="9">
        <f t="shared" ca="1" si="3"/>
        <v>6.095999999999913</v>
      </c>
      <c r="K44" s="9">
        <f t="shared" ca="1" si="4"/>
        <v>231.7786301050501</v>
      </c>
      <c r="L44" s="9">
        <f t="shared" ca="1" si="5"/>
        <v>-77.729817490080634</v>
      </c>
      <c r="M44">
        <f t="shared" ca="1" si="9"/>
        <v>55.915041666666667</v>
      </c>
      <c r="N44">
        <f t="shared" ca="1" si="10"/>
        <v>34.189225694444445</v>
      </c>
    </row>
    <row r="45" spans="1:14" x14ac:dyDescent="0.25">
      <c r="A45" s="4">
        <f t="shared" si="11"/>
        <v>0.42592592592592554</v>
      </c>
      <c r="B45" s="3">
        <f t="shared" si="12"/>
        <v>1553300800</v>
      </c>
      <c r="C45">
        <f t="shared" si="16"/>
        <v>2</v>
      </c>
      <c r="D45">
        <f t="shared" si="16"/>
        <v>7</v>
      </c>
      <c r="E45">
        <f t="shared" ca="1" si="14"/>
        <v>77348.949500000002</v>
      </c>
      <c r="F45">
        <f t="shared" ca="1" si="15"/>
        <v>7503.5331749999987</v>
      </c>
      <c r="G45">
        <f t="shared" ca="1" si="2"/>
        <v>9692.64</v>
      </c>
      <c r="H45" s="9">
        <f t="shared" ca="1" si="3"/>
        <v>-226.48395000000019</v>
      </c>
      <c r="I45" s="9">
        <f t="shared" ca="1" si="3"/>
        <v>49.258032500000262</v>
      </c>
      <c r="J45" s="9">
        <f t="shared" ca="1" si="3"/>
        <v>6.095999999999913</v>
      </c>
      <c r="K45" s="9">
        <f t="shared" ca="1" si="4"/>
        <v>231.77863010505018</v>
      </c>
      <c r="L45" s="9">
        <f t="shared" ca="1" si="5"/>
        <v>-77.729817490080535</v>
      </c>
      <c r="M45">
        <f t="shared" ca="1" si="9"/>
        <v>55.917250000000003</v>
      </c>
      <c r="N45">
        <f t="shared" ca="1" si="10"/>
        <v>34.171104166666666</v>
      </c>
    </row>
    <row r="46" spans="1:14" x14ac:dyDescent="0.25">
      <c r="A46" s="4">
        <f t="shared" si="11"/>
        <v>0.4259837962962959</v>
      </c>
      <c r="B46" s="3">
        <f t="shared" si="12"/>
        <v>1553300805</v>
      </c>
      <c r="C46">
        <f t="shared" si="16"/>
        <v>2</v>
      </c>
      <c r="D46">
        <f t="shared" si="16"/>
        <v>7</v>
      </c>
      <c r="E46">
        <f t="shared" ca="1" si="14"/>
        <v>76216.529750000002</v>
      </c>
      <c r="F46">
        <f t="shared" ca="1" si="15"/>
        <v>7749.8233375</v>
      </c>
      <c r="G46">
        <f t="shared" ca="1" si="2"/>
        <v>9723.119999999999</v>
      </c>
      <c r="H46" s="9">
        <f t="shared" ca="1" si="3"/>
        <v>-226.48395000000019</v>
      </c>
      <c r="I46" s="9">
        <f t="shared" ca="1" si="3"/>
        <v>49.258032499999899</v>
      </c>
      <c r="J46" s="9">
        <f t="shared" ca="1" si="3"/>
        <v>6.095999999999913</v>
      </c>
      <c r="K46" s="9">
        <f t="shared" ca="1" si="4"/>
        <v>231.7786301050501</v>
      </c>
      <c r="L46" s="9">
        <f t="shared" ca="1" si="5"/>
        <v>-77.729817490080634</v>
      </c>
      <c r="M46">
        <f t="shared" ca="1" si="9"/>
        <v>55.919458333333331</v>
      </c>
      <c r="N46">
        <f t="shared" ca="1" si="10"/>
        <v>34.152982638888886</v>
      </c>
    </row>
    <row r="47" spans="1:14" x14ac:dyDescent="0.25">
      <c r="A47" s="4">
        <f t="shared" si="11"/>
        <v>0.42604166666666626</v>
      </c>
      <c r="B47" s="3">
        <f t="shared" si="12"/>
        <v>1553300810</v>
      </c>
      <c r="C47">
        <f t="shared" si="16"/>
        <v>2</v>
      </c>
      <c r="D47">
        <f t="shared" si="16"/>
        <v>7</v>
      </c>
      <c r="E47">
        <f t="shared" ca="1" si="14"/>
        <v>75084.11</v>
      </c>
      <c r="F47">
        <f t="shared" ca="1" si="15"/>
        <v>7996.1134999999995</v>
      </c>
      <c r="G47">
        <f t="shared" ca="1" si="2"/>
        <v>9753.5999999999985</v>
      </c>
      <c r="H47" s="9">
        <f t="shared" ca="1" si="3"/>
        <v>-226.48395000000019</v>
      </c>
      <c r="I47" s="9">
        <f t="shared" ca="1" si="3"/>
        <v>49.258032499999899</v>
      </c>
      <c r="J47" s="9">
        <f t="shared" ca="1" si="3"/>
        <v>6.0960000000002763</v>
      </c>
      <c r="K47" s="9">
        <f t="shared" ca="1" si="4"/>
        <v>231.7786301050501</v>
      </c>
      <c r="L47" s="9">
        <f t="shared" ca="1" si="5"/>
        <v>-77.729817490080634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0.42609953703703662</v>
      </c>
      <c r="B48" s="3">
        <f t="shared" si="12"/>
        <v>1553300815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73951.69025</v>
      </c>
      <c r="F48">
        <f t="shared" ref="F48:F50" ca="1" si="19">INDIRECT("F$"&amp;C48)+INDIRECT("I$"&amp;C48)*($B48-INDIRECT("B$"&amp;D48))</f>
        <v>8242.403662499999</v>
      </c>
      <c r="G48">
        <f t="shared" ref="G48:G50" ca="1" si="20">INDIRECT("G$"&amp;C48)+INDIRECT("J$"&amp;C48)*($B48-INDIRECT("B$"&amp;D48))</f>
        <v>9784.08</v>
      </c>
      <c r="H48" s="9">
        <f t="shared" ref="H48:H50" ca="1" si="21">(E49-E48)/($B49-$B48)</f>
        <v>-226.48395000000019</v>
      </c>
      <c r="I48" s="9">
        <f t="shared" ref="I48:I50" ca="1" si="22">(F49-F48)/($B49-$B48)</f>
        <v>49.258032499999899</v>
      </c>
      <c r="J48" s="9">
        <f t="shared" ref="J48:J50" ca="1" si="23">(G49-G48)/($B49-$B48)</f>
        <v>6.095999999999913</v>
      </c>
      <c r="K48" s="9">
        <f t="shared" ref="K48:K50" ca="1" si="24">SQRT(H48*H48+I48*I48)</f>
        <v>231.7786301050501</v>
      </c>
      <c r="L48" s="9">
        <f t="shared" ref="L48:L50" ca="1" si="25">DEGREES(ATAN2(I48,H48))</f>
        <v>-77.729817490080634</v>
      </c>
      <c r="M48">
        <f t="shared" ref="M48:M50" ca="1" si="26">INDIRECT("M$"&amp;C48)+INDIRECT("O$"&amp;C48)*($B48-INDIRECT("B$"&amp;D48))</f>
        <v>55.923875000000002</v>
      </c>
      <c r="N48">
        <f t="shared" ref="N48:N50" ca="1" si="27">INDIRECT("N$"&amp;C48)+INDIRECT("P$"&amp;C48)*($B48-INDIRECT("B$"&amp;D48))</f>
        <v>34.116739583333334</v>
      </c>
    </row>
    <row r="49" spans="1:19" x14ac:dyDescent="0.25">
      <c r="A49" s="8">
        <f t="shared" si="11"/>
        <v>0.42615740740740699</v>
      </c>
      <c r="B49" s="3">
        <f t="shared" si="12"/>
        <v>1553300820</v>
      </c>
      <c r="C49">
        <f t="shared" ref="C49:D49" si="28">C48</f>
        <v>2</v>
      </c>
      <c r="D49">
        <f t="shared" si="28"/>
        <v>7</v>
      </c>
      <c r="E49">
        <f t="shared" ca="1" si="18"/>
        <v>72819.270499999999</v>
      </c>
      <c r="F49">
        <f t="shared" ca="1" si="19"/>
        <v>8488.6938249999985</v>
      </c>
      <c r="G49">
        <f t="shared" ca="1" si="20"/>
        <v>9814.56</v>
      </c>
      <c r="H49" s="9">
        <f t="shared" ca="1" si="21"/>
        <v>-226.48394999999726</v>
      </c>
      <c r="I49" s="9">
        <f t="shared" ca="1" si="22"/>
        <v>49.258032500000262</v>
      </c>
      <c r="J49" s="9">
        <f t="shared" ca="1" si="23"/>
        <v>6.095999999999913</v>
      </c>
      <c r="K49" s="9">
        <f t="shared" ca="1" si="24"/>
        <v>231.77863010504731</v>
      </c>
      <c r="L49" s="9">
        <f t="shared" ca="1" si="25"/>
        <v>-77.729817490080393</v>
      </c>
      <c r="M49">
        <f t="shared" ca="1" si="26"/>
        <v>55.926083333333331</v>
      </c>
      <c r="N49">
        <f t="shared" ca="1" si="27"/>
        <v>34.098618055555555</v>
      </c>
    </row>
    <row r="50" spans="1:19" x14ac:dyDescent="0.25">
      <c r="A50" s="4">
        <f t="shared" si="11"/>
        <v>0.42621527777777735</v>
      </c>
      <c r="B50" s="3">
        <f t="shared" si="12"/>
        <v>1553300825</v>
      </c>
      <c r="C50">
        <f t="shared" ref="C50:D50" si="29">C49</f>
        <v>2</v>
      </c>
      <c r="D50">
        <f t="shared" si="29"/>
        <v>7</v>
      </c>
      <c r="E50">
        <f t="shared" ca="1" si="18"/>
        <v>71686.850750000012</v>
      </c>
      <c r="F50">
        <f t="shared" ca="1" si="19"/>
        <v>8734.9839874999998</v>
      </c>
      <c r="G50">
        <f t="shared" ca="1" si="20"/>
        <v>9845.0399999999991</v>
      </c>
      <c r="H50" s="9">
        <f t="shared" ca="1" si="21"/>
        <v>-226.48395000000019</v>
      </c>
      <c r="I50" s="9">
        <f t="shared" ca="1" si="22"/>
        <v>49.258032499999899</v>
      </c>
      <c r="J50" s="9">
        <f t="shared" ca="1" si="23"/>
        <v>6.0960000000002763</v>
      </c>
      <c r="K50" s="9">
        <f t="shared" ca="1" si="24"/>
        <v>231.7786301050501</v>
      </c>
      <c r="L50" s="9">
        <f t="shared" ca="1" si="25"/>
        <v>-77.729817490080634</v>
      </c>
      <c r="M50">
        <f t="shared" ca="1" si="26"/>
        <v>55.928291666666667</v>
      </c>
      <c r="N50">
        <f t="shared" ca="1" si="27"/>
        <v>34.080496527777775</v>
      </c>
    </row>
    <row r="51" spans="1:19" x14ac:dyDescent="0.25">
      <c r="A51" s="4">
        <f t="shared" si="11"/>
        <v>0.42627314814814771</v>
      </c>
      <c r="B51" s="3">
        <f t="shared" si="12"/>
        <v>1553300830</v>
      </c>
      <c r="C51">
        <f t="shared" ref="C51:D51" si="30">C50</f>
        <v>2</v>
      </c>
      <c r="D51">
        <f t="shared" si="30"/>
        <v>7</v>
      </c>
      <c r="E51">
        <f t="shared" ref="E51:E53" ca="1" si="31">INDIRECT("E$"&amp;C51)+INDIRECT("H$"&amp;C51)*($B51-INDIRECT("B$"&amp;D51))</f>
        <v>70554.431000000011</v>
      </c>
      <c r="F51">
        <f t="shared" ref="F51:F53" ca="1" si="32">INDIRECT("F$"&amp;C51)+INDIRECT("I$"&amp;C51)*($B51-INDIRECT("B$"&amp;D51))</f>
        <v>8981.2741499999993</v>
      </c>
      <c r="G51">
        <f t="shared" ref="G51:G53" ca="1" si="33">INDIRECT("G$"&amp;C51)+INDIRECT("J$"&amp;C51)*($B51-INDIRECT("B$"&amp;D51))</f>
        <v>9875.52</v>
      </c>
      <c r="H51" s="9">
        <f t="shared" ref="H51:H53" ca="1" si="34">(E52-E51)/($B52-$B51)</f>
        <v>-226.48395000000019</v>
      </c>
      <c r="I51" s="9">
        <f t="shared" ref="I51:I53" ca="1" si="35">(F52-F51)/($B52-$B51)</f>
        <v>49.258032499999899</v>
      </c>
      <c r="J51" s="9">
        <f t="shared" ref="J51:J53" ca="1" si="36">(G52-G51)/($B52-$B51)</f>
        <v>6.095999999999913</v>
      </c>
      <c r="K51" s="9">
        <f t="shared" ref="K51:K53" ca="1" si="37">SQRT(H51*H51+I51*I51)</f>
        <v>231.7786301050501</v>
      </c>
      <c r="L51" s="9">
        <f t="shared" ref="L51:L53" ca="1" si="38">DEGREES(ATAN2(I51,H51))</f>
        <v>-77.729817490080634</v>
      </c>
      <c r="M51">
        <f t="shared" ref="M51:M53" ca="1" si="39">INDIRECT("M$"&amp;C51)+INDIRECT("O$"&amp;C51)*($B51-INDIRECT("B$"&amp;D51))</f>
        <v>55.930500000000002</v>
      </c>
      <c r="N51">
        <f t="shared" ref="N51:N53" ca="1" si="40">INDIRECT("N$"&amp;C51)+INDIRECT("P$"&amp;C51)*($B51-INDIRECT("B$"&amp;D51))</f>
        <v>34.062374999999996</v>
      </c>
    </row>
    <row r="52" spans="1:19" x14ac:dyDescent="0.25">
      <c r="A52" s="8">
        <f t="shared" si="11"/>
        <v>0.42633101851851807</v>
      </c>
      <c r="B52" s="3">
        <f t="shared" si="12"/>
        <v>1553300835</v>
      </c>
      <c r="C52">
        <f t="shared" ref="C52:D52" si="41">C51</f>
        <v>2</v>
      </c>
      <c r="D52">
        <f t="shared" si="41"/>
        <v>7</v>
      </c>
      <c r="E52">
        <f t="shared" ca="1" si="31"/>
        <v>69422.01125000001</v>
      </c>
      <c r="F52">
        <f t="shared" ca="1" si="32"/>
        <v>9227.5643124999988</v>
      </c>
      <c r="G52">
        <f t="shared" ca="1" si="33"/>
        <v>9906</v>
      </c>
      <c r="H52" s="9">
        <f t="shared" ca="1" si="34"/>
        <v>-226.48395000000019</v>
      </c>
      <c r="I52" s="9">
        <f t="shared" ca="1" si="35"/>
        <v>49.258032500000262</v>
      </c>
      <c r="J52" s="9">
        <f t="shared" ca="1" si="36"/>
        <v>6.095999999999913</v>
      </c>
      <c r="K52" s="9">
        <f t="shared" ca="1" si="37"/>
        <v>231.77863010505018</v>
      </c>
      <c r="L52" s="9">
        <f t="shared" ca="1" si="38"/>
        <v>-77.729817490080535</v>
      </c>
      <c r="M52">
        <f t="shared" ca="1" si="39"/>
        <v>55.932708333333331</v>
      </c>
      <c r="N52">
        <f t="shared" ca="1" si="40"/>
        <v>34.044253472222223</v>
      </c>
      <c r="P52" s="14"/>
      <c r="Q52" s="14"/>
      <c r="R52" s="14"/>
      <c r="S52" s="14"/>
    </row>
    <row r="53" spans="1:19" x14ac:dyDescent="0.25">
      <c r="A53" s="4">
        <f>A52+5/24/3600</f>
        <v>0.42638888888888843</v>
      </c>
      <c r="B53" s="3">
        <f t="shared" si="12"/>
        <v>1553300840</v>
      </c>
      <c r="C53">
        <f t="shared" ref="C53:D53" si="42">C52</f>
        <v>2</v>
      </c>
      <c r="D53">
        <f t="shared" si="42"/>
        <v>7</v>
      </c>
      <c r="E53">
        <f t="shared" ca="1" si="31"/>
        <v>68289.59150000001</v>
      </c>
      <c r="F53">
        <f t="shared" ca="1" si="32"/>
        <v>9473.8544750000001</v>
      </c>
      <c r="G53">
        <f t="shared" ca="1" si="33"/>
        <v>9936.48</v>
      </c>
      <c r="H53" s="9">
        <f t="shared" ca="1" si="34"/>
        <v>-226.48395000000019</v>
      </c>
      <c r="I53" s="9">
        <f t="shared" ca="1" si="35"/>
        <v>49.258032499999899</v>
      </c>
      <c r="J53" s="9">
        <f t="shared" ca="1" si="36"/>
        <v>6.095999999999913</v>
      </c>
      <c r="K53" s="9">
        <f t="shared" ca="1" si="37"/>
        <v>231.7786301050501</v>
      </c>
      <c r="L53" s="9">
        <f t="shared" ca="1" si="38"/>
        <v>-77.729817490080634</v>
      </c>
      <c r="M53">
        <f t="shared" ca="1" si="39"/>
        <v>55.934916666666666</v>
      </c>
      <c r="N53">
        <f t="shared" ca="1" si="40"/>
        <v>34.026131944444444</v>
      </c>
    </row>
    <row r="54" spans="1:19" x14ac:dyDescent="0.25">
      <c r="A54" s="4">
        <f t="shared" si="11"/>
        <v>0.42644675925925879</v>
      </c>
      <c r="B54" s="3">
        <f t="shared" si="12"/>
        <v>1553300845</v>
      </c>
      <c r="C54">
        <f t="shared" si="16"/>
        <v>2</v>
      </c>
      <c r="D54">
        <f t="shared" si="16"/>
        <v>7</v>
      </c>
      <c r="E54">
        <f t="shared" ref="E54:E57" ca="1" si="43">INDIRECT("E$"&amp;C54)+INDIRECT("H$"&amp;C54)*($B54-INDIRECT("B$"&amp;D54))</f>
        <v>67157.171750000009</v>
      </c>
      <c r="F54">
        <f t="shared" ref="F54:F57" ca="1" si="44">INDIRECT("F$"&amp;C54)+INDIRECT("I$"&amp;C54)*($B54-INDIRECT("B$"&amp;D54))</f>
        <v>9720.1446374999996</v>
      </c>
      <c r="G54">
        <f t="shared" ref="G54:G57" ca="1" si="45">INDIRECT("G$"&amp;C54)+INDIRECT("J$"&amp;C54)*($B54-INDIRECT("B$"&amp;D54))</f>
        <v>9966.9599999999991</v>
      </c>
      <c r="H54" s="9">
        <f t="shared" ref="H54:H57" ca="1" si="46">(E55-E54)/($B55-$B54)</f>
        <v>-226.48395000000019</v>
      </c>
      <c r="I54" s="9">
        <f t="shared" ref="I54:I57" ca="1" si="47">(F55-F54)/($B55-$B54)</f>
        <v>49.258032499999899</v>
      </c>
      <c r="J54" s="9">
        <f t="shared" ref="J54:J57" ca="1" si="48">(G55-G54)/($B55-$B54)</f>
        <v>6.095999999999913</v>
      </c>
      <c r="K54" s="9">
        <f t="shared" ref="K54:K57" ca="1" si="49">SQRT(H54*H54+I54*I54)</f>
        <v>231.7786301050501</v>
      </c>
      <c r="L54" s="9">
        <f t="shared" ref="L54:L57" ca="1" si="50">DEGREES(ATAN2(I54,H54))</f>
        <v>-77.729817490080634</v>
      </c>
      <c r="M54">
        <f t="shared" ref="M54:M57" ca="1" si="51">INDIRECT("M$"&amp;C54)+INDIRECT("O$"&amp;C54)*($B54-INDIRECT("B$"&amp;D54))</f>
        <v>55.937125000000002</v>
      </c>
      <c r="N54">
        <f t="shared" ref="N54:N57" ca="1" si="52">INDIRECT("N$"&amp;C54)+INDIRECT("P$"&amp;C54)*($B54-INDIRECT("B$"&amp;D54))</f>
        <v>34.008010416666664</v>
      </c>
    </row>
    <row r="55" spans="1:19" x14ac:dyDescent="0.25">
      <c r="A55" s="8">
        <f t="shared" si="11"/>
        <v>0.42650462962962915</v>
      </c>
      <c r="B55" s="3">
        <f t="shared" si="12"/>
        <v>1553300850</v>
      </c>
      <c r="C55">
        <f t="shared" si="16"/>
        <v>2</v>
      </c>
      <c r="D55">
        <f t="shared" si="16"/>
        <v>7</v>
      </c>
      <c r="E55">
        <f t="shared" ca="1" si="43"/>
        <v>66024.752000000008</v>
      </c>
      <c r="F55">
        <f t="shared" ca="1" si="44"/>
        <v>9966.4347999999991</v>
      </c>
      <c r="G55">
        <f t="shared" ca="1" si="45"/>
        <v>9997.4399999999987</v>
      </c>
      <c r="H55" s="9">
        <f t="shared" ca="1" si="46"/>
        <v>-226.48395000000164</v>
      </c>
      <c r="I55" s="9">
        <f t="shared" ca="1" si="47"/>
        <v>49.258032499999899</v>
      </c>
      <c r="J55" s="9">
        <f t="shared" ca="1" si="48"/>
        <v>6.0960000000002763</v>
      </c>
      <c r="K55" s="9">
        <f t="shared" ca="1" si="49"/>
        <v>231.77863010505152</v>
      </c>
      <c r="L55" s="9">
        <f t="shared" ca="1" si="50"/>
        <v>-77.729817490080706</v>
      </c>
      <c r="M55">
        <f t="shared" ca="1" si="51"/>
        <v>55.93933333333333</v>
      </c>
      <c r="N55">
        <f t="shared" ca="1" si="52"/>
        <v>33.989888888888885</v>
      </c>
    </row>
    <row r="56" spans="1:19" x14ac:dyDescent="0.25">
      <c r="A56" s="4">
        <f t="shared" si="11"/>
        <v>0.42656249999999951</v>
      </c>
      <c r="B56" s="3">
        <f t="shared" si="12"/>
        <v>1553300855</v>
      </c>
      <c r="C56">
        <f t="shared" si="16"/>
        <v>2</v>
      </c>
      <c r="D56">
        <f t="shared" si="16"/>
        <v>7</v>
      </c>
      <c r="E56">
        <f t="shared" ca="1" si="43"/>
        <v>64892.332249999999</v>
      </c>
      <c r="F56">
        <f t="shared" ca="1" si="44"/>
        <v>10212.724962499999</v>
      </c>
      <c r="G56">
        <f t="shared" ca="1" si="45"/>
        <v>10027.92</v>
      </c>
      <c r="H56" s="9">
        <f t="shared" ca="1" si="46"/>
        <v>-226.48394999999874</v>
      </c>
      <c r="I56" s="9">
        <f t="shared" ca="1" si="47"/>
        <v>49.258032500000262</v>
      </c>
      <c r="J56" s="9">
        <f t="shared" ca="1" si="48"/>
        <v>6.095999999999913</v>
      </c>
      <c r="K56" s="9">
        <f t="shared" ca="1" si="49"/>
        <v>231.77863010504876</v>
      </c>
      <c r="L56" s="9">
        <f t="shared" ca="1" si="50"/>
        <v>-77.729817490080464</v>
      </c>
      <c r="M56">
        <f t="shared" ca="1" si="51"/>
        <v>55.941541666666666</v>
      </c>
      <c r="N56">
        <f t="shared" ca="1" si="52"/>
        <v>33.971767361111112</v>
      </c>
    </row>
    <row r="57" spans="1:19" x14ac:dyDescent="0.25">
      <c r="A57" s="4">
        <f t="shared" si="11"/>
        <v>0.42662037037036987</v>
      </c>
      <c r="B57" s="3">
        <f t="shared" si="12"/>
        <v>1553300860</v>
      </c>
      <c r="C57">
        <f t="shared" ref="C57:D72" si="53">C56</f>
        <v>2</v>
      </c>
      <c r="D57">
        <f t="shared" si="53"/>
        <v>7</v>
      </c>
      <c r="E57">
        <f t="shared" ca="1" si="43"/>
        <v>63759.912500000006</v>
      </c>
      <c r="F57">
        <f t="shared" ca="1" si="44"/>
        <v>10459.015125</v>
      </c>
      <c r="G57">
        <f t="shared" ca="1" si="45"/>
        <v>10058.4</v>
      </c>
      <c r="H57" s="9">
        <f t="shared" ca="1" si="46"/>
        <v>-226.48395000000019</v>
      </c>
      <c r="I57" s="9">
        <f t="shared" ca="1" si="47"/>
        <v>49.258032499999899</v>
      </c>
      <c r="J57" s="9">
        <f t="shared" ca="1" si="48"/>
        <v>6.095999999999913</v>
      </c>
      <c r="K57" s="9">
        <f t="shared" ca="1" si="49"/>
        <v>231.7786301050501</v>
      </c>
      <c r="L57" s="9">
        <f t="shared" ca="1" si="50"/>
        <v>-77.729817490080634</v>
      </c>
      <c r="M57">
        <f t="shared" ca="1" si="51"/>
        <v>55.943750000000001</v>
      </c>
      <c r="N57">
        <f t="shared" ca="1" si="52"/>
        <v>33.953645833333333</v>
      </c>
    </row>
    <row r="58" spans="1:19" x14ac:dyDescent="0.25">
      <c r="A58" s="4">
        <f t="shared" si="11"/>
        <v>0.42667824074074023</v>
      </c>
      <c r="B58" s="3">
        <f t="shared" si="12"/>
        <v>1553300865</v>
      </c>
      <c r="C58">
        <f t="shared" si="53"/>
        <v>2</v>
      </c>
      <c r="D58">
        <f t="shared" si="53"/>
        <v>7</v>
      </c>
      <c r="E58">
        <f t="shared" ca="1" si="14"/>
        <v>62627.492750000005</v>
      </c>
      <c r="F58">
        <f t="shared" ca="1" si="15"/>
        <v>10705.305287499999</v>
      </c>
      <c r="G58">
        <f t="shared" ca="1" si="2"/>
        <v>10088.879999999999</v>
      </c>
      <c r="H58" s="9">
        <f t="shared" ca="1" si="3"/>
        <v>-226.48395000000019</v>
      </c>
      <c r="I58" s="9">
        <f t="shared" ca="1" si="3"/>
        <v>49.258032499999899</v>
      </c>
      <c r="J58" s="9">
        <f t="shared" ca="1" si="3"/>
        <v>6.095999999999913</v>
      </c>
      <c r="K58" s="9">
        <f t="shared" ca="1" si="4"/>
        <v>231.7786301050501</v>
      </c>
      <c r="L58" s="9">
        <f t="shared" ca="1" si="5"/>
        <v>-77.729817490080634</v>
      </c>
      <c r="M58">
        <f t="shared" ca="1" si="9"/>
        <v>55.94595833333333</v>
      </c>
      <c r="N58">
        <f t="shared" ca="1" si="10"/>
        <v>33.935524305555553</v>
      </c>
    </row>
    <row r="59" spans="1:19" x14ac:dyDescent="0.25">
      <c r="A59" s="4">
        <f t="shared" si="11"/>
        <v>0.42673611111111059</v>
      </c>
      <c r="B59" s="3">
        <f t="shared" si="12"/>
        <v>1553300870</v>
      </c>
      <c r="C59">
        <f t="shared" si="53"/>
        <v>2</v>
      </c>
      <c r="D59">
        <f t="shared" si="53"/>
        <v>7</v>
      </c>
      <c r="E59">
        <f t="shared" ca="1" si="14"/>
        <v>61495.073000000004</v>
      </c>
      <c r="F59">
        <f t="shared" ca="1" si="15"/>
        <v>10951.595449999999</v>
      </c>
      <c r="G59">
        <f t="shared" ca="1" si="2"/>
        <v>10119.359999999999</v>
      </c>
      <c r="H59" s="9">
        <f t="shared" ca="1" si="3"/>
        <v>-226.48395000000019</v>
      </c>
      <c r="I59" s="9">
        <f t="shared" ca="1" si="3"/>
        <v>49.258032499999899</v>
      </c>
      <c r="J59" s="9">
        <f t="shared" ca="1" si="3"/>
        <v>6.0960000000002763</v>
      </c>
      <c r="K59" s="9">
        <f t="shared" ca="1" si="4"/>
        <v>231.7786301050501</v>
      </c>
      <c r="L59" s="9">
        <f t="shared" ca="1" si="5"/>
        <v>-77.729817490080634</v>
      </c>
      <c r="M59">
        <f t="shared" ca="1" si="9"/>
        <v>55.948166666666665</v>
      </c>
      <c r="N59">
        <f t="shared" ca="1" si="10"/>
        <v>33.917402777777774</v>
      </c>
    </row>
    <row r="60" spans="1:19" x14ac:dyDescent="0.25">
      <c r="A60" s="4">
        <f t="shared" si="11"/>
        <v>0.42679398148148096</v>
      </c>
      <c r="B60" s="3">
        <f t="shared" si="12"/>
        <v>1553300875</v>
      </c>
      <c r="C60">
        <f t="shared" ref="C60:D60" si="54">C59</f>
        <v>2</v>
      </c>
      <c r="D60">
        <f t="shared" si="54"/>
        <v>7</v>
      </c>
      <c r="E60">
        <f t="shared" ref="E60:E62" ca="1" si="55">INDIRECT("E$"&amp;C60)+INDIRECT("H$"&amp;C60)*($B60-INDIRECT("B$"&amp;D60))</f>
        <v>60362.653250000003</v>
      </c>
      <c r="F60">
        <f t="shared" ref="F60:F62" ca="1" si="56">INDIRECT("F$"&amp;C60)+INDIRECT("I$"&amp;C60)*($B60-INDIRECT("B$"&amp;D60))</f>
        <v>11197.885612499998</v>
      </c>
      <c r="G60">
        <f t="shared" ref="G60:G62" ca="1" si="57">INDIRECT("G$"&amp;C60)+INDIRECT("J$"&amp;C60)*($B60-INDIRECT("B$"&amp;D60))</f>
        <v>10149.84</v>
      </c>
      <c r="H60" s="9">
        <f t="shared" ref="H60:H62" ca="1" si="58">(E61-E60)/($B61-$B60)</f>
        <v>-226.48395000000019</v>
      </c>
      <c r="I60" s="9">
        <f t="shared" ref="I60:I62" ca="1" si="59">(F61-F60)/($B61-$B60)</f>
        <v>49.258032500000262</v>
      </c>
      <c r="J60" s="9">
        <f t="shared" ref="J60:J62" ca="1" si="60">(G61-G60)/($B61-$B60)</f>
        <v>6.095999999999913</v>
      </c>
      <c r="K60" s="9">
        <f t="shared" ref="K60:K62" ca="1" si="61">SQRT(H60*H60+I60*I60)</f>
        <v>231.77863010505018</v>
      </c>
      <c r="L60" s="9">
        <f t="shared" ref="L60:L62" ca="1" si="62">DEGREES(ATAN2(I60,H60))</f>
        <v>-77.729817490080535</v>
      </c>
      <c r="M60">
        <f t="shared" ref="M60:M62" ca="1" si="63">INDIRECT("M$"&amp;C60)+INDIRECT("O$"&amp;C60)*($B60-INDIRECT("B$"&amp;D60))</f>
        <v>55.950375000000001</v>
      </c>
      <c r="N60">
        <f t="shared" ref="N60:N62" ca="1" si="64">INDIRECT("N$"&amp;C60)+INDIRECT("P$"&amp;C60)*($B60-INDIRECT("B$"&amp;D60))</f>
        <v>33.899281250000001</v>
      </c>
    </row>
    <row r="61" spans="1:19" x14ac:dyDescent="0.25">
      <c r="A61" s="4">
        <f t="shared" si="11"/>
        <v>0.42685185185185132</v>
      </c>
      <c r="B61" s="3">
        <f t="shared" si="12"/>
        <v>1553300880</v>
      </c>
      <c r="C61">
        <f t="shared" ref="C61:D61" si="65">C60</f>
        <v>2</v>
      </c>
      <c r="D61">
        <f t="shared" si="65"/>
        <v>7</v>
      </c>
      <c r="E61">
        <f t="shared" ca="1" si="55"/>
        <v>59230.233500000002</v>
      </c>
      <c r="F61">
        <f t="shared" ca="1" si="56"/>
        <v>11444.175775</v>
      </c>
      <c r="G61">
        <f t="shared" ca="1" si="57"/>
        <v>10180.32</v>
      </c>
      <c r="H61" s="9">
        <f t="shared" ca="1" si="58"/>
        <v>-226.48395000000019</v>
      </c>
      <c r="I61" s="9">
        <f t="shared" ca="1" si="59"/>
        <v>49.258032499999899</v>
      </c>
      <c r="J61" s="9">
        <f t="shared" ca="1" si="60"/>
        <v>6.095999999999913</v>
      </c>
      <c r="K61" s="9">
        <f t="shared" ca="1" si="61"/>
        <v>231.7786301050501</v>
      </c>
      <c r="L61" s="9">
        <f t="shared" ca="1" si="62"/>
        <v>-77.729817490080634</v>
      </c>
      <c r="M61">
        <f t="shared" ca="1" si="63"/>
        <v>55.95258333333333</v>
      </c>
      <c r="N61">
        <f t="shared" ca="1" si="64"/>
        <v>33.881159722222222</v>
      </c>
    </row>
    <row r="62" spans="1:19" x14ac:dyDescent="0.25">
      <c r="A62" s="4">
        <f t="shared" si="11"/>
        <v>0.42690972222222168</v>
      </c>
      <c r="B62" s="3">
        <f t="shared" si="12"/>
        <v>1553300885</v>
      </c>
      <c r="C62">
        <f t="shared" ref="C62:D62" si="66">C61</f>
        <v>2</v>
      </c>
      <c r="D62">
        <f t="shared" si="66"/>
        <v>7</v>
      </c>
      <c r="E62">
        <f t="shared" ca="1" si="55"/>
        <v>58097.813750000001</v>
      </c>
      <c r="F62">
        <f t="shared" ca="1" si="56"/>
        <v>11690.465937499999</v>
      </c>
      <c r="G62">
        <f t="shared" ca="1" si="57"/>
        <v>10210.799999999999</v>
      </c>
      <c r="H62" s="9">
        <f t="shared" ca="1" si="58"/>
        <v>-226.48394999999874</v>
      </c>
      <c r="I62" s="9">
        <f t="shared" ca="1" si="59"/>
        <v>49.258032499999899</v>
      </c>
      <c r="J62" s="9">
        <f t="shared" ca="1" si="60"/>
        <v>6.095999999999913</v>
      </c>
      <c r="K62" s="9">
        <f t="shared" ca="1" si="61"/>
        <v>231.77863010504868</v>
      </c>
      <c r="L62" s="9">
        <f t="shared" ca="1" si="62"/>
        <v>-77.729817490080549</v>
      </c>
      <c r="M62">
        <f t="shared" ca="1" si="63"/>
        <v>55.954791666666665</v>
      </c>
      <c r="N62">
        <f t="shared" ca="1" si="64"/>
        <v>33.863038194444442</v>
      </c>
    </row>
    <row r="63" spans="1:19" x14ac:dyDescent="0.25">
      <c r="A63" s="4">
        <f t="shared" si="11"/>
        <v>0.42696759259259204</v>
      </c>
      <c r="B63" s="3">
        <f t="shared" si="12"/>
        <v>1553300890</v>
      </c>
      <c r="C63">
        <f t="shared" si="53"/>
        <v>2</v>
      </c>
      <c r="D63">
        <f t="shared" si="53"/>
        <v>7</v>
      </c>
      <c r="E63">
        <f t="shared" ca="1" si="14"/>
        <v>56965.394000000008</v>
      </c>
      <c r="F63">
        <f t="shared" ca="1" si="15"/>
        <v>11936.756099999999</v>
      </c>
      <c r="G63">
        <f t="shared" ca="1" si="2"/>
        <v>10241.279999999999</v>
      </c>
      <c r="H63" s="9">
        <f t="shared" ca="1" si="3"/>
        <v>-226.48395000000019</v>
      </c>
      <c r="I63" s="9">
        <f t="shared" ca="1" si="3"/>
        <v>49.258032500000262</v>
      </c>
      <c r="J63" s="9">
        <f t="shared" ca="1" si="3"/>
        <v>6.095999999999913</v>
      </c>
      <c r="K63" s="9">
        <f t="shared" ca="1" si="4"/>
        <v>231.77863010505018</v>
      </c>
      <c r="L63" s="9">
        <f t="shared" ca="1" si="5"/>
        <v>-77.729817490080535</v>
      </c>
      <c r="M63">
        <f t="shared" ca="1" si="9"/>
        <v>55.957000000000001</v>
      </c>
      <c r="N63">
        <f t="shared" ca="1" si="10"/>
        <v>33.844916666666663</v>
      </c>
    </row>
    <row r="64" spans="1:19" x14ac:dyDescent="0.25">
      <c r="A64" s="4">
        <f t="shared" si="11"/>
        <v>0.4270254629629624</v>
      </c>
      <c r="B64" s="3">
        <f t="shared" si="12"/>
        <v>1553300895</v>
      </c>
      <c r="C64">
        <f t="shared" si="53"/>
        <v>2</v>
      </c>
      <c r="D64">
        <f t="shared" si="53"/>
        <v>7</v>
      </c>
      <c r="E64">
        <f t="shared" ca="1" si="14"/>
        <v>55832.974250000007</v>
      </c>
      <c r="F64">
        <f t="shared" ca="1" si="15"/>
        <v>12183.0462625</v>
      </c>
      <c r="G64">
        <f t="shared" ca="1" si="2"/>
        <v>10271.759999999998</v>
      </c>
      <c r="H64" s="9">
        <f t="shared" ca="1" si="3"/>
        <v>-226.48395000000164</v>
      </c>
      <c r="I64" s="9">
        <f t="shared" ca="1" si="3"/>
        <v>49.258032499999899</v>
      </c>
      <c r="J64" s="9">
        <f t="shared" ca="1" si="3"/>
        <v>6.0960000000002763</v>
      </c>
      <c r="K64" s="9">
        <f t="shared" ca="1" si="4"/>
        <v>231.77863010505152</v>
      </c>
      <c r="L64" s="9">
        <f t="shared" ca="1" si="5"/>
        <v>-77.729817490080706</v>
      </c>
      <c r="M64">
        <f t="shared" ca="1" si="9"/>
        <v>55.959208333333329</v>
      </c>
      <c r="N64">
        <f t="shared" ca="1" si="10"/>
        <v>33.82679513888889</v>
      </c>
    </row>
    <row r="65" spans="1:18" x14ac:dyDescent="0.25">
      <c r="A65" s="4">
        <f t="shared" si="11"/>
        <v>0.42708333333333276</v>
      </c>
      <c r="B65" s="3">
        <f t="shared" si="12"/>
        <v>1553300900</v>
      </c>
      <c r="C65">
        <f t="shared" si="53"/>
        <v>2</v>
      </c>
      <c r="D65">
        <f t="shared" si="53"/>
        <v>7</v>
      </c>
      <c r="E65">
        <f t="shared" ca="1" si="14"/>
        <v>54700.554499999998</v>
      </c>
      <c r="F65">
        <f t="shared" ca="1" si="15"/>
        <v>12429.336425</v>
      </c>
      <c r="G65">
        <f t="shared" ca="1" si="2"/>
        <v>10302.24</v>
      </c>
      <c r="H65" s="9">
        <f t="shared" ca="1" si="3"/>
        <v>-226.48395000000019</v>
      </c>
      <c r="I65" s="9">
        <f t="shared" ca="1" si="3"/>
        <v>49.258032499999899</v>
      </c>
      <c r="J65" s="9">
        <f t="shared" ca="1" si="3"/>
        <v>6.095999999999913</v>
      </c>
      <c r="K65" s="9">
        <f t="shared" ca="1" si="4"/>
        <v>231.7786301050501</v>
      </c>
      <c r="L65" s="9">
        <f t="shared" ca="1" si="5"/>
        <v>-77.729817490080634</v>
      </c>
      <c r="M65">
        <f t="shared" ca="1" si="9"/>
        <v>55.961416666666665</v>
      </c>
      <c r="N65">
        <f t="shared" ca="1" si="10"/>
        <v>33.808673611111111</v>
      </c>
    </row>
    <row r="66" spans="1:18" x14ac:dyDescent="0.25">
      <c r="A66" s="4">
        <f t="shared" si="11"/>
        <v>0.42714120370370312</v>
      </c>
      <c r="B66" s="3">
        <f t="shared" si="12"/>
        <v>1553300905</v>
      </c>
      <c r="C66">
        <f t="shared" si="53"/>
        <v>2</v>
      </c>
      <c r="D66">
        <f t="shared" si="53"/>
        <v>7</v>
      </c>
      <c r="E66">
        <f t="shared" ca="1" si="14"/>
        <v>53568.134749999997</v>
      </c>
      <c r="F66">
        <f t="shared" ca="1" si="15"/>
        <v>12675.626587499999</v>
      </c>
      <c r="G66">
        <f t="shared" ca="1" si="2"/>
        <v>10332.719999999999</v>
      </c>
      <c r="H66" s="9">
        <f t="shared" ca="1" si="3"/>
        <v>-226.48394999999726</v>
      </c>
      <c r="I66" s="9">
        <f t="shared" ca="1" si="3"/>
        <v>49.258032499999899</v>
      </c>
      <c r="J66" s="9">
        <f t="shared" ca="1" si="3"/>
        <v>6.095999999999913</v>
      </c>
      <c r="K66" s="9">
        <f t="shared" ca="1" si="4"/>
        <v>231.77863010504726</v>
      </c>
      <c r="L66" s="9">
        <f t="shared" ca="1" si="5"/>
        <v>-77.729817490080478</v>
      </c>
      <c r="M66">
        <f t="shared" ca="1" si="9"/>
        <v>55.963625</v>
      </c>
      <c r="N66">
        <f t="shared" ca="1" si="10"/>
        <v>33.790552083333331</v>
      </c>
      <c r="O66" s="12"/>
    </row>
    <row r="67" spans="1:18" x14ac:dyDescent="0.25">
      <c r="A67" s="8">
        <f t="shared" si="11"/>
        <v>0.42719907407407348</v>
      </c>
      <c r="B67" s="3">
        <f t="shared" si="12"/>
        <v>1553300910</v>
      </c>
      <c r="C67">
        <f t="shared" si="53"/>
        <v>2</v>
      </c>
      <c r="D67">
        <f t="shared" si="53"/>
        <v>7</v>
      </c>
      <c r="E67">
        <f t="shared" ca="1" si="14"/>
        <v>52435.715000000011</v>
      </c>
      <c r="F67">
        <f t="shared" ca="1" si="15"/>
        <v>12921.916749999999</v>
      </c>
      <c r="G67">
        <f t="shared" ca="1" si="2"/>
        <v>10363.199999999999</v>
      </c>
      <c r="H67" s="9">
        <f t="shared" ca="1" si="3"/>
        <v>-226.48395000000019</v>
      </c>
      <c r="I67" s="9">
        <f t="shared" ca="1" si="3"/>
        <v>49.258032500000262</v>
      </c>
      <c r="J67" s="9">
        <f t="shared" ca="1" si="3"/>
        <v>6.0960000000002763</v>
      </c>
      <c r="K67" s="9">
        <f t="shared" ca="1" si="4"/>
        <v>231.77863010505018</v>
      </c>
      <c r="L67" s="9">
        <f t="shared" ca="1" si="5"/>
        <v>-77.729817490080535</v>
      </c>
      <c r="M67">
        <f t="shared" ca="1" si="9"/>
        <v>55.965833333333336</v>
      </c>
      <c r="N67">
        <f t="shared" ca="1" si="10"/>
        <v>33.772430555555552</v>
      </c>
      <c r="O67" s="12"/>
      <c r="P67">
        <f ca="1">E67-'AFR01'!E161</f>
        <v>14742.842596406357</v>
      </c>
      <c r="Q67">
        <f ca="1">F67-'AFR01'!F161</f>
        <v>-9654.09334721905</v>
      </c>
      <c r="R67" s="51">
        <f t="shared" ref="R67:R86" ca="1" si="67">SQRT(P67*P67+Q67*Q67)</f>
        <v>17622.51191457202</v>
      </c>
    </row>
    <row r="68" spans="1:18" x14ac:dyDescent="0.25">
      <c r="A68" s="4">
        <f t="shared" si="11"/>
        <v>0.42725694444444384</v>
      </c>
      <c r="B68" s="3">
        <f t="shared" si="12"/>
        <v>1553300915</v>
      </c>
      <c r="C68">
        <f t="shared" si="53"/>
        <v>2</v>
      </c>
      <c r="D68">
        <f t="shared" si="53"/>
        <v>7</v>
      </c>
      <c r="E68">
        <f t="shared" ca="1" si="14"/>
        <v>51303.29525000001</v>
      </c>
      <c r="F68">
        <f t="shared" ca="1" si="15"/>
        <v>13168.2069125</v>
      </c>
      <c r="G68">
        <f t="shared" ca="1" si="2"/>
        <v>10393.68</v>
      </c>
      <c r="H68" s="9">
        <f t="shared" ca="1" si="3"/>
        <v>-226.48395000000019</v>
      </c>
      <c r="I68" s="9">
        <f t="shared" ca="1" si="3"/>
        <v>49.258032499999899</v>
      </c>
      <c r="J68" s="9">
        <f t="shared" ca="1" si="3"/>
        <v>6.095999999999913</v>
      </c>
      <c r="K68" s="9">
        <f t="shared" ca="1" si="4"/>
        <v>231.7786301050501</v>
      </c>
      <c r="L68" s="9">
        <f t="shared" ca="1" si="5"/>
        <v>-77.729817490080634</v>
      </c>
      <c r="M68">
        <f t="shared" ca="1" si="9"/>
        <v>55.968041666666664</v>
      </c>
      <c r="N68">
        <f t="shared" ca="1" si="10"/>
        <v>33.754309027777772</v>
      </c>
      <c r="O68" s="12"/>
      <c r="P68">
        <f ca="1">E68-'AFR01'!E162</f>
        <v>12618.512305538105</v>
      </c>
      <c r="Q68">
        <f ca="1">F68-'AFR01'!F162</f>
        <v>-10001.913183614286</v>
      </c>
      <c r="R68" s="51">
        <f t="shared" ca="1" si="67"/>
        <v>16101.711714521964</v>
      </c>
    </row>
    <row r="69" spans="1:18" x14ac:dyDescent="0.25">
      <c r="A69" s="4">
        <f t="shared" si="11"/>
        <v>0.4273148148148142</v>
      </c>
      <c r="B69" s="3">
        <f t="shared" si="12"/>
        <v>1553300920</v>
      </c>
      <c r="C69">
        <f t="shared" si="53"/>
        <v>2</v>
      </c>
      <c r="D69">
        <f t="shared" si="53"/>
        <v>7</v>
      </c>
      <c r="E69">
        <f t="shared" ca="1" si="14"/>
        <v>50170.875500000009</v>
      </c>
      <c r="F69">
        <f t="shared" ca="1" si="15"/>
        <v>13414.497074999999</v>
      </c>
      <c r="G69">
        <f t="shared" ca="1" si="2"/>
        <v>10424.16</v>
      </c>
      <c r="H69" s="9">
        <f t="shared" ca="1" si="3"/>
        <v>-226.48395000000019</v>
      </c>
      <c r="I69" s="9">
        <f t="shared" ca="1" si="3"/>
        <v>49.258032499999899</v>
      </c>
      <c r="J69" s="9">
        <f t="shared" ca="1" si="3"/>
        <v>6.095999999999913</v>
      </c>
      <c r="K69" s="9">
        <f t="shared" ca="1" si="4"/>
        <v>231.7786301050501</v>
      </c>
      <c r="L69" s="9">
        <f t="shared" ca="1" si="5"/>
        <v>-77.729817490080634</v>
      </c>
      <c r="M69">
        <f t="shared" ca="1" si="9"/>
        <v>55.97025</v>
      </c>
      <c r="N69">
        <f t="shared" ca="1" si="10"/>
        <v>33.7361875</v>
      </c>
      <c r="O69" s="12"/>
      <c r="P69">
        <f ca="1">E69-'AFR01'!E163</f>
        <v>10494.182014669845</v>
      </c>
      <c r="Q69">
        <f ca="1">F69-'AFR01'!F163</f>
        <v>-10349.733020009528</v>
      </c>
      <c r="R69" s="51">
        <f t="shared" ca="1" si="67"/>
        <v>14739.227582967011</v>
      </c>
    </row>
    <row r="70" spans="1:18" x14ac:dyDescent="0.25">
      <c r="A70" s="4">
        <f t="shared" si="11"/>
        <v>0.42737268518518456</v>
      </c>
      <c r="B70" s="3">
        <f t="shared" si="12"/>
        <v>1553300925</v>
      </c>
      <c r="C70">
        <f t="shared" si="53"/>
        <v>2</v>
      </c>
      <c r="D70">
        <f t="shared" si="53"/>
        <v>7</v>
      </c>
      <c r="E70">
        <f t="shared" ca="1" si="14"/>
        <v>49038.455750000008</v>
      </c>
      <c r="F70">
        <f t="shared" ca="1" si="15"/>
        <v>13660.787237499999</v>
      </c>
      <c r="G70">
        <f t="shared" ca="1" si="2"/>
        <v>10454.64</v>
      </c>
      <c r="H70" s="9">
        <f t="shared" ca="1" si="3"/>
        <v>-226.48395000000019</v>
      </c>
      <c r="I70" s="9">
        <f t="shared" ca="1" si="3"/>
        <v>49.258032500000262</v>
      </c>
      <c r="J70" s="9">
        <f t="shared" ca="1" si="3"/>
        <v>6.095999999999913</v>
      </c>
      <c r="K70" s="9">
        <f t="shared" ca="1" si="4"/>
        <v>231.77863010505018</v>
      </c>
      <c r="L70" s="9">
        <f t="shared" ca="1" si="5"/>
        <v>-77.729817490080535</v>
      </c>
      <c r="M70">
        <f t="shared" ca="1" si="9"/>
        <v>55.972458333333336</v>
      </c>
      <c r="N70">
        <f t="shared" ca="1" si="10"/>
        <v>33.71806597222222</v>
      </c>
      <c r="P70">
        <f ca="1">E70-'AFR01'!E164</f>
        <v>8369.851723801592</v>
      </c>
      <c r="Q70">
        <f ca="1">F70-'AFR01'!F164</f>
        <v>-10697.552856404765</v>
      </c>
      <c r="R70" s="51">
        <f t="shared" ca="1" si="67"/>
        <v>13582.785244345072</v>
      </c>
    </row>
    <row r="71" spans="1:18" x14ac:dyDescent="0.25">
      <c r="A71" s="4">
        <f>A70+5/24/3600</f>
        <v>0.42743055555555493</v>
      </c>
      <c r="B71" s="3">
        <f t="shared" si="12"/>
        <v>1553300930</v>
      </c>
      <c r="C71">
        <f t="shared" si="53"/>
        <v>2</v>
      </c>
      <c r="D71">
        <f t="shared" si="53"/>
        <v>7</v>
      </c>
      <c r="E71">
        <f t="shared" ca="1" si="14"/>
        <v>47906.036000000007</v>
      </c>
      <c r="F71">
        <f t="shared" ca="1" si="15"/>
        <v>13907.0774</v>
      </c>
      <c r="G71">
        <f t="shared" ca="1" si="2"/>
        <v>10485.119999999999</v>
      </c>
      <c r="H71" s="9">
        <f t="shared" ca="1" si="3"/>
        <v>-226.48395000000019</v>
      </c>
      <c r="I71" s="9">
        <f t="shared" ca="1" si="3"/>
        <v>49.258032499999899</v>
      </c>
      <c r="J71" s="9">
        <f t="shared" ca="1" si="3"/>
        <v>6.095999999999913</v>
      </c>
      <c r="K71" s="9">
        <f t="shared" ca="1" si="4"/>
        <v>231.7786301050501</v>
      </c>
      <c r="L71" s="9">
        <f t="shared" ca="1" si="5"/>
        <v>-77.729817490080634</v>
      </c>
      <c r="M71">
        <f t="shared" ca="1" si="9"/>
        <v>55.974666666666664</v>
      </c>
      <c r="N71">
        <f t="shared" ca="1" si="10"/>
        <v>33.699944444444441</v>
      </c>
      <c r="P71">
        <f ca="1">E71-'AFR01'!E165</f>
        <v>6245.5214329333394</v>
      </c>
      <c r="Q71">
        <f ca="1">F71-'AFR01'!F165</f>
        <v>-11045.372692800001</v>
      </c>
      <c r="R71" s="51">
        <f t="shared" ca="1" si="67"/>
        <v>12688.845333287094</v>
      </c>
    </row>
    <row r="72" spans="1:18" x14ac:dyDescent="0.25">
      <c r="A72" s="4">
        <f t="shared" si="11"/>
        <v>0.42748842592592529</v>
      </c>
      <c r="B72" s="3">
        <f t="shared" si="12"/>
        <v>1553300935</v>
      </c>
      <c r="C72">
        <f t="shared" si="53"/>
        <v>2</v>
      </c>
      <c r="D72">
        <f t="shared" si="53"/>
        <v>7</v>
      </c>
      <c r="E72">
        <f t="shared" ca="1" si="14"/>
        <v>46773.616250000006</v>
      </c>
      <c r="F72">
        <f t="shared" ca="1" si="15"/>
        <v>14153.3675625</v>
      </c>
      <c r="G72">
        <f t="shared" ref="G72:G135" ca="1" si="68">INDIRECT("G$"&amp;C72)+INDIRECT("J$"&amp;C72)*($B72-INDIRECT("B$"&amp;D72))</f>
        <v>10515.599999999999</v>
      </c>
      <c r="H72" s="9">
        <f t="shared" ref="H72:J135" ca="1" si="69">(E73-E72)/($B73-$B72)</f>
        <v>-226.48395000000019</v>
      </c>
      <c r="I72" s="9">
        <f t="shared" ca="1" si="69"/>
        <v>49.258032499999899</v>
      </c>
      <c r="J72" s="9">
        <f t="shared" ca="1" si="69"/>
        <v>6.0960000000002763</v>
      </c>
      <c r="K72" s="9">
        <f t="shared" ref="K72:K135" ca="1" si="70">SQRT(H72*H72+I72*I72)</f>
        <v>231.7786301050501</v>
      </c>
      <c r="L72" s="9">
        <f t="shared" ref="L72:L135" ca="1" si="71">DEGREES(ATAN2(I72,H72))</f>
        <v>-77.729817490080634</v>
      </c>
      <c r="M72">
        <f t="shared" ca="1" si="9"/>
        <v>55.976875</v>
      </c>
      <c r="N72">
        <f t="shared" ca="1" si="10"/>
        <v>33.681822916666661</v>
      </c>
      <c r="P72">
        <f ca="1">E72-'AFR01'!E166</f>
        <v>4121.1911420650795</v>
      </c>
      <c r="Q72">
        <f ca="1">F72-'AFR01'!F166</f>
        <v>-11393.192529195239</v>
      </c>
      <c r="R72" s="51">
        <f t="shared" ca="1" si="67"/>
        <v>12115.653198930129</v>
      </c>
    </row>
    <row r="73" spans="1:18" x14ac:dyDescent="0.25">
      <c r="A73" s="4">
        <f t="shared" si="11"/>
        <v>0.42754629629629565</v>
      </c>
      <c r="B73" s="3">
        <f t="shared" si="12"/>
        <v>1553300940</v>
      </c>
      <c r="C73">
        <f t="shared" ref="C73:D88" si="72">C72</f>
        <v>2</v>
      </c>
      <c r="D73">
        <f t="shared" si="72"/>
        <v>7</v>
      </c>
      <c r="E73">
        <f t="shared" ca="1" si="14"/>
        <v>45641.196500000005</v>
      </c>
      <c r="F73">
        <f t="shared" ca="1" si="15"/>
        <v>14399.657724999999</v>
      </c>
      <c r="G73">
        <f t="shared" ca="1" si="68"/>
        <v>10546.08</v>
      </c>
      <c r="H73" s="9">
        <f t="shared" ca="1" si="69"/>
        <v>-226.48395000000019</v>
      </c>
      <c r="I73" s="9">
        <f t="shared" ca="1" si="69"/>
        <v>49.258032500000262</v>
      </c>
      <c r="J73" s="9">
        <f t="shared" ca="1" si="69"/>
        <v>6.095999999999913</v>
      </c>
      <c r="K73" s="9">
        <f t="shared" ca="1" si="70"/>
        <v>231.77863010505018</v>
      </c>
      <c r="L73" s="9">
        <f t="shared" ca="1" si="71"/>
        <v>-77.729817490080535</v>
      </c>
      <c r="M73">
        <f t="shared" ref="M73:M136" ca="1" si="73">INDIRECT("M$"&amp;C73)+INDIRECT("O$"&amp;C73)*($B73-INDIRECT("B$"&amp;D73))</f>
        <v>55.979083333333335</v>
      </c>
      <c r="N73">
        <f t="shared" ref="N73:N136" ca="1" si="74">INDIRECT("N$"&amp;C73)+INDIRECT("P$"&amp;C73)*($B73-INDIRECT("B$"&amp;D73))</f>
        <v>33.663701388888889</v>
      </c>
      <c r="P73">
        <f ca="1">E73-'AFR01'!E167</f>
        <v>1996.8608511968268</v>
      </c>
      <c r="Q73">
        <f ca="1">F73-'AFR01'!F167</f>
        <v>-11741.012365590477</v>
      </c>
      <c r="R73" s="51">
        <f t="shared" ca="1" si="67"/>
        <v>11909.61059934333</v>
      </c>
    </row>
    <row r="74" spans="1:18" x14ac:dyDescent="0.25">
      <c r="A74" s="4">
        <f t="shared" ref="A74:A103" si="75">A73+5/24/3600</f>
        <v>0.42760416666666601</v>
      </c>
      <c r="B74" s="3">
        <f t="shared" ref="B74:B137" si="76">B73+SECOND(A74-A73)</f>
        <v>1553300945</v>
      </c>
      <c r="C74">
        <f t="shared" si="72"/>
        <v>2</v>
      </c>
      <c r="D74">
        <f t="shared" si="72"/>
        <v>7</v>
      </c>
      <c r="E74">
        <f t="shared" ca="1" si="14"/>
        <v>44508.776750000005</v>
      </c>
      <c r="F74">
        <f t="shared" ca="1" si="15"/>
        <v>14645.9478875</v>
      </c>
      <c r="G74">
        <f t="shared" ca="1" si="68"/>
        <v>10576.56</v>
      </c>
      <c r="H74" s="9">
        <f t="shared" ca="1" si="69"/>
        <v>-226.48395000000019</v>
      </c>
      <c r="I74" s="9">
        <f t="shared" ca="1" si="69"/>
        <v>49.258032499999537</v>
      </c>
      <c r="J74" s="9">
        <f t="shared" ca="1" si="69"/>
        <v>6.095999999999913</v>
      </c>
      <c r="K74" s="9">
        <f t="shared" ca="1" si="70"/>
        <v>231.77863010505001</v>
      </c>
      <c r="L74" s="9">
        <f t="shared" ca="1" si="71"/>
        <v>-77.72981749008072</v>
      </c>
      <c r="M74">
        <f t="shared" ca="1" si="73"/>
        <v>55.981291666666664</v>
      </c>
      <c r="N74">
        <f t="shared" ca="1" si="74"/>
        <v>33.645579861111109</v>
      </c>
      <c r="P74">
        <f ca="1">E74-'AFR01'!E168</f>
        <v>-127.46943967142579</v>
      </c>
      <c r="Q74">
        <f ca="1">F74-'AFR01'!F168</f>
        <v>-12088.832201985717</v>
      </c>
      <c r="R74" s="51">
        <f t="shared" ca="1" si="67"/>
        <v>12089.504227461812</v>
      </c>
    </row>
    <row r="75" spans="1:18" x14ac:dyDescent="0.25">
      <c r="A75" s="4">
        <f t="shared" si="75"/>
        <v>0.42766203703703637</v>
      </c>
      <c r="B75" s="3">
        <f t="shared" si="76"/>
        <v>1553300950</v>
      </c>
      <c r="C75">
        <f t="shared" si="72"/>
        <v>2</v>
      </c>
      <c r="D75">
        <f t="shared" si="72"/>
        <v>7</v>
      </c>
      <c r="E75">
        <f t="shared" ca="1" si="14"/>
        <v>43376.357000000004</v>
      </c>
      <c r="F75">
        <f t="shared" ca="1" si="15"/>
        <v>14892.238049999998</v>
      </c>
      <c r="G75">
        <f t="shared" ca="1" si="68"/>
        <v>10607.039999999999</v>
      </c>
      <c r="H75" s="9">
        <f t="shared" ca="1" si="69"/>
        <v>-226.48395000000019</v>
      </c>
      <c r="I75" s="9">
        <f t="shared" ca="1" si="69"/>
        <v>49.258032500000262</v>
      </c>
      <c r="J75" s="9">
        <f t="shared" ca="1" si="69"/>
        <v>6.0960000000002763</v>
      </c>
      <c r="K75" s="9">
        <f t="shared" ca="1" si="70"/>
        <v>231.77863010505018</v>
      </c>
      <c r="L75" s="9">
        <f t="shared" ca="1" si="71"/>
        <v>-77.729817490080535</v>
      </c>
      <c r="M75">
        <f t="shared" ca="1" si="73"/>
        <v>55.983499999999999</v>
      </c>
      <c r="N75">
        <f t="shared" ca="1" si="74"/>
        <v>33.62745833333333</v>
      </c>
      <c r="P75">
        <f ca="1">E75-'AFR01'!E169</f>
        <v>-2251.7997305396857</v>
      </c>
      <c r="Q75">
        <f ca="1">F75-'AFR01'!F169</f>
        <v>-12436.652038380957</v>
      </c>
      <c r="R75" s="51">
        <f t="shared" ca="1" si="67"/>
        <v>12638.865295200507</v>
      </c>
    </row>
    <row r="76" spans="1:18" x14ac:dyDescent="0.25">
      <c r="A76" s="4">
        <f t="shared" si="75"/>
        <v>0.42771990740740673</v>
      </c>
      <c r="B76" s="3">
        <f t="shared" si="76"/>
        <v>1553300955</v>
      </c>
      <c r="C76">
        <f t="shared" si="72"/>
        <v>2</v>
      </c>
      <c r="D76">
        <f t="shared" si="72"/>
        <v>7</v>
      </c>
      <c r="E76">
        <f t="shared" ca="1" si="14"/>
        <v>42243.937250000003</v>
      </c>
      <c r="F76">
        <f t="shared" ca="1" si="15"/>
        <v>15138.528212499999</v>
      </c>
      <c r="G76">
        <f t="shared" ca="1" si="68"/>
        <v>10637.52</v>
      </c>
      <c r="H76" s="9">
        <f t="shared" ca="1" si="69"/>
        <v>-226.48395000000019</v>
      </c>
      <c r="I76" s="9">
        <f t="shared" ca="1" si="69"/>
        <v>49.258032500000262</v>
      </c>
      <c r="J76" s="9">
        <f t="shared" ca="1" si="69"/>
        <v>6.095999999999913</v>
      </c>
      <c r="K76" s="9">
        <f t="shared" ca="1" si="70"/>
        <v>231.77863010505018</v>
      </c>
      <c r="L76" s="9">
        <f t="shared" ca="1" si="71"/>
        <v>-77.729817490080535</v>
      </c>
      <c r="M76">
        <f t="shared" ca="1" si="73"/>
        <v>55.985708333333335</v>
      </c>
      <c r="N76">
        <f t="shared" ca="1" si="74"/>
        <v>33.60933680555555</v>
      </c>
      <c r="P76">
        <f ca="1">E76-'AFR01'!E170</f>
        <v>-4376.1300214079383</v>
      </c>
      <c r="Q76">
        <f ca="1">F76-'AFR01'!F170</f>
        <v>-12784.471874776193</v>
      </c>
      <c r="R76" s="51">
        <f t="shared" ca="1" si="67"/>
        <v>13512.706430660415</v>
      </c>
    </row>
    <row r="77" spans="1:18" x14ac:dyDescent="0.25">
      <c r="A77" s="4">
        <f t="shared" si="75"/>
        <v>0.42777777777777709</v>
      </c>
      <c r="B77" s="3">
        <f t="shared" si="76"/>
        <v>1553300960</v>
      </c>
      <c r="C77">
        <f t="shared" si="72"/>
        <v>2</v>
      </c>
      <c r="D77">
        <f t="shared" si="72"/>
        <v>7</v>
      </c>
      <c r="E77">
        <f t="shared" ca="1" si="14"/>
        <v>41111.517500000002</v>
      </c>
      <c r="F77">
        <f t="shared" ca="1" si="15"/>
        <v>15384.818375000001</v>
      </c>
      <c r="G77">
        <f t="shared" ca="1" si="68"/>
        <v>10668</v>
      </c>
      <c r="H77" s="9">
        <f t="shared" ca="1" si="69"/>
        <v>-226.48395000000019</v>
      </c>
      <c r="I77" s="9">
        <f t="shared" ca="1" si="69"/>
        <v>49.258032499999537</v>
      </c>
      <c r="J77" s="9">
        <f t="shared" ca="1" si="69"/>
        <v>6.095999999999913</v>
      </c>
      <c r="K77" s="9">
        <f t="shared" ca="1" si="70"/>
        <v>231.77863010505001</v>
      </c>
      <c r="L77" s="9">
        <f t="shared" ca="1" si="71"/>
        <v>-77.72981749008072</v>
      </c>
      <c r="M77">
        <f t="shared" ca="1" si="73"/>
        <v>55.987916666666663</v>
      </c>
      <c r="N77">
        <f t="shared" ca="1" si="74"/>
        <v>33.591215277777778</v>
      </c>
      <c r="P77">
        <f ca="1">E77-'AFR01'!E171</f>
        <v>-6500.460312276191</v>
      </c>
      <c r="Q77">
        <f ca="1">F77-'AFR01'!F171</f>
        <v>-13132.291711171429</v>
      </c>
      <c r="R77" s="51">
        <f t="shared" ca="1" si="67"/>
        <v>14653.090795418546</v>
      </c>
    </row>
    <row r="78" spans="1:18" x14ac:dyDescent="0.25">
      <c r="A78" s="4">
        <f t="shared" si="75"/>
        <v>0.42783564814814745</v>
      </c>
      <c r="B78" s="3">
        <f t="shared" si="76"/>
        <v>1553300965</v>
      </c>
      <c r="C78">
        <f t="shared" si="72"/>
        <v>2</v>
      </c>
      <c r="D78">
        <f t="shared" si="72"/>
        <v>7</v>
      </c>
      <c r="E78">
        <f t="shared" ca="1" si="14"/>
        <v>39979.097750000001</v>
      </c>
      <c r="F78">
        <f t="shared" ca="1" si="15"/>
        <v>15631.108537499998</v>
      </c>
      <c r="G78">
        <f t="shared" ca="1" si="68"/>
        <v>10698.48</v>
      </c>
      <c r="H78" s="9">
        <f t="shared" ca="1" si="69"/>
        <v>-226.48395000000019</v>
      </c>
      <c r="I78" s="9">
        <f t="shared" ca="1" si="69"/>
        <v>49.258032500000262</v>
      </c>
      <c r="J78" s="9">
        <f t="shared" ca="1" si="69"/>
        <v>6.095999999999913</v>
      </c>
      <c r="K78" s="9">
        <f t="shared" ca="1" si="70"/>
        <v>231.77863010505018</v>
      </c>
      <c r="L78" s="9">
        <f t="shared" ca="1" si="71"/>
        <v>-77.729817490080535</v>
      </c>
      <c r="M78">
        <f t="shared" ca="1" si="73"/>
        <v>55.990124999999999</v>
      </c>
      <c r="N78">
        <f t="shared" ca="1" si="74"/>
        <v>33.573093749999998</v>
      </c>
      <c r="P78">
        <f ca="1">E78-'AFR01'!E172</f>
        <v>-8624.7906031444509</v>
      </c>
      <c r="Q78">
        <f ca="1">F78-'AFR01'!F172</f>
        <v>-13480.111547566672</v>
      </c>
      <c r="R78" s="51">
        <f t="shared" ca="1" si="67"/>
        <v>16003.137826155506</v>
      </c>
    </row>
    <row r="79" spans="1:18" x14ac:dyDescent="0.25">
      <c r="A79" s="4">
        <f t="shared" si="75"/>
        <v>0.42789351851851781</v>
      </c>
      <c r="B79" s="3">
        <f t="shared" si="76"/>
        <v>1553300970</v>
      </c>
      <c r="C79">
        <f t="shared" si="72"/>
        <v>2</v>
      </c>
      <c r="D79">
        <f t="shared" si="72"/>
        <v>7</v>
      </c>
      <c r="E79">
        <f t="shared" ca="1" si="14"/>
        <v>38846.678</v>
      </c>
      <c r="F79">
        <f t="shared" ca="1" si="15"/>
        <v>15877.3987</v>
      </c>
      <c r="G79">
        <f t="shared" ca="1" si="68"/>
        <v>10728.96</v>
      </c>
      <c r="H79" s="9">
        <f t="shared" ca="1" si="69"/>
        <v>-226.48394999999726</v>
      </c>
      <c r="I79" s="9">
        <f t="shared" ca="1" si="69"/>
        <v>49.258032499999537</v>
      </c>
      <c r="J79" s="9">
        <f t="shared" ca="1" si="69"/>
        <v>6.095999999999913</v>
      </c>
      <c r="K79" s="9">
        <f t="shared" ca="1" si="70"/>
        <v>231.77863010504717</v>
      </c>
      <c r="L79" s="9">
        <f t="shared" ca="1" si="71"/>
        <v>-77.729817490080563</v>
      </c>
      <c r="M79">
        <f t="shared" ca="1" si="73"/>
        <v>55.992333333333335</v>
      </c>
      <c r="N79">
        <f t="shared" ca="1" si="74"/>
        <v>33.554972222222219</v>
      </c>
      <c r="P79">
        <f ca="1">E79-'AFR01'!E173</f>
        <v>-10749.120894012704</v>
      </c>
      <c r="Q79">
        <f ca="1">F79-'AFR01'!F173</f>
        <v>-13827.931383961908</v>
      </c>
      <c r="R79" s="51">
        <f t="shared" ca="1" si="67"/>
        <v>17514.430803016669</v>
      </c>
    </row>
    <row r="80" spans="1:18" x14ac:dyDescent="0.25">
      <c r="A80" s="4">
        <f t="shared" si="75"/>
        <v>0.42795138888888817</v>
      </c>
      <c r="B80" s="3">
        <f t="shared" si="76"/>
        <v>1553300975</v>
      </c>
      <c r="C80">
        <f t="shared" si="72"/>
        <v>2</v>
      </c>
      <c r="D80">
        <f t="shared" si="72"/>
        <v>7</v>
      </c>
      <c r="E80">
        <f t="shared" ca="1" si="14"/>
        <v>37714.258250000014</v>
      </c>
      <c r="F80">
        <f t="shared" ca="1" si="15"/>
        <v>16123.688862499997</v>
      </c>
      <c r="G80">
        <f t="shared" ca="1" si="68"/>
        <v>10759.439999999999</v>
      </c>
      <c r="H80" s="9">
        <f t="shared" ca="1" si="69"/>
        <v>-226.48395000000019</v>
      </c>
      <c r="I80" s="9">
        <f t="shared" ca="1" si="69"/>
        <v>49.258032500000262</v>
      </c>
      <c r="J80" s="9">
        <f t="shared" ca="1" si="69"/>
        <v>6.095999999999913</v>
      </c>
      <c r="K80" s="9">
        <f t="shared" ca="1" si="70"/>
        <v>231.77863010505018</v>
      </c>
      <c r="L80" s="9">
        <f t="shared" ca="1" si="71"/>
        <v>-77.729817490080535</v>
      </c>
      <c r="M80">
        <f t="shared" ca="1" si="73"/>
        <v>55.994541666666663</v>
      </c>
      <c r="N80">
        <f t="shared" ca="1" si="74"/>
        <v>33.536850694444439</v>
      </c>
      <c r="P80">
        <f ca="1">E80-'AFR01'!E174</f>
        <v>-12873.451184880942</v>
      </c>
      <c r="Q80">
        <f ca="1">F80-'AFR01'!F174</f>
        <v>-14175.751220357148</v>
      </c>
      <c r="R80" s="51">
        <f t="shared" ca="1" si="67"/>
        <v>19148.829417773028</v>
      </c>
    </row>
    <row r="81" spans="1:18" x14ac:dyDescent="0.25">
      <c r="A81" s="4">
        <f t="shared" si="75"/>
        <v>0.42800925925925853</v>
      </c>
      <c r="B81" s="3">
        <f t="shared" si="76"/>
        <v>1553300980</v>
      </c>
      <c r="C81">
        <f t="shared" si="72"/>
        <v>2</v>
      </c>
      <c r="D81">
        <f t="shared" si="72"/>
        <v>7</v>
      </c>
      <c r="E81">
        <f t="shared" ca="1" si="14"/>
        <v>36581.838500000013</v>
      </c>
      <c r="F81">
        <f t="shared" ca="1" si="15"/>
        <v>16369.979024999999</v>
      </c>
      <c r="G81">
        <f t="shared" ca="1" si="68"/>
        <v>10789.919999999998</v>
      </c>
      <c r="H81" s="9">
        <f t="shared" ca="1" si="69"/>
        <v>-226.48395000000019</v>
      </c>
      <c r="I81" s="9">
        <f t="shared" ca="1" si="69"/>
        <v>49.258032500000624</v>
      </c>
      <c r="J81" s="9">
        <f t="shared" ca="1" si="69"/>
        <v>6.0960000000002763</v>
      </c>
      <c r="K81" s="9">
        <f t="shared" ca="1" si="70"/>
        <v>231.77863010505027</v>
      </c>
      <c r="L81" s="9">
        <f t="shared" ca="1" si="71"/>
        <v>-77.729817490080464</v>
      </c>
      <c r="M81">
        <f t="shared" ca="1" si="73"/>
        <v>55.996749999999999</v>
      </c>
      <c r="N81">
        <f t="shared" ca="1" si="74"/>
        <v>33.518729166666667</v>
      </c>
      <c r="P81">
        <f ca="1">E81-'AFR01'!E175</f>
        <v>-14997.781475749201</v>
      </c>
      <c r="Q81">
        <f ca="1">F81-'AFR01'!F175</f>
        <v>-14523.571056752384</v>
      </c>
      <c r="R81" s="51">
        <f t="shared" ca="1" si="67"/>
        <v>20877.441544280788</v>
      </c>
    </row>
    <row r="82" spans="1:18" x14ac:dyDescent="0.25">
      <c r="A82" s="4">
        <f t="shared" si="75"/>
        <v>0.4280671296296289</v>
      </c>
      <c r="B82" s="3">
        <f t="shared" si="76"/>
        <v>1553300985</v>
      </c>
      <c r="C82">
        <f t="shared" si="72"/>
        <v>2</v>
      </c>
      <c r="D82">
        <f t="shared" si="72"/>
        <v>7</v>
      </c>
      <c r="E82">
        <f t="shared" ca="1" si="14"/>
        <v>35449.418750000012</v>
      </c>
      <c r="F82">
        <f t="shared" ca="1" si="15"/>
        <v>16616.269187500002</v>
      </c>
      <c r="G82">
        <f t="shared" ca="1" si="68"/>
        <v>10820.4</v>
      </c>
      <c r="H82" s="9">
        <f t="shared" ca="1" si="69"/>
        <v>-226.48395000000019</v>
      </c>
      <c r="I82" s="9">
        <f t="shared" ca="1" si="69"/>
        <v>49.258032499999537</v>
      </c>
      <c r="J82" s="9">
        <f t="shared" ca="1" si="69"/>
        <v>6.095999999999913</v>
      </c>
      <c r="K82" s="9">
        <f t="shared" ca="1" si="70"/>
        <v>231.77863010505001</v>
      </c>
      <c r="L82" s="9">
        <f t="shared" ca="1" si="71"/>
        <v>-77.72981749008072</v>
      </c>
      <c r="M82">
        <f t="shared" ca="1" si="73"/>
        <v>55.998958333333334</v>
      </c>
      <c r="N82">
        <f t="shared" ca="1" si="74"/>
        <v>33.500607638888887</v>
      </c>
      <c r="P82">
        <f ca="1">E82-'AFR01'!E176</f>
        <v>-17122.111766617454</v>
      </c>
      <c r="Q82">
        <f ca="1">F82-'AFR01'!F176</f>
        <v>-14871.390893147618</v>
      </c>
      <c r="R82" s="51">
        <f t="shared" ca="1" si="67"/>
        <v>22678.734057379257</v>
      </c>
    </row>
    <row r="83" spans="1:18" x14ac:dyDescent="0.25">
      <c r="A83" s="4">
        <f t="shared" si="75"/>
        <v>0.42812499999999926</v>
      </c>
      <c r="B83" s="3">
        <f t="shared" si="76"/>
        <v>1553300990</v>
      </c>
      <c r="C83">
        <f t="shared" si="72"/>
        <v>2</v>
      </c>
      <c r="D83">
        <f t="shared" si="72"/>
        <v>7</v>
      </c>
      <c r="E83">
        <f t="shared" ca="1" si="14"/>
        <v>34316.999000000011</v>
      </c>
      <c r="F83">
        <f t="shared" ca="1" si="15"/>
        <v>16862.55935</v>
      </c>
      <c r="G83">
        <f t="shared" ca="1" si="68"/>
        <v>10850.88</v>
      </c>
      <c r="H83" s="9">
        <f t="shared" ca="1" si="69"/>
        <v>-226.48395000000019</v>
      </c>
      <c r="I83" s="9">
        <f t="shared" ca="1" si="69"/>
        <v>49.258032500000262</v>
      </c>
      <c r="J83" s="9">
        <f t="shared" ca="1" si="69"/>
        <v>6.095999999999913</v>
      </c>
      <c r="K83" s="9">
        <f t="shared" ca="1" si="70"/>
        <v>231.77863010505018</v>
      </c>
      <c r="L83" s="9">
        <f t="shared" ca="1" si="71"/>
        <v>-77.729817490080535</v>
      </c>
      <c r="M83">
        <f t="shared" ca="1" si="73"/>
        <v>56.001166666666663</v>
      </c>
      <c r="N83">
        <f t="shared" ca="1" si="74"/>
        <v>33.482486111111108</v>
      </c>
      <c r="P83">
        <f ca="1">E83-'AFR01'!E177</f>
        <v>-19246.442057485707</v>
      </c>
      <c r="Q83">
        <f ca="1">F83-'AFR01'!F177</f>
        <v>-15219.210729542861</v>
      </c>
      <c r="R83" s="51">
        <f t="shared" ca="1" si="67"/>
        <v>24536.705302513357</v>
      </c>
    </row>
    <row r="84" spans="1:18" x14ac:dyDescent="0.25">
      <c r="A84" s="4">
        <f t="shared" si="75"/>
        <v>0.42818287037036962</v>
      </c>
      <c r="B84" s="3">
        <f t="shared" si="76"/>
        <v>1553300995</v>
      </c>
      <c r="C84">
        <f t="shared" si="72"/>
        <v>2</v>
      </c>
      <c r="D84">
        <f t="shared" si="72"/>
        <v>7</v>
      </c>
      <c r="E84">
        <f t="shared" ca="1" si="14"/>
        <v>33184.57925000001</v>
      </c>
      <c r="F84">
        <f t="shared" ca="1" si="15"/>
        <v>17108.849512500001</v>
      </c>
      <c r="G84">
        <f t="shared" ca="1" si="68"/>
        <v>10881.359999999999</v>
      </c>
      <c r="H84" s="9">
        <f t="shared" ca="1" si="69"/>
        <v>-226.48395000000019</v>
      </c>
      <c r="I84" s="9">
        <f t="shared" ca="1" si="69"/>
        <v>49.258032500000262</v>
      </c>
      <c r="J84" s="9">
        <f t="shared" ca="1" si="69"/>
        <v>6.0960000000002763</v>
      </c>
      <c r="K84" s="9">
        <f t="shared" ca="1" si="70"/>
        <v>231.77863010505018</v>
      </c>
      <c r="L84" s="9">
        <f t="shared" ca="1" si="71"/>
        <v>-77.729817490080535</v>
      </c>
      <c r="M84">
        <f t="shared" ca="1" si="73"/>
        <v>56.003374999999998</v>
      </c>
      <c r="N84">
        <f t="shared" ca="1" si="74"/>
        <v>33.464364583333328</v>
      </c>
      <c r="P84">
        <f ca="1">E84-'AFR01'!E178</f>
        <v>-21370.772348353967</v>
      </c>
      <c r="Q84">
        <f ca="1">F84-'AFR01'!F178</f>
        <v>-15567.030565938097</v>
      </c>
      <c r="R84" s="51">
        <f t="shared" ca="1" si="67"/>
        <v>26439.409059319412</v>
      </c>
    </row>
    <row r="85" spans="1:18" x14ac:dyDescent="0.25">
      <c r="A85" s="4">
        <f t="shared" si="75"/>
        <v>0.42824074074073998</v>
      </c>
      <c r="B85" s="3">
        <f t="shared" si="76"/>
        <v>1553301000</v>
      </c>
      <c r="C85">
        <f t="shared" si="72"/>
        <v>2</v>
      </c>
      <c r="D85">
        <f t="shared" si="72"/>
        <v>7</v>
      </c>
      <c r="E85">
        <f t="shared" ca="1" si="14"/>
        <v>32052.159500000009</v>
      </c>
      <c r="F85">
        <f t="shared" ca="1" si="15"/>
        <v>17355.139675000002</v>
      </c>
      <c r="G85">
        <f t="shared" ca="1" si="68"/>
        <v>10911.84</v>
      </c>
      <c r="H85" s="9">
        <f t="shared" ca="1" si="69"/>
        <v>-226.53282777777858</v>
      </c>
      <c r="I85" s="9">
        <f t="shared" ca="1" si="69"/>
        <v>49.206827048611011</v>
      </c>
      <c r="J85" s="9">
        <f t="shared" ca="1" si="69"/>
        <v>12.191999999999826</v>
      </c>
      <c r="K85" s="9">
        <f t="shared" ca="1" si="70"/>
        <v>231.81551692927849</v>
      </c>
      <c r="L85" s="9">
        <f t="shared" ca="1" si="71"/>
        <v>-77.744751786675664</v>
      </c>
      <c r="M85">
        <f t="shared" ca="1" si="73"/>
        <v>56.005583333333334</v>
      </c>
      <c r="N85">
        <f t="shared" ca="1" si="74"/>
        <v>33.446243055555556</v>
      </c>
      <c r="P85">
        <f ca="1">E85-'AFR01'!E179</f>
        <v>-23495.102639222219</v>
      </c>
      <c r="Q85">
        <f ca="1">F85-'AFR01'!F179</f>
        <v>-15914.850402333333</v>
      </c>
      <c r="R85" s="51">
        <f t="shared" ca="1" si="67"/>
        <v>28377.848955765417</v>
      </c>
    </row>
    <row r="86" spans="1:18" x14ac:dyDescent="0.25">
      <c r="A86" s="4">
        <f t="shared" si="75"/>
        <v>0.42829861111111034</v>
      </c>
      <c r="B86" s="3">
        <f t="shared" si="76"/>
        <v>1553301005</v>
      </c>
      <c r="C86">
        <v>3</v>
      </c>
      <c r="D86">
        <f t="shared" si="72"/>
        <v>7</v>
      </c>
      <c r="E86" s="15">
        <f ca="1">(1-$O86)*(1-$O86)*E85+2*$O86*(1-$O86)*INDIRECT("E"&amp;C87)+$O86*$O86*E89</f>
        <v>30919.495361111116</v>
      </c>
      <c r="F86" s="15">
        <f ca="1">(1-$O86)*(1-$O86)*F85+2*$O86*(1-$O86)*INDIRECT("F"&amp;C87)+$O86*$O86*F89</f>
        <v>17601.173810243057</v>
      </c>
      <c r="G86" s="15">
        <f t="shared" ca="1" si="68"/>
        <v>10972.8</v>
      </c>
      <c r="H86" s="16">
        <f t="shared" ca="1" si="69"/>
        <v>-226.63058333333393</v>
      </c>
      <c r="I86" s="16">
        <f t="shared" ca="1" si="69"/>
        <v>49.104416145833241</v>
      </c>
      <c r="J86" s="16">
        <f t="shared" ca="1" si="69"/>
        <v>0</v>
      </c>
      <c r="K86" s="16">
        <f t="shared" ca="1" si="70"/>
        <v>231.88933780368251</v>
      </c>
      <c r="L86" s="16">
        <f t="shared" ca="1" si="71"/>
        <v>-77.774606121131853</v>
      </c>
      <c r="M86" s="15">
        <f ca="1">(1-$O86)*(1-$O86)*M85+2*$O86*(1-$O86)*INDIRECT("M"&amp;C87)+$O86*$O86*M89</f>
        <v>56.007788097993824</v>
      </c>
      <c r="N86" s="15">
        <f ca="1">(1-$O86)*(1-$O86)*N85+2*$O86*(1-$O86)*INDIRECT("N"&amp;C87)+$O86*$O86*N89</f>
        <v>33.428117717978395</v>
      </c>
      <c r="O86" s="15">
        <f>(B86-B85)/(B89-B85)</f>
        <v>0.25</v>
      </c>
      <c r="P86">
        <f ca="1">E86-'AFR01'!E180</f>
        <v>-25619.677318979364</v>
      </c>
      <c r="Q86">
        <f ca="1">F86-'AFR01'!F180</f>
        <v>-16262.926265985519</v>
      </c>
      <c r="R86" s="51">
        <f t="shared" ca="1" si="67"/>
        <v>30345.520866538234</v>
      </c>
    </row>
    <row r="87" spans="1:18" x14ac:dyDescent="0.25">
      <c r="A87" s="4">
        <f t="shared" si="75"/>
        <v>0.4283564814814807</v>
      </c>
      <c r="B87" s="3">
        <f t="shared" si="76"/>
        <v>1553301010</v>
      </c>
      <c r="C87">
        <f t="shared" si="72"/>
        <v>3</v>
      </c>
      <c r="D87">
        <f>ROW()</f>
        <v>87</v>
      </c>
      <c r="E87" s="15">
        <f ca="1">(1-$O87)*(1-$O87)*E85+2*$O87*(1-$O87)*INDIRECT("E"&amp;C87)+$O87*$O87*E89</f>
        <v>29786.342444444446</v>
      </c>
      <c r="F87" s="15">
        <f ca="1">(1-$O87)*(1-$O87)*F85+2*$O87*(1-$O87)*INDIRECT("F"&amp;C87)+$O87*$O87*F89</f>
        <v>17846.695890972223</v>
      </c>
      <c r="G87" s="15">
        <f t="shared" ca="1" si="68"/>
        <v>10972.8</v>
      </c>
      <c r="H87" s="16">
        <f t="shared" ca="1" si="69"/>
        <v>-226.72833888888925</v>
      </c>
      <c r="I87" s="16">
        <f t="shared" ca="1" si="69"/>
        <v>49.002005243055464</v>
      </c>
      <c r="J87" s="16">
        <f t="shared" ca="1" si="69"/>
        <v>0</v>
      </c>
      <c r="K87" s="16">
        <f t="shared" ca="1" si="70"/>
        <v>231.96322159591475</v>
      </c>
      <c r="L87" s="16">
        <f t="shared" ca="1" si="71"/>
        <v>-77.804441445570461</v>
      </c>
      <c r="M87" s="15">
        <f ca="1">(1-$O87)*(1-$O87)*M85+2*$O87*(1-$O87)*INDIRECT("M"&amp;C87)+$O87*$O87*M89</f>
        <v>56.009985725308638</v>
      </c>
      <c r="N87" s="15">
        <f ca="1">(1-$O87)*(1-$O87)*N85+2*$O87*(1-$O87)*INDIRECT("N"&amp;C87)+$O87*$O87*N89</f>
        <v>33.409984760802466</v>
      </c>
      <c r="O87" s="15">
        <f>(B87-B85)/(B89-B85)</f>
        <v>0.5</v>
      </c>
      <c r="P87">
        <f ca="1">E87-'AFR01'!E181</f>
        <v>-27744.740776514293</v>
      </c>
      <c r="Q87">
        <f ca="1">F87-'AFR01'!F181</f>
        <v>-16611.514184151587</v>
      </c>
      <c r="R87" s="51">
        <f t="shared" ref="R87" ca="1" si="77">SQRT(P87*P87+Q87*Q87)</f>
        <v>32337.486671759823</v>
      </c>
    </row>
    <row r="88" spans="1:18" x14ac:dyDescent="0.25">
      <c r="A88" s="4">
        <f t="shared" si="75"/>
        <v>0.42841435185185106</v>
      </c>
      <c r="B88" s="3">
        <f t="shared" si="76"/>
        <v>1553301015</v>
      </c>
      <c r="C88">
        <f t="shared" si="72"/>
        <v>3</v>
      </c>
      <c r="D88">
        <f t="shared" si="72"/>
        <v>87</v>
      </c>
      <c r="E88" s="15">
        <f ca="1">(1-$O88)*(1-$O88)*E85+2*$O88*(1-$O88)*INDIRECT("E"&amp;C87)+$O88*$O88*E89</f>
        <v>28652.70075</v>
      </c>
      <c r="F88" s="15">
        <f ca="1">(1-$O88)*(1-$O88)*F85+2*$O88*(1-$O88)*INDIRECT("F"&amp;C87)+$O88*$O88*F89</f>
        <v>18091.705917187501</v>
      </c>
      <c r="G88" s="15">
        <f t="shared" ca="1" si="68"/>
        <v>10972.8</v>
      </c>
      <c r="H88" s="16">
        <f t="shared" ca="1" si="69"/>
        <v>-226.82609444444461</v>
      </c>
      <c r="I88" s="16">
        <f t="shared" ca="1" si="69"/>
        <v>48.899594340277687</v>
      </c>
      <c r="J88" s="16">
        <f t="shared" ca="1" si="69"/>
        <v>0</v>
      </c>
      <c r="K88" s="16">
        <f t="shared" ca="1" si="70"/>
        <v>232.03716824587354</v>
      </c>
      <c r="L88" s="16">
        <f t="shared" ca="1" si="71"/>
        <v>-77.834257761978449</v>
      </c>
      <c r="M88" s="15">
        <f ca="1">(1-$O88)*(1-$O88)*M85+2*$O88*(1-$O88)*INDIRECT("M"&amp;C87)+$O88*$O88*M89</f>
        <v>56.012176215277776</v>
      </c>
      <c r="N88" s="15">
        <f ca="1">(1-$O88)*(1-$O88)*N85+2*$O88*(1-$O88)*INDIRECT("N"&amp;C87)+$O88*$O88*N89</f>
        <v>33.391844184027775</v>
      </c>
      <c r="O88" s="15">
        <f>(B88-B85)/(B89-B85)</f>
        <v>0.75</v>
      </c>
    </row>
    <row r="89" spans="1:18" x14ac:dyDescent="0.25">
      <c r="A89" s="4">
        <f t="shared" si="75"/>
        <v>0.42847222222222142</v>
      </c>
      <c r="B89" s="3">
        <f t="shared" si="76"/>
        <v>1553301020</v>
      </c>
      <c r="C89">
        <f t="shared" ref="C89:D101" si="78">C88</f>
        <v>3</v>
      </c>
      <c r="D89">
        <f t="shared" si="78"/>
        <v>87</v>
      </c>
      <c r="E89">
        <f t="shared" ca="1" si="14"/>
        <v>27518.570277777777</v>
      </c>
      <c r="F89">
        <f t="shared" ca="1" si="15"/>
        <v>18336.203888888889</v>
      </c>
      <c r="G89">
        <f t="shared" ca="1" si="68"/>
        <v>10972.8</v>
      </c>
      <c r="H89" s="9">
        <f t="shared" ca="1" si="69"/>
        <v>-226.87497222222228</v>
      </c>
      <c r="I89" s="9">
        <f t="shared" ca="1" si="69"/>
        <v>48.848388888889168</v>
      </c>
      <c r="J89" s="9">
        <f t="shared" ca="1" si="69"/>
        <v>0</v>
      </c>
      <c r="K89" s="9">
        <f t="shared" ca="1" si="70"/>
        <v>232.07416512372566</v>
      </c>
      <c r="L89" s="9">
        <f t="shared" ca="1" si="71"/>
        <v>-77.849158792802356</v>
      </c>
      <c r="M89">
        <f t="shared" ca="1" si="73"/>
        <v>56.014359567901231</v>
      </c>
      <c r="N89">
        <f t="shared" ca="1" si="74"/>
        <v>33.373695987654315</v>
      </c>
    </row>
    <row r="90" spans="1:18" x14ac:dyDescent="0.25">
      <c r="A90" s="4">
        <f t="shared" si="75"/>
        <v>0.42853009259259178</v>
      </c>
      <c r="B90" s="3">
        <f t="shared" si="76"/>
        <v>1553301025</v>
      </c>
      <c r="C90">
        <f t="shared" si="78"/>
        <v>3</v>
      </c>
      <c r="D90">
        <f t="shared" si="78"/>
        <v>87</v>
      </c>
      <c r="E90">
        <f t="shared" ca="1" si="14"/>
        <v>26384.195416666666</v>
      </c>
      <c r="F90">
        <f t="shared" ca="1" si="15"/>
        <v>18580.445833333335</v>
      </c>
      <c r="G90">
        <f t="shared" ca="1" si="68"/>
        <v>10972.8</v>
      </c>
      <c r="H90" s="9">
        <f t="shared" ca="1" si="69"/>
        <v>-226.87497222222228</v>
      </c>
      <c r="I90" s="9">
        <f t="shared" ca="1" si="69"/>
        <v>48.848388888888437</v>
      </c>
      <c r="J90" s="9">
        <f t="shared" ca="1" si="69"/>
        <v>0</v>
      </c>
      <c r="K90" s="9">
        <f t="shared" ca="1" si="70"/>
        <v>232.07416512372552</v>
      </c>
      <c r="L90" s="9">
        <f t="shared" ca="1" si="71"/>
        <v>-77.849158792802541</v>
      </c>
      <c r="M90">
        <f t="shared" ca="1" si="73"/>
        <v>56.016539351851847</v>
      </c>
      <c r="N90">
        <f t="shared" ca="1" si="74"/>
        <v>33.355543981481475</v>
      </c>
    </row>
    <row r="91" spans="1:18" x14ac:dyDescent="0.25">
      <c r="A91" s="4">
        <f t="shared" si="75"/>
        <v>0.42858796296296214</v>
      </c>
      <c r="B91" s="3">
        <f t="shared" si="76"/>
        <v>1553301030</v>
      </c>
      <c r="C91">
        <f t="shared" si="78"/>
        <v>3</v>
      </c>
      <c r="D91">
        <f t="shared" si="78"/>
        <v>87</v>
      </c>
      <c r="E91">
        <f t="shared" ca="1" si="14"/>
        <v>25249.820555555554</v>
      </c>
      <c r="F91">
        <f t="shared" ca="1" si="15"/>
        <v>18824.687777777777</v>
      </c>
      <c r="G91">
        <f t="shared" ca="1" si="68"/>
        <v>10972.8</v>
      </c>
      <c r="H91" s="9">
        <f t="shared" ca="1" si="69"/>
        <v>-226.87497222222154</v>
      </c>
      <c r="I91" s="9">
        <f t="shared" ca="1" si="69"/>
        <v>48.848388888889168</v>
      </c>
      <c r="J91" s="9">
        <f t="shared" ca="1" si="69"/>
        <v>0</v>
      </c>
      <c r="K91" s="9">
        <f t="shared" ca="1" si="70"/>
        <v>232.07416512372495</v>
      </c>
      <c r="L91" s="9">
        <f t="shared" ca="1" si="71"/>
        <v>-77.849158792802314</v>
      </c>
      <c r="M91">
        <f t="shared" ca="1" si="73"/>
        <v>56.018719135802471</v>
      </c>
      <c r="N91">
        <f t="shared" ca="1" si="74"/>
        <v>33.337391975308641</v>
      </c>
    </row>
    <row r="92" spans="1:18" x14ac:dyDescent="0.25">
      <c r="A92" s="4">
        <f t="shared" si="75"/>
        <v>0.4286458333333325</v>
      </c>
      <c r="B92" s="3">
        <f t="shared" si="76"/>
        <v>1553301035</v>
      </c>
      <c r="C92">
        <f t="shared" si="78"/>
        <v>3</v>
      </c>
      <c r="D92">
        <f t="shared" si="78"/>
        <v>87</v>
      </c>
      <c r="E92">
        <f t="shared" ca="1" si="14"/>
        <v>24115.445694444446</v>
      </c>
      <c r="F92">
        <f t="shared" ca="1" si="15"/>
        <v>19068.929722222223</v>
      </c>
      <c r="G92">
        <f t="shared" ca="1" si="68"/>
        <v>10972.8</v>
      </c>
      <c r="H92" s="9">
        <f t="shared" ca="1" si="69"/>
        <v>-226.87497222222228</v>
      </c>
      <c r="I92" s="9">
        <f t="shared" ca="1" si="69"/>
        <v>48.848388888889168</v>
      </c>
      <c r="J92" s="9">
        <f t="shared" ca="1" si="69"/>
        <v>0</v>
      </c>
      <c r="K92" s="9">
        <f t="shared" ca="1" si="70"/>
        <v>232.07416512372566</v>
      </c>
      <c r="L92" s="9">
        <f t="shared" ca="1" si="71"/>
        <v>-77.849158792802356</v>
      </c>
      <c r="M92">
        <f t="shared" ca="1" si="73"/>
        <v>56.020898919753087</v>
      </c>
      <c r="N92">
        <f t="shared" ca="1" si="74"/>
        <v>33.319239969135801</v>
      </c>
    </row>
    <row r="93" spans="1:18" x14ac:dyDescent="0.25">
      <c r="A93" s="4">
        <f t="shared" si="75"/>
        <v>0.42870370370370287</v>
      </c>
      <c r="B93" s="3">
        <f t="shared" si="76"/>
        <v>1553301040</v>
      </c>
      <c r="C93">
        <f t="shared" si="78"/>
        <v>3</v>
      </c>
      <c r="D93">
        <f t="shared" si="78"/>
        <v>87</v>
      </c>
      <c r="E93">
        <f t="shared" ca="1" si="14"/>
        <v>22981.070833333335</v>
      </c>
      <c r="F93">
        <f t="shared" ca="1" si="15"/>
        <v>19313.171666666669</v>
      </c>
      <c r="G93">
        <f t="shared" ca="1" si="68"/>
        <v>10972.8</v>
      </c>
      <c r="H93" s="9">
        <f t="shared" ca="1" si="69"/>
        <v>-226.87497222222228</v>
      </c>
      <c r="I93" s="9">
        <f t="shared" ca="1" si="69"/>
        <v>48.848388888888437</v>
      </c>
      <c r="J93" s="9">
        <f t="shared" ca="1" si="69"/>
        <v>0</v>
      </c>
      <c r="K93" s="9">
        <f t="shared" ca="1" si="70"/>
        <v>232.07416512372552</v>
      </c>
      <c r="L93" s="9">
        <f t="shared" ca="1" si="71"/>
        <v>-77.849158792802541</v>
      </c>
      <c r="M93">
        <f t="shared" ca="1" si="73"/>
        <v>56.023078703703703</v>
      </c>
      <c r="N93">
        <f t="shared" ca="1" si="74"/>
        <v>33.30108796296296</v>
      </c>
    </row>
    <row r="94" spans="1:18" x14ac:dyDescent="0.25">
      <c r="A94" s="4">
        <f t="shared" si="75"/>
        <v>0.42876157407407323</v>
      </c>
      <c r="B94" s="3">
        <f t="shared" si="76"/>
        <v>1553301045</v>
      </c>
      <c r="C94">
        <f t="shared" si="78"/>
        <v>3</v>
      </c>
      <c r="D94">
        <f t="shared" si="78"/>
        <v>87</v>
      </c>
      <c r="E94">
        <f t="shared" ca="1" si="14"/>
        <v>21846.695972222224</v>
      </c>
      <c r="F94">
        <f t="shared" ca="1" si="15"/>
        <v>19557.413611111111</v>
      </c>
      <c r="G94">
        <f t="shared" ca="1" si="68"/>
        <v>10972.8</v>
      </c>
      <c r="H94" s="9">
        <f t="shared" ca="1" si="69"/>
        <v>-226.87497222222228</v>
      </c>
      <c r="I94" s="9">
        <f t="shared" ca="1" si="69"/>
        <v>48.848388888889168</v>
      </c>
      <c r="J94" s="9">
        <f t="shared" ca="1" si="69"/>
        <v>0</v>
      </c>
      <c r="K94" s="9">
        <f t="shared" ca="1" si="70"/>
        <v>232.07416512372566</v>
      </c>
      <c r="L94" s="9">
        <f t="shared" ca="1" si="71"/>
        <v>-77.849158792802356</v>
      </c>
      <c r="M94">
        <f t="shared" ca="1" si="73"/>
        <v>56.02525848765432</v>
      </c>
      <c r="N94">
        <f t="shared" ca="1" si="74"/>
        <v>33.282935956790119</v>
      </c>
    </row>
    <row r="95" spans="1:18" x14ac:dyDescent="0.25">
      <c r="A95" s="4">
        <f t="shared" si="75"/>
        <v>0.42881944444444359</v>
      </c>
      <c r="B95" s="3">
        <f t="shared" si="76"/>
        <v>1553301050</v>
      </c>
      <c r="C95">
        <f t="shared" si="78"/>
        <v>3</v>
      </c>
      <c r="D95">
        <f t="shared" si="78"/>
        <v>87</v>
      </c>
      <c r="E95">
        <f t="shared" ca="1" si="14"/>
        <v>20712.321111111112</v>
      </c>
      <c r="F95">
        <f t="shared" ca="1" si="15"/>
        <v>19801.655555555557</v>
      </c>
      <c r="G95">
        <f t="shared" ca="1" si="68"/>
        <v>10972.8</v>
      </c>
      <c r="H95" s="9">
        <f t="shared" ca="1" si="69"/>
        <v>-226.87497222222228</v>
      </c>
      <c r="I95" s="9">
        <f t="shared" ca="1" si="69"/>
        <v>48.848388888888437</v>
      </c>
      <c r="J95" s="9">
        <f t="shared" ca="1" si="69"/>
        <v>0</v>
      </c>
      <c r="K95" s="9">
        <f t="shared" ca="1" si="70"/>
        <v>232.07416512372552</v>
      </c>
      <c r="L95" s="9">
        <f t="shared" ca="1" si="71"/>
        <v>-77.849158792802541</v>
      </c>
      <c r="M95">
        <f t="shared" ca="1" si="73"/>
        <v>56.027438271604936</v>
      </c>
      <c r="N95">
        <f t="shared" ca="1" si="74"/>
        <v>33.264783950617279</v>
      </c>
    </row>
    <row r="96" spans="1:18" x14ac:dyDescent="0.25">
      <c r="A96" s="4">
        <f>A95+5/24/3600</f>
        <v>0.42887731481481395</v>
      </c>
      <c r="B96" s="3">
        <f t="shared" si="76"/>
        <v>1553301055</v>
      </c>
      <c r="C96">
        <f t="shared" si="78"/>
        <v>3</v>
      </c>
      <c r="D96">
        <f t="shared" si="78"/>
        <v>87</v>
      </c>
      <c r="E96">
        <f t="shared" ca="1" si="14"/>
        <v>19577.946250000001</v>
      </c>
      <c r="F96">
        <f t="shared" ca="1" si="15"/>
        <v>20045.897499999999</v>
      </c>
      <c r="G96">
        <f t="shared" ca="1" si="68"/>
        <v>10972.8</v>
      </c>
      <c r="H96" s="9">
        <f t="shared" ca="1" si="69"/>
        <v>-226.87497222222228</v>
      </c>
      <c r="I96" s="9">
        <f t="shared" ca="1" si="69"/>
        <v>48.848388888889168</v>
      </c>
      <c r="J96" s="9">
        <f t="shared" ca="1" si="69"/>
        <v>0</v>
      </c>
      <c r="K96" s="9">
        <f t="shared" ca="1" si="70"/>
        <v>232.07416512372566</v>
      </c>
      <c r="L96" s="9">
        <f t="shared" ca="1" si="71"/>
        <v>-77.849158792802356</v>
      </c>
      <c r="M96">
        <f t="shared" ca="1" si="73"/>
        <v>56.029618055555552</v>
      </c>
      <c r="N96">
        <f t="shared" ca="1" si="74"/>
        <v>33.246631944444445</v>
      </c>
    </row>
    <row r="97" spans="1:14" x14ac:dyDescent="0.25">
      <c r="A97" s="4">
        <f t="shared" si="75"/>
        <v>0.42893518518518431</v>
      </c>
      <c r="B97" s="3">
        <f t="shared" si="76"/>
        <v>1553301060</v>
      </c>
      <c r="C97">
        <f t="shared" si="78"/>
        <v>3</v>
      </c>
      <c r="D97">
        <f t="shared" si="78"/>
        <v>87</v>
      </c>
      <c r="E97">
        <f t="shared" ca="1" si="14"/>
        <v>18443.571388888889</v>
      </c>
      <c r="F97">
        <f t="shared" ca="1" si="15"/>
        <v>20290.139444444445</v>
      </c>
      <c r="G97">
        <f t="shared" ca="1" si="68"/>
        <v>10972.8</v>
      </c>
      <c r="H97" s="9">
        <f t="shared" ca="1" si="69"/>
        <v>-226.87497222222228</v>
      </c>
      <c r="I97" s="9">
        <f t="shared" ca="1" si="69"/>
        <v>48.848388888889168</v>
      </c>
      <c r="J97" s="9">
        <f t="shared" ca="1" si="69"/>
        <v>0</v>
      </c>
      <c r="K97" s="9">
        <f t="shared" ca="1" si="70"/>
        <v>232.07416512372566</v>
      </c>
      <c r="L97" s="9">
        <f t="shared" ca="1" si="71"/>
        <v>-77.849158792802356</v>
      </c>
      <c r="M97">
        <f t="shared" ca="1" si="73"/>
        <v>56.031797839506169</v>
      </c>
      <c r="N97">
        <f t="shared" ca="1" si="74"/>
        <v>33.228479938271605</v>
      </c>
    </row>
    <row r="98" spans="1:14" x14ac:dyDescent="0.25">
      <c r="A98" s="4">
        <f t="shared" si="75"/>
        <v>0.42899305555555467</v>
      </c>
      <c r="B98" s="3">
        <f t="shared" si="76"/>
        <v>1553301065</v>
      </c>
      <c r="C98">
        <f t="shared" si="78"/>
        <v>3</v>
      </c>
      <c r="D98">
        <f t="shared" si="78"/>
        <v>87</v>
      </c>
      <c r="E98">
        <f t="shared" ca="1" si="14"/>
        <v>17309.196527777778</v>
      </c>
      <c r="F98">
        <f t="shared" ca="1" si="15"/>
        <v>20534.381388888891</v>
      </c>
      <c r="G98">
        <f t="shared" ca="1" si="68"/>
        <v>10972.8</v>
      </c>
      <c r="H98" s="9">
        <f t="shared" ca="1" si="69"/>
        <v>-226.87497222222191</v>
      </c>
      <c r="I98" s="9">
        <f t="shared" ca="1" si="69"/>
        <v>48.848388888888437</v>
      </c>
      <c r="J98" s="9">
        <f t="shared" ca="1" si="69"/>
        <v>0</v>
      </c>
      <c r="K98" s="9">
        <f t="shared" ca="1" si="70"/>
        <v>232.07416512372515</v>
      </c>
      <c r="L98" s="9">
        <f t="shared" ca="1" si="71"/>
        <v>-77.849158792802513</v>
      </c>
      <c r="M98">
        <f t="shared" ca="1" si="73"/>
        <v>56.033977623456785</v>
      </c>
      <c r="N98">
        <f t="shared" ca="1" si="74"/>
        <v>33.210327932098764</v>
      </c>
    </row>
    <row r="99" spans="1:14" x14ac:dyDescent="0.25">
      <c r="A99" s="4">
        <f t="shared" si="75"/>
        <v>0.42905092592592503</v>
      </c>
      <c r="B99" s="3">
        <f t="shared" si="76"/>
        <v>1553301070</v>
      </c>
      <c r="C99">
        <f t="shared" si="78"/>
        <v>3</v>
      </c>
      <c r="D99">
        <f t="shared" si="78"/>
        <v>87</v>
      </c>
      <c r="E99">
        <f t="shared" ca="1" si="14"/>
        <v>16174.821666666669</v>
      </c>
      <c r="F99">
        <f t="shared" ca="1" si="15"/>
        <v>20778.623333333333</v>
      </c>
      <c r="G99">
        <f t="shared" ca="1" si="68"/>
        <v>10972.8</v>
      </c>
      <c r="H99" s="9">
        <f t="shared" ca="1" si="69"/>
        <v>-226.87497222222228</v>
      </c>
      <c r="I99" s="9">
        <f t="shared" ca="1" si="69"/>
        <v>48.848388888889168</v>
      </c>
      <c r="J99" s="9">
        <f t="shared" ca="1" si="69"/>
        <v>0</v>
      </c>
      <c r="K99" s="9">
        <f t="shared" ca="1" si="70"/>
        <v>232.07416512372566</v>
      </c>
      <c r="L99" s="9">
        <f t="shared" ca="1" si="71"/>
        <v>-77.849158792802356</v>
      </c>
      <c r="M99">
        <f t="shared" ca="1" si="73"/>
        <v>56.036157407407401</v>
      </c>
      <c r="N99">
        <f t="shared" ca="1" si="74"/>
        <v>33.192175925925923</v>
      </c>
    </row>
    <row r="100" spans="1:14" x14ac:dyDescent="0.25">
      <c r="A100" s="4">
        <f t="shared" si="75"/>
        <v>0.42910879629629539</v>
      </c>
      <c r="B100" s="3">
        <f t="shared" si="76"/>
        <v>1553301075</v>
      </c>
      <c r="C100">
        <f t="shared" si="78"/>
        <v>3</v>
      </c>
      <c r="D100">
        <f t="shared" si="78"/>
        <v>87</v>
      </c>
      <c r="E100">
        <f t="shared" ca="1" si="14"/>
        <v>15040.446805555557</v>
      </c>
      <c r="F100">
        <f t="shared" ca="1" si="15"/>
        <v>21022.865277777779</v>
      </c>
      <c r="G100">
        <f t="shared" ca="1" si="68"/>
        <v>10972.8</v>
      </c>
      <c r="H100" s="9">
        <f t="shared" ca="1" si="69"/>
        <v>-226.87497222222228</v>
      </c>
      <c r="I100" s="9">
        <f t="shared" ca="1" si="69"/>
        <v>48.848388888888437</v>
      </c>
      <c r="J100" s="9">
        <f t="shared" ca="1" si="69"/>
        <v>0</v>
      </c>
      <c r="K100" s="9">
        <f t="shared" ca="1" si="70"/>
        <v>232.07416512372552</v>
      </c>
      <c r="L100" s="9">
        <f t="shared" ca="1" si="71"/>
        <v>-77.849158792802541</v>
      </c>
      <c r="M100">
        <f t="shared" ca="1" si="73"/>
        <v>56.038337191358025</v>
      </c>
      <c r="N100">
        <f t="shared" ca="1" si="74"/>
        <v>33.174023919753083</v>
      </c>
    </row>
    <row r="101" spans="1:14" x14ac:dyDescent="0.25">
      <c r="A101" s="4">
        <f t="shared" si="75"/>
        <v>0.42916666666666575</v>
      </c>
      <c r="B101" s="3">
        <f t="shared" si="76"/>
        <v>1553301080</v>
      </c>
      <c r="C101">
        <f t="shared" si="78"/>
        <v>3</v>
      </c>
      <c r="D101">
        <f t="shared" si="78"/>
        <v>87</v>
      </c>
      <c r="E101">
        <f t="shared" ref="E101:E164" ca="1" si="79">INDIRECT("E$"&amp;C101)+INDIRECT("H$"&amp;C101)*($B101-INDIRECT("B$"&amp;D101))</f>
        <v>13906.071944444446</v>
      </c>
      <c r="F101">
        <f t="shared" ref="F101:F164" ca="1" si="80">INDIRECT("F$"&amp;C101)+INDIRECT("I$"&amp;C101)*($B101-INDIRECT("B$"&amp;D101))</f>
        <v>21267.107222222221</v>
      </c>
      <c r="G101">
        <f t="shared" ca="1" si="68"/>
        <v>10972.8</v>
      </c>
      <c r="H101" s="9">
        <f t="shared" ca="1" si="69"/>
        <v>-226.87497222222191</v>
      </c>
      <c r="I101" s="9">
        <f t="shared" ca="1" si="69"/>
        <v>48.848388888889168</v>
      </c>
      <c r="J101" s="9">
        <f t="shared" ca="1" si="69"/>
        <v>0</v>
      </c>
      <c r="K101" s="9">
        <f t="shared" ca="1" si="70"/>
        <v>232.07416512372529</v>
      </c>
      <c r="L101" s="9">
        <f t="shared" ca="1" si="71"/>
        <v>-77.849158792802328</v>
      </c>
      <c r="M101">
        <f t="shared" ca="1" si="73"/>
        <v>56.040516975308641</v>
      </c>
      <c r="N101">
        <f t="shared" ca="1" si="74"/>
        <v>33.155871913580242</v>
      </c>
    </row>
    <row r="102" spans="1:14" x14ac:dyDescent="0.25">
      <c r="A102" s="4">
        <f t="shared" si="75"/>
        <v>0.42922453703703611</v>
      </c>
      <c r="B102" s="3">
        <f t="shared" si="76"/>
        <v>1553301085</v>
      </c>
      <c r="C102">
        <f t="shared" ref="C102:D102" si="81">C101</f>
        <v>3</v>
      </c>
      <c r="D102">
        <f t="shared" si="81"/>
        <v>87</v>
      </c>
      <c r="E102">
        <f t="shared" ref="E102:E104" ca="1" si="82">INDIRECT("E$"&amp;C102)+INDIRECT("H$"&amp;C102)*($B102-INDIRECT("B$"&amp;D102))</f>
        <v>12771.697083333336</v>
      </c>
      <c r="F102">
        <f t="shared" ref="F102:F104" ca="1" si="83">INDIRECT("F$"&amp;C102)+INDIRECT("I$"&amp;C102)*($B102-INDIRECT("B$"&amp;D102))</f>
        <v>21511.349166666667</v>
      </c>
      <c r="G102">
        <f t="shared" ref="G102:G104" ca="1" si="84">INDIRECT("G$"&amp;C102)+INDIRECT("J$"&amp;C102)*($B102-INDIRECT("B$"&amp;D102))</f>
        <v>10972.8</v>
      </c>
      <c r="H102" s="9">
        <f t="shared" ref="H102:H104" ca="1" si="85">(E103-E102)/($B103-$B102)</f>
        <v>-226.87497222222228</v>
      </c>
      <c r="I102" s="9">
        <f t="shared" ref="I102:I104" ca="1" si="86">(F103-F102)/($B103-$B102)</f>
        <v>48.848388888889168</v>
      </c>
      <c r="J102" s="9">
        <f t="shared" ref="J102:J104" ca="1" si="87">(G103-G102)/($B103-$B102)</f>
        <v>0</v>
      </c>
      <c r="K102" s="9">
        <f t="shared" ref="K102:K104" ca="1" si="88">SQRT(H102*H102+I102*I102)</f>
        <v>232.07416512372566</v>
      </c>
      <c r="L102" s="9">
        <f t="shared" ref="L102:L104" ca="1" si="89">DEGREES(ATAN2(I102,H102))</f>
        <v>-77.849158792802356</v>
      </c>
      <c r="M102">
        <f t="shared" ref="M102:M104" ca="1" si="90">INDIRECT("M$"&amp;C102)+INDIRECT("O$"&amp;C102)*($B102-INDIRECT("B$"&amp;D102))</f>
        <v>56.042696759259258</v>
      </c>
      <c r="N102">
        <f t="shared" ref="N102:N104" ca="1" si="91">INDIRECT("N$"&amp;C102)+INDIRECT("P$"&amp;C102)*($B102-INDIRECT("B$"&amp;D102))</f>
        <v>33.137719907407401</v>
      </c>
    </row>
    <row r="103" spans="1:14" x14ac:dyDescent="0.25">
      <c r="A103" s="8">
        <f t="shared" si="75"/>
        <v>0.42928240740740647</v>
      </c>
      <c r="B103" s="3">
        <f t="shared" si="76"/>
        <v>1553301090</v>
      </c>
      <c r="C103">
        <f t="shared" ref="C103:D103" si="92">C102</f>
        <v>3</v>
      </c>
      <c r="D103">
        <f t="shared" si="92"/>
        <v>87</v>
      </c>
      <c r="E103">
        <f t="shared" ca="1" si="82"/>
        <v>11637.322222222225</v>
      </c>
      <c r="F103">
        <f t="shared" ca="1" si="83"/>
        <v>21755.591111111113</v>
      </c>
      <c r="G103">
        <f t="shared" ca="1" si="84"/>
        <v>10972.8</v>
      </c>
      <c r="H103" s="9">
        <f t="shared" ca="1" si="85"/>
        <v>-226.87497222222228</v>
      </c>
      <c r="I103" s="9">
        <f t="shared" ca="1" si="86"/>
        <v>48.848388888889168</v>
      </c>
      <c r="J103" s="9">
        <f t="shared" ca="1" si="87"/>
        <v>0</v>
      </c>
      <c r="K103" s="9">
        <f t="shared" ca="1" si="88"/>
        <v>232.07416512372566</v>
      </c>
      <c r="L103" s="9">
        <f t="shared" ca="1" si="89"/>
        <v>-77.849158792802356</v>
      </c>
      <c r="M103">
        <f t="shared" ca="1" si="90"/>
        <v>56.044876543209874</v>
      </c>
      <c r="N103">
        <f t="shared" ca="1" si="91"/>
        <v>33.119567901234568</v>
      </c>
    </row>
    <row r="104" spans="1:14" x14ac:dyDescent="0.25">
      <c r="A104" s="4">
        <f>A103+5/24/3600</f>
        <v>0.42934027777777684</v>
      </c>
      <c r="B104" s="3">
        <f t="shared" si="76"/>
        <v>1553301095</v>
      </c>
      <c r="C104">
        <f t="shared" ref="C104:D104" si="93">C103</f>
        <v>3</v>
      </c>
      <c r="D104">
        <f t="shared" si="93"/>
        <v>87</v>
      </c>
      <c r="E104">
        <f t="shared" ca="1" si="82"/>
        <v>10502.947361111113</v>
      </c>
      <c r="F104">
        <f t="shared" ca="1" si="83"/>
        <v>21999.833055555559</v>
      </c>
      <c r="G104">
        <f t="shared" ca="1" si="84"/>
        <v>10972.8</v>
      </c>
      <c r="H104" s="9">
        <f t="shared" ca="1" si="85"/>
        <v>-226.87497222222228</v>
      </c>
      <c r="I104" s="9">
        <f t="shared" ca="1" si="86"/>
        <v>48.848388888888437</v>
      </c>
      <c r="J104" s="9">
        <f t="shared" ca="1" si="87"/>
        <v>0</v>
      </c>
      <c r="K104" s="9">
        <f t="shared" ca="1" si="88"/>
        <v>232.07416512372552</v>
      </c>
      <c r="L104" s="9">
        <f t="shared" ca="1" si="89"/>
        <v>-77.849158792802541</v>
      </c>
      <c r="M104">
        <f t="shared" ca="1" si="90"/>
        <v>56.04705632716049</v>
      </c>
      <c r="N104">
        <f t="shared" ca="1" si="91"/>
        <v>33.101415895061727</v>
      </c>
    </row>
    <row r="105" spans="1:14" x14ac:dyDescent="0.25">
      <c r="A105" s="4">
        <f t="shared" ref="A105:A121" si="94">A104+5/24/3600</f>
        <v>0.4293981481481472</v>
      </c>
      <c r="B105" s="3">
        <f t="shared" si="76"/>
        <v>1553301100</v>
      </c>
      <c r="C105">
        <f t="shared" ref="C105:D120" si="95">C104</f>
        <v>3</v>
      </c>
      <c r="D105">
        <f t="shared" si="95"/>
        <v>87</v>
      </c>
      <c r="E105">
        <f t="shared" ca="1" si="79"/>
        <v>9368.572500000002</v>
      </c>
      <c r="F105">
        <f t="shared" ca="1" si="80"/>
        <v>22244.075000000001</v>
      </c>
      <c r="G105">
        <f t="shared" ca="1" si="68"/>
        <v>10972.8</v>
      </c>
      <c r="H105" s="9">
        <f t="shared" ca="1" si="69"/>
        <v>-226.87497222222228</v>
      </c>
      <c r="I105" s="9">
        <f t="shared" ca="1" si="69"/>
        <v>48.848388888888437</v>
      </c>
      <c r="J105" s="9">
        <f t="shared" ca="1" si="69"/>
        <v>0</v>
      </c>
      <c r="K105" s="9">
        <f t="shared" ca="1" si="70"/>
        <v>232.07416512372552</v>
      </c>
      <c r="L105" s="9">
        <f t="shared" ca="1" si="71"/>
        <v>-77.849158792802541</v>
      </c>
      <c r="M105">
        <f t="shared" ca="1" si="73"/>
        <v>56.049236111111107</v>
      </c>
      <c r="N105">
        <f t="shared" ca="1" si="74"/>
        <v>33.083263888888887</v>
      </c>
    </row>
    <row r="106" spans="1:14" x14ac:dyDescent="0.25">
      <c r="A106" s="4">
        <f t="shared" si="94"/>
        <v>0.42945601851851756</v>
      </c>
      <c r="B106" s="3">
        <f t="shared" si="76"/>
        <v>1553301105</v>
      </c>
      <c r="C106">
        <f t="shared" ref="C106:D106" si="96">C105</f>
        <v>3</v>
      </c>
      <c r="D106">
        <f t="shared" si="96"/>
        <v>87</v>
      </c>
      <c r="E106">
        <f t="shared" ref="E106:E108" ca="1" si="97">INDIRECT("E$"&amp;C106)+INDIRECT("H$"&amp;C106)*($B106-INDIRECT("B$"&amp;D106))</f>
        <v>8234.1976388888907</v>
      </c>
      <c r="F106">
        <f t="shared" ref="F106:F108" ca="1" si="98">INDIRECT("F$"&amp;C106)+INDIRECT("I$"&amp;C106)*($B106-INDIRECT("B$"&amp;D106))</f>
        <v>22488.316944444443</v>
      </c>
      <c r="G106">
        <f t="shared" ref="G106:G108" ca="1" si="99">INDIRECT("G$"&amp;C106)+INDIRECT("J$"&amp;C106)*($B106-INDIRECT("B$"&amp;D106))</f>
        <v>10972.8</v>
      </c>
      <c r="H106" s="9">
        <f t="shared" ref="H106:H108" ca="1" si="100">(E107-E106)/($B107-$B106)</f>
        <v>-226.87497222222228</v>
      </c>
      <c r="I106" s="9">
        <f t="shared" ref="I106:I108" ca="1" si="101">(F107-F106)/($B107-$B106)</f>
        <v>48.848388888889168</v>
      </c>
      <c r="J106" s="9">
        <f t="shared" ref="J106:J108" ca="1" si="102">(G107-G106)/($B107-$B106)</f>
        <v>0</v>
      </c>
      <c r="K106" s="9">
        <f t="shared" ref="K106:K108" ca="1" si="103">SQRT(H106*H106+I106*I106)</f>
        <v>232.07416512372566</v>
      </c>
      <c r="L106" s="9">
        <f t="shared" ref="L106:L108" ca="1" si="104">DEGREES(ATAN2(I106,H106))</f>
        <v>-77.849158792802356</v>
      </c>
      <c r="M106">
        <f t="shared" ref="M106:M108" ca="1" si="105">INDIRECT("M$"&amp;C106)+INDIRECT("O$"&amp;C106)*($B106-INDIRECT("B$"&amp;D106))</f>
        <v>56.051415895061723</v>
      </c>
      <c r="N106">
        <f t="shared" ref="N106:N108" ca="1" si="106">INDIRECT("N$"&amp;C106)+INDIRECT("P$"&amp;C106)*($B106-INDIRECT("B$"&amp;D106))</f>
        <v>33.065111882716046</v>
      </c>
    </row>
    <row r="107" spans="1:14" x14ac:dyDescent="0.25">
      <c r="A107" s="8">
        <f t="shared" si="94"/>
        <v>0.42951388888888792</v>
      </c>
      <c r="B107" s="3">
        <f t="shared" si="76"/>
        <v>1553301110</v>
      </c>
      <c r="C107">
        <f t="shared" ref="C107:D107" si="107">C106</f>
        <v>3</v>
      </c>
      <c r="D107">
        <f t="shared" si="107"/>
        <v>87</v>
      </c>
      <c r="E107">
        <f t="shared" ca="1" si="97"/>
        <v>7099.8227777777793</v>
      </c>
      <c r="F107">
        <f t="shared" ca="1" si="98"/>
        <v>22732.558888888889</v>
      </c>
      <c r="G107">
        <f t="shared" ca="1" si="99"/>
        <v>10972.8</v>
      </c>
      <c r="H107" s="9">
        <f t="shared" ca="1" si="100"/>
        <v>-226.87497222222228</v>
      </c>
      <c r="I107" s="9">
        <f t="shared" ca="1" si="101"/>
        <v>48.848388888889168</v>
      </c>
      <c r="J107" s="9">
        <f t="shared" ca="1" si="102"/>
        <v>0</v>
      </c>
      <c r="K107" s="9">
        <f t="shared" ca="1" si="103"/>
        <v>232.07416512372566</v>
      </c>
      <c r="L107" s="9">
        <f t="shared" ca="1" si="104"/>
        <v>-77.849158792802356</v>
      </c>
      <c r="M107">
        <f t="shared" ca="1" si="105"/>
        <v>56.053595679012346</v>
      </c>
      <c r="N107">
        <f t="shared" ca="1" si="106"/>
        <v>33.046959876543205</v>
      </c>
    </row>
    <row r="108" spans="1:14" x14ac:dyDescent="0.25">
      <c r="A108" s="4">
        <f t="shared" si="94"/>
        <v>0.42957175925925828</v>
      </c>
      <c r="B108" s="3">
        <f t="shared" si="76"/>
        <v>1553301115</v>
      </c>
      <c r="C108">
        <f t="shared" ref="C108:D108" si="108">C107</f>
        <v>3</v>
      </c>
      <c r="D108">
        <f t="shared" si="108"/>
        <v>87</v>
      </c>
      <c r="E108">
        <f t="shared" ca="1" si="97"/>
        <v>5965.4479166666679</v>
      </c>
      <c r="F108">
        <f t="shared" ca="1" si="98"/>
        <v>22976.800833333335</v>
      </c>
      <c r="G108">
        <f t="shared" ca="1" si="99"/>
        <v>10972.8</v>
      </c>
      <c r="H108" s="9">
        <f t="shared" ca="1" si="100"/>
        <v>-226.87497222222228</v>
      </c>
      <c r="I108" s="9">
        <f t="shared" ca="1" si="101"/>
        <v>48.848388888889168</v>
      </c>
      <c r="J108" s="9">
        <f t="shared" ca="1" si="102"/>
        <v>0</v>
      </c>
      <c r="K108" s="9">
        <f t="shared" ca="1" si="103"/>
        <v>232.07416512372566</v>
      </c>
      <c r="L108" s="9">
        <f t="shared" ca="1" si="104"/>
        <v>-77.849158792802356</v>
      </c>
      <c r="M108">
        <f t="shared" ca="1" si="105"/>
        <v>56.055775462962963</v>
      </c>
      <c r="N108">
        <f t="shared" ca="1" si="106"/>
        <v>33.028807870370372</v>
      </c>
    </row>
    <row r="109" spans="1:14" x14ac:dyDescent="0.25">
      <c r="A109" s="8">
        <f t="shared" si="94"/>
        <v>0.42962962962962864</v>
      </c>
      <c r="B109" s="3">
        <f t="shared" si="76"/>
        <v>1553301120</v>
      </c>
      <c r="C109">
        <f t="shared" si="95"/>
        <v>3</v>
      </c>
      <c r="D109">
        <f t="shared" si="95"/>
        <v>87</v>
      </c>
      <c r="E109">
        <f t="shared" ca="1" si="79"/>
        <v>4831.0730555555565</v>
      </c>
      <c r="F109">
        <f t="shared" ca="1" si="80"/>
        <v>23221.04277777778</v>
      </c>
      <c r="G109">
        <f t="shared" ca="1" si="68"/>
        <v>10972.8</v>
      </c>
      <c r="H109" s="9">
        <f t="shared" ca="1" si="69"/>
        <v>-226.87497222222154</v>
      </c>
      <c r="I109" s="9">
        <f t="shared" ca="1" si="69"/>
        <v>48.848388888888437</v>
      </c>
      <c r="J109" s="9">
        <f t="shared" ca="1" si="69"/>
        <v>0</v>
      </c>
      <c r="K109" s="9">
        <f t="shared" ca="1" si="70"/>
        <v>232.07416512372478</v>
      </c>
      <c r="L109" s="9">
        <f t="shared" ca="1" si="71"/>
        <v>-77.849158792802498</v>
      </c>
      <c r="M109">
        <f t="shared" ca="1" si="73"/>
        <v>56.057955246913579</v>
      </c>
      <c r="N109">
        <f t="shared" ca="1" si="74"/>
        <v>33.010655864197531</v>
      </c>
    </row>
    <row r="110" spans="1:14" x14ac:dyDescent="0.25">
      <c r="A110" s="4">
        <f t="shared" si="94"/>
        <v>0.429687499999999</v>
      </c>
      <c r="B110" s="3">
        <f t="shared" si="76"/>
        <v>1553301125</v>
      </c>
      <c r="C110">
        <f t="shared" si="95"/>
        <v>3</v>
      </c>
      <c r="D110">
        <f t="shared" si="95"/>
        <v>87</v>
      </c>
      <c r="E110">
        <f t="shared" ca="1" si="79"/>
        <v>3696.6981944444487</v>
      </c>
      <c r="F110">
        <f t="shared" ca="1" si="80"/>
        <v>23465.284722222223</v>
      </c>
      <c r="G110">
        <f t="shared" ca="1" si="68"/>
        <v>10972.8</v>
      </c>
      <c r="H110" s="9">
        <f t="shared" ca="1" si="69"/>
        <v>-226.87497222222228</v>
      </c>
      <c r="I110" s="9">
        <f t="shared" ca="1" si="69"/>
        <v>48.848388888889168</v>
      </c>
      <c r="J110" s="9">
        <f t="shared" ca="1" si="69"/>
        <v>0</v>
      </c>
      <c r="K110" s="9">
        <f t="shared" ca="1" si="70"/>
        <v>232.07416512372566</v>
      </c>
      <c r="L110" s="9">
        <f t="shared" ca="1" si="71"/>
        <v>-77.849158792802356</v>
      </c>
      <c r="M110">
        <f t="shared" ca="1" si="73"/>
        <v>56.060135030864195</v>
      </c>
      <c r="N110">
        <f t="shared" ca="1" si="74"/>
        <v>32.992503858024691</v>
      </c>
    </row>
    <row r="111" spans="1:14" x14ac:dyDescent="0.25">
      <c r="A111" s="4">
        <f t="shared" si="94"/>
        <v>0.42974537037036936</v>
      </c>
      <c r="B111" s="3">
        <f t="shared" si="76"/>
        <v>1553301130</v>
      </c>
      <c r="C111">
        <f t="shared" si="95"/>
        <v>3</v>
      </c>
      <c r="D111">
        <f t="shared" si="95"/>
        <v>87</v>
      </c>
      <c r="E111">
        <f t="shared" ca="1" si="79"/>
        <v>2562.3233333333374</v>
      </c>
      <c r="F111">
        <f t="shared" ca="1" si="80"/>
        <v>23709.526666666668</v>
      </c>
      <c r="G111">
        <f t="shared" ca="1" si="68"/>
        <v>10972.8</v>
      </c>
      <c r="H111" s="9">
        <f t="shared" ca="1" si="69"/>
        <v>-226.87497222222228</v>
      </c>
      <c r="I111" s="9">
        <f t="shared" ca="1" si="69"/>
        <v>48.848388888888437</v>
      </c>
      <c r="J111" s="9">
        <f t="shared" ca="1" si="69"/>
        <v>0</v>
      </c>
      <c r="K111" s="9">
        <f t="shared" ca="1" si="70"/>
        <v>232.07416512372552</v>
      </c>
      <c r="L111" s="9">
        <f t="shared" ca="1" si="71"/>
        <v>-77.849158792802541</v>
      </c>
      <c r="M111">
        <f t="shared" ca="1" si="73"/>
        <v>56.062314814814812</v>
      </c>
      <c r="N111">
        <f t="shared" ca="1" si="74"/>
        <v>32.97435185185185</v>
      </c>
    </row>
    <row r="112" spans="1:14" x14ac:dyDescent="0.25">
      <c r="A112" s="4">
        <f t="shared" si="94"/>
        <v>0.42980324074073972</v>
      </c>
      <c r="B112" s="3">
        <f t="shared" si="76"/>
        <v>1553301135</v>
      </c>
      <c r="C112">
        <f t="shared" si="95"/>
        <v>3</v>
      </c>
      <c r="D112">
        <f t="shared" si="95"/>
        <v>87</v>
      </c>
      <c r="E112">
        <f t="shared" ca="1" si="79"/>
        <v>1427.948472222226</v>
      </c>
      <c r="F112">
        <f t="shared" ca="1" si="80"/>
        <v>23953.768611111111</v>
      </c>
      <c r="G112">
        <f t="shared" ca="1" si="68"/>
        <v>10972.8</v>
      </c>
      <c r="H112" s="9">
        <f t="shared" ca="1" si="69"/>
        <v>-226.87497222222228</v>
      </c>
      <c r="I112" s="9">
        <f t="shared" ca="1" si="69"/>
        <v>48.848388888889168</v>
      </c>
      <c r="J112" s="9">
        <f t="shared" ca="1" si="69"/>
        <v>0</v>
      </c>
      <c r="K112" s="9">
        <f t="shared" ca="1" si="70"/>
        <v>232.07416512372566</v>
      </c>
      <c r="L112" s="9">
        <f t="shared" ca="1" si="71"/>
        <v>-77.849158792802356</v>
      </c>
      <c r="M112">
        <f t="shared" ca="1" si="73"/>
        <v>56.064494598765428</v>
      </c>
      <c r="N112">
        <f t="shared" ca="1" si="74"/>
        <v>32.956199845679009</v>
      </c>
    </row>
    <row r="113" spans="1:15" x14ac:dyDescent="0.25">
      <c r="A113" s="4">
        <f t="shared" si="94"/>
        <v>0.42986111111111008</v>
      </c>
      <c r="B113" s="3">
        <f t="shared" si="76"/>
        <v>1553301140</v>
      </c>
      <c r="C113">
        <f t="shared" si="95"/>
        <v>3</v>
      </c>
      <c r="D113">
        <f t="shared" si="95"/>
        <v>87</v>
      </c>
      <c r="E113">
        <f t="shared" ca="1" si="79"/>
        <v>293.57361111111459</v>
      </c>
      <c r="F113">
        <f t="shared" ca="1" si="80"/>
        <v>24198.010555555556</v>
      </c>
      <c r="G113">
        <f t="shared" ca="1" si="68"/>
        <v>10972.8</v>
      </c>
      <c r="H113" s="9">
        <f t="shared" ca="1" si="69"/>
        <v>-226.87497222222228</v>
      </c>
      <c r="I113" s="9">
        <f t="shared" ca="1" si="69"/>
        <v>48.848388888889168</v>
      </c>
      <c r="J113" s="9">
        <f t="shared" ca="1" si="69"/>
        <v>0</v>
      </c>
      <c r="K113" s="9">
        <f t="shared" ca="1" si="70"/>
        <v>232.07416512372566</v>
      </c>
      <c r="L113" s="9">
        <f t="shared" ca="1" si="71"/>
        <v>-77.849158792802356</v>
      </c>
      <c r="M113">
        <f t="shared" ca="1" si="73"/>
        <v>56.066674382716045</v>
      </c>
      <c r="N113">
        <f t="shared" ca="1" si="74"/>
        <v>32.938047839506169</v>
      </c>
    </row>
    <row r="114" spans="1:15" x14ac:dyDescent="0.25">
      <c r="A114" s="4">
        <f t="shared" si="94"/>
        <v>0.42991898148148044</v>
      </c>
      <c r="B114" s="3">
        <f t="shared" si="76"/>
        <v>1553301145</v>
      </c>
      <c r="C114">
        <f t="shared" si="95"/>
        <v>3</v>
      </c>
      <c r="D114">
        <f t="shared" si="95"/>
        <v>87</v>
      </c>
      <c r="E114">
        <f t="shared" ref="E114:E117" ca="1" si="109">INDIRECT("E$"&amp;C114)+INDIRECT("H$"&amp;C114)*($B114-INDIRECT("B$"&amp;D114))</f>
        <v>-840.8012499999968</v>
      </c>
      <c r="F114">
        <f t="shared" ref="F114:F117" ca="1" si="110">INDIRECT("F$"&amp;C114)+INDIRECT("I$"&amp;C114)*($B114-INDIRECT("B$"&amp;D114))</f>
        <v>24442.252500000002</v>
      </c>
      <c r="G114">
        <f t="shared" ref="G114:G117" ca="1" si="111">INDIRECT("G$"&amp;C114)+INDIRECT("J$"&amp;C114)*($B114-INDIRECT("B$"&amp;D114))</f>
        <v>10972.8</v>
      </c>
      <c r="H114" s="9">
        <f t="shared" ref="H114:H117" ca="1" si="112">(E115-E114)/($B115-$B114)</f>
        <v>-226.87497222222228</v>
      </c>
      <c r="I114" s="9">
        <f t="shared" ref="I114:I117" ca="1" si="113">(F115-F114)/($B115-$B114)</f>
        <v>48.848388888888437</v>
      </c>
      <c r="J114" s="9">
        <f t="shared" ref="J114:J117" ca="1" si="114">(G115-G114)/($B115-$B114)</f>
        <v>0</v>
      </c>
      <c r="K114" s="9">
        <f t="shared" ref="K114:K117" ca="1" si="115">SQRT(H114*H114+I114*I114)</f>
        <v>232.07416512372552</v>
      </c>
      <c r="L114" s="9">
        <f t="shared" ref="L114:L117" ca="1" si="116">DEGREES(ATAN2(I114,H114))</f>
        <v>-77.849158792802541</v>
      </c>
      <c r="M114">
        <f t="shared" ref="M114:M117" ca="1" si="117">INDIRECT("M$"&amp;C114)+INDIRECT("O$"&amp;C114)*($B114-INDIRECT("B$"&amp;D114))</f>
        <v>56.068854166666661</v>
      </c>
      <c r="N114">
        <f t="shared" ref="N114:N117" ca="1" si="118">INDIRECT("N$"&amp;C114)+INDIRECT("P$"&amp;C114)*($B114-INDIRECT("B$"&amp;D114))</f>
        <v>32.919895833333328</v>
      </c>
    </row>
    <row r="115" spans="1:15" x14ac:dyDescent="0.25">
      <c r="A115" s="8">
        <f t="shared" si="94"/>
        <v>0.42997685185185081</v>
      </c>
      <c r="B115" s="3">
        <f t="shared" si="76"/>
        <v>1553301150</v>
      </c>
      <c r="C115">
        <f t="shared" si="95"/>
        <v>3</v>
      </c>
      <c r="D115">
        <f t="shared" si="95"/>
        <v>87</v>
      </c>
      <c r="E115">
        <f t="shared" ca="1" si="109"/>
        <v>-1975.1761111111082</v>
      </c>
      <c r="F115">
        <f t="shared" ca="1" si="110"/>
        <v>24686.494444444445</v>
      </c>
      <c r="G115">
        <f t="shared" ca="1" si="111"/>
        <v>10972.8</v>
      </c>
      <c r="H115" s="9">
        <f t="shared" ca="1" si="112"/>
        <v>-226.87497222222228</v>
      </c>
      <c r="I115" s="9">
        <f t="shared" ca="1" si="113"/>
        <v>48.848388888889168</v>
      </c>
      <c r="J115" s="9">
        <f t="shared" ca="1" si="114"/>
        <v>0</v>
      </c>
      <c r="K115" s="9">
        <f t="shared" ca="1" si="115"/>
        <v>232.07416512372566</v>
      </c>
      <c r="L115" s="9">
        <f t="shared" ca="1" si="116"/>
        <v>-77.849158792802356</v>
      </c>
      <c r="M115">
        <f t="shared" ca="1" si="117"/>
        <v>56.071033950617277</v>
      </c>
      <c r="N115">
        <f t="shared" ca="1" si="118"/>
        <v>32.901743827160495</v>
      </c>
    </row>
    <row r="116" spans="1:15" x14ac:dyDescent="0.25">
      <c r="A116" s="4">
        <f t="shared" si="94"/>
        <v>0.43003472222222117</v>
      </c>
      <c r="B116" s="3">
        <f t="shared" si="76"/>
        <v>1553301155</v>
      </c>
      <c r="C116">
        <f t="shared" si="95"/>
        <v>3</v>
      </c>
      <c r="D116">
        <f t="shared" si="95"/>
        <v>87</v>
      </c>
      <c r="E116">
        <f t="shared" ca="1" si="109"/>
        <v>-3109.5509722222196</v>
      </c>
      <c r="F116">
        <f t="shared" ca="1" si="110"/>
        <v>24930.73638888889</v>
      </c>
      <c r="G116">
        <f t="shared" ca="1" si="111"/>
        <v>10972.8</v>
      </c>
      <c r="H116" s="9">
        <f t="shared" ca="1" si="112"/>
        <v>-226.87497222222154</v>
      </c>
      <c r="I116" s="9">
        <f t="shared" ca="1" si="113"/>
        <v>48.848388888888437</v>
      </c>
      <c r="J116" s="9">
        <f t="shared" ca="1" si="114"/>
        <v>0</v>
      </c>
      <c r="K116" s="9">
        <f t="shared" ca="1" si="115"/>
        <v>232.07416512372478</v>
      </c>
      <c r="L116" s="9">
        <f t="shared" ca="1" si="116"/>
        <v>-77.849158792802498</v>
      </c>
      <c r="M116">
        <f t="shared" ca="1" si="117"/>
        <v>56.073213734567901</v>
      </c>
      <c r="N116">
        <f t="shared" ca="1" si="118"/>
        <v>32.883591820987654</v>
      </c>
    </row>
    <row r="117" spans="1:15" x14ac:dyDescent="0.25">
      <c r="A117" s="4">
        <f t="shared" si="94"/>
        <v>0.43009259259259153</v>
      </c>
      <c r="B117" s="3">
        <f t="shared" si="76"/>
        <v>1553301160</v>
      </c>
      <c r="C117">
        <f t="shared" si="95"/>
        <v>3</v>
      </c>
      <c r="D117">
        <f t="shared" si="95"/>
        <v>87</v>
      </c>
      <c r="E117">
        <f t="shared" ca="1" si="109"/>
        <v>-4243.9258333333273</v>
      </c>
      <c r="F117">
        <f t="shared" ca="1" si="110"/>
        <v>25174.978333333333</v>
      </c>
      <c r="G117">
        <f t="shared" ca="1" si="111"/>
        <v>10972.8</v>
      </c>
      <c r="H117" s="9">
        <f t="shared" ca="1" si="112"/>
        <v>-226.87497222222299</v>
      </c>
      <c r="I117" s="9">
        <f t="shared" ca="1" si="113"/>
        <v>48.848388888889168</v>
      </c>
      <c r="J117" s="9">
        <f t="shared" ca="1" si="114"/>
        <v>0</v>
      </c>
      <c r="K117" s="9">
        <f t="shared" ca="1" si="115"/>
        <v>232.07416512372635</v>
      </c>
      <c r="L117" s="9">
        <f t="shared" ca="1" si="116"/>
        <v>-77.849158792802399</v>
      </c>
      <c r="M117">
        <f t="shared" ca="1" si="117"/>
        <v>56.075393518518517</v>
      </c>
      <c r="N117">
        <f t="shared" ca="1" si="118"/>
        <v>32.865439814814813</v>
      </c>
    </row>
    <row r="118" spans="1:15" x14ac:dyDescent="0.25">
      <c r="A118" s="4">
        <f t="shared" si="94"/>
        <v>0.43015046296296189</v>
      </c>
      <c r="B118" s="3">
        <f t="shared" si="76"/>
        <v>1553301165</v>
      </c>
      <c r="C118">
        <f t="shared" si="95"/>
        <v>3</v>
      </c>
      <c r="D118">
        <f t="shared" si="95"/>
        <v>87</v>
      </c>
      <c r="E118">
        <f t="shared" ca="1" si="79"/>
        <v>-5378.3006944444423</v>
      </c>
      <c r="F118">
        <f t="shared" ca="1" si="80"/>
        <v>25419.220277777778</v>
      </c>
      <c r="G118">
        <f t="shared" ca="1" si="68"/>
        <v>10972.8</v>
      </c>
      <c r="H118" s="9">
        <f t="shared" ca="1" si="69"/>
        <v>-226.87497222222154</v>
      </c>
      <c r="I118" s="9">
        <f t="shared" ca="1" si="69"/>
        <v>48.848388888889168</v>
      </c>
      <c r="J118" s="9">
        <f t="shared" ca="1" si="69"/>
        <v>0</v>
      </c>
      <c r="K118" s="9">
        <f t="shared" ca="1" si="70"/>
        <v>232.07416512372495</v>
      </c>
      <c r="L118" s="9">
        <f t="shared" ca="1" si="71"/>
        <v>-77.849158792802314</v>
      </c>
      <c r="M118">
        <f t="shared" ca="1" si="73"/>
        <v>56.077573302469133</v>
      </c>
      <c r="N118">
        <f t="shared" ca="1" si="74"/>
        <v>32.847287808641973</v>
      </c>
    </row>
    <row r="119" spans="1:15" x14ac:dyDescent="0.25">
      <c r="A119" s="4">
        <f t="shared" si="94"/>
        <v>0.43020833333333225</v>
      </c>
      <c r="B119" s="3">
        <f t="shared" si="76"/>
        <v>1553301170</v>
      </c>
      <c r="C119">
        <f t="shared" si="95"/>
        <v>3</v>
      </c>
      <c r="D119">
        <f t="shared" si="95"/>
        <v>87</v>
      </c>
      <c r="E119">
        <f t="shared" ca="1" si="79"/>
        <v>-6512.6755555555501</v>
      </c>
      <c r="F119">
        <f t="shared" ca="1" si="80"/>
        <v>25663.462222222224</v>
      </c>
      <c r="G119">
        <f t="shared" ca="1" si="68"/>
        <v>10972.8</v>
      </c>
      <c r="H119" s="9">
        <f t="shared" ca="1" si="69"/>
        <v>-226.87497222222299</v>
      </c>
      <c r="I119" s="9">
        <f t="shared" ca="1" si="69"/>
        <v>48.848388888888437</v>
      </c>
      <c r="J119" s="9">
        <f t="shared" ca="1" si="69"/>
        <v>0</v>
      </c>
      <c r="K119" s="9">
        <f t="shared" ca="1" si="70"/>
        <v>232.0741651237262</v>
      </c>
      <c r="L119" s="9">
        <f t="shared" ca="1" si="71"/>
        <v>-77.849158792802569</v>
      </c>
      <c r="M119">
        <f t="shared" ca="1" si="73"/>
        <v>56.07975308641975</v>
      </c>
      <c r="N119">
        <f t="shared" ca="1" si="74"/>
        <v>32.829135802469132</v>
      </c>
    </row>
    <row r="120" spans="1:15" x14ac:dyDescent="0.25">
      <c r="A120" s="4">
        <f t="shared" si="94"/>
        <v>0.43026620370370261</v>
      </c>
      <c r="B120" s="3">
        <f t="shared" si="76"/>
        <v>1553301175</v>
      </c>
      <c r="C120">
        <f t="shared" si="95"/>
        <v>3</v>
      </c>
      <c r="D120">
        <f t="shared" si="95"/>
        <v>87</v>
      </c>
      <c r="E120">
        <f t="shared" ca="1" si="79"/>
        <v>-7647.0504166666651</v>
      </c>
      <c r="F120">
        <f t="shared" ca="1" si="80"/>
        <v>25907.704166666666</v>
      </c>
      <c r="G120">
        <f t="shared" ca="1" si="68"/>
        <v>10972.8</v>
      </c>
      <c r="H120" s="9">
        <f t="shared" ca="1" si="69"/>
        <v>-226.87497222222154</v>
      </c>
      <c r="I120" s="9">
        <f t="shared" ca="1" si="69"/>
        <v>48.848388888889168</v>
      </c>
      <c r="J120" s="9">
        <f t="shared" ca="1" si="69"/>
        <v>0</v>
      </c>
      <c r="K120" s="9">
        <f t="shared" ca="1" si="70"/>
        <v>232.07416512372495</v>
      </c>
      <c r="L120" s="9">
        <f t="shared" ca="1" si="71"/>
        <v>-77.849158792802314</v>
      </c>
      <c r="M120">
        <f t="shared" ca="1" si="73"/>
        <v>56.081932870370366</v>
      </c>
      <c r="N120">
        <f t="shared" ca="1" si="74"/>
        <v>32.810983796296298</v>
      </c>
    </row>
    <row r="121" spans="1:15" x14ac:dyDescent="0.25">
      <c r="A121" s="4">
        <f t="shared" si="94"/>
        <v>0.43032407407407297</v>
      </c>
      <c r="B121" s="3">
        <f t="shared" si="76"/>
        <v>1553301180</v>
      </c>
      <c r="C121">
        <f t="shared" ref="C121:D136" si="119">C120</f>
        <v>3</v>
      </c>
      <c r="D121">
        <f t="shared" si="119"/>
        <v>87</v>
      </c>
      <c r="E121">
        <f t="shared" ca="1" si="79"/>
        <v>-8781.4252777777729</v>
      </c>
      <c r="F121">
        <f t="shared" ca="1" si="80"/>
        <v>26151.946111111112</v>
      </c>
      <c r="G121">
        <f t="shared" ca="1" si="68"/>
        <v>10972.8</v>
      </c>
      <c r="H121" s="9">
        <f t="shared" ca="1" si="69"/>
        <v>-226.87497222222299</v>
      </c>
      <c r="I121" s="9">
        <f t="shared" ca="1" si="69"/>
        <v>48.848388888888437</v>
      </c>
      <c r="J121" s="9">
        <f t="shared" ca="1" si="69"/>
        <v>0</v>
      </c>
      <c r="K121" s="9">
        <f t="shared" ca="1" si="70"/>
        <v>232.0741651237262</v>
      </c>
      <c r="L121" s="9">
        <f t="shared" ca="1" si="71"/>
        <v>-77.849158792802569</v>
      </c>
      <c r="M121">
        <f t="shared" ca="1" si="73"/>
        <v>56.084112654320982</v>
      </c>
      <c r="N121">
        <f t="shared" ca="1" si="74"/>
        <v>32.792831790123458</v>
      </c>
    </row>
    <row r="122" spans="1:15" x14ac:dyDescent="0.25">
      <c r="A122" s="4">
        <f>A121+5/24/3600</f>
        <v>0.43038194444444333</v>
      </c>
      <c r="B122" s="3">
        <f t="shared" si="76"/>
        <v>1553301185</v>
      </c>
      <c r="C122">
        <f t="shared" si="119"/>
        <v>3</v>
      </c>
      <c r="D122">
        <f t="shared" si="119"/>
        <v>87</v>
      </c>
      <c r="E122">
        <f t="shared" ca="1" si="79"/>
        <v>-9915.8001388888879</v>
      </c>
      <c r="F122">
        <f t="shared" ca="1" si="80"/>
        <v>26396.188055555554</v>
      </c>
      <c r="G122">
        <f t="shared" ca="1" si="68"/>
        <v>10972.8</v>
      </c>
      <c r="H122" s="9">
        <f t="shared" ca="1" si="69"/>
        <v>-226.87497222222154</v>
      </c>
      <c r="I122" s="9">
        <f t="shared" ca="1" si="69"/>
        <v>48.848388888889168</v>
      </c>
      <c r="J122" s="9">
        <f t="shared" ca="1" si="69"/>
        <v>0</v>
      </c>
      <c r="K122" s="9">
        <f t="shared" ca="1" si="70"/>
        <v>232.07416512372495</v>
      </c>
      <c r="L122" s="9">
        <f t="shared" ca="1" si="71"/>
        <v>-77.849158792802314</v>
      </c>
      <c r="M122">
        <f t="shared" ca="1" si="73"/>
        <v>56.086292438271599</v>
      </c>
      <c r="N122">
        <f t="shared" ca="1" si="74"/>
        <v>32.774679783950617</v>
      </c>
    </row>
    <row r="123" spans="1:15" x14ac:dyDescent="0.25">
      <c r="A123" s="4">
        <f t="shared" ref="A123:A186" si="120">A122+5/24/3600</f>
        <v>0.43043981481481369</v>
      </c>
      <c r="B123" s="3">
        <f t="shared" si="76"/>
        <v>1553301190</v>
      </c>
      <c r="C123">
        <f t="shared" si="119"/>
        <v>3</v>
      </c>
      <c r="D123">
        <f t="shared" si="119"/>
        <v>87</v>
      </c>
      <c r="E123">
        <f t="shared" ca="1" si="79"/>
        <v>-11050.174999999996</v>
      </c>
      <c r="F123">
        <f t="shared" ca="1" si="80"/>
        <v>26640.43</v>
      </c>
      <c r="G123">
        <f t="shared" ca="1" si="68"/>
        <v>10972.8</v>
      </c>
      <c r="H123" s="9">
        <f t="shared" ca="1" si="69"/>
        <v>-226.87497222222154</v>
      </c>
      <c r="I123" s="9">
        <f t="shared" ca="1" si="69"/>
        <v>48.848388888889168</v>
      </c>
      <c r="J123" s="9">
        <f t="shared" ca="1" si="69"/>
        <v>0</v>
      </c>
      <c r="K123" s="9">
        <f t="shared" ca="1" si="70"/>
        <v>232.07416512372495</v>
      </c>
      <c r="L123" s="9">
        <f t="shared" ca="1" si="71"/>
        <v>-77.849158792802314</v>
      </c>
      <c r="M123">
        <f t="shared" ca="1" si="73"/>
        <v>56.088472222222222</v>
      </c>
      <c r="N123">
        <f t="shared" ca="1" si="74"/>
        <v>32.756527777777777</v>
      </c>
    </row>
    <row r="124" spans="1:15" x14ac:dyDescent="0.25">
      <c r="A124" s="4">
        <f t="shared" si="120"/>
        <v>0.43049768518518405</v>
      </c>
      <c r="B124" s="3">
        <f t="shared" si="76"/>
        <v>1553301195</v>
      </c>
      <c r="C124">
        <f t="shared" si="119"/>
        <v>3</v>
      </c>
      <c r="D124">
        <f t="shared" si="119"/>
        <v>87</v>
      </c>
      <c r="E124">
        <f t="shared" ca="1" si="79"/>
        <v>-12184.549861111103</v>
      </c>
      <c r="F124">
        <f t="shared" ca="1" si="80"/>
        <v>26884.671944444446</v>
      </c>
      <c r="G124">
        <f t="shared" ca="1" si="68"/>
        <v>10972.8</v>
      </c>
      <c r="H124" s="9">
        <f t="shared" ca="1" si="69"/>
        <v>-226.87497222222299</v>
      </c>
      <c r="I124" s="9">
        <f t="shared" ca="1" si="69"/>
        <v>48.848388888888437</v>
      </c>
      <c r="J124" s="9">
        <f t="shared" ca="1" si="69"/>
        <v>0</v>
      </c>
      <c r="K124" s="9">
        <f t="shared" ca="1" si="70"/>
        <v>232.0741651237262</v>
      </c>
      <c r="L124" s="9">
        <f t="shared" ca="1" si="71"/>
        <v>-77.849158792802569</v>
      </c>
      <c r="M124">
        <f t="shared" ca="1" si="73"/>
        <v>56.090652006172839</v>
      </c>
      <c r="N124">
        <f t="shared" ca="1" si="74"/>
        <v>32.738375771604936</v>
      </c>
    </row>
    <row r="125" spans="1:15" x14ac:dyDescent="0.25">
      <c r="A125" s="4">
        <f t="shared" si="120"/>
        <v>0.43055555555555441</v>
      </c>
      <c r="B125" s="3">
        <f t="shared" si="76"/>
        <v>1553301200</v>
      </c>
      <c r="C125">
        <f t="shared" si="119"/>
        <v>3</v>
      </c>
      <c r="D125">
        <f t="shared" si="119"/>
        <v>87</v>
      </c>
      <c r="E125">
        <f t="shared" ca="1" si="79"/>
        <v>-13318.924722222218</v>
      </c>
      <c r="F125">
        <f t="shared" ca="1" si="80"/>
        <v>27128.913888888888</v>
      </c>
      <c r="G125">
        <f t="shared" ca="1" si="68"/>
        <v>10972.8</v>
      </c>
      <c r="H125" s="9">
        <f t="shared" ca="1" si="69"/>
        <v>-226.87497222222154</v>
      </c>
      <c r="I125" s="9">
        <f t="shared" ca="1" si="69"/>
        <v>48.848388888889168</v>
      </c>
      <c r="J125" s="9">
        <f t="shared" ca="1" si="69"/>
        <v>0</v>
      </c>
      <c r="K125" s="9">
        <f t="shared" ca="1" si="70"/>
        <v>232.07416512372495</v>
      </c>
      <c r="L125" s="9">
        <f t="shared" ca="1" si="71"/>
        <v>-77.849158792802314</v>
      </c>
      <c r="M125">
        <f t="shared" ca="1" si="73"/>
        <v>56.092831790123455</v>
      </c>
      <c r="N125">
        <f t="shared" ca="1" si="74"/>
        <v>32.720223765432095</v>
      </c>
    </row>
    <row r="126" spans="1:15" x14ac:dyDescent="0.25">
      <c r="A126" s="4">
        <f t="shared" si="120"/>
        <v>0.43061342592592478</v>
      </c>
      <c r="B126" s="3">
        <f t="shared" si="76"/>
        <v>1553301205</v>
      </c>
      <c r="C126">
        <f t="shared" si="119"/>
        <v>3</v>
      </c>
      <c r="D126">
        <f t="shared" si="119"/>
        <v>87</v>
      </c>
      <c r="E126">
        <f t="shared" ca="1" si="79"/>
        <v>-14453.299583333326</v>
      </c>
      <c r="F126">
        <f t="shared" ca="1" si="80"/>
        <v>27373.155833333334</v>
      </c>
      <c r="G126">
        <f t="shared" ca="1" si="68"/>
        <v>10972.8</v>
      </c>
      <c r="H126" s="9">
        <f t="shared" ca="1" si="69"/>
        <v>-226.87497222222299</v>
      </c>
      <c r="I126" s="9">
        <f t="shared" ca="1" si="69"/>
        <v>48.848388888888437</v>
      </c>
      <c r="J126" s="9">
        <f t="shared" ca="1" si="69"/>
        <v>0</v>
      </c>
      <c r="K126" s="9">
        <f t="shared" ca="1" si="70"/>
        <v>232.0741651237262</v>
      </c>
      <c r="L126" s="9">
        <f t="shared" ca="1" si="71"/>
        <v>-77.849158792802569</v>
      </c>
      <c r="M126">
        <f t="shared" ca="1" si="73"/>
        <v>56.095011574074071</v>
      </c>
      <c r="N126">
        <f t="shared" ca="1" si="74"/>
        <v>32.702071759259255</v>
      </c>
      <c r="O126" s="12"/>
    </row>
    <row r="127" spans="1:15" x14ac:dyDescent="0.25">
      <c r="A127" s="8">
        <f t="shared" si="120"/>
        <v>0.43067129629629514</v>
      </c>
      <c r="B127" s="3">
        <f t="shared" si="76"/>
        <v>1553301210</v>
      </c>
      <c r="C127">
        <f t="shared" si="119"/>
        <v>3</v>
      </c>
      <c r="D127">
        <f t="shared" si="119"/>
        <v>87</v>
      </c>
      <c r="E127">
        <f t="shared" ca="1" si="79"/>
        <v>-15587.674444444441</v>
      </c>
      <c r="F127">
        <f t="shared" ca="1" si="80"/>
        <v>27617.397777777776</v>
      </c>
      <c r="G127">
        <f t="shared" ca="1" si="68"/>
        <v>10972.8</v>
      </c>
      <c r="H127" s="9">
        <f t="shared" ca="1" si="69"/>
        <v>-226.87497222222154</v>
      </c>
      <c r="I127" s="9">
        <f t="shared" ca="1" si="69"/>
        <v>48.848388888889168</v>
      </c>
      <c r="J127" s="9">
        <f t="shared" ca="1" si="69"/>
        <v>0</v>
      </c>
      <c r="K127" s="9">
        <f t="shared" ca="1" si="70"/>
        <v>232.07416512372495</v>
      </c>
      <c r="L127" s="9">
        <f t="shared" ca="1" si="71"/>
        <v>-77.849158792802314</v>
      </c>
      <c r="M127">
        <f t="shared" ca="1" si="73"/>
        <v>56.097191358024688</v>
      </c>
      <c r="N127">
        <f t="shared" ca="1" si="74"/>
        <v>32.683919753086421</v>
      </c>
      <c r="O127" s="12"/>
    </row>
    <row r="128" spans="1:15" x14ac:dyDescent="0.25">
      <c r="A128" s="4">
        <f t="shared" si="120"/>
        <v>0.4307291666666655</v>
      </c>
      <c r="B128" s="3">
        <f t="shared" si="76"/>
        <v>1553301215</v>
      </c>
      <c r="C128">
        <f t="shared" si="119"/>
        <v>3</v>
      </c>
      <c r="D128">
        <f t="shared" si="119"/>
        <v>87</v>
      </c>
      <c r="E128">
        <f t="shared" ca="1" si="79"/>
        <v>-16722.049305555549</v>
      </c>
      <c r="F128">
        <f t="shared" ca="1" si="80"/>
        <v>27861.639722222222</v>
      </c>
      <c r="G128">
        <f t="shared" ca="1" si="68"/>
        <v>10972.8</v>
      </c>
      <c r="H128" s="9">
        <f t="shared" ca="1" si="69"/>
        <v>-226.87497222222299</v>
      </c>
      <c r="I128" s="9">
        <f t="shared" ca="1" si="69"/>
        <v>48.848388888889168</v>
      </c>
      <c r="J128" s="9">
        <f t="shared" ca="1" si="69"/>
        <v>0</v>
      </c>
      <c r="K128" s="9">
        <f t="shared" ca="1" si="70"/>
        <v>232.07416512372635</v>
      </c>
      <c r="L128" s="9">
        <f t="shared" ca="1" si="71"/>
        <v>-77.849158792802399</v>
      </c>
      <c r="M128">
        <f t="shared" ca="1" si="73"/>
        <v>56.099371141975304</v>
      </c>
      <c r="N128">
        <f t="shared" ca="1" si="74"/>
        <v>32.665767746913581</v>
      </c>
      <c r="O128" s="12"/>
    </row>
    <row r="129" spans="1:19" x14ac:dyDescent="0.25">
      <c r="A129" s="4">
        <f t="shared" si="120"/>
        <v>0.43078703703703586</v>
      </c>
      <c r="B129" s="3">
        <f t="shared" si="76"/>
        <v>1553301220</v>
      </c>
      <c r="C129">
        <f t="shared" si="119"/>
        <v>3</v>
      </c>
      <c r="D129">
        <f t="shared" si="119"/>
        <v>87</v>
      </c>
      <c r="E129">
        <f t="shared" ca="1" si="79"/>
        <v>-17856.424166666664</v>
      </c>
      <c r="F129">
        <f t="shared" ca="1" si="80"/>
        <v>28105.881666666668</v>
      </c>
      <c r="G129">
        <f t="shared" ca="1" si="68"/>
        <v>10972.8</v>
      </c>
      <c r="H129" s="9">
        <f t="shared" ca="1" si="69"/>
        <v>-226.87497222222154</v>
      </c>
      <c r="I129" s="9">
        <f t="shared" ca="1" si="69"/>
        <v>48.848388888889168</v>
      </c>
      <c r="J129" s="9">
        <f t="shared" ca="1" si="69"/>
        <v>0</v>
      </c>
      <c r="K129" s="9">
        <f t="shared" ca="1" si="70"/>
        <v>232.07416512372495</v>
      </c>
      <c r="L129" s="9">
        <f t="shared" ca="1" si="71"/>
        <v>-77.849158792802314</v>
      </c>
      <c r="M129">
        <f t="shared" ca="1" si="73"/>
        <v>56.10155092592592</v>
      </c>
      <c r="N129">
        <f t="shared" ca="1" si="74"/>
        <v>32.64761574074074</v>
      </c>
    </row>
    <row r="130" spans="1:19" x14ac:dyDescent="0.25">
      <c r="A130" s="4">
        <f t="shared" si="120"/>
        <v>0.43084490740740622</v>
      </c>
      <c r="B130" s="3">
        <f t="shared" si="76"/>
        <v>1553301225</v>
      </c>
      <c r="C130">
        <f t="shared" si="119"/>
        <v>3</v>
      </c>
      <c r="D130">
        <f t="shared" si="119"/>
        <v>87</v>
      </c>
      <c r="E130">
        <f t="shared" ca="1" si="79"/>
        <v>-18990.799027777772</v>
      </c>
      <c r="F130">
        <f t="shared" ca="1" si="80"/>
        <v>28350.123611111114</v>
      </c>
      <c r="G130">
        <f t="shared" ca="1" si="68"/>
        <v>10972.8</v>
      </c>
      <c r="H130" s="9">
        <f t="shared" ca="1" si="69"/>
        <v>-226.87497222222299</v>
      </c>
      <c r="I130" s="9">
        <f t="shared" ca="1" si="69"/>
        <v>48.848388888888437</v>
      </c>
      <c r="J130" s="9">
        <f t="shared" ca="1" si="69"/>
        <v>0</v>
      </c>
      <c r="K130" s="9">
        <f t="shared" ca="1" si="70"/>
        <v>232.0741651237262</v>
      </c>
      <c r="L130" s="9">
        <f t="shared" ca="1" si="71"/>
        <v>-77.849158792802569</v>
      </c>
      <c r="M130">
        <f t="shared" ca="1" si="73"/>
        <v>56.103730709876537</v>
      </c>
      <c r="N130">
        <f t="shared" ca="1" si="74"/>
        <v>32.629463734567899</v>
      </c>
      <c r="R130" s="51"/>
    </row>
    <row r="131" spans="1:19" x14ac:dyDescent="0.25">
      <c r="A131" s="4">
        <f t="shared" si="120"/>
        <v>0.43090277777777658</v>
      </c>
      <c r="B131" s="3">
        <f t="shared" si="76"/>
        <v>1553301230</v>
      </c>
      <c r="C131">
        <f t="shared" si="119"/>
        <v>3</v>
      </c>
      <c r="D131">
        <f t="shared" si="119"/>
        <v>87</v>
      </c>
      <c r="E131">
        <f t="shared" ca="1" si="79"/>
        <v>-20125.173888888887</v>
      </c>
      <c r="F131">
        <f t="shared" ca="1" si="80"/>
        <v>28594.365555555556</v>
      </c>
      <c r="G131">
        <f t="shared" ca="1" si="68"/>
        <v>10972.8</v>
      </c>
      <c r="H131" s="9">
        <f t="shared" ca="1" si="69"/>
        <v>-226.87497222222154</v>
      </c>
      <c r="I131" s="9">
        <f t="shared" ca="1" si="69"/>
        <v>48.848388888888437</v>
      </c>
      <c r="J131" s="9">
        <f t="shared" ca="1" si="69"/>
        <v>0</v>
      </c>
      <c r="K131" s="9">
        <f t="shared" ca="1" si="70"/>
        <v>232.07416512372478</v>
      </c>
      <c r="L131" s="9">
        <f t="shared" ca="1" si="71"/>
        <v>-77.849158792802498</v>
      </c>
      <c r="M131">
        <f t="shared" ca="1" si="73"/>
        <v>56.105910493827153</v>
      </c>
      <c r="N131">
        <f t="shared" ca="1" si="74"/>
        <v>32.611311728395059</v>
      </c>
      <c r="R131" s="51"/>
    </row>
    <row r="132" spans="1:19" x14ac:dyDescent="0.25">
      <c r="A132" s="4">
        <f t="shared" si="120"/>
        <v>0.43096064814814694</v>
      </c>
      <c r="B132" s="3">
        <f t="shared" si="76"/>
        <v>1553301235</v>
      </c>
      <c r="C132">
        <f t="shared" si="119"/>
        <v>3</v>
      </c>
      <c r="D132">
        <f t="shared" si="119"/>
        <v>87</v>
      </c>
      <c r="E132">
        <f t="shared" ca="1" si="79"/>
        <v>-21259.548749999994</v>
      </c>
      <c r="F132">
        <f t="shared" ca="1" si="80"/>
        <v>28838.607499999998</v>
      </c>
      <c r="G132">
        <f t="shared" ca="1" si="68"/>
        <v>10972.8</v>
      </c>
      <c r="H132" s="9">
        <f t="shared" ca="1" si="69"/>
        <v>-226.87497222222154</v>
      </c>
      <c r="I132" s="9">
        <f t="shared" ca="1" si="69"/>
        <v>48.848388888889168</v>
      </c>
      <c r="J132" s="9">
        <f t="shared" ca="1" si="69"/>
        <v>0</v>
      </c>
      <c r="K132" s="9">
        <f t="shared" ca="1" si="70"/>
        <v>232.07416512372495</v>
      </c>
      <c r="L132" s="9">
        <f t="shared" ca="1" si="71"/>
        <v>-77.849158792802314</v>
      </c>
      <c r="M132">
        <f t="shared" ca="1" si="73"/>
        <v>56.108090277777777</v>
      </c>
      <c r="N132">
        <f t="shared" ca="1" si="74"/>
        <v>32.593159722222225</v>
      </c>
      <c r="P132">
        <f ca="1">E132-'KLM67'!E139</f>
        <v>4684.150324700011</v>
      </c>
      <c r="Q132">
        <f ca="1">F132-'KLM67'!F139</f>
        <v>11122.122430399995</v>
      </c>
      <c r="R132" s="51">
        <f t="shared" ref="R132:R141" ca="1" si="121">SQRT(P132*P132+Q132*Q132)</f>
        <v>12068.258847952919</v>
      </c>
    </row>
    <row r="133" spans="1:19" x14ac:dyDescent="0.25">
      <c r="A133" s="4">
        <f t="shared" si="120"/>
        <v>0.4310185185185173</v>
      </c>
      <c r="B133" s="3">
        <f t="shared" si="76"/>
        <v>1553301240</v>
      </c>
      <c r="C133">
        <f t="shared" si="119"/>
        <v>3</v>
      </c>
      <c r="D133">
        <f t="shared" si="119"/>
        <v>87</v>
      </c>
      <c r="E133">
        <f t="shared" ca="1" si="79"/>
        <v>-22393.923611111102</v>
      </c>
      <c r="F133">
        <f t="shared" ca="1" si="80"/>
        <v>29082.849444444444</v>
      </c>
      <c r="G133">
        <f t="shared" ca="1" si="68"/>
        <v>10972.8</v>
      </c>
      <c r="H133" s="9">
        <f t="shared" ca="1" si="69"/>
        <v>-226.87497222222299</v>
      </c>
      <c r="I133" s="9">
        <f t="shared" ca="1" si="69"/>
        <v>48.848388888889168</v>
      </c>
      <c r="J133" s="9">
        <f t="shared" ca="1" si="69"/>
        <v>0</v>
      </c>
      <c r="K133" s="9">
        <f t="shared" ca="1" si="70"/>
        <v>232.07416512372635</v>
      </c>
      <c r="L133" s="9">
        <f t="shared" ca="1" si="71"/>
        <v>-77.849158792802399</v>
      </c>
      <c r="M133">
        <f t="shared" ca="1" si="73"/>
        <v>56.110270061728393</v>
      </c>
      <c r="N133">
        <f t="shared" ca="1" si="74"/>
        <v>32.575007716049384</v>
      </c>
      <c r="P133">
        <f ca="1">E133-'KLM67'!E140</f>
        <v>4510.6632756370491</v>
      </c>
      <c r="Q133">
        <f ca="1">F133-'KLM67'!F140</f>
        <v>10710.191970014814</v>
      </c>
      <c r="R133" s="51">
        <f t="shared" ca="1" si="121"/>
        <v>11621.286298028741</v>
      </c>
    </row>
    <row r="134" spans="1:19" x14ac:dyDescent="0.25">
      <c r="A134" s="4">
        <f t="shared" si="120"/>
        <v>0.43107638888888766</v>
      </c>
      <c r="B134" s="3">
        <f t="shared" si="76"/>
        <v>1553301245</v>
      </c>
      <c r="C134">
        <f t="shared" si="119"/>
        <v>3</v>
      </c>
      <c r="D134">
        <f t="shared" si="119"/>
        <v>87</v>
      </c>
      <c r="E134">
        <f t="shared" ca="1" si="79"/>
        <v>-23528.298472222217</v>
      </c>
      <c r="F134">
        <f t="shared" ca="1" si="80"/>
        <v>29327.09138888889</v>
      </c>
      <c r="G134">
        <f t="shared" ca="1" si="68"/>
        <v>10972.8</v>
      </c>
      <c r="H134" s="9">
        <f t="shared" ca="1" si="69"/>
        <v>-226.87497222222154</v>
      </c>
      <c r="I134" s="9">
        <f t="shared" ca="1" si="69"/>
        <v>48.848388888889168</v>
      </c>
      <c r="J134" s="9">
        <f t="shared" ca="1" si="69"/>
        <v>0</v>
      </c>
      <c r="K134" s="9">
        <f t="shared" ca="1" si="70"/>
        <v>232.07416512372495</v>
      </c>
      <c r="L134" s="9">
        <f t="shared" ca="1" si="71"/>
        <v>-77.849158792802314</v>
      </c>
      <c r="M134">
        <f t="shared" ca="1" si="73"/>
        <v>56.112449845679009</v>
      </c>
      <c r="N134">
        <f t="shared" ca="1" si="74"/>
        <v>32.556855709876544</v>
      </c>
      <c r="P134">
        <f ca="1">E134-'KLM67'!E141</f>
        <v>4337.1762265740836</v>
      </c>
      <c r="Q134">
        <f ca="1">F134-'KLM67'!F141</f>
        <v>10298.261509629629</v>
      </c>
      <c r="R134" s="51">
        <f t="shared" ca="1" si="121"/>
        <v>11174.313748104558</v>
      </c>
    </row>
    <row r="135" spans="1:19" x14ac:dyDescent="0.25">
      <c r="A135" s="4">
        <f t="shared" si="120"/>
        <v>0.43113425925925802</v>
      </c>
      <c r="B135" s="3">
        <f t="shared" si="76"/>
        <v>1553301250</v>
      </c>
      <c r="C135">
        <f t="shared" si="119"/>
        <v>3</v>
      </c>
      <c r="D135">
        <f t="shared" si="119"/>
        <v>87</v>
      </c>
      <c r="E135">
        <f t="shared" ca="1" si="79"/>
        <v>-24662.673333333325</v>
      </c>
      <c r="F135">
        <f t="shared" ca="1" si="80"/>
        <v>29571.333333333336</v>
      </c>
      <c r="G135">
        <f t="shared" ca="1" si="68"/>
        <v>10972.8</v>
      </c>
      <c r="H135" s="9">
        <f t="shared" ca="1" si="69"/>
        <v>-226.87497222222299</v>
      </c>
      <c r="I135" s="9">
        <f t="shared" ca="1" si="69"/>
        <v>48.848388888888437</v>
      </c>
      <c r="J135" s="9">
        <f t="shared" ca="1" si="69"/>
        <v>0</v>
      </c>
      <c r="K135" s="9">
        <f t="shared" ca="1" si="70"/>
        <v>232.0741651237262</v>
      </c>
      <c r="L135" s="9">
        <f t="shared" ca="1" si="71"/>
        <v>-77.849158792802569</v>
      </c>
      <c r="M135">
        <f t="shared" ca="1" si="73"/>
        <v>56.114629629629626</v>
      </c>
      <c r="N135">
        <f t="shared" ca="1" si="74"/>
        <v>32.538703703703703</v>
      </c>
      <c r="P135">
        <f ca="1">E135-'KLM67'!E142</f>
        <v>4163.6891775111217</v>
      </c>
      <c r="Q135">
        <f ca="1">F135-'KLM67'!F142</f>
        <v>9886.3310492444471</v>
      </c>
      <c r="R135" s="51">
        <f t="shared" ca="1" si="121"/>
        <v>10727.341198180378</v>
      </c>
    </row>
    <row r="136" spans="1:19" x14ac:dyDescent="0.25">
      <c r="A136" s="4">
        <f t="shared" si="120"/>
        <v>0.43119212962962838</v>
      </c>
      <c r="B136" s="3">
        <f t="shared" si="76"/>
        <v>1553301255</v>
      </c>
      <c r="C136">
        <f t="shared" si="119"/>
        <v>3</v>
      </c>
      <c r="D136">
        <f t="shared" si="119"/>
        <v>87</v>
      </c>
      <c r="E136">
        <f t="shared" ca="1" si="79"/>
        <v>-25797.04819444444</v>
      </c>
      <c r="F136">
        <f t="shared" ca="1" si="80"/>
        <v>29815.575277777778</v>
      </c>
      <c r="G136">
        <f t="shared" ref="G136:G198" ca="1" si="122">INDIRECT("G$"&amp;C136)+INDIRECT("J$"&amp;C136)*($B136-INDIRECT("B$"&amp;D136))</f>
        <v>10972.8</v>
      </c>
      <c r="H136" s="9">
        <f t="shared" ref="H136:J151" ca="1" si="123">(E137-E136)/($B137-$B136)</f>
        <v>-226.87497222222154</v>
      </c>
      <c r="I136" s="9">
        <f t="shared" ca="1" si="123"/>
        <v>48.848388888888437</v>
      </c>
      <c r="J136" s="9">
        <f t="shared" ca="1" si="123"/>
        <v>0</v>
      </c>
      <c r="K136" s="9">
        <f t="shared" ref="K136:K198" ca="1" si="124">SQRT(H136*H136+I136*I136)</f>
        <v>232.07416512372478</v>
      </c>
      <c r="L136" s="9">
        <f t="shared" ref="L136:L198" ca="1" si="125">DEGREES(ATAN2(I136,H136))</f>
        <v>-77.849158792802498</v>
      </c>
      <c r="M136">
        <f t="shared" ca="1" si="73"/>
        <v>56.116809413580242</v>
      </c>
      <c r="N136">
        <f t="shared" ca="1" si="74"/>
        <v>32.520551697530863</v>
      </c>
      <c r="O136" s="14"/>
      <c r="P136">
        <f ca="1">E136-'KLM67'!E143</f>
        <v>3990.2021284481561</v>
      </c>
      <c r="Q136">
        <f ca="1">F136-'KLM67'!F143</f>
        <v>9474.4005888592583</v>
      </c>
      <c r="R136" s="51">
        <f t="shared" ca="1" si="121"/>
        <v>10280.368648256193</v>
      </c>
      <c r="S136" s="14"/>
    </row>
    <row r="137" spans="1:19" x14ac:dyDescent="0.25">
      <c r="A137" s="54">
        <f t="shared" si="120"/>
        <v>0.43124999999999875</v>
      </c>
      <c r="B137" s="3">
        <f t="shared" si="76"/>
        <v>1553301260</v>
      </c>
      <c r="C137">
        <f t="shared" ref="C137:D152" si="126">C136</f>
        <v>3</v>
      </c>
      <c r="D137">
        <f t="shared" si="126"/>
        <v>87</v>
      </c>
      <c r="E137">
        <f t="shared" ca="1" si="79"/>
        <v>-26931.423055555548</v>
      </c>
      <c r="F137">
        <f t="shared" ca="1" si="80"/>
        <v>30059.81722222222</v>
      </c>
      <c r="G137">
        <f t="shared" ca="1" si="122"/>
        <v>10972.8</v>
      </c>
      <c r="H137" s="9">
        <f t="shared" ca="1" si="123"/>
        <v>-226.87497222222299</v>
      </c>
      <c r="I137" s="9">
        <f t="shared" ca="1" si="123"/>
        <v>48.848388888889168</v>
      </c>
      <c r="J137" s="9">
        <f t="shared" ca="1" si="123"/>
        <v>0</v>
      </c>
      <c r="K137" s="9">
        <f t="shared" ca="1" si="124"/>
        <v>232.07416512372635</v>
      </c>
      <c r="L137" s="9">
        <f t="shared" ca="1" si="125"/>
        <v>-77.849158792802399</v>
      </c>
      <c r="M137">
        <f t="shared" ref="M137:M198" ca="1" si="127">INDIRECT("M$"&amp;C137)+INDIRECT("O$"&amp;C137)*($B137-INDIRECT("B$"&amp;D137))</f>
        <v>56.118989197530858</v>
      </c>
      <c r="N137">
        <f t="shared" ref="N137:N198" ca="1" si="128">INDIRECT("N$"&amp;C137)+INDIRECT("P$"&amp;C137)*($B137-INDIRECT("B$"&amp;D137))</f>
        <v>32.502399691358022</v>
      </c>
      <c r="O137" s="12"/>
      <c r="P137">
        <f ca="1">E137-'KLM67'!E144</f>
        <v>3816.7150793851979</v>
      </c>
      <c r="Q137">
        <f ca="1">F137-'KLM67'!F144</f>
        <v>9062.4701284740695</v>
      </c>
      <c r="R137" s="53">
        <f t="shared" ca="1" si="121"/>
        <v>9833.3960983320085</v>
      </c>
    </row>
    <row r="138" spans="1:19" x14ac:dyDescent="0.25">
      <c r="A138" s="4">
        <f t="shared" si="120"/>
        <v>0.43130787037036911</v>
      </c>
      <c r="B138" s="3">
        <f t="shared" ref="B138:B198" si="129">B137+SECOND(A138-A137)</f>
        <v>1553301265</v>
      </c>
      <c r="C138">
        <f t="shared" si="126"/>
        <v>3</v>
      </c>
      <c r="D138">
        <f t="shared" si="126"/>
        <v>87</v>
      </c>
      <c r="E138">
        <f t="shared" ca="1" si="79"/>
        <v>-28065.797916666663</v>
      </c>
      <c r="F138">
        <f t="shared" ca="1" si="80"/>
        <v>30304.059166666666</v>
      </c>
      <c r="G138">
        <f t="shared" ca="1" si="122"/>
        <v>10972.8</v>
      </c>
      <c r="H138" s="9">
        <f t="shared" ca="1" si="123"/>
        <v>-226.87497222222154</v>
      </c>
      <c r="I138" s="9">
        <f t="shared" ca="1" si="123"/>
        <v>48.848388888889168</v>
      </c>
      <c r="J138" s="9">
        <f t="shared" ca="1" si="123"/>
        <v>0</v>
      </c>
      <c r="K138" s="9">
        <f t="shared" ca="1" si="124"/>
        <v>232.07416512372495</v>
      </c>
      <c r="L138" s="9">
        <f t="shared" ca="1" si="125"/>
        <v>-77.849158792802314</v>
      </c>
      <c r="M138">
        <f t="shared" ca="1" si="127"/>
        <v>56.121168981481475</v>
      </c>
      <c r="N138">
        <f t="shared" ca="1" si="128"/>
        <v>32.484247685185181</v>
      </c>
      <c r="O138" s="12"/>
      <c r="P138">
        <f ca="1">E138-'KLM67'!E145</f>
        <v>3643.2280303222287</v>
      </c>
      <c r="Q138">
        <f ca="1">F138-'KLM67'!F145</f>
        <v>8650.539668088888</v>
      </c>
      <c r="R138" s="51">
        <f t="shared" ca="1" si="121"/>
        <v>9386.4235484078272</v>
      </c>
    </row>
    <row r="139" spans="1:19" x14ac:dyDescent="0.25">
      <c r="A139" s="8">
        <f t="shared" si="120"/>
        <v>0.43136574074073947</v>
      </c>
      <c r="B139" s="3">
        <f t="shared" si="129"/>
        <v>1553301270</v>
      </c>
      <c r="C139">
        <f t="shared" si="126"/>
        <v>3</v>
      </c>
      <c r="D139">
        <f t="shared" si="126"/>
        <v>87</v>
      </c>
      <c r="E139">
        <f t="shared" ca="1" si="79"/>
        <v>-29200.172777777771</v>
      </c>
      <c r="F139">
        <f t="shared" ca="1" si="80"/>
        <v>30548.301111111112</v>
      </c>
      <c r="G139">
        <f t="shared" ca="1" si="122"/>
        <v>10972.8</v>
      </c>
      <c r="H139" s="9">
        <f t="shared" ca="1" si="123"/>
        <v>-226.87497222222299</v>
      </c>
      <c r="I139" s="9">
        <f t="shared" ca="1" si="123"/>
        <v>48.848388888889168</v>
      </c>
      <c r="J139" s="9">
        <f t="shared" ca="1" si="123"/>
        <v>0</v>
      </c>
      <c r="K139" s="9">
        <f t="shared" ca="1" si="124"/>
        <v>232.07416512372635</v>
      </c>
      <c r="L139" s="9">
        <f t="shared" ca="1" si="125"/>
        <v>-77.849158792802399</v>
      </c>
      <c r="M139">
        <f t="shared" ca="1" si="127"/>
        <v>56.123348765432098</v>
      </c>
      <c r="N139">
        <f t="shared" ca="1" si="128"/>
        <v>32.466095679012348</v>
      </c>
      <c r="O139" s="12"/>
      <c r="P139">
        <f ca="1">E139-'KLM67'!E146</f>
        <v>3469.7409812592705</v>
      </c>
      <c r="Q139">
        <f ca="1">F139-'KLM67'!F146</f>
        <v>8238.6092077037029</v>
      </c>
      <c r="R139" s="51">
        <f t="shared" ca="1" si="121"/>
        <v>8939.4509984836477</v>
      </c>
    </row>
    <row r="140" spans="1:19" x14ac:dyDescent="0.25">
      <c r="A140" s="4">
        <f t="shared" si="120"/>
        <v>0.43142361111110983</v>
      </c>
      <c r="B140" s="3">
        <f t="shared" si="129"/>
        <v>1553301275</v>
      </c>
      <c r="C140">
        <f t="shared" si="126"/>
        <v>3</v>
      </c>
      <c r="D140">
        <f t="shared" si="126"/>
        <v>87</v>
      </c>
      <c r="E140">
        <f t="shared" ca="1" si="79"/>
        <v>-30334.547638888886</v>
      </c>
      <c r="F140">
        <f t="shared" ca="1" si="80"/>
        <v>30792.543055555558</v>
      </c>
      <c r="G140">
        <f t="shared" ca="1" si="122"/>
        <v>10972.8</v>
      </c>
      <c r="H140" s="9">
        <f t="shared" ca="1" si="123"/>
        <v>-226.87497222222154</v>
      </c>
      <c r="I140" s="9">
        <f t="shared" ca="1" si="123"/>
        <v>48.848388888888437</v>
      </c>
      <c r="J140" s="9">
        <f t="shared" ca="1" si="123"/>
        <v>0</v>
      </c>
      <c r="K140" s="9">
        <f t="shared" ca="1" si="124"/>
        <v>232.07416512372478</v>
      </c>
      <c r="L140" s="9">
        <f t="shared" ca="1" si="125"/>
        <v>-77.849158792802498</v>
      </c>
      <c r="M140">
        <f t="shared" ca="1" si="127"/>
        <v>56.125528549382715</v>
      </c>
      <c r="N140">
        <f t="shared" ca="1" si="128"/>
        <v>32.447943672839507</v>
      </c>
      <c r="O140" s="12"/>
      <c r="P140">
        <f ca="1">E140-'KLM67'!E147</f>
        <v>3296.2539321962977</v>
      </c>
      <c r="Q140">
        <f ca="1">F140-'KLM67'!F147</f>
        <v>7826.6787473185177</v>
      </c>
      <c r="R140" s="51">
        <f t="shared" ca="1" si="121"/>
        <v>8492.478448559461</v>
      </c>
    </row>
    <row r="141" spans="1:19" x14ac:dyDescent="0.25">
      <c r="A141" s="4">
        <f t="shared" si="120"/>
        <v>0.43148148148148019</v>
      </c>
      <c r="B141" s="3">
        <f t="shared" si="129"/>
        <v>1553301280</v>
      </c>
      <c r="C141">
        <f t="shared" si="126"/>
        <v>3</v>
      </c>
      <c r="D141">
        <f t="shared" si="126"/>
        <v>87</v>
      </c>
      <c r="E141">
        <f t="shared" ca="1" si="79"/>
        <v>-31468.922499999993</v>
      </c>
      <c r="F141">
        <f t="shared" ca="1" si="80"/>
        <v>31036.785</v>
      </c>
      <c r="G141">
        <f t="shared" ca="1" si="122"/>
        <v>10972.8</v>
      </c>
      <c r="H141" s="9">
        <f t="shared" ca="1" si="123"/>
        <v>-226.87497222222154</v>
      </c>
      <c r="I141" s="9">
        <f t="shared" ca="1" si="123"/>
        <v>48.848388888888437</v>
      </c>
      <c r="J141" s="9">
        <f t="shared" ca="1" si="123"/>
        <v>0</v>
      </c>
      <c r="K141" s="9">
        <f t="shared" ca="1" si="124"/>
        <v>232.07416512372478</v>
      </c>
      <c r="L141" s="9">
        <f t="shared" ca="1" si="125"/>
        <v>-77.849158792802498</v>
      </c>
      <c r="M141">
        <f t="shared" ca="1" si="127"/>
        <v>56.127708333333331</v>
      </c>
      <c r="N141">
        <f t="shared" ca="1" si="128"/>
        <v>32.429791666666667</v>
      </c>
      <c r="O141" s="12"/>
      <c r="P141">
        <f ca="1">E141-'KLM67'!E148</f>
        <v>3122.7668831333431</v>
      </c>
      <c r="Q141">
        <f ca="1">F141-'KLM67'!F148</f>
        <v>7414.7482869333326</v>
      </c>
      <c r="R141" s="51">
        <f t="shared" ca="1" si="121"/>
        <v>8045.5058986352824</v>
      </c>
    </row>
    <row r="142" spans="1:19" x14ac:dyDescent="0.25">
      <c r="A142" s="4">
        <f t="shared" si="120"/>
        <v>0.43153935185185055</v>
      </c>
      <c r="B142" s="3">
        <f t="shared" si="129"/>
        <v>1553301285</v>
      </c>
      <c r="C142">
        <f t="shared" si="126"/>
        <v>3</v>
      </c>
      <c r="D142">
        <f t="shared" si="126"/>
        <v>87</v>
      </c>
      <c r="E142">
        <f t="shared" ca="1" si="79"/>
        <v>-32603.297361111101</v>
      </c>
      <c r="F142">
        <f t="shared" ca="1" si="80"/>
        <v>31281.026944444442</v>
      </c>
      <c r="G142">
        <f t="shared" ca="1" si="122"/>
        <v>10972.8</v>
      </c>
      <c r="H142" s="9">
        <f t="shared" ca="1" si="123"/>
        <v>-226.87497222222299</v>
      </c>
      <c r="I142" s="9">
        <f t="shared" ca="1" si="123"/>
        <v>48.848388888889168</v>
      </c>
      <c r="J142" s="9">
        <f t="shared" ca="1" si="123"/>
        <v>0</v>
      </c>
      <c r="K142" s="9">
        <f t="shared" ca="1" si="124"/>
        <v>232.07416512372635</v>
      </c>
      <c r="L142" s="9">
        <f t="shared" ca="1" si="125"/>
        <v>-77.849158792802399</v>
      </c>
      <c r="M142">
        <f t="shared" ca="1" si="127"/>
        <v>56.129888117283947</v>
      </c>
      <c r="N142">
        <f t="shared" ca="1" si="128"/>
        <v>32.411639660493826</v>
      </c>
      <c r="P142">
        <f ca="1">E142-'KLM67'!E149</f>
        <v>2949.2798340703812</v>
      </c>
      <c r="Q142">
        <f ca="1">F142-'KLM67'!F149</f>
        <v>7002.8178265481438</v>
      </c>
      <c r="R142" s="51">
        <f t="shared" ref="R142:R151" ca="1" si="130">SQRT(P142*P142+Q142*Q142)</f>
        <v>7598.5333487110975</v>
      </c>
    </row>
    <row r="143" spans="1:19" x14ac:dyDescent="0.25">
      <c r="A143" s="4">
        <f t="shared" si="120"/>
        <v>0.43159722222222091</v>
      </c>
      <c r="B143" s="3">
        <f t="shared" si="129"/>
        <v>1553301290</v>
      </c>
      <c r="C143">
        <f t="shared" si="126"/>
        <v>3</v>
      </c>
      <c r="D143">
        <f t="shared" si="126"/>
        <v>87</v>
      </c>
      <c r="E143">
        <f t="shared" ca="1" si="79"/>
        <v>-33737.672222222216</v>
      </c>
      <c r="F143">
        <f t="shared" ca="1" si="80"/>
        <v>31525.268888888888</v>
      </c>
      <c r="G143">
        <f t="shared" ca="1" si="122"/>
        <v>10972.8</v>
      </c>
      <c r="H143" s="9">
        <f t="shared" ca="1" si="123"/>
        <v>-226.87497222222154</v>
      </c>
      <c r="I143" s="9">
        <f t="shared" ca="1" si="123"/>
        <v>48.848388888889168</v>
      </c>
      <c r="J143" s="9">
        <f t="shared" ca="1" si="123"/>
        <v>0</v>
      </c>
      <c r="K143" s="9">
        <f t="shared" ca="1" si="124"/>
        <v>232.07416512372495</v>
      </c>
      <c r="L143" s="9">
        <f t="shared" ca="1" si="125"/>
        <v>-77.849158792802314</v>
      </c>
      <c r="M143">
        <f t="shared" ca="1" si="127"/>
        <v>56.132067901234564</v>
      </c>
      <c r="N143">
        <f t="shared" ca="1" si="128"/>
        <v>32.393487654320985</v>
      </c>
      <c r="P143">
        <f ca="1">E143-'KLM67'!E150</f>
        <v>2775.792785007412</v>
      </c>
      <c r="Q143">
        <f ca="1">F143-'KLM67'!F150</f>
        <v>6590.8873661629586</v>
      </c>
      <c r="R143" s="51">
        <f t="shared" ca="1" si="130"/>
        <v>7151.5607987869134</v>
      </c>
    </row>
    <row r="144" spans="1:19" x14ac:dyDescent="0.25">
      <c r="A144" s="4">
        <f t="shared" si="120"/>
        <v>0.43165509259259127</v>
      </c>
      <c r="B144" s="3">
        <f t="shared" si="129"/>
        <v>1553301295</v>
      </c>
      <c r="C144">
        <f t="shared" si="126"/>
        <v>3</v>
      </c>
      <c r="D144">
        <f t="shared" si="126"/>
        <v>87</v>
      </c>
      <c r="E144">
        <f t="shared" ca="1" si="79"/>
        <v>-34872.047083333324</v>
      </c>
      <c r="F144">
        <f t="shared" ca="1" si="80"/>
        <v>31769.510833333334</v>
      </c>
      <c r="G144">
        <f t="shared" ca="1" si="122"/>
        <v>10972.8</v>
      </c>
      <c r="H144" s="9">
        <f t="shared" ca="1" si="123"/>
        <v>-226.87497222222299</v>
      </c>
      <c r="I144" s="9">
        <f t="shared" ca="1" si="123"/>
        <v>48.848388888889168</v>
      </c>
      <c r="J144" s="9">
        <f t="shared" ca="1" si="123"/>
        <v>0</v>
      </c>
      <c r="K144" s="9">
        <f t="shared" ca="1" si="124"/>
        <v>232.07416512372635</v>
      </c>
      <c r="L144" s="9">
        <f t="shared" ca="1" si="125"/>
        <v>-77.849158792802399</v>
      </c>
      <c r="M144">
        <f t="shared" ca="1" si="127"/>
        <v>56.13424768518518</v>
      </c>
      <c r="N144">
        <f t="shared" ca="1" si="128"/>
        <v>32.375335648148152</v>
      </c>
      <c r="P144">
        <f ca="1">E144-'KLM67'!E151</f>
        <v>2602.3057359444574</v>
      </c>
      <c r="Q144">
        <f ca="1">F144-'KLM67'!F151</f>
        <v>6178.9569057777771</v>
      </c>
      <c r="R144" s="51">
        <f t="shared" ca="1" si="130"/>
        <v>6704.5882488627376</v>
      </c>
    </row>
    <row r="145" spans="1:18" x14ac:dyDescent="0.25">
      <c r="A145" s="4">
        <f t="shared" si="120"/>
        <v>0.43171296296296163</v>
      </c>
      <c r="B145" s="3">
        <f t="shared" si="129"/>
        <v>1553301300</v>
      </c>
      <c r="C145">
        <f t="shared" si="126"/>
        <v>3</v>
      </c>
      <c r="D145">
        <f t="shared" si="126"/>
        <v>87</v>
      </c>
      <c r="E145">
        <f t="shared" ca="1" si="79"/>
        <v>-36006.421944444439</v>
      </c>
      <c r="F145">
        <f t="shared" ca="1" si="80"/>
        <v>32013.75277777778</v>
      </c>
      <c r="G145">
        <f t="shared" ca="1" si="122"/>
        <v>10972.8</v>
      </c>
      <c r="H145" s="9">
        <f t="shared" ca="1" si="123"/>
        <v>-226.87497222222154</v>
      </c>
      <c r="I145" s="9">
        <f t="shared" ca="1" si="123"/>
        <v>48.848388888888437</v>
      </c>
      <c r="J145" s="9">
        <f t="shared" ca="1" si="123"/>
        <v>0</v>
      </c>
      <c r="K145" s="9">
        <f t="shared" ca="1" si="124"/>
        <v>232.07416512372478</v>
      </c>
      <c r="L145" s="9">
        <f t="shared" ca="1" si="125"/>
        <v>-77.849158792802498</v>
      </c>
      <c r="M145">
        <f t="shared" ca="1" si="127"/>
        <v>56.136427469135796</v>
      </c>
      <c r="N145">
        <f t="shared" ca="1" si="128"/>
        <v>32.357183641975311</v>
      </c>
      <c r="P145">
        <f ca="1">E145-'KLM67'!E152</f>
        <v>2428.8186868814882</v>
      </c>
      <c r="Q145">
        <f ca="1">F145-'KLM67'!F152</f>
        <v>5767.026445392592</v>
      </c>
      <c r="R145" s="51">
        <f t="shared" ca="1" si="130"/>
        <v>6257.6156989385527</v>
      </c>
    </row>
    <row r="146" spans="1:18" x14ac:dyDescent="0.25">
      <c r="A146" s="4">
        <f t="shared" si="120"/>
        <v>0.43177083333333199</v>
      </c>
      <c r="B146" s="3">
        <f t="shared" si="129"/>
        <v>1553301305</v>
      </c>
      <c r="C146">
        <f t="shared" si="126"/>
        <v>3</v>
      </c>
      <c r="D146">
        <f t="shared" si="126"/>
        <v>87</v>
      </c>
      <c r="E146">
        <f t="shared" ca="1" si="79"/>
        <v>-37140.796805555547</v>
      </c>
      <c r="F146">
        <f t="shared" ca="1" si="80"/>
        <v>32257.994722222222</v>
      </c>
      <c r="G146">
        <f t="shared" ca="1" si="122"/>
        <v>10972.8</v>
      </c>
      <c r="H146" s="9">
        <f t="shared" ca="1" si="123"/>
        <v>-226.87497222222154</v>
      </c>
      <c r="I146" s="9">
        <f t="shared" ca="1" si="123"/>
        <v>48.848388888888437</v>
      </c>
      <c r="J146" s="9">
        <f t="shared" ca="1" si="123"/>
        <v>0</v>
      </c>
      <c r="K146" s="9">
        <f t="shared" ca="1" si="124"/>
        <v>232.07416512372478</v>
      </c>
      <c r="L146" s="9">
        <f t="shared" ca="1" si="125"/>
        <v>-77.849158792802498</v>
      </c>
      <c r="M146">
        <f t="shared" ca="1" si="127"/>
        <v>56.138607253086413</v>
      </c>
      <c r="N146">
        <f t="shared" ca="1" si="128"/>
        <v>32.339031635802471</v>
      </c>
      <c r="P146">
        <f ca="1">E146-'KLM67'!E153</f>
        <v>2255.3316378185264</v>
      </c>
      <c r="Q146">
        <f ca="1">F146-'KLM67'!F153</f>
        <v>5355.0959850074032</v>
      </c>
      <c r="R146" s="51">
        <f t="shared" ca="1" si="130"/>
        <v>5810.6431490143677</v>
      </c>
    </row>
    <row r="147" spans="1:18" x14ac:dyDescent="0.25">
      <c r="A147" s="4">
        <f t="shared" si="120"/>
        <v>0.43182870370370235</v>
      </c>
      <c r="B147" s="3">
        <f t="shared" si="129"/>
        <v>1553301310</v>
      </c>
      <c r="C147">
        <f t="shared" si="126"/>
        <v>3</v>
      </c>
      <c r="D147">
        <f t="shared" si="126"/>
        <v>87</v>
      </c>
      <c r="E147">
        <f t="shared" ca="1" si="79"/>
        <v>-38275.171666666654</v>
      </c>
      <c r="F147">
        <f t="shared" ca="1" si="80"/>
        <v>32502.236666666664</v>
      </c>
      <c r="G147">
        <f t="shared" ca="1" si="122"/>
        <v>10972.8</v>
      </c>
      <c r="H147" s="9">
        <f t="shared" ca="1" si="123"/>
        <v>-226.87497222222447</v>
      </c>
      <c r="I147" s="9">
        <f t="shared" ca="1" si="123"/>
        <v>48.848388888889168</v>
      </c>
      <c r="J147" s="9">
        <f t="shared" ca="1" si="123"/>
        <v>0</v>
      </c>
      <c r="K147" s="9">
        <f t="shared" ca="1" si="124"/>
        <v>232.07416512372779</v>
      </c>
      <c r="L147" s="9">
        <f t="shared" ca="1" si="125"/>
        <v>-77.84915879280247</v>
      </c>
      <c r="M147">
        <f t="shared" ca="1" si="127"/>
        <v>56.140787037037029</v>
      </c>
      <c r="N147">
        <f t="shared" ca="1" si="128"/>
        <v>32.32087962962963</v>
      </c>
      <c r="P147">
        <f ca="1">E147-'KLM67'!E154</f>
        <v>2081.8445887555717</v>
      </c>
      <c r="Q147">
        <f ca="1">F147-'KLM67'!F154</f>
        <v>4943.1655246222181</v>
      </c>
      <c r="R147" s="51">
        <f t="shared" ca="1" si="130"/>
        <v>5363.6705990901892</v>
      </c>
    </row>
    <row r="148" spans="1:18" x14ac:dyDescent="0.25">
      <c r="A148" s="4">
        <f t="shared" si="120"/>
        <v>0.43188657407407272</v>
      </c>
      <c r="B148" s="3">
        <f t="shared" si="129"/>
        <v>1553301315</v>
      </c>
      <c r="C148">
        <f t="shared" si="126"/>
        <v>3</v>
      </c>
      <c r="D148">
        <f t="shared" si="126"/>
        <v>87</v>
      </c>
      <c r="E148">
        <f t="shared" ca="1" si="79"/>
        <v>-39409.546527777777</v>
      </c>
      <c r="F148">
        <f t="shared" ca="1" si="80"/>
        <v>32746.47861111111</v>
      </c>
      <c r="G148">
        <f t="shared" ca="1" si="122"/>
        <v>10972.8</v>
      </c>
      <c r="H148" s="9">
        <f t="shared" ca="1" si="123"/>
        <v>-226.87497222222154</v>
      </c>
      <c r="I148" s="9">
        <f t="shared" ca="1" si="123"/>
        <v>48.848388888889168</v>
      </c>
      <c r="J148" s="9">
        <f t="shared" ca="1" si="123"/>
        <v>0</v>
      </c>
      <c r="K148" s="9">
        <f t="shared" ca="1" si="124"/>
        <v>232.07416512372495</v>
      </c>
      <c r="L148" s="9">
        <f t="shared" ca="1" si="125"/>
        <v>-77.849158792802314</v>
      </c>
      <c r="M148">
        <f t="shared" ca="1" si="127"/>
        <v>56.142966820987652</v>
      </c>
      <c r="N148">
        <f t="shared" ca="1" si="128"/>
        <v>32.302727623456789</v>
      </c>
      <c r="P148">
        <f ca="1">E148-'KLM67'!E155</f>
        <v>1908.3575396925953</v>
      </c>
      <c r="Q148">
        <f ca="1">F148-'KLM67'!F155</f>
        <v>4531.2350642370329</v>
      </c>
      <c r="R148" s="51">
        <f t="shared" ca="1" si="130"/>
        <v>4916.6980491660015</v>
      </c>
    </row>
    <row r="149" spans="1:18" x14ac:dyDescent="0.25">
      <c r="A149" s="4">
        <f t="shared" si="120"/>
        <v>0.43194444444444308</v>
      </c>
      <c r="B149" s="3">
        <f t="shared" si="129"/>
        <v>1553301320</v>
      </c>
      <c r="C149">
        <f t="shared" si="126"/>
        <v>3</v>
      </c>
      <c r="D149">
        <f t="shared" si="126"/>
        <v>87</v>
      </c>
      <c r="E149">
        <f t="shared" ca="1" si="79"/>
        <v>-40543.921388888884</v>
      </c>
      <c r="F149">
        <f t="shared" ca="1" si="80"/>
        <v>32990.720555555556</v>
      </c>
      <c r="G149">
        <f t="shared" ca="1" si="122"/>
        <v>10972.8</v>
      </c>
      <c r="H149" s="9">
        <f t="shared" ca="1" si="123"/>
        <v>-226.87497222222154</v>
      </c>
      <c r="I149" s="9">
        <f t="shared" ca="1" si="123"/>
        <v>48.848388888889168</v>
      </c>
      <c r="J149" s="9">
        <f t="shared" ca="1" si="123"/>
        <v>0</v>
      </c>
      <c r="K149" s="9">
        <f t="shared" ca="1" si="124"/>
        <v>232.07416512372495</v>
      </c>
      <c r="L149" s="9">
        <f t="shared" ca="1" si="125"/>
        <v>-77.849158792802314</v>
      </c>
      <c r="M149">
        <f t="shared" ca="1" si="127"/>
        <v>56.145146604938269</v>
      </c>
      <c r="N149">
        <f t="shared" ca="1" si="128"/>
        <v>32.284575617283949</v>
      </c>
      <c r="P149">
        <f ca="1">E149-'KLM67'!E156</f>
        <v>1734.8704906296334</v>
      </c>
      <c r="Q149">
        <f ca="1">F149-'KLM67'!F156</f>
        <v>4119.3046038518478</v>
      </c>
      <c r="R149" s="51">
        <f t="shared" ca="1" si="130"/>
        <v>4469.7254992418202</v>
      </c>
    </row>
    <row r="150" spans="1:18" x14ac:dyDescent="0.25">
      <c r="A150" s="4">
        <f t="shared" si="120"/>
        <v>0.43200231481481344</v>
      </c>
      <c r="B150" s="3">
        <f t="shared" si="129"/>
        <v>1553301325</v>
      </c>
      <c r="C150">
        <f t="shared" si="126"/>
        <v>3</v>
      </c>
      <c r="D150">
        <f t="shared" si="126"/>
        <v>87</v>
      </c>
      <c r="E150">
        <f t="shared" ca="1" si="79"/>
        <v>-41678.296249999992</v>
      </c>
      <c r="F150">
        <f t="shared" ca="1" si="80"/>
        <v>33234.962500000001</v>
      </c>
      <c r="G150">
        <f t="shared" ca="1" si="122"/>
        <v>10972.8</v>
      </c>
      <c r="H150" s="9">
        <f t="shared" ca="1" si="123"/>
        <v>-226.87497222222154</v>
      </c>
      <c r="I150" s="9">
        <f t="shared" ca="1" si="123"/>
        <v>48.848388888889168</v>
      </c>
      <c r="J150" s="9">
        <f t="shared" ca="1" si="123"/>
        <v>0</v>
      </c>
      <c r="K150" s="9">
        <f t="shared" ca="1" si="124"/>
        <v>232.07416512372495</v>
      </c>
      <c r="L150" s="9">
        <f t="shared" ca="1" si="125"/>
        <v>-77.849158792802314</v>
      </c>
      <c r="M150">
        <f t="shared" ca="1" si="127"/>
        <v>56.147326388888885</v>
      </c>
      <c r="N150">
        <f t="shared" ca="1" si="128"/>
        <v>32.266423611111108</v>
      </c>
      <c r="P150">
        <f ca="1">E150-'KLM67'!E157</f>
        <v>1561.3834415666788</v>
      </c>
      <c r="Q150">
        <f ca="1">F150-'KLM67'!F157</f>
        <v>3707.3741434666663</v>
      </c>
      <c r="R150" s="51">
        <f t="shared" ca="1" si="130"/>
        <v>4022.7529493176439</v>
      </c>
    </row>
    <row r="151" spans="1:18" x14ac:dyDescent="0.25">
      <c r="A151" s="4">
        <f t="shared" si="120"/>
        <v>0.4320601851851838</v>
      </c>
      <c r="B151" s="3">
        <f t="shared" si="129"/>
        <v>1553301330</v>
      </c>
      <c r="C151">
        <f t="shared" si="126"/>
        <v>3</v>
      </c>
      <c r="D151">
        <f t="shared" si="126"/>
        <v>87</v>
      </c>
      <c r="E151">
        <f t="shared" ca="1" si="79"/>
        <v>-42812.6711111111</v>
      </c>
      <c r="F151">
        <f t="shared" ca="1" si="80"/>
        <v>33479.204444444447</v>
      </c>
      <c r="G151">
        <f t="shared" ca="1" si="122"/>
        <v>10972.8</v>
      </c>
      <c r="H151" s="9">
        <f t="shared" ca="1" si="123"/>
        <v>-226.87497222222154</v>
      </c>
      <c r="I151" s="9">
        <f t="shared" ca="1" si="123"/>
        <v>48.848388888887712</v>
      </c>
      <c r="J151" s="9">
        <f t="shared" ca="1" si="123"/>
        <v>0</v>
      </c>
      <c r="K151" s="9">
        <f t="shared" ca="1" si="124"/>
        <v>232.07416512372464</v>
      </c>
      <c r="L151" s="9">
        <f t="shared" ca="1" si="125"/>
        <v>-77.849158792802669</v>
      </c>
      <c r="M151">
        <f t="shared" ca="1" si="127"/>
        <v>56.149506172839502</v>
      </c>
      <c r="N151">
        <f t="shared" ca="1" si="128"/>
        <v>32.248271604938274</v>
      </c>
      <c r="P151">
        <f ca="1">E151-'KLM67'!E158</f>
        <v>1387.8963925037169</v>
      </c>
      <c r="Q151">
        <f ca="1">F151-'KLM67'!F158</f>
        <v>3295.4436830814811</v>
      </c>
      <c r="R151" s="51">
        <f t="shared" ca="1" si="130"/>
        <v>3575.7803993934626</v>
      </c>
    </row>
    <row r="152" spans="1:18" x14ac:dyDescent="0.25">
      <c r="A152" s="4">
        <f t="shared" si="120"/>
        <v>0.43211805555555416</v>
      </c>
      <c r="B152" s="3">
        <f t="shared" si="129"/>
        <v>1553301335</v>
      </c>
      <c r="C152">
        <f t="shared" si="126"/>
        <v>3</v>
      </c>
      <c r="D152">
        <f t="shared" si="126"/>
        <v>87</v>
      </c>
      <c r="E152">
        <f t="shared" ca="1" si="79"/>
        <v>-43947.045972222208</v>
      </c>
      <c r="F152">
        <f t="shared" ca="1" si="80"/>
        <v>33723.446388888886</v>
      </c>
      <c r="G152">
        <f t="shared" ca="1" si="122"/>
        <v>10972.8</v>
      </c>
      <c r="H152" s="9">
        <f t="shared" ref="H152:J183" ca="1" si="131">(E153-E152)/($B153-$B152)</f>
        <v>-226.87497222222447</v>
      </c>
      <c r="I152" s="9">
        <f t="shared" ca="1" si="131"/>
        <v>48.848388888889168</v>
      </c>
      <c r="J152" s="9">
        <f t="shared" ca="1" si="131"/>
        <v>0</v>
      </c>
      <c r="K152" s="9">
        <f t="shared" ca="1" si="124"/>
        <v>232.07416512372779</v>
      </c>
      <c r="L152" s="9">
        <f t="shared" ca="1" si="125"/>
        <v>-77.84915879280247</v>
      </c>
      <c r="M152">
        <f t="shared" ca="1" si="127"/>
        <v>56.151685956790118</v>
      </c>
      <c r="N152">
        <f t="shared" ca="1" si="128"/>
        <v>32.230119598765434</v>
      </c>
      <c r="P152">
        <f ca="1">E152-'KLM67'!E159</f>
        <v>1214.409343440755</v>
      </c>
      <c r="Q152">
        <f ca="1">F152-'KLM67'!F159</f>
        <v>2883.5132226962924</v>
      </c>
      <c r="R152" s="51">
        <f t="shared" ref="R152:R157" ca="1" si="132">SQRT(P152*P152+Q152*Q152)</f>
        <v>3128.8078494692772</v>
      </c>
    </row>
    <row r="153" spans="1:18" x14ac:dyDescent="0.25">
      <c r="A153" s="4">
        <f t="shared" si="120"/>
        <v>0.43217592592592452</v>
      </c>
      <c r="B153" s="3">
        <f t="shared" si="129"/>
        <v>1553301340</v>
      </c>
      <c r="C153">
        <f t="shared" ref="C153:D168" si="133">C152</f>
        <v>3</v>
      </c>
      <c r="D153">
        <f t="shared" si="133"/>
        <v>87</v>
      </c>
      <c r="E153">
        <f t="shared" ca="1" si="79"/>
        <v>-45081.42083333333</v>
      </c>
      <c r="F153">
        <f t="shared" ca="1" si="80"/>
        <v>33967.688333333332</v>
      </c>
      <c r="G153">
        <f t="shared" ca="1" si="122"/>
        <v>10972.8</v>
      </c>
      <c r="H153" s="9">
        <f t="shared" ca="1" si="131"/>
        <v>-226.87497222222154</v>
      </c>
      <c r="I153" s="9">
        <f t="shared" ca="1" si="131"/>
        <v>48.848388888889168</v>
      </c>
      <c r="J153" s="9">
        <f t="shared" ca="1" si="131"/>
        <v>0</v>
      </c>
      <c r="K153" s="9">
        <f t="shared" ca="1" si="124"/>
        <v>232.07416512372495</v>
      </c>
      <c r="L153" s="9">
        <f t="shared" ca="1" si="125"/>
        <v>-77.849158792802314</v>
      </c>
      <c r="M153">
        <f t="shared" ca="1" si="127"/>
        <v>56.153865740740734</v>
      </c>
      <c r="N153">
        <f t="shared" ca="1" si="128"/>
        <v>32.211967592592593</v>
      </c>
      <c r="P153">
        <f ca="1">E153-'KLM67'!E160</f>
        <v>1040.9222943777859</v>
      </c>
      <c r="Q153">
        <f ca="1">F153-'KLM67'!F160</f>
        <v>2471.5827623111072</v>
      </c>
      <c r="R153" s="51">
        <f t="shared" ca="1" si="132"/>
        <v>2681.8352995450928</v>
      </c>
    </row>
    <row r="154" spans="1:18" x14ac:dyDescent="0.25">
      <c r="A154" s="4">
        <f t="shared" si="120"/>
        <v>0.43223379629629488</v>
      </c>
      <c r="B154" s="3">
        <f t="shared" si="129"/>
        <v>1553301345</v>
      </c>
      <c r="C154">
        <f t="shared" si="133"/>
        <v>3</v>
      </c>
      <c r="D154">
        <f t="shared" si="133"/>
        <v>87</v>
      </c>
      <c r="E154">
        <f t="shared" ca="1" si="79"/>
        <v>-46215.795694444438</v>
      </c>
      <c r="F154">
        <f t="shared" ca="1" si="80"/>
        <v>34211.930277777778</v>
      </c>
      <c r="G154">
        <f t="shared" ca="1" si="122"/>
        <v>10972.8</v>
      </c>
      <c r="H154" s="9">
        <f t="shared" ca="1" si="131"/>
        <v>-226.87497222222154</v>
      </c>
      <c r="I154" s="9">
        <f t="shared" ca="1" si="131"/>
        <v>48.848388888889168</v>
      </c>
      <c r="J154" s="9">
        <f t="shared" ca="1" si="131"/>
        <v>0</v>
      </c>
      <c r="K154" s="9">
        <f t="shared" ca="1" si="124"/>
        <v>232.07416512372495</v>
      </c>
      <c r="L154" s="9">
        <f t="shared" ca="1" si="125"/>
        <v>-77.849158792802314</v>
      </c>
      <c r="M154">
        <f t="shared" ca="1" si="127"/>
        <v>56.156045524691351</v>
      </c>
      <c r="N154">
        <f t="shared" ca="1" si="128"/>
        <v>32.193815586419753</v>
      </c>
      <c r="P154">
        <f ca="1">E154-'KLM67'!E161</f>
        <v>867.43524531482399</v>
      </c>
      <c r="Q154">
        <f ca="1">F154-'KLM67'!F161</f>
        <v>2059.6523019259221</v>
      </c>
      <c r="R154" s="51">
        <f t="shared" ca="1" si="132"/>
        <v>2234.862749620911</v>
      </c>
    </row>
    <row r="155" spans="1:18" x14ac:dyDescent="0.25">
      <c r="A155" s="4">
        <f t="shared" si="120"/>
        <v>0.43229166666666524</v>
      </c>
      <c r="B155" s="3">
        <f t="shared" si="129"/>
        <v>1553301350</v>
      </c>
      <c r="C155">
        <f t="shared" si="133"/>
        <v>3</v>
      </c>
      <c r="D155">
        <f t="shared" si="133"/>
        <v>87</v>
      </c>
      <c r="E155">
        <f t="shared" ca="1" si="79"/>
        <v>-47350.170555555545</v>
      </c>
      <c r="F155">
        <f t="shared" ca="1" si="80"/>
        <v>34456.172222222223</v>
      </c>
      <c r="G155">
        <f t="shared" ca="1" si="122"/>
        <v>10972.8</v>
      </c>
      <c r="H155" s="9">
        <f t="shared" ca="1" si="131"/>
        <v>-226.87497222222154</v>
      </c>
      <c r="I155" s="9">
        <f t="shared" ca="1" si="131"/>
        <v>48.848388888889168</v>
      </c>
      <c r="J155" s="9">
        <f t="shared" ca="1" si="131"/>
        <v>0</v>
      </c>
      <c r="K155" s="9">
        <f t="shared" ca="1" si="124"/>
        <v>232.07416512372495</v>
      </c>
      <c r="L155" s="9">
        <f t="shared" ca="1" si="125"/>
        <v>-77.849158792802314</v>
      </c>
      <c r="M155">
        <f t="shared" ca="1" si="127"/>
        <v>56.158225308641974</v>
      </c>
      <c r="N155">
        <f t="shared" ca="1" si="128"/>
        <v>32.175663580246912</v>
      </c>
      <c r="P155">
        <f ca="1">E155-'KLM67'!E162</f>
        <v>693.9481962518621</v>
      </c>
      <c r="Q155">
        <f ca="1">F155-'KLM67'!F162</f>
        <v>1647.7218415407406</v>
      </c>
      <c r="R155" s="51">
        <f t="shared" ca="1" si="132"/>
        <v>1787.8901996967327</v>
      </c>
    </row>
    <row r="156" spans="1:18" x14ac:dyDescent="0.25">
      <c r="A156" s="4">
        <f t="shared" si="120"/>
        <v>0.4323495370370356</v>
      </c>
      <c r="B156" s="3">
        <f t="shared" si="129"/>
        <v>1553301355</v>
      </c>
      <c r="C156">
        <f t="shared" si="133"/>
        <v>3</v>
      </c>
      <c r="D156">
        <f t="shared" si="133"/>
        <v>87</v>
      </c>
      <c r="E156">
        <f t="shared" ca="1" si="79"/>
        <v>-48484.545416666653</v>
      </c>
      <c r="F156">
        <f t="shared" ca="1" si="80"/>
        <v>34700.414166666669</v>
      </c>
      <c r="G156">
        <f t="shared" ca="1" si="122"/>
        <v>10972.8</v>
      </c>
      <c r="H156" s="9">
        <f t="shared" ca="1" si="131"/>
        <v>-226.87497222222447</v>
      </c>
      <c r="I156" s="9">
        <f t="shared" ca="1" si="131"/>
        <v>48.848388888887712</v>
      </c>
      <c r="J156" s="9">
        <f t="shared" ca="1" si="131"/>
        <v>0</v>
      </c>
      <c r="K156" s="9">
        <f t="shared" ca="1" si="124"/>
        <v>232.07416512372748</v>
      </c>
      <c r="L156" s="9">
        <f t="shared" ca="1" si="125"/>
        <v>-77.849158792802811</v>
      </c>
      <c r="M156">
        <f t="shared" ca="1" si="127"/>
        <v>56.16040509259259</v>
      </c>
      <c r="N156">
        <f t="shared" ca="1" si="128"/>
        <v>32.157511574074078</v>
      </c>
      <c r="P156">
        <f ca="1">E156-'KLM67'!E163</f>
        <v>520.46114718890749</v>
      </c>
      <c r="Q156">
        <f ca="1">F156-'KLM67'!F163</f>
        <v>1235.7913811555554</v>
      </c>
      <c r="R156" s="51">
        <f t="shared" ca="1" si="132"/>
        <v>1340.9176497725537</v>
      </c>
    </row>
    <row r="157" spans="1:18" x14ac:dyDescent="0.25">
      <c r="A157" s="4">
        <f t="shared" si="120"/>
        <v>0.43240740740740596</v>
      </c>
      <c r="B157" s="3">
        <f t="shared" si="129"/>
        <v>1553301360</v>
      </c>
      <c r="C157">
        <f t="shared" si="133"/>
        <v>3</v>
      </c>
      <c r="D157">
        <f t="shared" si="133"/>
        <v>87</v>
      </c>
      <c r="E157">
        <f t="shared" ca="1" si="79"/>
        <v>-49618.920277777775</v>
      </c>
      <c r="F157">
        <f t="shared" ca="1" si="80"/>
        <v>34944.656111111108</v>
      </c>
      <c r="G157">
        <f t="shared" ca="1" si="122"/>
        <v>10972.8</v>
      </c>
      <c r="H157" s="9">
        <f t="shared" ca="1" si="131"/>
        <v>-226.82147364526463</v>
      </c>
      <c r="I157" s="9">
        <f t="shared" ca="1" si="131"/>
        <v>48.857901753188344</v>
      </c>
      <c r="J157" s="9">
        <f t="shared" ca="1" si="131"/>
        <v>0</v>
      </c>
      <c r="K157" s="9">
        <f t="shared" ca="1" si="124"/>
        <v>232.02386832033829</v>
      </c>
      <c r="L157" s="9">
        <f t="shared" ca="1" si="125"/>
        <v>-77.844081611608871</v>
      </c>
      <c r="M157">
        <f t="shared" ca="1" si="127"/>
        <v>56.162584876543207</v>
      </c>
      <c r="N157">
        <f t="shared" ca="1" si="128"/>
        <v>32.139359567901238</v>
      </c>
      <c r="P157">
        <f ca="1">E157-'KLM67'!E164</f>
        <v>346.97409812593105</v>
      </c>
      <c r="Q157">
        <f ca="1">F157-'KLM67'!F164</f>
        <v>823.86092077036301</v>
      </c>
      <c r="R157" s="51">
        <f t="shared" ca="1" si="132"/>
        <v>893.94509984835952</v>
      </c>
    </row>
    <row r="158" spans="1:18" x14ac:dyDescent="0.25">
      <c r="A158" s="4">
        <f t="shared" si="120"/>
        <v>0.43246527777777632</v>
      </c>
      <c r="B158" s="3">
        <f t="shared" si="129"/>
        <v>1553301365</v>
      </c>
      <c r="C158">
        <f t="shared" si="133"/>
        <v>3</v>
      </c>
      <c r="D158">
        <f t="shared" si="133"/>
        <v>87</v>
      </c>
      <c r="E158" s="15">
        <f ca="1">(1-$O158)*(1-$O158)*E157+2*$O158*(1-$O158)*INDIRECT("E"&amp;C159)+$O158*$O158*E161</f>
        <v>-50753.027646004099</v>
      </c>
      <c r="F158" s="15">
        <f ca="1">(1-$O158)*(1-$O158)*F157+2*$O158*(1-$O158)*INDIRECT("F"&amp;C159)+$O158*$O158*F161</f>
        <v>35188.945619877049</v>
      </c>
      <c r="G158" s="15">
        <f t="shared" ca="1" si="122"/>
        <v>10972.8</v>
      </c>
      <c r="H158" s="16">
        <f t="shared" ca="1" si="131"/>
        <v>-226.71447649134643</v>
      </c>
      <c r="I158" s="16">
        <f t="shared" ca="1" si="131"/>
        <v>48.876927481785245</v>
      </c>
      <c r="J158" s="16">
        <f t="shared" ca="1" si="131"/>
        <v>0</v>
      </c>
      <c r="K158" s="16">
        <f t="shared" ca="1" si="124"/>
        <v>231.92328018291948</v>
      </c>
      <c r="L158" s="16">
        <f t="shared" ca="1" si="125"/>
        <v>-77.833920642944207</v>
      </c>
      <c r="M158" s="15">
        <f ca="1">(1-$O158)*(1-$O158)*M157+2*$O158*(1-$O158)*INDIRECT("M"&amp;C159)+$O158*$O158*M161</f>
        <v>56.164764273110194</v>
      </c>
      <c r="N158" s="15">
        <f ca="1">(1-$O158)*(1-$O158)*N157+2*$O158*(1-$O158)*INDIRECT("N"&amp;C159)+$O158*$O158*N161</f>
        <v>32.12121164902095</v>
      </c>
      <c r="O158" s="15">
        <f>(B158-B157)/(B161-B157)</f>
        <v>0.25</v>
      </c>
      <c r="P158">
        <f ca="1">E158-'KLM67'!E165</f>
        <v>173.36526320293342</v>
      </c>
      <c r="Q158">
        <f ca="1">F158-'KLM67'!F165</f>
        <v>412.75203799695009</v>
      </c>
      <c r="R158" s="51">
        <f t="shared" ref="R158" ca="1" si="134">SQRT(P158*P158+Q158*Q158)</f>
        <v>447.68265474112138</v>
      </c>
    </row>
    <row r="159" spans="1:18" x14ac:dyDescent="0.25">
      <c r="A159" s="57">
        <f t="shared" si="120"/>
        <v>0.43252314814814669</v>
      </c>
      <c r="B159" s="58">
        <f t="shared" si="129"/>
        <v>1553301370</v>
      </c>
      <c r="C159" s="59">
        <v>4</v>
      </c>
      <c r="D159" s="59">
        <f>ROW()</f>
        <v>159</v>
      </c>
      <c r="E159" s="60">
        <f ca="1">(1-$O159)*(1-$O159)*E157+2*$O159*(1-$O159)*INDIRECT("E"&amp;C159)+$O159*$O159*E161</f>
        <v>-51886.600028460831</v>
      </c>
      <c r="F159" s="60">
        <f ca="1">(1-$O159)*(1-$O159)*F157+2*$O159*(1-$O159)*INDIRECT("F"&amp;C159)+$O159*$O159*F161</f>
        <v>35433.330257285976</v>
      </c>
      <c r="G159" s="60">
        <f t="shared" ca="1" si="122"/>
        <v>10972.8</v>
      </c>
      <c r="H159" s="61">
        <f t="shared" ca="1" si="131"/>
        <v>-226.60747933743406</v>
      </c>
      <c r="I159" s="61">
        <f t="shared" ca="1" si="131"/>
        <v>48.895953210382139</v>
      </c>
      <c r="J159" s="61">
        <f t="shared" ca="1" si="131"/>
        <v>0</v>
      </c>
      <c r="K159" s="61">
        <f t="shared" ca="1" si="124"/>
        <v>231.82269934589556</v>
      </c>
      <c r="L159" s="61">
        <f t="shared" ca="1" si="125"/>
        <v>-77.823750856887614</v>
      </c>
      <c r="M159" s="60">
        <f ca="1">(1-$O159)*(1-$O159)*M157+2*$O159*(1-$O159)*INDIRECT("M"&amp;C159)+$O159*$O159*M161</f>
        <v>56.166942894909937</v>
      </c>
      <c r="N159" s="60">
        <f ca="1">(1-$O159)*(1-$O159)*N157+2*$O159*(1-$O159)*INDIRECT("N"&amp;C159)+$O159*$O159*N161</f>
        <v>32.103071904725766</v>
      </c>
      <c r="O159" s="60">
        <f>(B159-B157)/(B161-B157)</f>
        <v>0.5</v>
      </c>
      <c r="P159" s="59">
        <f ca="1">E159-'KLM67'!E166</f>
        <v>-0.48714344012842048</v>
      </c>
      <c r="Q159" s="59">
        <f ca="1">F159-'KLM67'!F166</f>
        <v>3.2863104470525286</v>
      </c>
      <c r="R159" s="59">
        <f t="shared" ref="R159" ca="1" si="135">SQRT(P159*P159+Q159*Q159)</f>
        <v>3.3222199032675039</v>
      </c>
    </row>
    <row r="160" spans="1:18" x14ac:dyDescent="0.25">
      <c r="A160" s="4">
        <f t="shared" si="120"/>
        <v>0.43258101851851705</v>
      </c>
      <c r="B160" s="3">
        <f t="shared" si="129"/>
        <v>1553301375</v>
      </c>
      <c r="C160">
        <f t="shared" si="133"/>
        <v>4</v>
      </c>
      <c r="D160">
        <f t="shared" si="133"/>
        <v>159</v>
      </c>
      <c r="E160" s="15">
        <f ca="1">(1-$O160)*(1-$O160)*E157+2*$O160*(1-$O160)*INDIRECT("E"&amp;C159)+$O160*$O160*E161</f>
        <v>-53019.637425148001</v>
      </c>
      <c r="F160" s="15">
        <f ca="1">(1-$O160)*(1-$O160)*F157+2*$O160*(1-$O160)*INDIRECT("F"&amp;C159)+$O160*$O160*F161</f>
        <v>35677.810023337886</v>
      </c>
      <c r="G160" s="15">
        <f t="shared" ca="1" si="122"/>
        <v>10972.8</v>
      </c>
      <c r="H160" s="16">
        <f t="shared" ca="1" si="131"/>
        <v>-226.50048218351441</v>
      </c>
      <c r="I160" s="16">
        <f t="shared" ca="1" si="131"/>
        <v>48.914978938980497</v>
      </c>
      <c r="J160" s="16">
        <f t="shared" ca="1" si="131"/>
        <v>0</v>
      </c>
      <c r="K160" s="16">
        <f t="shared" ca="1" si="124"/>
        <v>231.72212581876042</v>
      </c>
      <c r="L160" s="16">
        <f t="shared" ca="1" si="125"/>
        <v>-77.813572242597502</v>
      </c>
      <c r="M160" s="15">
        <f ca="1">(1-$O160)*(1-$O160)*M157+2*$O160*(1-$O160)*INDIRECT("M"&amp;C159)+$O160*$O160*M161</f>
        <v>56.169120741942422</v>
      </c>
      <c r="N160" s="15">
        <f ca="1">(1-$O160)*(1-$O160)*N157+2*$O160*(1-$O160)*INDIRECT("N"&amp;C159)+$O160*$O160*N161</f>
        <v>32.084940335015688</v>
      </c>
      <c r="O160" s="15">
        <f>(B160-B157)/(B161-B157)</f>
        <v>0.75</v>
      </c>
      <c r="P160">
        <f ca="1">E160-'KLM67'!E167</f>
        <v>-174.5831218032763</v>
      </c>
      <c r="Q160">
        <f ca="1">F160-'KLM67'!F167</f>
        <v>-404.53626187930786</v>
      </c>
      <c r="R160" s="51">
        <f t="shared" ref="R160:R164" ca="1" si="136">SQRT(P160*P160+Q160*Q160)</f>
        <v>440.60056013793439</v>
      </c>
    </row>
    <row r="161" spans="1:18" x14ac:dyDescent="0.25">
      <c r="A161" s="4">
        <f t="shared" si="120"/>
        <v>0.43263888888888741</v>
      </c>
      <c r="B161" s="3">
        <f t="shared" si="129"/>
        <v>1553301380</v>
      </c>
      <c r="C161">
        <f t="shared" si="133"/>
        <v>4</v>
      </c>
      <c r="D161">
        <f t="shared" si="133"/>
        <v>159</v>
      </c>
      <c r="E161">
        <f t="shared" ca="1" si="79"/>
        <v>-54152.139836065573</v>
      </c>
      <c r="F161">
        <f t="shared" ca="1" si="80"/>
        <v>35922.384918032789</v>
      </c>
      <c r="G161">
        <f t="shared" ca="1" si="122"/>
        <v>10972.8</v>
      </c>
      <c r="H161" s="9">
        <f t="shared" ca="1" si="131"/>
        <v>-226.44698360655747</v>
      </c>
      <c r="I161" s="9">
        <f t="shared" ca="1" si="131"/>
        <v>48.924491803278215</v>
      </c>
      <c r="J161" s="9">
        <f t="shared" ca="1" si="131"/>
        <v>0</v>
      </c>
      <c r="K161" s="9">
        <f t="shared" ca="1" si="124"/>
        <v>231.67184179938127</v>
      </c>
      <c r="L161" s="9">
        <f t="shared" ca="1" si="125"/>
        <v>-77.808479621473452</v>
      </c>
      <c r="M161">
        <f t="shared" ca="1" si="127"/>
        <v>56.171297814207648</v>
      </c>
      <c r="N161">
        <f t="shared" ca="1" si="128"/>
        <v>32.066816939890714</v>
      </c>
      <c r="P161">
        <f ca="1">E161-'KLM67'!E168</f>
        <v>-348.92267188647384</v>
      </c>
      <c r="Q161">
        <f ca="1">F161-'KLM67'!F168</f>
        <v>-810.71567898213834</v>
      </c>
      <c r="R161" s="51">
        <f t="shared" ca="1" si="136"/>
        <v>882.61369981655366</v>
      </c>
    </row>
    <row r="162" spans="1:18" x14ac:dyDescent="0.25">
      <c r="A162" s="4">
        <f t="shared" si="120"/>
        <v>0.43269675925925777</v>
      </c>
      <c r="B162" s="3">
        <f t="shared" si="129"/>
        <v>1553301385</v>
      </c>
      <c r="C162">
        <f t="shared" si="133"/>
        <v>4</v>
      </c>
      <c r="D162">
        <f t="shared" si="133"/>
        <v>159</v>
      </c>
      <c r="E162">
        <f t="shared" ca="1" si="79"/>
        <v>-55284.37475409836</v>
      </c>
      <c r="F162">
        <f t="shared" ca="1" si="80"/>
        <v>36167.00737704918</v>
      </c>
      <c r="G162">
        <f t="shared" ca="1" si="122"/>
        <v>10972.8</v>
      </c>
      <c r="H162" s="9">
        <f t="shared" ca="1" si="131"/>
        <v>-226.44698360655747</v>
      </c>
      <c r="I162" s="9">
        <f t="shared" ca="1" si="131"/>
        <v>48.924491803278215</v>
      </c>
      <c r="J162" s="9">
        <f t="shared" ca="1" si="131"/>
        <v>0</v>
      </c>
      <c r="K162" s="9">
        <f t="shared" ca="1" si="124"/>
        <v>231.67184179938127</v>
      </c>
      <c r="L162" s="9">
        <f t="shared" ca="1" si="125"/>
        <v>-77.808479621473452</v>
      </c>
      <c r="M162">
        <f t="shared" ca="1" si="127"/>
        <v>56.173474499089245</v>
      </c>
      <c r="N162">
        <f t="shared" ca="1" si="128"/>
        <v>32.048697632058285</v>
      </c>
      <c r="P162">
        <f ca="1">E162-'KLM67'!E169</f>
        <v>-523.38400782970712</v>
      </c>
      <c r="Q162">
        <f ca="1">F162-'KLM67'!F169</f>
        <v>-1216.0735184732112</v>
      </c>
      <c r="R162" s="51">
        <f t="shared" ca="1" si="136"/>
        <v>1323.9205497248324</v>
      </c>
    </row>
    <row r="163" spans="1:18" x14ac:dyDescent="0.25">
      <c r="A163" s="4">
        <f t="shared" si="120"/>
        <v>0.43275462962962813</v>
      </c>
      <c r="B163" s="3">
        <f t="shared" si="129"/>
        <v>1553301390</v>
      </c>
      <c r="C163">
        <f t="shared" si="133"/>
        <v>4</v>
      </c>
      <c r="D163">
        <f t="shared" si="133"/>
        <v>159</v>
      </c>
      <c r="E163">
        <f t="shared" ca="1" si="79"/>
        <v>-56416.609672131148</v>
      </c>
      <c r="F163">
        <f t="shared" ca="1" si="80"/>
        <v>36411.629836065571</v>
      </c>
      <c r="G163">
        <f t="shared" ca="1" si="122"/>
        <v>10972.8</v>
      </c>
      <c r="H163" s="9">
        <f t="shared" ca="1" si="131"/>
        <v>-226.44698360655747</v>
      </c>
      <c r="I163" s="9">
        <f t="shared" ca="1" si="131"/>
        <v>48.924491803279672</v>
      </c>
      <c r="J163" s="9">
        <f t="shared" ca="1" si="131"/>
        <v>0</v>
      </c>
      <c r="K163" s="9">
        <f t="shared" ca="1" si="124"/>
        <v>231.67184179938158</v>
      </c>
      <c r="L163" s="9">
        <f t="shared" ca="1" si="125"/>
        <v>-77.808479621473097</v>
      </c>
      <c r="M163">
        <f t="shared" ca="1" si="127"/>
        <v>56.175651183970849</v>
      </c>
      <c r="N163">
        <f t="shared" ca="1" si="128"/>
        <v>32.030578324225864</v>
      </c>
      <c r="P163">
        <f ca="1">E163-'KLM67'!E170</f>
        <v>-697.8453437729404</v>
      </c>
      <c r="Q163">
        <f ca="1">F163-'KLM67'!F170</f>
        <v>-1621.4313579642767</v>
      </c>
      <c r="R163" s="51">
        <f t="shared" ca="1" si="136"/>
        <v>1765.2273996331044</v>
      </c>
    </row>
    <row r="164" spans="1:18" x14ac:dyDescent="0.25">
      <c r="A164" s="4">
        <f t="shared" si="120"/>
        <v>0.43281249999999849</v>
      </c>
      <c r="B164" s="3">
        <f t="shared" si="129"/>
        <v>1553301395</v>
      </c>
      <c r="C164">
        <f t="shared" si="133"/>
        <v>4</v>
      </c>
      <c r="D164">
        <f t="shared" si="133"/>
        <v>159</v>
      </c>
      <c r="E164">
        <f t="shared" ca="1" si="79"/>
        <v>-57548.844590163935</v>
      </c>
      <c r="F164">
        <f t="shared" ca="1" si="80"/>
        <v>36656.252295081969</v>
      </c>
      <c r="G164">
        <f t="shared" ca="1" si="122"/>
        <v>10972.8</v>
      </c>
      <c r="H164" s="9">
        <f t="shared" ca="1" si="131"/>
        <v>-226.44698360655747</v>
      </c>
      <c r="I164" s="9">
        <f t="shared" ca="1" si="131"/>
        <v>48.924491803278215</v>
      </c>
      <c r="J164" s="9">
        <f t="shared" ca="1" si="131"/>
        <v>0</v>
      </c>
      <c r="K164" s="9">
        <f t="shared" ca="1" si="124"/>
        <v>231.67184179938127</v>
      </c>
      <c r="L164" s="9">
        <f t="shared" ca="1" si="125"/>
        <v>-77.808479621473452</v>
      </c>
      <c r="M164">
        <f t="shared" ca="1" si="127"/>
        <v>56.177827868852454</v>
      </c>
      <c r="N164">
        <f t="shared" ca="1" si="128"/>
        <v>32.012459016393443</v>
      </c>
      <c r="P164">
        <f ca="1">E164-'KLM67'!E171</f>
        <v>-872.30667971617368</v>
      </c>
      <c r="Q164">
        <f ca="1">F164-'KLM67'!F171</f>
        <v>-2026.7891974553422</v>
      </c>
      <c r="R164" s="51">
        <f t="shared" ca="1" si="136"/>
        <v>2206.5342495413765</v>
      </c>
    </row>
    <row r="165" spans="1:18" x14ac:dyDescent="0.25">
      <c r="A165" s="4">
        <f t="shared" si="120"/>
        <v>0.43287037037036885</v>
      </c>
      <c r="B165" s="3">
        <f t="shared" si="129"/>
        <v>1553301400</v>
      </c>
      <c r="C165">
        <f t="shared" si="133"/>
        <v>4</v>
      </c>
      <c r="D165">
        <f t="shared" si="133"/>
        <v>159</v>
      </c>
      <c r="E165">
        <f t="shared" ref="E165:E198" ca="1" si="137">INDIRECT("E$"&amp;C165)+INDIRECT("H$"&amp;C165)*($B165-INDIRECT("B$"&amp;D165))</f>
        <v>-58681.079508196723</v>
      </c>
      <c r="F165">
        <f t="shared" ref="F165:F198" ca="1" si="138">INDIRECT("F$"&amp;C165)+INDIRECT("I$"&amp;C165)*($B165-INDIRECT("B$"&amp;D165))</f>
        <v>36900.87475409836</v>
      </c>
      <c r="G165">
        <f t="shared" ca="1" si="122"/>
        <v>10972.8</v>
      </c>
      <c r="H165" s="9">
        <f t="shared" ca="1" si="131"/>
        <v>-226.44698360655747</v>
      </c>
      <c r="I165" s="9">
        <f t="shared" ca="1" si="131"/>
        <v>48.924491803278215</v>
      </c>
      <c r="J165" s="9">
        <f t="shared" ca="1" si="131"/>
        <v>0</v>
      </c>
      <c r="K165" s="9">
        <f t="shared" ca="1" si="124"/>
        <v>231.67184179938127</v>
      </c>
      <c r="L165" s="9">
        <f t="shared" ca="1" si="125"/>
        <v>-77.808479621473452</v>
      </c>
      <c r="M165">
        <f t="shared" ca="1" si="127"/>
        <v>56.180004553734058</v>
      </c>
      <c r="N165">
        <f t="shared" ca="1" si="128"/>
        <v>31.994339708561021</v>
      </c>
    </row>
    <row r="166" spans="1:18" x14ac:dyDescent="0.25">
      <c r="A166" s="4">
        <f t="shared" si="120"/>
        <v>0.43292824074073921</v>
      </c>
      <c r="B166" s="3">
        <f t="shared" si="129"/>
        <v>1553301405</v>
      </c>
      <c r="C166">
        <f t="shared" si="133"/>
        <v>4</v>
      </c>
      <c r="D166">
        <f t="shared" si="133"/>
        <v>159</v>
      </c>
      <c r="E166">
        <f t="shared" ca="1" si="137"/>
        <v>-59813.31442622951</v>
      </c>
      <c r="F166">
        <f t="shared" ca="1" si="138"/>
        <v>37145.497213114752</v>
      </c>
      <c r="G166">
        <f t="shared" ca="1" si="122"/>
        <v>10972.8</v>
      </c>
      <c r="H166" s="9">
        <f t="shared" ca="1" si="131"/>
        <v>-226.44698360655747</v>
      </c>
      <c r="I166" s="9">
        <f t="shared" ca="1" si="131"/>
        <v>48.924491803279672</v>
      </c>
      <c r="J166" s="9">
        <f t="shared" ca="1" si="131"/>
        <v>0</v>
      </c>
      <c r="K166" s="9">
        <f t="shared" ca="1" si="124"/>
        <v>231.67184179938158</v>
      </c>
      <c r="L166" s="9">
        <f t="shared" ca="1" si="125"/>
        <v>-77.808479621473097</v>
      </c>
      <c r="M166">
        <f t="shared" ca="1" si="127"/>
        <v>56.182181238615662</v>
      </c>
      <c r="N166">
        <f t="shared" ca="1" si="128"/>
        <v>31.976220400728597</v>
      </c>
    </row>
    <row r="167" spans="1:18" x14ac:dyDescent="0.25">
      <c r="A167" s="4">
        <f t="shared" si="120"/>
        <v>0.43298611111110957</v>
      </c>
      <c r="B167" s="3">
        <f t="shared" si="129"/>
        <v>1553301410</v>
      </c>
      <c r="C167">
        <f t="shared" si="133"/>
        <v>4</v>
      </c>
      <c r="D167">
        <f t="shared" si="133"/>
        <v>159</v>
      </c>
      <c r="E167">
        <f t="shared" ca="1" si="137"/>
        <v>-60945.549344262297</v>
      </c>
      <c r="F167">
        <f t="shared" ca="1" si="138"/>
        <v>37390.11967213115</v>
      </c>
      <c r="G167">
        <f t="shared" ca="1" si="122"/>
        <v>10972.8</v>
      </c>
      <c r="H167" s="9">
        <f t="shared" ca="1" si="131"/>
        <v>-226.44698360655747</v>
      </c>
      <c r="I167" s="9">
        <f t="shared" ca="1" si="131"/>
        <v>48.924491803278215</v>
      </c>
      <c r="J167" s="9">
        <f t="shared" ca="1" si="131"/>
        <v>0</v>
      </c>
      <c r="K167" s="9">
        <f t="shared" ca="1" si="124"/>
        <v>231.67184179938127</v>
      </c>
      <c r="L167" s="9">
        <f t="shared" ca="1" si="125"/>
        <v>-77.808479621473452</v>
      </c>
      <c r="M167">
        <f t="shared" ca="1" si="127"/>
        <v>56.184357923497267</v>
      </c>
      <c r="N167">
        <f t="shared" ca="1" si="128"/>
        <v>31.958101092896175</v>
      </c>
    </row>
    <row r="168" spans="1:18" x14ac:dyDescent="0.25">
      <c r="A168" s="4">
        <f t="shared" si="120"/>
        <v>0.43304398148147993</v>
      </c>
      <c r="B168" s="3">
        <f t="shared" si="129"/>
        <v>1553301415</v>
      </c>
      <c r="C168">
        <f t="shared" si="133"/>
        <v>4</v>
      </c>
      <c r="D168">
        <f t="shared" si="133"/>
        <v>159</v>
      </c>
      <c r="E168">
        <f t="shared" ca="1" si="137"/>
        <v>-62077.784262295085</v>
      </c>
      <c r="F168">
        <f t="shared" ca="1" si="138"/>
        <v>37634.742131147541</v>
      </c>
      <c r="G168">
        <f t="shared" ca="1" si="122"/>
        <v>10972.8</v>
      </c>
      <c r="H168" s="9">
        <f t="shared" ca="1" si="131"/>
        <v>-226.44698360655602</v>
      </c>
      <c r="I168" s="9">
        <f t="shared" ca="1" si="131"/>
        <v>48.924491803278215</v>
      </c>
      <c r="J168" s="9">
        <f t="shared" ca="1" si="131"/>
        <v>0</v>
      </c>
      <c r="K168" s="9">
        <f t="shared" ca="1" si="124"/>
        <v>231.67184179937988</v>
      </c>
      <c r="L168" s="9">
        <f t="shared" ca="1" si="125"/>
        <v>-77.808479621473367</v>
      </c>
      <c r="M168">
        <f t="shared" ca="1" si="127"/>
        <v>56.186534608378864</v>
      </c>
      <c r="N168">
        <f t="shared" ca="1" si="128"/>
        <v>31.939981785063754</v>
      </c>
    </row>
    <row r="169" spans="1:18" x14ac:dyDescent="0.25">
      <c r="A169" s="4">
        <f t="shared" si="120"/>
        <v>0.43310185185185029</v>
      </c>
      <c r="B169" s="3">
        <f t="shared" si="129"/>
        <v>1553301420</v>
      </c>
      <c r="C169">
        <f t="shared" ref="C169:D184" si="139">C168</f>
        <v>4</v>
      </c>
      <c r="D169">
        <f t="shared" si="139"/>
        <v>159</v>
      </c>
      <c r="E169">
        <f t="shared" ca="1" si="137"/>
        <v>-63210.019180327865</v>
      </c>
      <c r="F169">
        <f t="shared" ca="1" si="138"/>
        <v>37879.364590163932</v>
      </c>
      <c r="G169">
        <f t="shared" ca="1" si="122"/>
        <v>10972.8</v>
      </c>
      <c r="H169" s="9">
        <f t="shared" ca="1" si="131"/>
        <v>-226.44698360655747</v>
      </c>
      <c r="I169" s="9">
        <f t="shared" ca="1" si="131"/>
        <v>48.924491803279672</v>
      </c>
      <c r="J169" s="9">
        <f t="shared" ca="1" si="131"/>
        <v>0</v>
      </c>
      <c r="K169" s="9">
        <f t="shared" ca="1" si="124"/>
        <v>231.67184179938158</v>
      </c>
      <c r="L169" s="9">
        <f t="shared" ca="1" si="125"/>
        <v>-77.808479621473097</v>
      </c>
      <c r="M169">
        <f t="shared" ca="1" si="127"/>
        <v>56.188711293260468</v>
      </c>
      <c r="N169">
        <f t="shared" ca="1" si="128"/>
        <v>31.921862477231329</v>
      </c>
    </row>
    <row r="170" spans="1:18" x14ac:dyDescent="0.25">
      <c r="A170" s="4">
        <f t="shared" si="120"/>
        <v>0.43315972222222066</v>
      </c>
      <c r="B170" s="3">
        <f t="shared" si="129"/>
        <v>1553301425</v>
      </c>
      <c r="C170">
        <f t="shared" si="139"/>
        <v>4</v>
      </c>
      <c r="D170">
        <f t="shared" si="139"/>
        <v>159</v>
      </c>
      <c r="E170">
        <f t="shared" ca="1" si="137"/>
        <v>-64342.254098360652</v>
      </c>
      <c r="F170">
        <f t="shared" ca="1" si="138"/>
        <v>38123.98704918033</v>
      </c>
      <c r="G170">
        <f t="shared" ca="1" si="122"/>
        <v>10972.8</v>
      </c>
      <c r="H170" s="9">
        <f t="shared" ca="1" si="131"/>
        <v>-226.44698360655747</v>
      </c>
      <c r="I170" s="9">
        <f t="shared" ca="1" si="131"/>
        <v>48.924491803278215</v>
      </c>
      <c r="J170" s="9">
        <f t="shared" ca="1" si="131"/>
        <v>0</v>
      </c>
      <c r="K170" s="9">
        <f t="shared" ca="1" si="124"/>
        <v>231.67184179938127</v>
      </c>
      <c r="L170" s="9">
        <f t="shared" ca="1" si="125"/>
        <v>-77.808479621473452</v>
      </c>
      <c r="M170">
        <f t="shared" ca="1" si="127"/>
        <v>56.190887978142072</v>
      </c>
      <c r="N170">
        <f t="shared" ca="1" si="128"/>
        <v>31.903743169398908</v>
      </c>
    </row>
    <row r="171" spans="1:18" x14ac:dyDescent="0.25">
      <c r="A171" s="4">
        <f t="shared" si="120"/>
        <v>0.43321759259259102</v>
      </c>
      <c r="B171" s="3">
        <f t="shared" si="129"/>
        <v>1553301430</v>
      </c>
      <c r="C171">
        <f t="shared" si="139"/>
        <v>4</v>
      </c>
      <c r="D171">
        <f t="shared" si="139"/>
        <v>159</v>
      </c>
      <c r="E171">
        <f t="shared" ca="1" si="137"/>
        <v>-65474.48901639344</v>
      </c>
      <c r="F171">
        <f t="shared" ca="1" si="138"/>
        <v>38368.609508196721</v>
      </c>
      <c r="G171">
        <f t="shared" ca="1" si="122"/>
        <v>10972.8</v>
      </c>
      <c r="H171" s="9">
        <f t="shared" ca="1" si="131"/>
        <v>-226.44698360655894</v>
      </c>
      <c r="I171" s="9">
        <f t="shared" ca="1" si="131"/>
        <v>48.924491803278215</v>
      </c>
      <c r="J171" s="9">
        <f t="shared" ca="1" si="131"/>
        <v>0</v>
      </c>
      <c r="K171" s="9">
        <f t="shared" ca="1" si="124"/>
        <v>231.67184179938272</v>
      </c>
      <c r="L171" s="9">
        <f t="shared" ca="1" si="125"/>
        <v>-77.808479621473523</v>
      </c>
      <c r="M171">
        <f t="shared" ca="1" si="127"/>
        <v>56.193064663023677</v>
      </c>
      <c r="N171">
        <f t="shared" ca="1" si="128"/>
        <v>31.885623861566486</v>
      </c>
    </row>
    <row r="172" spans="1:18" x14ac:dyDescent="0.25">
      <c r="A172" s="4">
        <f t="shared" si="120"/>
        <v>0.43327546296296138</v>
      </c>
      <c r="B172" s="3">
        <f t="shared" si="129"/>
        <v>1553301435</v>
      </c>
      <c r="C172">
        <f t="shared" si="139"/>
        <v>4</v>
      </c>
      <c r="D172">
        <f t="shared" si="139"/>
        <v>159</v>
      </c>
      <c r="E172">
        <f t="shared" ca="1" si="137"/>
        <v>-66606.723934426234</v>
      </c>
      <c r="F172">
        <f t="shared" ca="1" si="138"/>
        <v>38613.231967213113</v>
      </c>
      <c r="G172">
        <f t="shared" ca="1" si="122"/>
        <v>10972.8</v>
      </c>
      <c r="H172" s="9">
        <f t="shared" ca="1" si="131"/>
        <v>-226.44698360655457</v>
      </c>
      <c r="I172" s="9">
        <f t="shared" ca="1" si="131"/>
        <v>48.924491803279672</v>
      </c>
      <c r="J172" s="9">
        <f t="shared" ca="1" si="131"/>
        <v>0</v>
      </c>
      <c r="K172" s="9">
        <f t="shared" ca="1" si="124"/>
        <v>231.67184179937874</v>
      </c>
      <c r="L172" s="9">
        <f t="shared" ca="1" si="125"/>
        <v>-77.808479621472941</v>
      </c>
      <c r="M172">
        <f t="shared" ca="1" si="127"/>
        <v>56.195241347905281</v>
      </c>
      <c r="N172">
        <f t="shared" ca="1" si="128"/>
        <v>31.867504553734062</v>
      </c>
    </row>
    <row r="173" spans="1:18" x14ac:dyDescent="0.25">
      <c r="A173" s="4">
        <f t="shared" si="120"/>
        <v>0.43333333333333174</v>
      </c>
      <c r="B173" s="3">
        <f t="shared" si="129"/>
        <v>1553301440</v>
      </c>
      <c r="C173">
        <f t="shared" si="139"/>
        <v>4</v>
      </c>
      <c r="D173">
        <f t="shared" si="139"/>
        <v>159</v>
      </c>
      <c r="E173">
        <f t="shared" ca="1" si="137"/>
        <v>-67738.958852459007</v>
      </c>
      <c r="F173">
        <f t="shared" ca="1" si="138"/>
        <v>38857.854426229511</v>
      </c>
      <c r="G173">
        <f t="shared" ca="1" si="122"/>
        <v>10972.8</v>
      </c>
      <c r="H173" s="9">
        <f t="shared" ca="1" si="131"/>
        <v>-226.44698360656039</v>
      </c>
      <c r="I173" s="9">
        <f t="shared" ca="1" si="131"/>
        <v>48.924491803278215</v>
      </c>
      <c r="J173" s="9">
        <f t="shared" ca="1" si="131"/>
        <v>0</v>
      </c>
      <c r="K173" s="9">
        <f t="shared" ca="1" si="124"/>
        <v>231.67184179938414</v>
      </c>
      <c r="L173" s="9">
        <f t="shared" ca="1" si="125"/>
        <v>-77.808479621473609</v>
      </c>
      <c r="M173">
        <f t="shared" ca="1" si="127"/>
        <v>56.197418032786878</v>
      </c>
      <c r="N173">
        <f t="shared" ca="1" si="128"/>
        <v>31.84938524590164</v>
      </c>
    </row>
    <row r="174" spans="1:18" x14ac:dyDescent="0.25">
      <c r="A174" s="4">
        <f t="shared" si="120"/>
        <v>0.4333912037037021</v>
      </c>
      <c r="B174" s="3">
        <f t="shared" si="129"/>
        <v>1553301445</v>
      </c>
      <c r="C174">
        <f t="shared" si="139"/>
        <v>4</v>
      </c>
      <c r="D174">
        <f t="shared" si="139"/>
        <v>159</v>
      </c>
      <c r="E174">
        <f t="shared" ca="1" si="137"/>
        <v>-68871.193770491809</v>
      </c>
      <c r="F174">
        <f t="shared" ca="1" si="138"/>
        <v>39102.476885245902</v>
      </c>
      <c r="G174">
        <f t="shared" ca="1" si="122"/>
        <v>10972.8</v>
      </c>
      <c r="H174" s="9">
        <f t="shared" ca="1" si="131"/>
        <v>-226.44698360655457</v>
      </c>
      <c r="I174" s="9">
        <f t="shared" ca="1" si="131"/>
        <v>48.924491803278215</v>
      </c>
      <c r="J174" s="9">
        <f t="shared" ca="1" si="131"/>
        <v>0</v>
      </c>
      <c r="K174" s="9">
        <f t="shared" ca="1" si="124"/>
        <v>231.67184179937846</v>
      </c>
      <c r="L174" s="9">
        <f t="shared" ca="1" si="125"/>
        <v>-77.808479621473296</v>
      </c>
      <c r="M174">
        <f t="shared" ca="1" si="127"/>
        <v>56.199594717668482</v>
      </c>
      <c r="N174">
        <f t="shared" ca="1" si="128"/>
        <v>31.831265938069219</v>
      </c>
    </row>
    <row r="175" spans="1:18" x14ac:dyDescent="0.25">
      <c r="A175" s="4">
        <f t="shared" si="120"/>
        <v>0.43344907407407246</v>
      </c>
      <c r="B175" s="3">
        <f t="shared" si="129"/>
        <v>1553301450</v>
      </c>
      <c r="C175">
        <f t="shared" si="139"/>
        <v>4</v>
      </c>
      <c r="D175">
        <f t="shared" si="139"/>
        <v>159</v>
      </c>
      <c r="E175">
        <f t="shared" ca="1" si="137"/>
        <v>-70003.428688524582</v>
      </c>
      <c r="F175">
        <f t="shared" ca="1" si="138"/>
        <v>39347.099344262293</v>
      </c>
      <c r="G175">
        <f t="shared" ca="1" si="122"/>
        <v>10972.8</v>
      </c>
      <c r="H175" s="9">
        <f t="shared" ca="1" si="131"/>
        <v>-226.44698360656039</v>
      </c>
      <c r="I175" s="9">
        <f t="shared" ca="1" si="131"/>
        <v>48.924491803279672</v>
      </c>
      <c r="J175" s="9">
        <f t="shared" ca="1" si="131"/>
        <v>0</v>
      </c>
      <c r="K175" s="9">
        <f t="shared" ca="1" si="124"/>
        <v>231.67184179938442</v>
      </c>
      <c r="L175" s="9">
        <f t="shared" ca="1" si="125"/>
        <v>-77.808479621473239</v>
      </c>
      <c r="M175">
        <f t="shared" ca="1" si="127"/>
        <v>56.201771402550087</v>
      </c>
      <c r="N175">
        <f t="shared" ca="1" si="128"/>
        <v>31.813146630236794</v>
      </c>
    </row>
    <row r="176" spans="1:18" x14ac:dyDescent="0.25">
      <c r="A176" s="4">
        <f t="shared" si="120"/>
        <v>0.43350694444444282</v>
      </c>
      <c r="B176" s="3">
        <f t="shared" si="129"/>
        <v>1553301455</v>
      </c>
      <c r="C176">
        <f t="shared" si="139"/>
        <v>4</v>
      </c>
      <c r="D176">
        <f t="shared" si="139"/>
        <v>159</v>
      </c>
      <c r="E176">
        <f t="shared" ca="1" si="137"/>
        <v>-71135.663606557384</v>
      </c>
      <c r="F176">
        <f t="shared" ca="1" si="138"/>
        <v>39591.721803278691</v>
      </c>
      <c r="G176">
        <f t="shared" ca="1" si="122"/>
        <v>10972.8</v>
      </c>
      <c r="H176" s="9">
        <f t="shared" ca="1" si="131"/>
        <v>-226.44698360655457</v>
      </c>
      <c r="I176" s="9">
        <f t="shared" ca="1" si="131"/>
        <v>48.924491803278215</v>
      </c>
      <c r="J176" s="9">
        <f t="shared" ca="1" si="131"/>
        <v>0</v>
      </c>
      <c r="K176" s="9">
        <f t="shared" ca="1" si="124"/>
        <v>231.67184179937846</v>
      </c>
      <c r="L176" s="9">
        <f t="shared" ca="1" si="125"/>
        <v>-77.808479621473296</v>
      </c>
      <c r="M176">
        <f t="shared" ca="1" si="127"/>
        <v>56.203948087431691</v>
      </c>
      <c r="N176">
        <f t="shared" ca="1" si="128"/>
        <v>31.795027322404373</v>
      </c>
    </row>
    <row r="177" spans="1:14" x14ac:dyDescent="0.25">
      <c r="A177" s="4">
        <f t="shared" si="120"/>
        <v>0.43356481481481318</v>
      </c>
      <c r="B177" s="3">
        <f t="shared" si="129"/>
        <v>1553301460</v>
      </c>
      <c r="C177">
        <f t="shared" si="139"/>
        <v>4</v>
      </c>
      <c r="D177">
        <f t="shared" si="139"/>
        <v>159</v>
      </c>
      <c r="E177">
        <f t="shared" ca="1" si="137"/>
        <v>-72267.898524590157</v>
      </c>
      <c r="F177">
        <f t="shared" ca="1" si="138"/>
        <v>39836.344262295082</v>
      </c>
      <c r="G177">
        <f t="shared" ca="1" si="122"/>
        <v>10972.8</v>
      </c>
      <c r="H177" s="9">
        <f t="shared" ca="1" si="131"/>
        <v>-226.44698360655747</v>
      </c>
      <c r="I177" s="9">
        <f t="shared" ca="1" si="131"/>
        <v>48.924491803278215</v>
      </c>
      <c r="J177" s="9">
        <f t="shared" ca="1" si="131"/>
        <v>0</v>
      </c>
      <c r="K177" s="9">
        <f t="shared" ca="1" si="124"/>
        <v>231.67184179938127</v>
      </c>
      <c r="L177" s="9">
        <f t="shared" ca="1" si="125"/>
        <v>-77.808479621473452</v>
      </c>
      <c r="M177">
        <f t="shared" ca="1" si="127"/>
        <v>56.206124772313295</v>
      </c>
      <c r="N177">
        <f t="shared" ca="1" si="128"/>
        <v>31.776908014571951</v>
      </c>
    </row>
    <row r="178" spans="1:14" x14ac:dyDescent="0.25">
      <c r="A178" s="4">
        <f t="shared" si="120"/>
        <v>0.43362268518518354</v>
      </c>
      <c r="B178" s="3">
        <f t="shared" si="129"/>
        <v>1553301465</v>
      </c>
      <c r="C178">
        <f t="shared" si="139"/>
        <v>4</v>
      </c>
      <c r="D178">
        <f t="shared" si="139"/>
        <v>159</v>
      </c>
      <c r="E178">
        <f t="shared" ca="1" si="137"/>
        <v>-73400.133442622944</v>
      </c>
      <c r="F178">
        <f t="shared" ca="1" si="138"/>
        <v>40080.966721311474</v>
      </c>
      <c r="G178">
        <f t="shared" ca="1" si="122"/>
        <v>10972.8</v>
      </c>
      <c r="H178" s="9">
        <f t="shared" ca="1" si="131"/>
        <v>-226.44698360655747</v>
      </c>
      <c r="I178" s="9">
        <f t="shared" ca="1" si="131"/>
        <v>48.924491803278215</v>
      </c>
      <c r="J178" s="9">
        <f t="shared" ca="1" si="131"/>
        <v>0</v>
      </c>
      <c r="K178" s="9">
        <f t="shared" ca="1" si="124"/>
        <v>231.67184179938127</v>
      </c>
      <c r="L178" s="9">
        <f t="shared" ca="1" si="125"/>
        <v>-77.808479621473452</v>
      </c>
      <c r="M178">
        <f t="shared" ca="1" si="127"/>
        <v>56.208301457194899</v>
      </c>
      <c r="N178">
        <f t="shared" ca="1" si="128"/>
        <v>31.758788706739526</v>
      </c>
    </row>
    <row r="179" spans="1:14" x14ac:dyDescent="0.25">
      <c r="A179" s="4">
        <f t="shared" si="120"/>
        <v>0.4336805555555539</v>
      </c>
      <c r="B179" s="3">
        <f t="shared" si="129"/>
        <v>1553301470</v>
      </c>
      <c r="C179">
        <f t="shared" si="139"/>
        <v>4</v>
      </c>
      <c r="D179">
        <f t="shared" si="139"/>
        <v>159</v>
      </c>
      <c r="E179">
        <f t="shared" ca="1" si="137"/>
        <v>-74532.368360655732</v>
      </c>
      <c r="F179">
        <f t="shared" ca="1" si="138"/>
        <v>40325.589180327865</v>
      </c>
      <c r="G179">
        <f t="shared" ca="1" si="122"/>
        <v>10972.8</v>
      </c>
      <c r="H179" s="9">
        <f t="shared" ca="1" si="131"/>
        <v>-226.44698360655747</v>
      </c>
      <c r="I179" s="9">
        <f t="shared" ca="1" si="131"/>
        <v>48.924491803279672</v>
      </c>
      <c r="J179" s="9">
        <f t="shared" ca="1" si="131"/>
        <v>0</v>
      </c>
      <c r="K179" s="9">
        <f t="shared" ca="1" si="124"/>
        <v>231.67184179938158</v>
      </c>
      <c r="L179" s="9">
        <f t="shared" ca="1" si="125"/>
        <v>-77.808479621473097</v>
      </c>
      <c r="M179">
        <f t="shared" ca="1" si="127"/>
        <v>56.210478142076497</v>
      </c>
      <c r="N179">
        <f t="shared" ca="1" si="128"/>
        <v>31.740669398907105</v>
      </c>
    </row>
    <row r="180" spans="1:14" x14ac:dyDescent="0.25">
      <c r="A180" s="4">
        <f t="shared" si="120"/>
        <v>0.43373842592592426</v>
      </c>
      <c r="B180" s="3">
        <f t="shared" si="129"/>
        <v>1553301475</v>
      </c>
      <c r="C180">
        <f t="shared" si="139"/>
        <v>4</v>
      </c>
      <c r="D180">
        <f t="shared" si="139"/>
        <v>159</v>
      </c>
      <c r="E180">
        <f t="shared" ca="1" si="137"/>
        <v>-75664.603278688519</v>
      </c>
      <c r="F180">
        <f t="shared" ca="1" si="138"/>
        <v>40570.211639344263</v>
      </c>
      <c r="G180">
        <f t="shared" ca="1" si="122"/>
        <v>10972.8</v>
      </c>
      <c r="H180" s="9">
        <f t="shared" ca="1" si="131"/>
        <v>-226.44698360655747</v>
      </c>
      <c r="I180" s="9">
        <f t="shared" ca="1" si="131"/>
        <v>48.924491803278215</v>
      </c>
      <c r="J180" s="9">
        <f t="shared" ca="1" si="131"/>
        <v>0</v>
      </c>
      <c r="K180" s="9">
        <f t="shared" ca="1" si="124"/>
        <v>231.67184179938127</v>
      </c>
      <c r="L180" s="9">
        <f t="shared" ca="1" si="125"/>
        <v>-77.808479621473452</v>
      </c>
      <c r="M180">
        <f t="shared" ca="1" si="127"/>
        <v>56.212654826958101</v>
      </c>
      <c r="N180">
        <f t="shared" ca="1" si="128"/>
        <v>31.72255009107468</v>
      </c>
    </row>
    <row r="181" spans="1:14" x14ac:dyDescent="0.25">
      <c r="A181" s="4">
        <f t="shared" si="120"/>
        <v>0.43379629629629463</v>
      </c>
      <c r="B181" s="3">
        <f t="shared" si="129"/>
        <v>1553301480</v>
      </c>
      <c r="C181">
        <f t="shared" si="139"/>
        <v>4</v>
      </c>
      <c r="D181">
        <f t="shared" si="139"/>
        <v>159</v>
      </c>
      <c r="E181">
        <f t="shared" ca="1" si="137"/>
        <v>-76796.838196721306</v>
      </c>
      <c r="F181">
        <f t="shared" ca="1" si="138"/>
        <v>40814.834098360654</v>
      </c>
      <c r="G181">
        <f t="shared" ca="1" si="122"/>
        <v>10972.8</v>
      </c>
      <c r="H181" s="9">
        <f t="shared" ca="1" si="131"/>
        <v>-226.44698360655747</v>
      </c>
      <c r="I181" s="9">
        <f t="shared" ca="1" si="131"/>
        <v>48.924491803279672</v>
      </c>
      <c r="J181" s="9">
        <f t="shared" ca="1" si="131"/>
        <v>0</v>
      </c>
      <c r="K181" s="9">
        <f t="shared" ca="1" si="124"/>
        <v>231.67184179938158</v>
      </c>
      <c r="L181" s="9">
        <f t="shared" ca="1" si="125"/>
        <v>-77.808479621473097</v>
      </c>
      <c r="M181">
        <f t="shared" ca="1" si="127"/>
        <v>56.214831511839705</v>
      </c>
      <c r="N181">
        <f t="shared" ca="1" si="128"/>
        <v>31.704430783242259</v>
      </c>
    </row>
    <row r="182" spans="1:14" x14ac:dyDescent="0.25">
      <c r="A182" s="4">
        <f t="shared" si="120"/>
        <v>0.43385416666666499</v>
      </c>
      <c r="B182" s="3">
        <f t="shared" si="129"/>
        <v>1553301485</v>
      </c>
      <c r="C182">
        <f t="shared" si="139"/>
        <v>4</v>
      </c>
      <c r="D182">
        <f t="shared" si="139"/>
        <v>159</v>
      </c>
      <c r="E182">
        <f t="shared" ca="1" si="137"/>
        <v>-77929.073114754094</v>
      </c>
      <c r="F182">
        <f t="shared" ca="1" si="138"/>
        <v>41059.456557377052</v>
      </c>
      <c r="G182">
        <f t="shared" ca="1" si="122"/>
        <v>10972.8</v>
      </c>
      <c r="H182" s="9">
        <f t="shared" ca="1" si="131"/>
        <v>-226.44698360655747</v>
      </c>
      <c r="I182" s="9">
        <f t="shared" ca="1" si="131"/>
        <v>48.924491803278215</v>
      </c>
      <c r="J182" s="9">
        <f t="shared" ca="1" si="131"/>
        <v>0</v>
      </c>
      <c r="K182" s="9">
        <f t="shared" ca="1" si="124"/>
        <v>231.67184179938127</v>
      </c>
      <c r="L182" s="9">
        <f t="shared" ca="1" si="125"/>
        <v>-77.808479621473452</v>
      </c>
      <c r="M182">
        <f t="shared" ca="1" si="127"/>
        <v>56.217008196721309</v>
      </c>
      <c r="N182">
        <f t="shared" ca="1" si="128"/>
        <v>31.686311475409838</v>
      </c>
    </row>
    <row r="183" spans="1:14" x14ac:dyDescent="0.25">
      <c r="A183" s="4">
        <f t="shared" si="120"/>
        <v>0.43391203703703535</v>
      </c>
      <c r="B183" s="3">
        <f t="shared" si="129"/>
        <v>1553301490</v>
      </c>
      <c r="C183">
        <f t="shared" si="139"/>
        <v>4</v>
      </c>
      <c r="D183">
        <f t="shared" si="139"/>
        <v>159</v>
      </c>
      <c r="E183">
        <f t="shared" ca="1" si="137"/>
        <v>-79061.308032786881</v>
      </c>
      <c r="F183">
        <f t="shared" ca="1" si="138"/>
        <v>41304.079016393443</v>
      </c>
      <c r="G183">
        <f t="shared" ca="1" si="122"/>
        <v>10972.8</v>
      </c>
      <c r="H183" s="9">
        <f t="shared" ca="1" si="131"/>
        <v>-226.44698360655747</v>
      </c>
      <c r="I183" s="9">
        <f t="shared" ca="1" si="131"/>
        <v>48.924491803278215</v>
      </c>
      <c r="J183" s="9">
        <f t="shared" ca="1" si="131"/>
        <v>0</v>
      </c>
      <c r="K183" s="9">
        <f t="shared" ca="1" si="124"/>
        <v>231.67184179938127</v>
      </c>
      <c r="L183" s="9">
        <f t="shared" ca="1" si="125"/>
        <v>-77.808479621473452</v>
      </c>
      <c r="M183">
        <f t="shared" ca="1" si="127"/>
        <v>56.219184881602914</v>
      </c>
      <c r="N183">
        <f t="shared" ca="1" si="128"/>
        <v>31.668192167577413</v>
      </c>
    </row>
    <row r="184" spans="1:14" x14ac:dyDescent="0.25">
      <c r="A184" s="4">
        <f t="shared" si="120"/>
        <v>0.43396990740740571</v>
      </c>
      <c r="B184" s="3">
        <f t="shared" si="129"/>
        <v>1553301495</v>
      </c>
      <c r="C184">
        <f t="shared" si="139"/>
        <v>4</v>
      </c>
      <c r="D184">
        <f t="shared" si="139"/>
        <v>159</v>
      </c>
      <c r="E184">
        <f t="shared" ca="1" si="137"/>
        <v>-80193.542950819668</v>
      </c>
      <c r="F184">
        <f t="shared" ca="1" si="138"/>
        <v>41548.701475409835</v>
      </c>
      <c r="G184">
        <f t="shared" ca="1" si="122"/>
        <v>10972.8</v>
      </c>
      <c r="H184" s="9">
        <f t="shared" ref="H184:J198" ca="1" si="140">(E185-E184)/($B185-$B184)</f>
        <v>-226.44698360655747</v>
      </c>
      <c r="I184" s="9">
        <f t="shared" ca="1" si="140"/>
        <v>48.924491803278215</v>
      </c>
      <c r="J184" s="9">
        <f t="shared" ca="1" si="140"/>
        <v>0</v>
      </c>
      <c r="K184" s="9">
        <f t="shared" ca="1" si="124"/>
        <v>231.67184179938127</v>
      </c>
      <c r="L184" s="9">
        <f t="shared" ca="1" si="125"/>
        <v>-77.808479621473452</v>
      </c>
      <c r="M184">
        <f t="shared" ca="1" si="127"/>
        <v>56.221361566484511</v>
      </c>
      <c r="N184">
        <f t="shared" ca="1" si="128"/>
        <v>31.650072859744991</v>
      </c>
    </row>
    <row r="185" spans="1:14" x14ac:dyDescent="0.25">
      <c r="A185" s="4">
        <f t="shared" si="120"/>
        <v>0.43402777777777607</v>
      </c>
      <c r="B185" s="3">
        <f t="shared" si="129"/>
        <v>1553301500</v>
      </c>
      <c r="C185">
        <f t="shared" ref="C185:D198" si="141">C184</f>
        <v>4</v>
      </c>
      <c r="D185">
        <f t="shared" si="141"/>
        <v>159</v>
      </c>
      <c r="E185">
        <f t="shared" ca="1" si="137"/>
        <v>-81325.777868852456</v>
      </c>
      <c r="F185">
        <f t="shared" ca="1" si="138"/>
        <v>41793.323934426226</v>
      </c>
      <c r="G185">
        <f t="shared" ca="1" si="122"/>
        <v>10972.8</v>
      </c>
      <c r="H185" s="9">
        <f t="shared" ca="1" si="140"/>
        <v>-226.44698360655747</v>
      </c>
      <c r="I185" s="9">
        <f t="shared" ca="1" si="140"/>
        <v>48.924491803279672</v>
      </c>
      <c r="J185" s="9">
        <f t="shared" ca="1" si="140"/>
        <v>0</v>
      </c>
      <c r="K185" s="9">
        <f t="shared" ca="1" si="124"/>
        <v>231.67184179938158</v>
      </c>
      <c r="L185" s="9">
        <f t="shared" ca="1" si="125"/>
        <v>-77.808479621473097</v>
      </c>
      <c r="M185">
        <f t="shared" ca="1" si="127"/>
        <v>56.223538251366115</v>
      </c>
      <c r="N185">
        <f t="shared" ca="1" si="128"/>
        <v>31.63195355191257</v>
      </c>
    </row>
    <row r="186" spans="1:14" x14ac:dyDescent="0.25">
      <c r="A186" s="4">
        <f t="shared" si="120"/>
        <v>0.43408564814814643</v>
      </c>
      <c r="B186" s="3">
        <f t="shared" si="129"/>
        <v>1553301505</v>
      </c>
      <c r="C186">
        <f t="shared" si="141"/>
        <v>4</v>
      </c>
      <c r="D186">
        <f t="shared" si="141"/>
        <v>159</v>
      </c>
      <c r="E186">
        <f t="shared" ca="1" si="137"/>
        <v>-82458.012786885243</v>
      </c>
      <c r="F186">
        <f t="shared" ca="1" si="138"/>
        <v>42037.946393442624</v>
      </c>
      <c r="G186">
        <f t="shared" ca="1" si="122"/>
        <v>10972.8</v>
      </c>
      <c r="H186" s="9">
        <f t="shared" ca="1" si="140"/>
        <v>-226.44698360655747</v>
      </c>
      <c r="I186" s="9">
        <f t="shared" ca="1" si="140"/>
        <v>48.924491803278215</v>
      </c>
      <c r="J186" s="9">
        <f t="shared" ca="1" si="140"/>
        <v>0</v>
      </c>
      <c r="K186" s="9">
        <f t="shared" ca="1" si="124"/>
        <v>231.67184179938127</v>
      </c>
      <c r="L186" s="9">
        <f t="shared" ca="1" si="125"/>
        <v>-77.808479621473452</v>
      </c>
      <c r="M186">
        <f t="shared" ca="1" si="127"/>
        <v>56.225714936247719</v>
      </c>
      <c r="N186">
        <f t="shared" ca="1" si="128"/>
        <v>31.613834244080145</v>
      </c>
    </row>
    <row r="187" spans="1:14" x14ac:dyDescent="0.25">
      <c r="A187" s="4">
        <f t="shared" ref="A187:A220" si="142">A186+5/24/3600</f>
        <v>0.43414351851851679</v>
      </c>
      <c r="B187" s="3">
        <f t="shared" si="129"/>
        <v>1553301510</v>
      </c>
      <c r="C187">
        <f t="shared" si="141"/>
        <v>4</v>
      </c>
      <c r="D187">
        <f t="shared" si="141"/>
        <v>159</v>
      </c>
      <c r="E187">
        <f t="shared" ca="1" si="137"/>
        <v>-83590.247704918031</v>
      </c>
      <c r="F187">
        <f t="shared" ca="1" si="138"/>
        <v>42282.568852459015</v>
      </c>
      <c r="G187">
        <f t="shared" ca="1" si="122"/>
        <v>10972.8</v>
      </c>
      <c r="H187" s="9">
        <f t="shared" ca="1" si="140"/>
        <v>-226.44698360655747</v>
      </c>
      <c r="I187" s="9">
        <f t="shared" ca="1" si="140"/>
        <v>48.924491803279672</v>
      </c>
      <c r="J187" s="9">
        <f t="shared" ca="1" si="140"/>
        <v>0</v>
      </c>
      <c r="K187" s="9">
        <f t="shared" ca="1" si="124"/>
        <v>231.67184179938158</v>
      </c>
      <c r="L187" s="9">
        <f t="shared" ca="1" si="125"/>
        <v>-77.808479621473097</v>
      </c>
      <c r="M187">
        <f t="shared" ca="1" si="127"/>
        <v>56.227891621129324</v>
      </c>
      <c r="N187">
        <f t="shared" ca="1" si="128"/>
        <v>31.595714936247724</v>
      </c>
    </row>
    <row r="188" spans="1:14" x14ac:dyDescent="0.25">
      <c r="A188" s="4">
        <f t="shared" si="142"/>
        <v>0.43420138888888715</v>
      </c>
      <c r="B188" s="3">
        <f t="shared" si="129"/>
        <v>1553301515</v>
      </c>
      <c r="C188">
        <f t="shared" si="141"/>
        <v>4</v>
      </c>
      <c r="D188">
        <f t="shared" si="141"/>
        <v>159</v>
      </c>
      <c r="E188">
        <f t="shared" ca="1" si="137"/>
        <v>-84722.482622950818</v>
      </c>
      <c r="F188">
        <f t="shared" ca="1" si="138"/>
        <v>42527.191311475413</v>
      </c>
      <c r="G188">
        <f t="shared" ca="1" si="122"/>
        <v>10972.8</v>
      </c>
      <c r="H188" s="9">
        <f t="shared" ca="1" si="140"/>
        <v>-226.44698360655747</v>
      </c>
      <c r="I188" s="9">
        <f t="shared" ca="1" si="140"/>
        <v>48.924491803278215</v>
      </c>
      <c r="J188" s="9">
        <f t="shared" ca="1" si="140"/>
        <v>0</v>
      </c>
      <c r="K188" s="9">
        <f t="shared" ca="1" si="124"/>
        <v>231.67184179938127</v>
      </c>
      <c r="L188" s="9">
        <f t="shared" ca="1" si="125"/>
        <v>-77.808479621473452</v>
      </c>
      <c r="M188">
        <f t="shared" ca="1" si="127"/>
        <v>56.230068306010928</v>
      </c>
      <c r="N188">
        <f t="shared" ca="1" si="128"/>
        <v>31.577595628415303</v>
      </c>
    </row>
    <row r="189" spans="1:14" x14ac:dyDescent="0.25">
      <c r="A189" s="4">
        <f t="shared" si="142"/>
        <v>0.43425925925925751</v>
      </c>
      <c r="B189" s="3">
        <f t="shared" si="129"/>
        <v>1553301520</v>
      </c>
      <c r="C189">
        <f t="shared" si="141"/>
        <v>4</v>
      </c>
      <c r="D189">
        <f t="shared" si="141"/>
        <v>159</v>
      </c>
      <c r="E189">
        <f t="shared" ca="1" si="137"/>
        <v>-85854.717540983605</v>
      </c>
      <c r="F189">
        <f t="shared" ca="1" si="138"/>
        <v>42771.813770491804</v>
      </c>
      <c r="G189">
        <f t="shared" ca="1" si="122"/>
        <v>10972.8</v>
      </c>
      <c r="H189" s="9">
        <f t="shared" ca="1" si="140"/>
        <v>-226.44698360655747</v>
      </c>
      <c r="I189" s="9">
        <f t="shared" ca="1" si="140"/>
        <v>48.924491803278215</v>
      </c>
      <c r="J189" s="9">
        <f t="shared" ca="1" si="140"/>
        <v>0</v>
      </c>
      <c r="K189" s="9">
        <f t="shared" ca="1" si="124"/>
        <v>231.67184179938127</v>
      </c>
      <c r="L189" s="9">
        <f t="shared" ca="1" si="125"/>
        <v>-77.808479621473452</v>
      </c>
      <c r="M189">
        <f t="shared" ca="1" si="127"/>
        <v>56.232244990892532</v>
      </c>
      <c r="N189">
        <f t="shared" ca="1" si="128"/>
        <v>31.559476320582878</v>
      </c>
    </row>
    <row r="190" spans="1:14" x14ac:dyDescent="0.25">
      <c r="A190" s="4">
        <f t="shared" si="142"/>
        <v>0.43431712962962787</v>
      </c>
      <c r="B190" s="3">
        <f t="shared" si="129"/>
        <v>1553301525</v>
      </c>
      <c r="C190">
        <f t="shared" si="141"/>
        <v>4</v>
      </c>
      <c r="D190">
        <f t="shared" si="141"/>
        <v>159</v>
      </c>
      <c r="E190">
        <f t="shared" ca="1" si="137"/>
        <v>-86986.952459016393</v>
      </c>
      <c r="F190">
        <f t="shared" ca="1" si="138"/>
        <v>43016.436229508196</v>
      </c>
      <c r="G190">
        <f t="shared" ca="1" si="122"/>
        <v>10972.8</v>
      </c>
      <c r="H190" s="9">
        <f t="shared" ca="1" si="140"/>
        <v>-226.44698360655747</v>
      </c>
      <c r="I190" s="9">
        <f t="shared" ca="1" si="140"/>
        <v>48.924491803278215</v>
      </c>
      <c r="J190" s="9">
        <f t="shared" ca="1" si="140"/>
        <v>0</v>
      </c>
      <c r="K190" s="9">
        <f t="shared" ca="1" si="124"/>
        <v>231.67184179938127</v>
      </c>
      <c r="L190" s="9">
        <f t="shared" ca="1" si="125"/>
        <v>-77.808479621473452</v>
      </c>
      <c r="M190">
        <f t="shared" ca="1" si="127"/>
        <v>56.234421675774129</v>
      </c>
      <c r="N190">
        <f t="shared" ca="1" si="128"/>
        <v>31.541357012750456</v>
      </c>
    </row>
    <row r="191" spans="1:14" x14ac:dyDescent="0.25">
      <c r="A191" s="4">
        <f t="shared" si="142"/>
        <v>0.43437499999999823</v>
      </c>
      <c r="B191" s="3">
        <f t="shared" si="129"/>
        <v>1553301530</v>
      </c>
      <c r="C191">
        <f t="shared" si="141"/>
        <v>4</v>
      </c>
      <c r="D191">
        <f t="shared" si="141"/>
        <v>159</v>
      </c>
      <c r="E191">
        <f t="shared" ca="1" si="137"/>
        <v>-88119.18737704918</v>
      </c>
      <c r="F191">
        <f t="shared" ca="1" si="138"/>
        <v>43261.058688524587</v>
      </c>
      <c r="G191">
        <f t="shared" ca="1" si="122"/>
        <v>10972.8</v>
      </c>
      <c r="H191" s="9">
        <f t="shared" ca="1" si="140"/>
        <v>-226.44698360655747</v>
      </c>
      <c r="I191" s="9">
        <f t="shared" ca="1" si="140"/>
        <v>48.924491803279672</v>
      </c>
      <c r="J191" s="9">
        <f t="shared" ca="1" si="140"/>
        <v>0</v>
      </c>
      <c r="K191" s="9">
        <f t="shared" ca="1" si="124"/>
        <v>231.67184179938158</v>
      </c>
      <c r="L191" s="9">
        <f t="shared" ca="1" si="125"/>
        <v>-77.808479621473097</v>
      </c>
      <c r="M191">
        <f t="shared" ca="1" si="127"/>
        <v>56.236598360655734</v>
      </c>
      <c r="N191">
        <f t="shared" ca="1" si="128"/>
        <v>31.523237704918031</v>
      </c>
    </row>
    <row r="192" spans="1:14" x14ac:dyDescent="0.25">
      <c r="A192" s="4">
        <f t="shared" si="142"/>
        <v>0.4344328703703686</v>
      </c>
      <c r="B192" s="3">
        <f t="shared" si="129"/>
        <v>1553301535</v>
      </c>
      <c r="C192">
        <f t="shared" si="141"/>
        <v>4</v>
      </c>
      <c r="D192">
        <f t="shared" si="141"/>
        <v>159</v>
      </c>
      <c r="E192">
        <f t="shared" ca="1" si="137"/>
        <v>-89251.422295081968</v>
      </c>
      <c r="F192">
        <f t="shared" ca="1" si="138"/>
        <v>43505.681147540985</v>
      </c>
      <c r="G192">
        <f t="shared" ca="1" si="122"/>
        <v>10972.8</v>
      </c>
      <c r="H192" s="9">
        <f t="shared" ca="1" si="140"/>
        <v>-226.44698360655747</v>
      </c>
      <c r="I192" s="9">
        <f t="shared" ca="1" si="140"/>
        <v>48.924491803278215</v>
      </c>
      <c r="J192" s="9">
        <f t="shared" ca="1" si="140"/>
        <v>0</v>
      </c>
      <c r="K192" s="9">
        <f t="shared" ca="1" si="124"/>
        <v>231.67184179938127</v>
      </c>
      <c r="L192" s="9">
        <f t="shared" ca="1" si="125"/>
        <v>-77.808479621473452</v>
      </c>
      <c r="M192">
        <f t="shared" ca="1" si="127"/>
        <v>56.238775045537338</v>
      </c>
      <c r="N192">
        <f t="shared" ca="1" si="128"/>
        <v>31.50511839708561</v>
      </c>
    </row>
    <row r="193" spans="1:14" x14ac:dyDescent="0.25">
      <c r="A193" s="4">
        <f t="shared" si="142"/>
        <v>0.43449074074073896</v>
      </c>
      <c r="B193" s="3">
        <f t="shared" si="129"/>
        <v>1553301540</v>
      </c>
      <c r="C193">
        <f t="shared" si="141"/>
        <v>4</v>
      </c>
      <c r="D193">
        <f t="shared" si="141"/>
        <v>159</v>
      </c>
      <c r="E193">
        <f t="shared" ca="1" si="137"/>
        <v>-90383.657213114755</v>
      </c>
      <c r="F193">
        <f t="shared" ca="1" si="138"/>
        <v>43750.303606557376</v>
      </c>
      <c r="G193">
        <f t="shared" ca="1" si="122"/>
        <v>10972.8</v>
      </c>
      <c r="H193" s="9">
        <f t="shared" ca="1" si="140"/>
        <v>-226.44698360655747</v>
      </c>
      <c r="I193" s="9">
        <f t="shared" ca="1" si="140"/>
        <v>48.924491803279672</v>
      </c>
      <c r="J193" s="9">
        <f t="shared" ca="1" si="140"/>
        <v>0</v>
      </c>
      <c r="K193" s="9">
        <f t="shared" ca="1" si="124"/>
        <v>231.67184179938158</v>
      </c>
      <c r="L193" s="9">
        <f t="shared" ca="1" si="125"/>
        <v>-77.808479621473097</v>
      </c>
      <c r="M193">
        <f t="shared" ca="1" si="127"/>
        <v>56.240951730418942</v>
      </c>
      <c r="N193">
        <f t="shared" ca="1" si="128"/>
        <v>31.486999089253189</v>
      </c>
    </row>
    <row r="194" spans="1:14" x14ac:dyDescent="0.25">
      <c r="A194" s="4">
        <f t="shared" si="142"/>
        <v>0.43454861111110932</v>
      </c>
      <c r="B194" s="3">
        <f t="shared" si="129"/>
        <v>1553301545</v>
      </c>
      <c r="C194">
        <f t="shared" si="141"/>
        <v>4</v>
      </c>
      <c r="D194">
        <f t="shared" si="141"/>
        <v>159</v>
      </c>
      <c r="E194">
        <f t="shared" ca="1" si="137"/>
        <v>-91515.892131147542</v>
      </c>
      <c r="F194">
        <f t="shared" ca="1" si="138"/>
        <v>43994.926065573774</v>
      </c>
      <c r="G194">
        <f t="shared" ca="1" si="122"/>
        <v>10972.8</v>
      </c>
      <c r="H194" s="9">
        <f t="shared" ca="1" si="140"/>
        <v>-226.44698360655747</v>
      </c>
      <c r="I194" s="9">
        <f t="shared" ca="1" si="140"/>
        <v>48.924491803278215</v>
      </c>
      <c r="J194" s="9">
        <f t="shared" ca="1" si="140"/>
        <v>0</v>
      </c>
      <c r="K194" s="9">
        <f t="shared" ca="1" si="124"/>
        <v>231.67184179938127</v>
      </c>
      <c r="L194" s="9">
        <f t="shared" ca="1" si="125"/>
        <v>-77.808479621473452</v>
      </c>
      <c r="M194">
        <f t="shared" ca="1" si="127"/>
        <v>56.243128415300546</v>
      </c>
      <c r="N194">
        <f t="shared" ca="1" si="128"/>
        <v>31.468879781420764</v>
      </c>
    </row>
    <row r="195" spans="1:14" x14ac:dyDescent="0.25">
      <c r="A195" s="4">
        <f t="shared" si="142"/>
        <v>0.43460648148147968</v>
      </c>
      <c r="B195" s="3">
        <f t="shared" si="129"/>
        <v>1553301550</v>
      </c>
      <c r="C195">
        <f t="shared" si="141"/>
        <v>4</v>
      </c>
      <c r="D195">
        <f t="shared" si="141"/>
        <v>159</v>
      </c>
      <c r="E195">
        <f t="shared" ca="1" si="137"/>
        <v>-92648.12704918033</v>
      </c>
      <c r="F195">
        <f t="shared" ca="1" si="138"/>
        <v>44239.548524590165</v>
      </c>
      <c r="G195">
        <f t="shared" ca="1" si="122"/>
        <v>10972.8</v>
      </c>
      <c r="H195" s="9">
        <f t="shared" ca="1" si="140"/>
        <v>-226.44698360655747</v>
      </c>
      <c r="I195" s="9">
        <f t="shared" ca="1" si="140"/>
        <v>48.924491803278215</v>
      </c>
      <c r="J195" s="9">
        <f t="shared" ca="1" si="140"/>
        <v>0</v>
      </c>
      <c r="K195" s="9">
        <f t="shared" ca="1" si="124"/>
        <v>231.67184179938127</v>
      </c>
      <c r="L195" s="9">
        <f t="shared" ca="1" si="125"/>
        <v>-77.808479621473452</v>
      </c>
      <c r="M195">
        <f t="shared" ca="1" si="127"/>
        <v>56.245305100182151</v>
      </c>
      <c r="N195">
        <f t="shared" ca="1" si="128"/>
        <v>31.450760473588343</v>
      </c>
    </row>
    <row r="196" spans="1:14" x14ac:dyDescent="0.25">
      <c r="A196" s="4">
        <f t="shared" si="142"/>
        <v>0.43466435185185004</v>
      </c>
      <c r="B196" s="3">
        <f t="shared" si="129"/>
        <v>1553301555</v>
      </c>
      <c r="C196">
        <f t="shared" si="141"/>
        <v>4</v>
      </c>
      <c r="D196">
        <f t="shared" si="141"/>
        <v>159</v>
      </c>
      <c r="E196">
        <f t="shared" ca="1" si="137"/>
        <v>-93780.361967213117</v>
      </c>
      <c r="F196">
        <f t="shared" ca="1" si="138"/>
        <v>44484.170983606557</v>
      </c>
      <c r="G196">
        <f t="shared" ca="1" si="122"/>
        <v>10972.8</v>
      </c>
      <c r="H196" s="9">
        <f t="shared" ca="1" si="140"/>
        <v>-226.44698360655747</v>
      </c>
      <c r="I196" s="9">
        <f t="shared" ca="1" si="140"/>
        <v>48.924491803278215</v>
      </c>
      <c r="J196" s="9">
        <f t="shared" ca="1" si="140"/>
        <v>0</v>
      </c>
      <c r="K196" s="9">
        <f t="shared" ca="1" si="124"/>
        <v>231.67184179938127</v>
      </c>
      <c r="L196" s="9">
        <f t="shared" ca="1" si="125"/>
        <v>-77.808479621473452</v>
      </c>
      <c r="M196">
        <f t="shared" ca="1" si="127"/>
        <v>56.247481785063748</v>
      </c>
      <c r="N196">
        <f t="shared" ca="1" si="128"/>
        <v>31.432641165755921</v>
      </c>
    </row>
    <row r="197" spans="1:14" x14ac:dyDescent="0.25">
      <c r="A197" s="4">
        <f t="shared" si="142"/>
        <v>0.4347222222222204</v>
      </c>
      <c r="B197" s="3">
        <f t="shared" si="129"/>
        <v>1553301560</v>
      </c>
      <c r="C197">
        <f t="shared" si="141"/>
        <v>4</v>
      </c>
      <c r="D197">
        <f t="shared" si="141"/>
        <v>159</v>
      </c>
      <c r="E197">
        <f t="shared" ca="1" si="137"/>
        <v>-94912.596885245905</v>
      </c>
      <c r="F197">
        <f t="shared" ca="1" si="138"/>
        <v>44728.793442622948</v>
      </c>
      <c r="G197">
        <f t="shared" ca="1" si="122"/>
        <v>10972.8</v>
      </c>
      <c r="H197" s="9">
        <f t="shared" ca="1" si="140"/>
        <v>-226.44698360655457</v>
      </c>
      <c r="I197" s="9">
        <f t="shared" ca="1" si="140"/>
        <v>48.924491803279672</v>
      </c>
      <c r="J197" s="9">
        <f t="shared" ca="1" si="140"/>
        <v>0</v>
      </c>
      <c r="K197" s="9">
        <f t="shared" ca="1" si="124"/>
        <v>231.67184179937874</v>
      </c>
      <c r="L197" s="9">
        <f t="shared" ca="1" si="125"/>
        <v>-77.808479621472941</v>
      </c>
      <c r="M197">
        <f t="shared" ca="1" si="127"/>
        <v>56.249658469945352</v>
      </c>
      <c r="N197">
        <f t="shared" ca="1" si="128"/>
        <v>31.414521857923496</v>
      </c>
    </row>
    <row r="198" spans="1:14" x14ac:dyDescent="0.25">
      <c r="A198" s="4">
        <f t="shared" si="142"/>
        <v>0.43478009259259076</v>
      </c>
      <c r="B198" s="3">
        <f t="shared" si="129"/>
        <v>1553301565</v>
      </c>
      <c r="C198">
        <f t="shared" si="141"/>
        <v>4</v>
      </c>
      <c r="D198">
        <f t="shared" si="141"/>
        <v>159</v>
      </c>
      <c r="E198">
        <f t="shared" ca="1" si="137"/>
        <v>-96044.831803278677</v>
      </c>
      <c r="F198">
        <f t="shared" ca="1" si="138"/>
        <v>44973.415901639346</v>
      </c>
      <c r="G198">
        <f t="shared" ca="1" si="122"/>
        <v>10972.8</v>
      </c>
      <c r="H198" s="9">
        <f t="shared" ca="1" si="140"/>
        <v>-226.44698360656039</v>
      </c>
      <c r="I198" s="9">
        <f t="shared" ca="1" si="140"/>
        <v>48.924491803278215</v>
      </c>
      <c r="J198" s="9">
        <f t="shared" ca="1" si="140"/>
        <v>0</v>
      </c>
      <c r="K198" s="9">
        <f t="shared" ca="1" si="124"/>
        <v>231.67184179938414</v>
      </c>
      <c r="L198" s="9">
        <f t="shared" ca="1" si="125"/>
        <v>-77.808479621473609</v>
      </c>
      <c r="M198">
        <f t="shared" ca="1" si="127"/>
        <v>56.251835154826956</v>
      </c>
      <c r="N198">
        <f t="shared" ca="1" si="128"/>
        <v>31.396402550091075</v>
      </c>
    </row>
    <row r="199" spans="1:14" x14ac:dyDescent="0.25">
      <c r="A199" s="4">
        <f t="shared" si="142"/>
        <v>0.43483796296296112</v>
      </c>
      <c r="B199" s="3">
        <f t="shared" ref="B199:B209" si="143">B198+SECOND(A199-A198)</f>
        <v>1553301570</v>
      </c>
      <c r="C199">
        <f t="shared" ref="C199:D199" si="144">C198</f>
        <v>4</v>
      </c>
      <c r="D199">
        <f t="shared" si="144"/>
        <v>159</v>
      </c>
      <c r="E199">
        <f t="shared" ref="E199:E209" ca="1" si="145">INDIRECT("E$"&amp;C199)+INDIRECT("H$"&amp;C199)*($B199-INDIRECT("B$"&amp;D199))</f>
        <v>-97177.066721311479</v>
      </c>
      <c r="F199">
        <f t="shared" ref="F199:F209" ca="1" si="146">INDIRECT("F$"&amp;C199)+INDIRECT("I$"&amp;C199)*($B199-INDIRECT("B$"&amp;D199))</f>
        <v>45218.038360655737</v>
      </c>
      <c r="G199">
        <f t="shared" ref="G199:G209" ca="1" si="147">INDIRECT("G$"&amp;C199)+INDIRECT("J$"&amp;C199)*($B199-INDIRECT("B$"&amp;D199))</f>
        <v>10972.8</v>
      </c>
      <c r="H199" s="9">
        <f t="shared" ref="H199:H209" ca="1" si="148">(E200-E199)/($B200-$B199)</f>
        <v>-226.44698360655457</v>
      </c>
      <c r="I199" s="9">
        <f t="shared" ref="I199:I209" ca="1" si="149">(F200-F199)/($B200-$B199)</f>
        <v>48.924491803279672</v>
      </c>
      <c r="J199" s="9">
        <f t="shared" ref="J199:J209" ca="1" si="150">(G200-G199)/($B200-$B199)</f>
        <v>0</v>
      </c>
      <c r="K199" s="9">
        <f t="shared" ref="K199:K209" ca="1" si="151">SQRT(H199*H199+I199*I199)</f>
        <v>231.67184179937874</v>
      </c>
      <c r="L199" s="9">
        <f t="shared" ref="L199:L209" ca="1" si="152">DEGREES(ATAN2(I199,H199))</f>
        <v>-77.808479621472941</v>
      </c>
      <c r="M199">
        <f t="shared" ref="M199:M209" ca="1" si="153">INDIRECT("M$"&amp;C199)+INDIRECT("O$"&amp;C199)*($B199-INDIRECT("B$"&amp;D199))</f>
        <v>56.254011839708561</v>
      </c>
      <c r="N199">
        <f t="shared" ref="N199:N209" ca="1" si="154">INDIRECT("N$"&amp;C199)+INDIRECT("P$"&amp;C199)*($B199-INDIRECT("B$"&amp;D199))</f>
        <v>31.378283242258654</v>
      </c>
    </row>
    <row r="200" spans="1:14" x14ac:dyDescent="0.25">
      <c r="A200" s="4">
        <f t="shared" si="142"/>
        <v>0.43489583333333148</v>
      </c>
      <c r="B200" s="3">
        <f t="shared" si="143"/>
        <v>1553301575</v>
      </c>
      <c r="C200">
        <f t="shared" ref="C200:D200" si="155">C199</f>
        <v>4</v>
      </c>
      <c r="D200">
        <f t="shared" si="155"/>
        <v>159</v>
      </c>
      <c r="E200">
        <f t="shared" ca="1" si="145"/>
        <v>-98309.301639344252</v>
      </c>
      <c r="F200">
        <f t="shared" ca="1" si="146"/>
        <v>45462.660819672135</v>
      </c>
      <c r="G200">
        <f t="shared" ca="1" si="147"/>
        <v>10972.8</v>
      </c>
      <c r="H200" s="9">
        <f t="shared" ca="1" si="148"/>
        <v>-226.44698360656039</v>
      </c>
      <c r="I200" s="9">
        <f t="shared" ca="1" si="149"/>
        <v>48.924491803278215</v>
      </c>
      <c r="J200" s="9">
        <f t="shared" ca="1" si="150"/>
        <v>0</v>
      </c>
      <c r="K200" s="9">
        <f t="shared" ca="1" si="151"/>
        <v>231.67184179938414</v>
      </c>
      <c r="L200" s="9">
        <f t="shared" ca="1" si="152"/>
        <v>-77.808479621473609</v>
      </c>
      <c r="M200">
        <f t="shared" ca="1" si="153"/>
        <v>56.256188524590165</v>
      </c>
      <c r="N200">
        <f t="shared" ca="1" si="154"/>
        <v>31.360163934426229</v>
      </c>
    </row>
    <row r="201" spans="1:14" x14ac:dyDescent="0.25">
      <c r="A201" s="4">
        <f t="shared" si="142"/>
        <v>0.43495370370370184</v>
      </c>
      <c r="B201" s="3">
        <f t="shared" si="143"/>
        <v>1553301580</v>
      </c>
      <c r="C201">
        <f t="shared" ref="C201:D201" si="156">C200</f>
        <v>4</v>
      </c>
      <c r="D201">
        <f t="shared" si="156"/>
        <v>159</v>
      </c>
      <c r="E201">
        <f t="shared" ca="1" si="145"/>
        <v>-99441.536557377054</v>
      </c>
      <c r="F201">
        <f t="shared" ca="1" si="146"/>
        <v>45707.283278688526</v>
      </c>
      <c r="G201">
        <f t="shared" ca="1" si="147"/>
        <v>10972.8</v>
      </c>
      <c r="H201" s="9">
        <f t="shared" ca="1" si="148"/>
        <v>-226.44698360655457</v>
      </c>
      <c r="I201" s="9">
        <f t="shared" ca="1" si="149"/>
        <v>48.924491803278215</v>
      </c>
      <c r="J201" s="9">
        <f t="shared" ca="1" si="150"/>
        <v>0</v>
      </c>
      <c r="K201" s="9">
        <f t="shared" ca="1" si="151"/>
        <v>231.67184179937846</v>
      </c>
      <c r="L201" s="9">
        <f t="shared" ca="1" si="152"/>
        <v>-77.808479621473296</v>
      </c>
      <c r="M201">
        <f t="shared" ca="1" si="153"/>
        <v>56.258365209471762</v>
      </c>
      <c r="N201">
        <f t="shared" ca="1" si="154"/>
        <v>31.342044626593808</v>
      </c>
    </row>
    <row r="202" spans="1:14" x14ac:dyDescent="0.25">
      <c r="A202" s="4">
        <f t="shared" si="142"/>
        <v>0.4350115740740722</v>
      </c>
      <c r="B202" s="3">
        <f t="shared" si="143"/>
        <v>1553301585</v>
      </c>
      <c r="C202">
        <f t="shared" ref="C202:D202" si="157">C201</f>
        <v>4</v>
      </c>
      <c r="D202">
        <f t="shared" si="157"/>
        <v>159</v>
      </c>
      <c r="E202">
        <f t="shared" ca="1" si="145"/>
        <v>-100573.77147540983</v>
      </c>
      <c r="F202">
        <f t="shared" ca="1" si="146"/>
        <v>45951.905737704918</v>
      </c>
      <c r="G202">
        <f t="shared" ca="1" si="147"/>
        <v>10972.8</v>
      </c>
      <c r="H202" s="9">
        <f t="shared" ca="1" si="148"/>
        <v>-226.44698360656039</v>
      </c>
      <c r="I202" s="9">
        <f t="shared" ca="1" si="149"/>
        <v>48.924491803278215</v>
      </c>
      <c r="J202" s="9">
        <f t="shared" ca="1" si="150"/>
        <v>0</v>
      </c>
      <c r="K202" s="9">
        <f t="shared" ca="1" si="151"/>
        <v>231.67184179938414</v>
      </c>
      <c r="L202" s="9">
        <f t="shared" ca="1" si="152"/>
        <v>-77.808479621473609</v>
      </c>
      <c r="M202">
        <f t="shared" ca="1" si="153"/>
        <v>56.260541894353366</v>
      </c>
      <c r="N202">
        <f t="shared" ca="1" si="154"/>
        <v>31.323925318761383</v>
      </c>
    </row>
    <row r="203" spans="1:14" x14ac:dyDescent="0.25">
      <c r="A203" s="4">
        <f t="shared" si="142"/>
        <v>0.43506944444444257</v>
      </c>
      <c r="B203" s="3">
        <f t="shared" si="143"/>
        <v>1553301590</v>
      </c>
      <c r="C203">
        <f t="shared" ref="C203:D203" si="158">C202</f>
        <v>4</v>
      </c>
      <c r="D203">
        <f t="shared" si="158"/>
        <v>159</v>
      </c>
      <c r="E203">
        <f t="shared" ca="1" si="145"/>
        <v>-101706.00639344263</v>
      </c>
      <c r="F203">
        <f t="shared" ca="1" si="146"/>
        <v>46196.528196721309</v>
      </c>
      <c r="G203">
        <f t="shared" ca="1" si="147"/>
        <v>10972.8</v>
      </c>
      <c r="H203" s="9">
        <f t="shared" ca="1" si="148"/>
        <v>-226.44698360655457</v>
      </c>
      <c r="I203" s="9">
        <f t="shared" ca="1" si="149"/>
        <v>48.924491803279672</v>
      </c>
      <c r="J203" s="9">
        <f t="shared" ca="1" si="150"/>
        <v>0</v>
      </c>
      <c r="K203" s="9">
        <f t="shared" ca="1" si="151"/>
        <v>231.67184179937874</v>
      </c>
      <c r="L203" s="9">
        <f t="shared" ca="1" si="152"/>
        <v>-77.808479621472941</v>
      </c>
      <c r="M203">
        <f t="shared" ca="1" si="153"/>
        <v>56.262718579234971</v>
      </c>
      <c r="N203">
        <f t="shared" ca="1" si="154"/>
        <v>31.305806010928961</v>
      </c>
    </row>
    <row r="204" spans="1:14" x14ac:dyDescent="0.25">
      <c r="A204" s="4">
        <f t="shared" si="142"/>
        <v>0.43512731481481293</v>
      </c>
      <c r="B204" s="3">
        <f t="shared" si="143"/>
        <v>1553301595</v>
      </c>
      <c r="C204">
        <f t="shared" ref="C204:D204" si="159">C203</f>
        <v>4</v>
      </c>
      <c r="D204">
        <f t="shared" si="159"/>
        <v>159</v>
      </c>
      <c r="E204">
        <f t="shared" ca="1" si="145"/>
        <v>-102838.2413114754</v>
      </c>
      <c r="F204">
        <f t="shared" ca="1" si="146"/>
        <v>46441.150655737707</v>
      </c>
      <c r="G204">
        <f t="shared" ca="1" si="147"/>
        <v>10972.8</v>
      </c>
      <c r="H204" s="9">
        <f t="shared" ca="1" si="148"/>
        <v>-226.44698360656039</v>
      </c>
      <c r="I204" s="9">
        <f t="shared" ca="1" si="149"/>
        <v>48.924491803278215</v>
      </c>
      <c r="J204" s="9">
        <f t="shared" ca="1" si="150"/>
        <v>0</v>
      </c>
      <c r="K204" s="9">
        <f t="shared" ca="1" si="151"/>
        <v>231.67184179938414</v>
      </c>
      <c r="L204" s="9">
        <f t="shared" ca="1" si="152"/>
        <v>-77.808479621473609</v>
      </c>
      <c r="M204">
        <f t="shared" ca="1" si="153"/>
        <v>56.264895264116575</v>
      </c>
      <c r="N204">
        <f t="shared" ca="1" si="154"/>
        <v>31.28768670309654</v>
      </c>
    </row>
    <row r="205" spans="1:14" x14ac:dyDescent="0.25">
      <c r="A205" s="4">
        <f t="shared" si="142"/>
        <v>0.43518518518518329</v>
      </c>
      <c r="B205" s="3">
        <f t="shared" si="143"/>
        <v>1553301600</v>
      </c>
      <c r="C205">
        <f t="shared" ref="C205:D205" si="160">C204</f>
        <v>4</v>
      </c>
      <c r="D205">
        <f t="shared" si="160"/>
        <v>159</v>
      </c>
      <c r="E205">
        <f t="shared" ca="1" si="145"/>
        <v>-103970.4762295082</v>
      </c>
      <c r="F205">
        <f t="shared" ca="1" si="146"/>
        <v>46685.773114754098</v>
      </c>
      <c r="G205">
        <f t="shared" ca="1" si="147"/>
        <v>10972.8</v>
      </c>
      <c r="H205" s="9">
        <f t="shared" ca="1" si="148"/>
        <v>-226.44698360655457</v>
      </c>
      <c r="I205" s="9">
        <f t="shared" ca="1" si="149"/>
        <v>48.924491803279672</v>
      </c>
      <c r="J205" s="9">
        <f t="shared" ca="1" si="150"/>
        <v>0</v>
      </c>
      <c r="K205" s="9">
        <f t="shared" ca="1" si="151"/>
        <v>231.67184179937874</v>
      </c>
      <c r="L205" s="9">
        <f t="shared" ca="1" si="152"/>
        <v>-77.808479621472941</v>
      </c>
      <c r="M205">
        <f t="shared" ca="1" si="153"/>
        <v>56.267071948998179</v>
      </c>
      <c r="N205">
        <f t="shared" ca="1" si="154"/>
        <v>31.269567395264115</v>
      </c>
    </row>
    <row r="206" spans="1:14" x14ac:dyDescent="0.25">
      <c r="A206" s="4">
        <f t="shared" si="142"/>
        <v>0.43524305555555365</v>
      </c>
      <c r="B206" s="3">
        <f t="shared" si="143"/>
        <v>1553301605</v>
      </c>
      <c r="C206">
        <f t="shared" ref="C206:D206" si="161">C205</f>
        <v>4</v>
      </c>
      <c r="D206">
        <f t="shared" si="161"/>
        <v>159</v>
      </c>
      <c r="E206">
        <f t="shared" ca="1" si="145"/>
        <v>-105102.71114754098</v>
      </c>
      <c r="F206">
        <f t="shared" ca="1" si="146"/>
        <v>46930.395573770496</v>
      </c>
      <c r="G206">
        <f t="shared" ca="1" si="147"/>
        <v>10972.8</v>
      </c>
      <c r="H206" s="9">
        <f t="shared" ca="1" si="148"/>
        <v>-226.44698360656039</v>
      </c>
      <c r="I206" s="9">
        <f t="shared" ca="1" si="149"/>
        <v>48.924491803278215</v>
      </c>
      <c r="J206" s="9">
        <f t="shared" ca="1" si="150"/>
        <v>0</v>
      </c>
      <c r="K206" s="9">
        <f t="shared" ca="1" si="151"/>
        <v>231.67184179938414</v>
      </c>
      <c r="L206" s="9">
        <f t="shared" ca="1" si="152"/>
        <v>-77.808479621473609</v>
      </c>
      <c r="M206">
        <f t="shared" ca="1" si="153"/>
        <v>56.269248633879783</v>
      </c>
      <c r="N206">
        <f t="shared" ca="1" si="154"/>
        <v>31.251448087431694</v>
      </c>
    </row>
    <row r="207" spans="1:14" x14ac:dyDescent="0.25">
      <c r="A207" s="4">
        <f t="shared" si="142"/>
        <v>0.43530092592592401</v>
      </c>
      <c r="B207" s="3">
        <f t="shared" si="143"/>
        <v>1553301610</v>
      </c>
      <c r="C207">
        <f t="shared" ref="C207:D207" si="162">C206</f>
        <v>4</v>
      </c>
      <c r="D207">
        <f t="shared" si="162"/>
        <v>159</v>
      </c>
      <c r="E207">
        <f t="shared" ca="1" si="145"/>
        <v>-106234.94606557378</v>
      </c>
      <c r="F207">
        <f t="shared" ca="1" si="146"/>
        <v>47175.018032786887</v>
      </c>
      <c r="G207">
        <f t="shared" ca="1" si="147"/>
        <v>10972.8</v>
      </c>
      <c r="H207" s="9">
        <f t="shared" ca="1" si="148"/>
        <v>-226.44698360655457</v>
      </c>
      <c r="I207" s="9">
        <f t="shared" ca="1" si="149"/>
        <v>48.924491803278215</v>
      </c>
      <c r="J207" s="9">
        <f t="shared" ca="1" si="150"/>
        <v>0</v>
      </c>
      <c r="K207" s="9">
        <f t="shared" ca="1" si="151"/>
        <v>231.67184179937846</v>
      </c>
      <c r="L207" s="9">
        <f t="shared" ca="1" si="152"/>
        <v>-77.808479621473296</v>
      </c>
      <c r="M207">
        <f t="shared" ca="1" si="153"/>
        <v>56.271425318761381</v>
      </c>
      <c r="N207">
        <f t="shared" ca="1" si="154"/>
        <v>31.233328779599272</v>
      </c>
    </row>
    <row r="208" spans="1:14" x14ac:dyDescent="0.25">
      <c r="A208" s="4">
        <f t="shared" si="142"/>
        <v>0.43535879629629437</v>
      </c>
      <c r="B208" s="3">
        <f t="shared" si="143"/>
        <v>1553301615</v>
      </c>
      <c r="C208">
        <f t="shared" ref="C208:D208" si="163">C207</f>
        <v>4</v>
      </c>
      <c r="D208">
        <f t="shared" si="163"/>
        <v>159</v>
      </c>
      <c r="E208">
        <f t="shared" ca="1" si="145"/>
        <v>-107367.18098360655</v>
      </c>
      <c r="F208">
        <f t="shared" ca="1" si="146"/>
        <v>47419.640491803279</v>
      </c>
      <c r="G208">
        <f t="shared" ca="1" si="147"/>
        <v>10972.8</v>
      </c>
      <c r="H208" s="9">
        <f t="shared" ca="1" si="148"/>
        <v>-226.44698360656039</v>
      </c>
      <c r="I208" s="9">
        <f t="shared" ca="1" si="149"/>
        <v>48.924491803278215</v>
      </c>
      <c r="J208" s="9">
        <f t="shared" ca="1" si="150"/>
        <v>0</v>
      </c>
      <c r="K208" s="9">
        <f t="shared" ca="1" si="151"/>
        <v>231.67184179938414</v>
      </c>
      <c r="L208" s="9">
        <f t="shared" ca="1" si="152"/>
        <v>-77.808479621473609</v>
      </c>
      <c r="M208">
        <f t="shared" ca="1" si="153"/>
        <v>56.273602003642985</v>
      </c>
      <c r="N208">
        <f t="shared" ca="1" si="154"/>
        <v>31.215209471766848</v>
      </c>
    </row>
    <row r="209" spans="1:14" x14ac:dyDescent="0.25">
      <c r="A209" s="4">
        <f t="shared" si="142"/>
        <v>0.43541666666666473</v>
      </c>
      <c r="B209" s="3">
        <f t="shared" si="143"/>
        <v>1553301620</v>
      </c>
      <c r="C209">
        <f t="shared" ref="C209:D209" si="164">C208</f>
        <v>4</v>
      </c>
      <c r="D209">
        <f t="shared" si="164"/>
        <v>159</v>
      </c>
      <c r="E209">
        <f t="shared" ca="1" si="145"/>
        <v>-108499.41590163935</v>
      </c>
      <c r="F209">
        <f t="shared" ca="1" si="146"/>
        <v>47664.26295081967</v>
      </c>
      <c r="G209">
        <f t="shared" ca="1" si="147"/>
        <v>10972.8</v>
      </c>
      <c r="H209" s="9">
        <f t="shared" ca="1" si="148"/>
        <v>-226.44698360655457</v>
      </c>
      <c r="I209" s="9">
        <f t="shared" ca="1" si="149"/>
        <v>48.924491803279672</v>
      </c>
      <c r="J209" s="9">
        <f t="shared" ca="1" si="150"/>
        <v>0</v>
      </c>
      <c r="K209" s="9">
        <f t="shared" ca="1" si="151"/>
        <v>231.67184179937874</v>
      </c>
      <c r="L209" s="9">
        <f t="shared" ca="1" si="152"/>
        <v>-77.808479621472941</v>
      </c>
      <c r="M209">
        <f t="shared" ca="1" si="153"/>
        <v>56.275778688524589</v>
      </c>
      <c r="N209">
        <f t="shared" ca="1" si="154"/>
        <v>31.197090163934426</v>
      </c>
    </row>
    <row r="210" spans="1:14" x14ac:dyDescent="0.25">
      <c r="A210" s="4">
        <f t="shared" si="142"/>
        <v>0.43547453703703509</v>
      </c>
      <c r="B210" s="3">
        <f t="shared" ref="B210:B219" si="165">B209+SECOND(A210-A209)</f>
        <v>1553301625</v>
      </c>
      <c r="C210">
        <f t="shared" ref="C210:D210" si="166">C209</f>
        <v>4</v>
      </c>
      <c r="D210">
        <f t="shared" si="166"/>
        <v>159</v>
      </c>
      <c r="E210">
        <f t="shared" ref="E210:E219" ca="1" si="167">INDIRECT("E$"&amp;C210)+INDIRECT("H$"&amp;C210)*($B210-INDIRECT("B$"&amp;D210))</f>
        <v>-109631.65081967213</v>
      </c>
      <c r="F210">
        <f t="shared" ref="F210:F219" ca="1" si="168">INDIRECT("F$"&amp;C210)+INDIRECT("I$"&amp;C210)*($B210-INDIRECT("B$"&amp;D210))</f>
        <v>47908.885409836068</v>
      </c>
      <c r="G210">
        <f t="shared" ref="G210:G219" ca="1" si="169">INDIRECT("G$"&amp;C210)+INDIRECT("J$"&amp;C210)*($B210-INDIRECT("B$"&amp;D210))</f>
        <v>10972.8</v>
      </c>
      <c r="H210" s="9">
        <f t="shared" ref="H210:H219" ca="1" si="170">(E211-E210)/($B211-$B210)</f>
        <v>-226.44698360656039</v>
      </c>
      <c r="I210" s="9">
        <f t="shared" ref="I210:I219" ca="1" si="171">(F211-F210)/($B211-$B210)</f>
        <v>48.924491803278215</v>
      </c>
      <c r="J210" s="9">
        <f t="shared" ref="J210:J219" ca="1" si="172">(G211-G210)/($B211-$B210)</f>
        <v>0</v>
      </c>
      <c r="K210" s="9">
        <f t="shared" ref="K210:K219" ca="1" si="173">SQRT(H210*H210+I210*I210)</f>
        <v>231.67184179938414</v>
      </c>
      <c r="L210" s="9">
        <f t="shared" ref="L210:L219" ca="1" si="174">DEGREES(ATAN2(I210,H210))</f>
        <v>-77.808479621473609</v>
      </c>
      <c r="M210">
        <f t="shared" ref="M210:M219" ca="1" si="175">INDIRECT("M$"&amp;C210)+INDIRECT("O$"&amp;C210)*($B210-INDIRECT("B$"&amp;D210))</f>
        <v>56.277955373406193</v>
      </c>
      <c r="N210">
        <f t="shared" ref="N210:N219" ca="1" si="176">INDIRECT("N$"&amp;C210)+INDIRECT("P$"&amp;C210)*($B210-INDIRECT("B$"&amp;D210))</f>
        <v>31.178970856102005</v>
      </c>
    </row>
    <row r="211" spans="1:14" x14ac:dyDescent="0.25">
      <c r="A211" s="4">
        <f t="shared" si="142"/>
        <v>0.43553240740740545</v>
      </c>
      <c r="B211" s="3">
        <f t="shared" si="165"/>
        <v>1553301630</v>
      </c>
      <c r="C211">
        <f t="shared" ref="C211:D211" si="177">C210</f>
        <v>4</v>
      </c>
      <c r="D211">
        <f t="shared" si="177"/>
        <v>159</v>
      </c>
      <c r="E211">
        <f t="shared" ca="1" si="167"/>
        <v>-110763.88573770493</v>
      </c>
      <c r="F211">
        <f t="shared" ca="1" si="168"/>
        <v>48153.507868852459</v>
      </c>
      <c r="G211">
        <f t="shared" ca="1" si="169"/>
        <v>10972.8</v>
      </c>
      <c r="H211" s="9">
        <f t="shared" ca="1" si="170"/>
        <v>-226.44698360655457</v>
      </c>
      <c r="I211" s="9">
        <f t="shared" ca="1" si="171"/>
        <v>48.924491803278215</v>
      </c>
      <c r="J211" s="9">
        <f t="shared" ca="1" si="172"/>
        <v>0</v>
      </c>
      <c r="K211" s="9">
        <f t="shared" ca="1" si="173"/>
        <v>231.67184179937846</v>
      </c>
      <c r="L211" s="9">
        <f t="shared" ca="1" si="174"/>
        <v>-77.808479621473296</v>
      </c>
      <c r="M211">
        <f t="shared" ca="1" si="175"/>
        <v>56.280132058287798</v>
      </c>
      <c r="N211">
        <f t="shared" ca="1" si="176"/>
        <v>31.16085154826958</v>
      </c>
    </row>
    <row r="212" spans="1:14" x14ac:dyDescent="0.25">
      <c r="A212" s="4">
        <f t="shared" si="142"/>
        <v>0.43559027777777581</v>
      </c>
      <c r="B212" s="3">
        <f t="shared" si="165"/>
        <v>1553301635</v>
      </c>
      <c r="C212">
        <f t="shared" ref="C212:D212" si="178">C211</f>
        <v>4</v>
      </c>
      <c r="D212">
        <f t="shared" si="178"/>
        <v>159</v>
      </c>
      <c r="E212">
        <f t="shared" ca="1" si="167"/>
        <v>-111896.1206557377</v>
      </c>
      <c r="F212">
        <f t="shared" ca="1" si="168"/>
        <v>48398.13032786885</v>
      </c>
      <c r="G212">
        <f t="shared" ca="1" si="169"/>
        <v>10972.8</v>
      </c>
      <c r="H212" s="9">
        <f t="shared" ca="1" si="170"/>
        <v>-226.44698360655747</v>
      </c>
      <c r="I212" s="9">
        <f t="shared" ca="1" si="171"/>
        <v>48.924491803279672</v>
      </c>
      <c r="J212" s="9">
        <f t="shared" ca="1" si="172"/>
        <v>0</v>
      </c>
      <c r="K212" s="9">
        <f t="shared" ca="1" si="173"/>
        <v>231.67184179938158</v>
      </c>
      <c r="L212" s="9">
        <f t="shared" ca="1" si="174"/>
        <v>-77.808479621473097</v>
      </c>
      <c r="M212">
        <f t="shared" ca="1" si="175"/>
        <v>56.282308743169395</v>
      </c>
      <c r="N212">
        <f t="shared" ca="1" si="176"/>
        <v>31.142732240437159</v>
      </c>
    </row>
    <row r="213" spans="1:14" x14ac:dyDescent="0.25">
      <c r="A213" s="4">
        <f t="shared" si="142"/>
        <v>0.43564814814814617</v>
      </c>
      <c r="B213" s="3">
        <f t="shared" si="165"/>
        <v>1553301640</v>
      </c>
      <c r="C213">
        <f t="shared" ref="C213:D213" si="179">C212</f>
        <v>4</v>
      </c>
      <c r="D213">
        <f t="shared" si="179"/>
        <v>159</v>
      </c>
      <c r="E213">
        <f t="shared" ca="1" si="167"/>
        <v>-113028.35557377049</v>
      </c>
      <c r="F213">
        <f t="shared" ca="1" si="168"/>
        <v>48642.752786885248</v>
      </c>
      <c r="G213">
        <f t="shared" ca="1" si="169"/>
        <v>10972.8</v>
      </c>
      <c r="H213" s="9">
        <f t="shared" ca="1" si="170"/>
        <v>-226.44698360655747</v>
      </c>
      <c r="I213" s="9">
        <f t="shared" ca="1" si="171"/>
        <v>48.924491803278215</v>
      </c>
      <c r="J213" s="9">
        <f t="shared" ca="1" si="172"/>
        <v>0</v>
      </c>
      <c r="K213" s="9">
        <f t="shared" ca="1" si="173"/>
        <v>231.67184179938127</v>
      </c>
      <c r="L213" s="9">
        <f t="shared" ca="1" si="174"/>
        <v>-77.808479621473452</v>
      </c>
      <c r="M213">
        <f t="shared" ca="1" si="175"/>
        <v>56.284485428050999</v>
      </c>
      <c r="N213">
        <f t="shared" ca="1" si="176"/>
        <v>31.124612932604737</v>
      </c>
    </row>
    <row r="214" spans="1:14" x14ac:dyDescent="0.25">
      <c r="A214" s="4">
        <f t="shared" si="142"/>
        <v>0.43570601851851654</v>
      </c>
      <c r="B214" s="3">
        <f t="shared" si="165"/>
        <v>1553301645</v>
      </c>
      <c r="C214">
        <f t="shared" ref="C214:D214" si="180">C213</f>
        <v>4</v>
      </c>
      <c r="D214">
        <f t="shared" si="180"/>
        <v>159</v>
      </c>
      <c r="E214">
        <f t="shared" ca="1" si="167"/>
        <v>-114160.59049180328</v>
      </c>
      <c r="F214">
        <f t="shared" ca="1" si="168"/>
        <v>48887.37524590164</v>
      </c>
      <c r="G214">
        <f t="shared" ca="1" si="169"/>
        <v>10972.8</v>
      </c>
      <c r="H214" s="9">
        <f t="shared" ca="1" si="170"/>
        <v>-226.44698360655747</v>
      </c>
      <c r="I214" s="9">
        <f t="shared" ca="1" si="171"/>
        <v>48.924491803278215</v>
      </c>
      <c r="J214" s="9">
        <f t="shared" ca="1" si="172"/>
        <v>0</v>
      </c>
      <c r="K214" s="9">
        <f t="shared" ca="1" si="173"/>
        <v>231.67184179938127</v>
      </c>
      <c r="L214" s="9">
        <f t="shared" ca="1" si="174"/>
        <v>-77.808479621473452</v>
      </c>
      <c r="M214">
        <f t="shared" ca="1" si="175"/>
        <v>56.286662112932603</v>
      </c>
      <c r="N214">
        <f t="shared" ca="1" si="176"/>
        <v>31.106493624772313</v>
      </c>
    </row>
    <row r="215" spans="1:14" x14ac:dyDescent="0.25">
      <c r="A215" s="4">
        <f t="shared" si="142"/>
        <v>0.4357638888888869</v>
      </c>
      <c r="B215" s="3">
        <f t="shared" si="165"/>
        <v>1553301650</v>
      </c>
      <c r="C215">
        <f t="shared" ref="C215:D215" si="181">C214</f>
        <v>4</v>
      </c>
      <c r="D215">
        <f t="shared" si="181"/>
        <v>159</v>
      </c>
      <c r="E215">
        <f t="shared" ca="1" si="167"/>
        <v>-115292.82540983606</v>
      </c>
      <c r="F215">
        <f t="shared" ca="1" si="168"/>
        <v>49131.997704918031</v>
      </c>
      <c r="G215">
        <f t="shared" ca="1" si="169"/>
        <v>10972.8</v>
      </c>
      <c r="H215" s="9">
        <f t="shared" ca="1" si="170"/>
        <v>-226.44698360655747</v>
      </c>
      <c r="I215" s="9">
        <f t="shared" ca="1" si="171"/>
        <v>48.924491803279672</v>
      </c>
      <c r="J215" s="9">
        <f t="shared" ca="1" si="172"/>
        <v>0</v>
      </c>
      <c r="K215" s="9">
        <f t="shared" ca="1" si="173"/>
        <v>231.67184179938158</v>
      </c>
      <c r="L215" s="9">
        <f t="shared" ca="1" si="174"/>
        <v>-77.808479621473097</v>
      </c>
      <c r="M215">
        <f t="shared" ca="1" si="175"/>
        <v>56.288838797814208</v>
      </c>
      <c r="N215">
        <f t="shared" ca="1" si="176"/>
        <v>31.088374316939891</v>
      </c>
    </row>
    <row r="216" spans="1:14" x14ac:dyDescent="0.25">
      <c r="A216" s="4">
        <f t="shared" si="142"/>
        <v>0.43582175925925726</v>
      </c>
      <c r="B216" s="3">
        <f t="shared" si="165"/>
        <v>1553301655</v>
      </c>
      <c r="C216">
        <f t="shared" ref="C216:D216" si="182">C215</f>
        <v>4</v>
      </c>
      <c r="D216">
        <f t="shared" si="182"/>
        <v>159</v>
      </c>
      <c r="E216">
        <f t="shared" ca="1" si="167"/>
        <v>-116425.06032786885</v>
      </c>
      <c r="F216">
        <f t="shared" ca="1" si="168"/>
        <v>49376.620163934429</v>
      </c>
      <c r="G216">
        <f t="shared" ca="1" si="169"/>
        <v>10972.8</v>
      </c>
      <c r="H216" s="9">
        <f t="shared" ca="1" si="170"/>
        <v>-226.44698360655747</v>
      </c>
      <c r="I216" s="9">
        <f t="shared" ca="1" si="171"/>
        <v>48.924491803278215</v>
      </c>
      <c r="J216" s="9">
        <f t="shared" ca="1" si="172"/>
        <v>0</v>
      </c>
      <c r="K216" s="9">
        <f t="shared" ca="1" si="173"/>
        <v>231.67184179938127</v>
      </c>
      <c r="L216" s="9">
        <f t="shared" ca="1" si="174"/>
        <v>-77.808479621473452</v>
      </c>
      <c r="M216">
        <f t="shared" ca="1" si="175"/>
        <v>56.291015482695812</v>
      </c>
      <c r="N216">
        <f t="shared" ca="1" si="176"/>
        <v>31.070255009107466</v>
      </c>
    </row>
    <row r="217" spans="1:14" x14ac:dyDescent="0.25">
      <c r="A217" s="4">
        <f t="shared" si="142"/>
        <v>0.43587962962962762</v>
      </c>
      <c r="B217" s="3">
        <f t="shared" si="165"/>
        <v>1553301660</v>
      </c>
      <c r="C217">
        <f t="shared" ref="C217:D217" si="183">C216</f>
        <v>4</v>
      </c>
      <c r="D217">
        <f t="shared" si="183"/>
        <v>159</v>
      </c>
      <c r="E217">
        <f t="shared" ca="1" si="167"/>
        <v>-117557.29524590164</v>
      </c>
      <c r="F217">
        <f t="shared" ca="1" si="168"/>
        <v>49621.24262295082</v>
      </c>
      <c r="G217">
        <f t="shared" ca="1" si="169"/>
        <v>10972.8</v>
      </c>
      <c r="H217" s="9">
        <f t="shared" ca="1" si="170"/>
        <v>-226.44698360655747</v>
      </c>
      <c r="I217" s="9">
        <f t="shared" ca="1" si="171"/>
        <v>48.924491803278215</v>
      </c>
      <c r="J217" s="9">
        <f t="shared" ca="1" si="172"/>
        <v>0</v>
      </c>
      <c r="K217" s="9">
        <f t="shared" ca="1" si="173"/>
        <v>231.67184179938127</v>
      </c>
      <c r="L217" s="9">
        <f t="shared" ca="1" si="174"/>
        <v>-77.808479621473452</v>
      </c>
      <c r="M217">
        <f t="shared" ca="1" si="175"/>
        <v>56.293192167577416</v>
      </c>
      <c r="N217">
        <f t="shared" ca="1" si="176"/>
        <v>31.052135701275045</v>
      </c>
    </row>
    <row r="218" spans="1:14" x14ac:dyDescent="0.25">
      <c r="A218" s="4">
        <f t="shared" si="142"/>
        <v>0.43593749999999798</v>
      </c>
      <c r="B218" s="3">
        <f t="shared" si="165"/>
        <v>1553301665</v>
      </c>
      <c r="C218">
        <f t="shared" ref="C218:D218" si="184">C217</f>
        <v>4</v>
      </c>
      <c r="D218">
        <f t="shared" si="184"/>
        <v>159</v>
      </c>
      <c r="E218">
        <f t="shared" ca="1" si="167"/>
        <v>-118689.53016393443</v>
      </c>
      <c r="F218">
        <f t="shared" ca="1" si="168"/>
        <v>49865.865081967211</v>
      </c>
      <c r="G218">
        <f t="shared" ca="1" si="169"/>
        <v>10972.8</v>
      </c>
      <c r="H218" s="9">
        <f t="shared" ca="1" si="170"/>
        <v>-226.44698360655747</v>
      </c>
      <c r="I218" s="9">
        <f t="shared" ca="1" si="171"/>
        <v>48.924491803279672</v>
      </c>
      <c r="J218" s="9">
        <f t="shared" ca="1" si="172"/>
        <v>0</v>
      </c>
      <c r="K218" s="9">
        <f t="shared" ca="1" si="173"/>
        <v>231.67184179938158</v>
      </c>
      <c r="L218" s="9">
        <f t="shared" ca="1" si="174"/>
        <v>-77.808479621473097</v>
      </c>
      <c r="M218">
        <f t="shared" ca="1" si="175"/>
        <v>56.295368852459013</v>
      </c>
      <c r="N218">
        <f t="shared" ca="1" si="176"/>
        <v>31.034016393442624</v>
      </c>
    </row>
    <row r="219" spans="1:14" x14ac:dyDescent="0.25">
      <c r="A219" s="4">
        <f t="shared" si="142"/>
        <v>0.43599537037036834</v>
      </c>
      <c r="B219" s="3">
        <f t="shared" si="165"/>
        <v>1553301670</v>
      </c>
      <c r="C219">
        <f t="shared" ref="C219:D219" si="185">C218</f>
        <v>4</v>
      </c>
      <c r="D219">
        <f t="shared" si="185"/>
        <v>159</v>
      </c>
      <c r="E219">
        <f t="shared" ca="1" si="167"/>
        <v>-119821.76508196721</v>
      </c>
      <c r="F219">
        <f t="shared" ca="1" si="168"/>
        <v>50110.48754098361</v>
      </c>
      <c r="G219">
        <f t="shared" ca="1" si="169"/>
        <v>10972.8</v>
      </c>
      <c r="H219" s="9">
        <f t="shared" ca="1" si="170"/>
        <v>-226.44698360655747</v>
      </c>
      <c r="I219" s="9">
        <f t="shared" ca="1" si="171"/>
        <v>48.924491803278215</v>
      </c>
      <c r="J219" s="9">
        <f t="shared" ca="1" si="172"/>
        <v>0</v>
      </c>
      <c r="K219" s="9">
        <f t="shared" ca="1" si="173"/>
        <v>231.67184179938127</v>
      </c>
      <c r="L219" s="9">
        <f t="shared" ca="1" si="174"/>
        <v>-77.808479621473452</v>
      </c>
      <c r="M219">
        <f t="shared" ca="1" si="175"/>
        <v>56.297545537340618</v>
      </c>
      <c r="N219">
        <f t="shared" ca="1" si="176"/>
        <v>31.015897085610199</v>
      </c>
    </row>
    <row r="220" spans="1:14" x14ac:dyDescent="0.25">
      <c r="A220" s="4">
        <f t="shared" si="142"/>
        <v>0.4360532407407387</v>
      </c>
      <c r="B220" s="3">
        <f t="shared" ref="B220" si="186">B219+SECOND(A220-A219)</f>
        <v>1553301675</v>
      </c>
      <c r="C220">
        <f t="shared" ref="C220:D220" si="187">C219</f>
        <v>4</v>
      </c>
      <c r="D220">
        <f t="shared" si="187"/>
        <v>159</v>
      </c>
      <c r="E220">
        <f t="shared" ref="E220" ca="1" si="188">INDIRECT("E$"&amp;C220)+INDIRECT("H$"&amp;C220)*($B220-INDIRECT("B$"&amp;D220))</f>
        <v>-120954</v>
      </c>
      <c r="F220">
        <f t="shared" ref="F220" ca="1" si="189">INDIRECT("F$"&amp;C220)+INDIRECT("I$"&amp;C220)*($B220-INDIRECT("B$"&amp;D220))</f>
        <v>50355.11</v>
      </c>
      <c r="G220">
        <f t="shared" ref="G220" ca="1" si="190">INDIRECT("G$"&amp;C220)+INDIRECT("J$"&amp;C220)*($B220-INDIRECT("B$"&amp;D220))</f>
        <v>10972.8</v>
      </c>
      <c r="H220" s="9">
        <f ca="1">H219</f>
        <v>-226.44698360655747</v>
      </c>
      <c r="I220" s="9">
        <f t="shared" ref="I220:J220" ca="1" si="191">I219</f>
        <v>48.924491803278215</v>
      </c>
      <c r="J220" s="9">
        <f t="shared" ca="1" si="191"/>
        <v>0</v>
      </c>
      <c r="K220" s="9">
        <f t="shared" ref="K220" ca="1" si="192">SQRT(H220*H220+I220*I220)</f>
        <v>231.67184179938127</v>
      </c>
      <c r="L220" s="9">
        <f t="shared" ref="L220" ca="1" si="193">DEGREES(ATAN2(I220,H220))</f>
        <v>-77.808479621473452</v>
      </c>
      <c r="M220">
        <f t="shared" ref="M220" ca="1" si="194">INDIRECT("M$"&amp;C220)+INDIRECT("O$"&amp;C220)*($B220-INDIRECT("B$"&amp;D220))</f>
        <v>56.299722222222222</v>
      </c>
      <c r="N220">
        <f t="shared" ref="N220" ca="1" si="195">INDIRECT("N$"&amp;C220)+INDIRECT("P$"&amp;C220)*($B220-INDIRECT("B$"&amp;D220))</f>
        <v>30.997777777777777</v>
      </c>
    </row>
    <row r="221" spans="1:14" x14ac:dyDescent="0.25">
      <c r="A221" s="4" t="s">
        <v>144</v>
      </c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0.42488425925925927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0.42737268518518517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0.42812500000000003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0.43171296296296297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0.43784722222222222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0.42488425925925927</v>
      </c>
      <c r="B8" s="3">
        <f>Params!D29+MINUTE(A8-Params!C29)*60+SECOND(A8-Params!C29)</f>
        <v>1553300710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0.42494212962962963</v>
      </c>
      <c r="B9" s="3">
        <f>B8+SECOND(A9-A8)</f>
        <v>1553300715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0.42499999999999999</v>
      </c>
      <c r="B10" s="3">
        <f>B9+SECOND(A10-A9)</f>
        <v>1553300720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0.42505787037037035</v>
      </c>
      <c r="B11" s="3">
        <f t="shared" ref="B11:B74" si="13">B10+SECOND(A11-A10)</f>
        <v>1553300725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0.42511574074074071</v>
      </c>
      <c r="B12" s="3">
        <f t="shared" si="13"/>
        <v>1553300730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0.42517361111111107</v>
      </c>
      <c r="B13" s="3">
        <f t="shared" si="13"/>
        <v>1553300735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0.42523148148148143</v>
      </c>
      <c r="B14" s="3">
        <f t="shared" si="13"/>
        <v>1553300740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0.42528935185185179</v>
      </c>
      <c r="B15" s="3">
        <f t="shared" si="13"/>
        <v>1553300745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0.42534722222222215</v>
      </c>
      <c r="B16" s="3">
        <f t="shared" si="13"/>
        <v>1553300750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0.42540509259259252</v>
      </c>
      <c r="B17" s="3">
        <f t="shared" si="13"/>
        <v>1553300755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0.42546296296296288</v>
      </c>
      <c r="B18" s="3">
        <f t="shared" si="13"/>
        <v>1553300760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0.42552083333333324</v>
      </c>
      <c r="B19" s="3">
        <f t="shared" si="13"/>
        <v>1553300765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0.4255787037037036</v>
      </c>
      <c r="B20" s="3">
        <f t="shared" si="13"/>
        <v>1553300770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0.42563657407407396</v>
      </c>
      <c r="B21" s="3">
        <f t="shared" si="13"/>
        <v>1553300775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0.42569444444444432</v>
      </c>
      <c r="B22" s="3">
        <f t="shared" si="13"/>
        <v>1553300780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0.42575231481481468</v>
      </c>
      <c r="B23" s="3">
        <f t="shared" si="13"/>
        <v>1553300785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0.42581018518518504</v>
      </c>
      <c r="B24" s="3">
        <f t="shared" si="13"/>
        <v>1553300790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0.4258680555555554</v>
      </c>
      <c r="B25" s="3">
        <f t="shared" si="13"/>
        <v>1553300795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0.42592592592592576</v>
      </c>
      <c r="B26" s="3">
        <f t="shared" si="13"/>
        <v>1553300800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0.42598379629629612</v>
      </c>
      <c r="B27" s="3">
        <f t="shared" si="13"/>
        <v>1553300805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0.42604166666666649</v>
      </c>
      <c r="B28" s="3">
        <f t="shared" si="13"/>
        <v>1553300810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0.42609953703703685</v>
      </c>
      <c r="B29" s="3">
        <f t="shared" si="13"/>
        <v>1553300815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0.42615740740740721</v>
      </c>
      <c r="B30" s="3">
        <f t="shared" si="13"/>
        <v>1553300820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0.42621527777777757</v>
      </c>
      <c r="B31" s="3">
        <f t="shared" si="13"/>
        <v>1553300825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0.42627314814814793</v>
      </c>
      <c r="B32" s="3">
        <f t="shared" si="13"/>
        <v>1553300830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0.42633101851851829</v>
      </c>
      <c r="B33" s="3">
        <f t="shared" si="13"/>
        <v>1553300835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0.42638888888888865</v>
      </c>
      <c r="B34" s="3">
        <f t="shared" si="13"/>
        <v>1553300840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0.42644675925925901</v>
      </c>
      <c r="B35" s="3">
        <f t="shared" si="13"/>
        <v>1553300845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0.42650462962962937</v>
      </c>
      <c r="B36" s="3">
        <f t="shared" si="13"/>
        <v>1553300850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0.42656249999999973</v>
      </c>
      <c r="B37" s="3">
        <f t="shared" si="13"/>
        <v>1553300855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0.42662037037037009</v>
      </c>
      <c r="B38" s="3">
        <f t="shared" si="13"/>
        <v>1553300860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0.42667824074074046</v>
      </c>
      <c r="B39" s="3">
        <f t="shared" si="13"/>
        <v>1553300865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0.42673611111111082</v>
      </c>
      <c r="B40" s="3">
        <f t="shared" si="13"/>
        <v>1553300870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0.42679398148148118</v>
      </c>
      <c r="B41" s="3">
        <f t="shared" si="13"/>
        <v>1553300875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0.42685185185185154</v>
      </c>
      <c r="B42" s="3">
        <f t="shared" si="13"/>
        <v>1553300880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0.4269097222222219</v>
      </c>
      <c r="B43" s="3">
        <f t="shared" si="13"/>
        <v>1553300885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0.42696759259259226</v>
      </c>
      <c r="B44" s="3">
        <f t="shared" si="13"/>
        <v>1553300890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0.42702546296296262</v>
      </c>
      <c r="B45" s="3">
        <f t="shared" si="13"/>
        <v>1553300895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0.42708333333333298</v>
      </c>
      <c r="B46" s="3">
        <f t="shared" si="13"/>
        <v>1553300900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0.42714120370370334</v>
      </c>
      <c r="B47" s="3">
        <f t="shared" si="13"/>
        <v>1553300905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0.4271990740740737</v>
      </c>
      <c r="B48" s="3">
        <f t="shared" si="13"/>
        <v>1553300910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0.42725694444444406</v>
      </c>
      <c r="B49" s="3">
        <f t="shared" si="13"/>
        <v>1553300915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0.42731481481481443</v>
      </c>
      <c r="B50" s="3">
        <f t="shared" si="13"/>
        <v>1553300920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0.42737268518518479</v>
      </c>
      <c r="B51" s="3">
        <f t="shared" si="13"/>
        <v>1553300925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0.42743055555555515</v>
      </c>
      <c r="B52" s="3">
        <f t="shared" si="13"/>
        <v>1553300930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0.42748842592592551</v>
      </c>
      <c r="B53" s="3">
        <f t="shared" si="13"/>
        <v>1553300935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0.42754629629629587</v>
      </c>
      <c r="B54" s="3">
        <f t="shared" si="13"/>
        <v>1553300940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0.42760416666666623</v>
      </c>
      <c r="B55" s="3">
        <f t="shared" si="13"/>
        <v>1553300945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0.42766203703703659</v>
      </c>
      <c r="B56" s="3">
        <f t="shared" si="13"/>
        <v>1553300950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0.42771990740740695</v>
      </c>
      <c r="B57" s="3">
        <f t="shared" si="13"/>
        <v>1553300955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0.42777777777777731</v>
      </c>
      <c r="B58" s="3">
        <f t="shared" si="13"/>
        <v>1553300960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0.42783564814814767</v>
      </c>
      <c r="B59" s="3">
        <f t="shared" si="13"/>
        <v>1553300965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0.42789351851851803</v>
      </c>
      <c r="B60" s="3">
        <f t="shared" si="13"/>
        <v>1553300970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0.4279513888888884</v>
      </c>
      <c r="B61" s="3">
        <f t="shared" si="13"/>
        <v>1553300975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0.42800925925925876</v>
      </c>
      <c r="B62" s="3">
        <f t="shared" si="13"/>
        <v>1553300980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0.42806712962962912</v>
      </c>
      <c r="B63" s="3">
        <f t="shared" si="13"/>
        <v>1553300985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0.42812499999999948</v>
      </c>
      <c r="B64" s="3">
        <f t="shared" si="13"/>
        <v>1553300990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0.42818287037036984</v>
      </c>
      <c r="B65" s="3">
        <f t="shared" si="13"/>
        <v>1553300995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0.4282407407407402</v>
      </c>
      <c r="B66" s="3">
        <f t="shared" si="13"/>
        <v>1553301000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0.42829861111111056</v>
      </c>
      <c r="B67" s="3">
        <f t="shared" si="13"/>
        <v>1553301005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0.42835648148148092</v>
      </c>
      <c r="B68" s="3">
        <f t="shared" si="13"/>
        <v>1553301010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0.42841435185185128</v>
      </c>
      <c r="B69" s="3">
        <f t="shared" si="13"/>
        <v>1553301015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0.42847222222222164</v>
      </c>
      <c r="B70" s="3">
        <f t="shared" si="13"/>
        <v>1553301020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0.428530092592592</v>
      </c>
      <c r="B71" s="3">
        <f t="shared" si="13"/>
        <v>1553301025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0.42858796296296237</v>
      </c>
      <c r="B72" s="3">
        <f t="shared" si="13"/>
        <v>1553301030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0.42864583333333273</v>
      </c>
      <c r="B73" s="3">
        <f t="shared" si="13"/>
        <v>1553301035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0.42870370370370309</v>
      </c>
      <c r="B74" s="3">
        <f t="shared" si="13"/>
        <v>1553301040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0.42876157407407345</v>
      </c>
      <c r="B75" s="3">
        <f t="shared" ref="B75:B138" si="74">B74+SECOND(A75-A74)</f>
        <v>1553301045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0.42881944444444381</v>
      </c>
      <c r="B76" s="3">
        <f t="shared" si="74"/>
        <v>1553301050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0.42887731481481417</v>
      </c>
      <c r="B77" s="3">
        <f t="shared" si="74"/>
        <v>1553301055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0.42893518518518453</v>
      </c>
      <c r="B78" s="3">
        <f t="shared" si="74"/>
        <v>1553301060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0.42899305555555489</v>
      </c>
      <c r="B79" s="3">
        <f t="shared" si="74"/>
        <v>1553301065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0.42905092592592525</v>
      </c>
      <c r="B80" s="3">
        <f t="shared" si="74"/>
        <v>1553301070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0.42910879629629561</v>
      </c>
      <c r="B81" s="3">
        <f t="shared" si="74"/>
        <v>1553301075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0.42916666666666597</v>
      </c>
      <c r="B82" s="3">
        <f t="shared" si="74"/>
        <v>1553301080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0.42922453703703634</v>
      </c>
      <c r="B83" s="3">
        <f t="shared" si="74"/>
        <v>1553301085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0.4292824074074067</v>
      </c>
      <c r="B84" s="3">
        <f t="shared" si="74"/>
        <v>1553301090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0.42934027777777706</v>
      </c>
      <c r="B85" s="3">
        <f t="shared" si="74"/>
        <v>1553301095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0.42939814814814742</v>
      </c>
      <c r="B86" s="3">
        <f t="shared" si="74"/>
        <v>1553301100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0.42945601851851778</v>
      </c>
      <c r="B87" s="3">
        <f t="shared" si="74"/>
        <v>1553301105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4">
        <f t="shared" si="73"/>
        <v>0.42951388888888814</v>
      </c>
      <c r="B88" s="3">
        <f t="shared" si="74"/>
        <v>1553301110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3">
        <f t="shared" ca="1" si="75"/>
        <v>9533.6243657266768</v>
      </c>
    </row>
    <row r="89" spans="1:18" x14ac:dyDescent="0.25">
      <c r="A89" s="4">
        <f t="shared" si="73"/>
        <v>0.4295717592592585</v>
      </c>
      <c r="B89" s="3">
        <f t="shared" si="74"/>
        <v>1553301115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0.42962962962962886</v>
      </c>
      <c r="B90" s="3">
        <f t="shared" si="74"/>
        <v>1553301120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0.42968749999999922</v>
      </c>
      <c r="B91" s="3">
        <f t="shared" si="74"/>
        <v>1553301125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0.42974537037036958</v>
      </c>
      <c r="B92" s="3">
        <f t="shared" si="74"/>
        <v>1553301130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0.42980324074073994</v>
      </c>
      <c r="B93" s="3">
        <f t="shared" si="74"/>
        <v>1553301135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0.42986111111111031</v>
      </c>
      <c r="B94" s="3">
        <f t="shared" si="74"/>
        <v>1553301140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0.42991898148148067</v>
      </c>
      <c r="B95" s="3">
        <f t="shared" si="74"/>
        <v>1553301145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0.42997685185185103</v>
      </c>
      <c r="B96" s="3">
        <f t="shared" si="74"/>
        <v>1553301150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0.43003472222222139</v>
      </c>
      <c r="B97" s="3">
        <f t="shared" si="74"/>
        <v>1553301155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6">
        <f t="shared" si="73"/>
        <v>0.43009259259259175</v>
      </c>
      <c r="B98" s="3">
        <f t="shared" si="74"/>
        <v>1553301160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5">
        <f t="shared" ca="1" si="77"/>
        <v>2967.5685427095827</v>
      </c>
    </row>
    <row r="99" spans="1:18" x14ac:dyDescent="0.25">
      <c r="A99" s="4">
        <f t="shared" si="73"/>
        <v>0.43015046296296211</v>
      </c>
      <c r="B99" s="3">
        <f t="shared" si="74"/>
        <v>1553301165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0.43020833333333247</v>
      </c>
      <c r="B100" s="3">
        <f t="shared" si="74"/>
        <v>1553301170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0.43026620370370283</v>
      </c>
      <c r="B101" s="3">
        <f t="shared" si="74"/>
        <v>1553301175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0.43032407407407319</v>
      </c>
      <c r="B102" s="3">
        <f t="shared" si="74"/>
        <v>1553301180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0.43038194444444355</v>
      </c>
      <c r="B103" s="3">
        <f t="shared" si="74"/>
        <v>1553301185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0.43043981481481391</v>
      </c>
      <c r="B104" s="3">
        <f t="shared" si="74"/>
        <v>1553301190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0.43049768518518428</v>
      </c>
      <c r="B105" s="3">
        <f t="shared" si="74"/>
        <v>1553301195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0.43055555555555464</v>
      </c>
      <c r="B106" s="3">
        <f t="shared" si="74"/>
        <v>1553301200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0.430613425925925</v>
      </c>
      <c r="B107" s="3">
        <f t="shared" si="74"/>
        <v>1553301205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0.43067129629629536</v>
      </c>
      <c r="B108" s="3">
        <f t="shared" si="74"/>
        <v>1553301210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0.43072916666666572</v>
      </c>
      <c r="B109" s="3">
        <f t="shared" si="74"/>
        <v>1553301215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0.43078703703703608</v>
      </c>
      <c r="B110" s="3">
        <f t="shared" si="74"/>
        <v>1553301220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0.43084490740740644</v>
      </c>
      <c r="B111" s="3">
        <f t="shared" si="74"/>
        <v>1553301225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0.4309027777777768</v>
      </c>
      <c r="B112" s="3">
        <f t="shared" si="74"/>
        <v>1553301230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0.43096064814814716</v>
      </c>
      <c r="B113" s="3">
        <f t="shared" si="74"/>
        <v>1553301235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0.43101851851851752</v>
      </c>
      <c r="B114" s="3">
        <f t="shared" si="74"/>
        <v>1553301240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0.43107638888888788</v>
      </c>
      <c r="B115" s="3">
        <f t="shared" si="74"/>
        <v>1553301245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0.43113425925925825</v>
      </c>
      <c r="B116" s="3">
        <f t="shared" si="74"/>
        <v>1553301250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0.43119212962962861</v>
      </c>
      <c r="B117" s="3">
        <f t="shared" si="74"/>
        <v>1553301255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0.43124999999999897</v>
      </c>
      <c r="B118" s="3">
        <f t="shared" si="74"/>
        <v>1553301260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0.43130787037036933</v>
      </c>
      <c r="B119" s="3">
        <f t="shared" si="74"/>
        <v>1553301265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0.43136574074073969</v>
      </c>
      <c r="B120" s="3">
        <f t="shared" si="74"/>
        <v>1553301270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0.43142361111111005</v>
      </c>
      <c r="B121" s="3">
        <f t="shared" si="74"/>
        <v>1553301275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0.43148148148148041</v>
      </c>
      <c r="B122" s="3">
        <f t="shared" si="74"/>
        <v>1553301280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0.43153935185185077</v>
      </c>
      <c r="B123" s="3">
        <f t="shared" si="74"/>
        <v>1553301285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0.43159722222222113</v>
      </c>
      <c r="B124" s="3">
        <f t="shared" si="74"/>
        <v>1553301290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0.43165509259259149</v>
      </c>
      <c r="B125" s="3">
        <f t="shared" si="74"/>
        <v>1553301295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0.43171296296296185</v>
      </c>
      <c r="B126" s="3">
        <f t="shared" si="74"/>
        <v>1553301300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0.43177083333333222</v>
      </c>
      <c r="B127" s="3">
        <f t="shared" si="74"/>
        <v>1553301305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0.43182870370370258</v>
      </c>
      <c r="B128" s="3">
        <f t="shared" si="74"/>
        <v>1553301310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0.43188657407407294</v>
      </c>
      <c r="B129" s="3">
        <f t="shared" si="74"/>
        <v>1553301315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0.4319444444444433</v>
      </c>
      <c r="B130" s="3">
        <f t="shared" si="74"/>
        <v>1553301320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0.43200231481481366</v>
      </c>
      <c r="B131" s="3">
        <f t="shared" si="74"/>
        <v>1553301325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0.43206018518518402</v>
      </c>
      <c r="B132" s="3">
        <f t="shared" si="74"/>
        <v>1553301330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0.43211805555555438</v>
      </c>
      <c r="B133" s="3">
        <f t="shared" si="74"/>
        <v>1553301335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0.43217592592592474</v>
      </c>
      <c r="B134" s="3">
        <f t="shared" si="74"/>
        <v>1553301340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0.4322337962962951</v>
      </c>
      <c r="B135" s="3">
        <f t="shared" si="74"/>
        <v>1553301345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0.43229166666666546</v>
      </c>
      <c r="B136" s="3">
        <f t="shared" si="74"/>
        <v>1553301350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0.43234953703703582</v>
      </c>
      <c r="B137" s="3">
        <f t="shared" si="74"/>
        <v>1553301355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0.43240740740740619</v>
      </c>
      <c r="B138" s="3">
        <f t="shared" si="74"/>
        <v>1553301360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0.43246527777777655</v>
      </c>
      <c r="B139" s="3">
        <f t="shared" ref="B139:B198" si="128">B138+SECOND(A139-A138)</f>
        <v>1553301365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0.43252314814814691</v>
      </c>
      <c r="B140" s="3">
        <f t="shared" si="128"/>
        <v>1553301370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0.43258101851851727</v>
      </c>
      <c r="B141" s="3">
        <f t="shared" si="128"/>
        <v>1553301375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0.43263888888888763</v>
      </c>
      <c r="B142" s="3">
        <f t="shared" si="128"/>
        <v>1553301380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0.43269675925925799</v>
      </c>
      <c r="B143" s="3">
        <f t="shared" si="128"/>
        <v>1553301385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0.43275462962962835</v>
      </c>
      <c r="B144" s="3">
        <f t="shared" si="128"/>
        <v>1553301390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0.43281249999999871</v>
      </c>
      <c r="B145" s="3">
        <f t="shared" si="128"/>
        <v>1553301395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0.43287037037036907</v>
      </c>
      <c r="B146" s="3">
        <f t="shared" si="128"/>
        <v>1553301400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0.43292824074073943</v>
      </c>
      <c r="B147" s="3">
        <f t="shared" si="128"/>
        <v>1553301405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0.43298611111110979</v>
      </c>
      <c r="B148" s="3">
        <f t="shared" si="128"/>
        <v>1553301410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0.43304398148148016</v>
      </c>
      <c r="B149" s="3">
        <f t="shared" si="128"/>
        <v>1553301415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0.43310185185185052</v>
      </c>
      <c r="B150" s="3">
        <f t="shared" si="128"/>
        <v>1553301420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0.43315972222222088</v>
      </c>
      <c r="B151" s="3">
        <f t="shared" si="128"/>
        <v>1553301425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0.43321759259259124</v>
      </c>
      <c r="B152" s="3">
        <f t="shared" si="128"/>
        <v>1553301430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0.4332754629629616</v>
      </c>
      <c r="B153" s="3">
        <f t="shared" si="128"/>
        <v>1553301435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0.43333333333333196</v>
      </c>
      <c r="B154" s="3">
        <f t="shared" si="128"/>
        <v>1553301440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0.43339120370370232</v>
      </c>
      <c r="B155" s="3">
        <f t="shared" si="128"/>
        <v>1553301445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0.43344907407407268</v>
      </c>
      <c r="B156" s="3">
        <f t="shared" si="128"/>
        <v>1553301450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0.43350694444444304</v>
      </c>
      <c r="B157" s="3">
        <f t="shared" si="128"/>
        <v>1553301455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0.4335648148148134</v>
      </c>
      <c r="B158" s="3">
        <f t="shared" si="128"/>
        <v>1553301460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0.43362268518518376</v>
      </c>
      <c r="B159" s="3">
        <f t="shared" si="128"/>
        <v>1553301465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0.43368055555555413</v>
      </c>
      <c r="B160" s="3">
        <f t="shared" si="128"/>
        <v>1553301470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0.43373842592592449</v>
      </c>
      <c r="B161" s="3">
        <f t="shared" si="128"/>
        <v>1553301475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0.43379629629629485</v>
      </c>
      <c r="B162" s="3">
        <f t="shared" si="128"/>
        <v>1553301480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0.43385416666666521</v>
      </c>
      <c r="B163" s="3">
        <f t="shared" si="128"/>
        <v>1553301485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0.43391203703703557</v>
      </c>
      <c r="B164" s="3">
        <f t="shared" si="128"/>
        <v>1553301490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0.43396990740740593</v>
      </c>
      <c r="B165" s="3">
        <f t="shared" si="128"/>
        <v>1553301495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0.43402777777777629</v>
      </c>
      <c r="B166" s="3">
        <f t="shared" si="128"/>
        <v>1553301500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0.43408564814814665</v>
      </c>
      <c r="B167" s="3">
        <f t="shared" si="128"/>
        <v>1553301505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0.43414351851851701</v>
      </c>
      <c r="B168" s="3">
        <f t="shared" si="128"/>
        <v>1553301510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0.43420138888888737</v>
      </c>
      <c r="B169" s="3">
        <f t="shared" si="128"/>
        <v>1553301515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0.43425925925925773</v>
      </c>
      <c r="B170" s="3">
        <f t="shared" si="128"/>
        <v>1553301520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0.4343171296296281</v>
      </c>
      <c r="B171" s="3">
        <f t="shared" si="128"/>
        <v>1553301525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0.43437499999999846</v>
      </c>
      <c r="B172" s="3">
        <f t="shared" si="128"/>
        <v>1553301530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0.43443287037036882</v>
      </c>
      <c r="B173" s="3">
        <f t="shared" si="128"/>
        <v>1553301535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0.43449074074073918</v>
      </c>
      <c r="B174" s="3">
        <f t="shared" si="128"/>
        <v>1553301540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0.43454861111110954</v>
      </c>
      <c r="B175" s="3">
        <f t="shared" si="128"/>
        <v>1553301545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0.4346064814814799</v>
      </c>
      <c r="B176" s="3">
        <f t="shared" si="128"/>
        <v>1553301550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0.43466435185185026</v>
      </c>
      <c r="B177" s="3">
        <f t="shared" si="128"/>
        <v>1553301555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0.43472222222222062</v>
      </c>
      <c r="B178" s="3">
        <f t="shared" si="128"/>
        <v>1553301560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0.43478009259259098</v>
      </c>
      <c r="B179" s="3">
        <f t="shared" si="128"/>
        <v>1553301565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0.43483796296296134</v>
      </c>
      <c r="B180" s="3">
        <f t="shared" si="128"/>
        <v>1553301570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0.43489583333333171</v>
      </c>
      <c r="B181" s="3">
        <f t="shared" si="128"/>
        <v>1553301575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0.43495370370370207</v>
      </c>
      <c r="B182" s="3">
        <f t="shared" si="128"/>
        <v>1553301580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0.43501157407407243</v>
      </c>
      <c r="B183" s="3">
        <f t="shared" si="128"/>
        <v>1553301585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0.43506944444444279</v>
      </c>
      <c r="B184" s="3">
        <f t="shared" si="128"/>
        <v>1553301590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0.43512731481481315</v>
      </c>
      <c r="B185" s="3">
        <f t="shared" si="128"/>
        <v>1553301595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0.43518518518518351</v>
      </c>
      <c r="B186" s="3">
        <f t="shared" si="128"/>
        <v>1553301600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0.43524305555555387</v>
      </c>
      <c r="B187" s="3">
        <f t="shared" si="128"/>
        <v>1553301605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0.43530092592592423</v>
      </c>
      <c r="B188" s="3">
        <f t="shared" si="128"/>
        <v>1553301610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0.43535879629629459</v>
      </c>
      <c r="B189" s="3">
        <f t="shared" si="128"/>
        <v>1553301615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0.43541666666666495</v>
      </c>
      <c r="B190" s="3">
        <f t="shared" si="128"/>
        <v>1553301620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0.43547453703703531</v>
      </c>
      <c r="B191" s="3">
        <f t="shared" si="128"/>
        <v>1553301625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0.43553240740740568</v>
      </c>
      <c r="B192" s="3">
        <f t="shared" si="128"/>
        <v>1553301630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0.43559027777777604</v>
      </c>
      <c r="B193" s="3">
        <f t="shared" si="128"/>
        <v>1553301635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0.4356481481481464</v>
      </c>
      <c r="B194" s="3">
        <f t="shared" si="128"/>
        <v>1553301640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0.43570601851851676</v>
      </c>
      <c r="B195" s="3">
        <f t="shared" si="128"/>
        <v>1553301645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0.43576388888888712</v>
      </c>
      <c r="B196" s="3">
        <f t="shared" si="128"/>
        <v>1553301650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0.43582175925925748</v>
      </c>
      <c r="B197" s="3">
        <f t="shared" si="128"/>
        <v>1553301655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0.43587962962962784</v>
      </c>
      <c r="B198" s="3">
        <f t="shared" si="128"/>
        <v>1553301660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0.4359374999999982</v>
      </c>
      <c r="B199" s="3">
        <f t="shared" ref="B199:B214" si="137">B198+SECOND(A199-A198)</f>
        <v>1553301665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0.43599537037036856</v>
      </c>
      <c r="B200" s="3">
        <f t="shared" si="137"/>
        <v>1553301670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0.43605324074073892</v>
      </c>
      <c r="B201" s="3">
        <f t="shared" si="137"/>
        <v>1553301675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0.43611111111110928</v>
      </c>
      <c r="B202" s="3">
        <f t="shared" si="137"/>
        <v>1553301680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0.43616898148147965</v>
      </c>
      <c r="B203" s="3">
        <f t="shared" si="137"/>
        <v>1553301685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0.43622685185185001</v>
      </c>
      <c r="B204" s="3">
        <f t="shared" si="137"/>
        <v>1553301690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0.43628472222222037</v>
      </c>
      <c r="B205" s="3">
        <f t="shared" si="137"/>
        <v>1553301695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0.43634259259259073</v>
      </c>
      <c r="B206" s="3">
        <f t="shared" si="137"/>
        <v>1553301700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0.43640046296296109</v>
      </c>
      <c r="B207" s="3">
        <f t="shared" si="137"/>
        <v>1553301705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0.43645833333333145</v>
      </c>
      <c r="B208" s="3">
        <f t="shared" si="137"/>
        <v>1553301710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0.43651620370370181</v>
      </c>
      <c r="B209" s="3">
        <f t="shared" si="137"/>
        <v>1553301715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0.43657407407407217</v>
      </c>
      <c r="B210" s="3">
        <f t="shared" si="137"/>
        <v>1553301720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0.43663194444444253</v>
      </c>
      <c r="B211" s="3">
        <f t="shared" si="137"/>
        <v>1553301725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0.43668981481481289</v>
      </c>
      <c r="B212" s="3">
        <f t="shared" si="137"/>
        <v>1553301730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0.43674768518518325</v>
      </c>
      <c r="B213" s="3">
        <f t="shared" si="137"/>
        <v>1553301735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0.43680555555555362</v>
      </c>
      <c r="B214" s="3">
        <f t="shared" si="137"/>
        <v>1553301740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0.43686342592592398</v>
      </c>
      <c r="B215" s="3">
        <f t="shared" ref="B215:B232" si="164">B214+SECOND(A215-A214)</f>
        <v>1553301745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0.43692129629629434</v>
      </c>
      <c r="B216" s="3">
        <f t="shared" si="164"/>
        <v>1553301750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0.4369791666666647</v>
      </c>
      <c r="B217" s="3">
        <f t="shared" si="164"/>
        <v>1553301755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0.43703703703703506</v>
      </c>
      <c r="B218" s="3">
        <f t="shared" si="164"/>
        <v>1553301760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0.43709490740740542</v>
      </c>
      <c r="B219" s="3">
        <f t="shared" si="164"/>
        <v>1553301765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0.43715277777777578</v>
      </c>
      <c r="B220" s="3">
        <f t="shared" si="164"/>
        <v>1553301770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0.43721064814814614</v>
      </c>
      <c r="B221" s="3">
        <f t="shared" si="164"/>
        <v>1553301775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0.4372685185185165</v>
      </c>
      <c r="B222" s="3">
        <f t="shared" si="164"/>
        <v>1553301780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0.43732638888888686</v>
      </c>
      <c r="B223" s="3">
        <f t="shared" si="164"/>
        <v>1553301785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0.43738425925925722</v>
      </c>
      <c r="B224" s="3">
        <f t="shared" si="164"/>
        <v>1553301790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0.43744212962962759</v>
      </c>
      <c r="B225" s="3">
        <f t="shared" si="164"/>
        <v>1553301795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0.43749999999999795</v>
      </c>
      <c r="B226" s="3">
        <f t="shared" si="164"/>
        <v>1553301800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0.43755787037036831</v>
      </c>
      <c r="B227" s="3">
        <f t="shared" si="164"/>
        <v>1553301805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0.43761574074073867</v>
      </c>
      <c r="B228" s="3">
        <f t="shared" si="164"/>
        <v>1553301810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0.43767361111110903</v>
      </c>
      <c r="B229" s="3">
        <f t="shared" si="164"/>
        <v>1553301815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0.43773148148147939</v>
      </c>
      <c r="B230" s="3">
        <f t="shared" si="164"/>
        <v>1553301820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0.43778935185184975</v>
      </c>
      <c r="B231" s="3">
        <f t="shared" si="164"/>
        <v>1553301825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0.43784722222222011</v>
      </c>
      <c r="B232" s="3">
        <f t="shared" si="164"/>
        <v>1553301830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6.2792689814831419E-6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2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0.4302083333333333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-233.70747286821705</v>
      </c>
      <c r="I3" s="9">
        <f>(F4-F3)/(MINUTE($A4-$A3)*60+SECOND($A4-$A3))</f>
        <v>50.399054263565894</v>
      </c>
      <c r="J3" s="9">
        <f>(G4-G3)/(MINUTE($A4-$A3)*60+SECOND($A4-$A3))</f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0.43767361111111108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0.42557870370370371</v>
      </c>
      <c r="B7" s="3">
        <f>Params!D29+MINUTE(A7-Params!C29)*60+SECOND(A7-Params!C29)</f>
        <v>1553300770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0.42563657407407407</v>
      </c>
      <c r="B8" s="3">
        <f>B7+SECOND(A8-A7)</f>
        <v>1553300775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0.42569444444444443</v>
      </c>
      <c r="B9" s="3">
        <f>B8+SECOND(A9-A8)</f>
        <v>1553300780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0.42575231481481479</v>
      </c>
      <c r="B10" s="3">
        <f t="shared" ref="B10:B73" si="11">B9+SECOND(A10-A9)</f>
        <v>1553300785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0.42581018518518515</v>
      </c>
      <c r="B11" s="3">
        <f t="shared" si="11"/>
        <v>1553300790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0.42586805555555551</v>
      </c>
      <c r="B12" s="3">
        <f t="shared" si="11"/>
        <v>1553300795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0.42592592592592587</v>
      </c>
      <c r="B13" s="3">
        <f t="shared" si="11"/>
        <v>1553300800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0.42598379629629624</v>
      </c>
      <c r="B14" s="3">
        <f t="shared" si="11"/>
        <v>1553300805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0.4260416666666666</v>
      </c>
      <c r="B15" s="3">
        <f t="shared" si="11"/>
        <v>1553300810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0.42609953703703696</v>
      </c>
      <c r="B16" s="3">
        <f t="shared" si="11"/>
        <v>1553300815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0.42615740740740732</v>
      </c>
      <c r="B17" s="3">
        <f t="shared" si="11"/>
        <v>1553300820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0.42621527777777768</v>
      </c>
      <c r="B18" s="3">
        <f t="shared" si="11"/>
        <v>1553300825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0.42627314814814804</v>
      </c>
      <c r="B19" s="3">
        <f t="shared" si="11"/>
        <v>1553300830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0.4263310185185184</v>
      </c>
      <c r="B20" s="3">
        <f t="shared" si="11"/>
        <v>1553300835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0.42638888888888876</v>
      </c>
      <c r="B21" s="3">
        <f t="shared" si="11"/>
        <v>1553300840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0.42644675925925912</v>
      </c>
      <c r="B22" s="3">
        <f t="shared" si="11"/>
        <v>1553300845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0.42650462962962948</v>
      </c>
      <c r="B23" s="3">
        <f t="shared" si="11"/>
        <v>1553300850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0.42656249999999984</v>
      </c>
      <c r="B24" s="3">
        <f t="shared" si="11"/>
        <v>1553300855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0.42662037037037021</v>
      </c>
      <c r="B25" s="3">
        <f t="shared" si="11"/>
        <v>1553300860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0.42667824074074057</v>
      </c>
      <c r="B26" s="3">
        <f t="shared" si="11"/>
        <v>1553300865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0.42673611111111093</v>
      </c>
      <c r="B27" s="3">
        <f t="shared" si="11"/>
        <v>1553300870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0.42679398148148129</v>
      </c>
      <c r="B28" s="3">
        <f t="shared" si="11"/>
        <v>1553300875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0.42685185185185165</v>
      </c>
      <c r="B29" s="3">
        <f t="shared" si="11"/>
        <v>1553300880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0.42690972222222201</v>
      </c>
      <c r="B30" s="3">
        <f t="shared" si="11"/>
        <v>1553300885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0.42696759259259237</v>
      </c>
      <c r="B31" s="3">
        <f t="shared" si="11"/>
        <v>1553300890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0.42702546296296273</v>
      </c>
      <c r="B32" s="3">
        <f t="shared" si="11"/>
        <v>1553300895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0.42708333333333309</v>
      </c>
      <c r="B33" s="3">
        <f t="shared" si="11"/>
        <v>1553300900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0.42714120370370345</v>
      </c>
      <c r="B34" s="3">
        <f t="shared" si="11"/>
        <v>1553300905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0.42719907407407381</v>
      </c>
      <c r="B35" s="3">
        <f t="shared" si="11"/>
        <v>1553300910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0.42725694444444418</v>
      </c>
      <c r="B36" s="3">
        <f t="shared" si="11"/>
        <v>1553300915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0.42731481481481454</v>
      </c>
      <c r="B37" s="3">
        <f t="shared" si="11"/>
        <v>1553300920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0.4273726851851849</v>
      </c>
      <c r="B38" s="3">
        <f t="shared" si="11"/>
        <v>1553300925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0.42743055555555526</v>
      </c>
      <c r="B39" s="3">
        <f t="shared" si="11"/>
        <v>1553300930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0.42748842592592562</v>
      </c>
      <c r="B40" s="3">
        <f t="shared" si="11"/>
        <v>1553300935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0.42754629629629598</v>
      </c>
      <c r="B41" s="3">
        <f t="shared" si="11"/>
        <v>1553300940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0.42760416666666634</v>
      </c>
      <c r="B42" s="3">
        <f t="shared" si="11"/>
        <v>1553300945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0.4276620370370367</v>
      </c>
      <c r="B43" s="3">
        <f t="shared" si="11"/>
        <v>1553300950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0.42771990740740706</v>
      </c>
      <c r="B44" s="3">
        <f t="shared" si="11"/>
        <v>1553300955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0.42777777777777742</v>
      </c>
      <c r="B45" s="3">
        <f t="shared" si="11"/>
        <v>1553300960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0.42783564814814778</v>
      </c>
      <c r="B46" s="3">
        <f t="shared" si="11"/>
        <v>1553300965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0.42789351851851815</v>
      </c>
      <c r="B47" s="3">
        <f t="shared" si="11"/>
        <v>1553300970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0.42795138888888851</v>
      </c>
      <c r="B48" s="3">
        <f t="shared" si="11"/>
        <v>1553300975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0.42800925925925887</v>
      </c>
      <c r="B49" s="3">
        <f t="shared" si="11"/>
        <v>1553300980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0.42806712962962923</v>
      </c>
      <c r="B50" s="3">
        <f t="shared" si="11"/>
        <v>1553300985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0.42812499999999959</v>
      </c>
      <c r="B51" s="3">
        <f t="shared" si="11"/>
        <v>1553300990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0.42818287037036995</v>
      </c>
      <c r="B52" s="3">
        <f t="shared" si="11"/>
        <v>1553300995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0.42824074074074031</v>
      </c>
      <c r="B53" s="3">
        <f t="shared" si="11"/>
        <v>1553301000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0.42829861111111067</v>
      </c>
      <c r="B54" s="3">
        <f t="shared" si="11"/>
        <v>1553301005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0.42835648148148103</v>
      </c>
      <c r="B55" s="3">
        <f t="shared" si="11"/>
        <v>1553301010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0.42841435185185139</v>
      </c>
      <c r="B56" s="3">
        <f t="shared" si="11"/>
        <v>1553301015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0.42847222222222175</v>
      </c>
      <c r="B57" s="3">
        <f t="shared" si="11"/>
        <v>1553301020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0.42853009259259212</v>
      </c>
      <c r="B58" s="3">
        <f t="shared" si="11"/>
        <v>1553301025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0.42858796296296248</v>
      </c>
      <c r="B59" s="3">
        <f t="shared" si="11"/>
        <v>1553301030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0.42864583333333284</v>
      </c>
      <c r="B60" s="3">
        <f t="shared" si="11"/>
        <v>1553301035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0.4287037037037032</v>
      </c>
      <c r="B61" s="3">
        <f t="shared" si="11"/>
        <v>1553301040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0.42876157407407356</v>
      </c>
      <c r="B62" s="3">
        <f t="shared" si="11"/>
        <v>1553301045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0.42881944444444392</v>
      </c>
      <c r="B63" s="3">
        <f t="shared" si="11"/>
        <v>1553301050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0.42887731481481428</v>
      </c>
      <c r="B64" s="3">
        <f t="shared" si="11"/>
        <v>1553301055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0.42893518518518464</v>
      </c>
      <c r="B65" s="3">
        <f t="shared" si="11"/>
        <v>1553301060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0.428993055555555</v>
      </c>
      <c r="B66" s="3">
        <f t="shared" si="11"/>
        <v>1553301065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0.42905092592592536</v>
      </c>
      <c r="B67" s="3">
        <f t="shared" si="11"/>
        <v>1553301070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0.42910879629629572</v>
      </c>
      <c r="B68" s="3">
        <f t="shared" si="11"/>
        <v>1553301075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0.42916666666666609</v>
      </c>
      <c r="B69" s="3">
        <f t="shared" si="11"/>
        <v>1553301080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0.42922453703703645</v>
      </c>
      <c r="B70" s="3">
        <f t="shared" si="11"/>
        <v>1553301085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0.42928240740740681</v>
      </c>
      <c r="B71" s="3">
        <f t="shared" si="11"/>
        <v>1553301090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0.42934027777777717</v>
      </c>
      <c r="B72" s="3">
        <f t="shared" si="11"/>
        <v>1553301095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0.42939814814814753</v>
      </c>
      <c r="B73" s="3">
        <f t="shared" si="11"/>
        <v>1553301100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0.42945601851851789</v>
      </c>
      <c r="B74" s="3">
        <f t="shared" ref="B74:B137" si="39">B73+SECOND(A74-A73)</f>
        <v>1553301105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0.42951388888888825</v>
      </c>
      <c r="B75" s="3">
        <f t="shared" si="39"/>
        <v>1553301110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0.42957175925925861</v>
      </c>
      <c r="B76" s="3">
        <f t="shared" si="39"/>
        <v>1553301115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0.42962962962962897</v>
      </c>
      <c r="B77" s="3">
        <f t="shared" si="39"/>
        <v>1553301120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0.42968749999999933</v>
      </c>
      <c r="B78" s="3">
        <f t="shared" si="39"/>
        <v>1553301125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0.42974537037036969</v>
      </c>
      <c r="B79" s="3">
        <f t="shared" si="39"/>
        <v>1553301130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0.42980324074074006</v>
      </c>
      <c r="B80" s="3">
        <f t="shared" si="39"/>
        <v>1553301135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0.42986111111111042</v>
      </c>
      <c r="B81" s="3">
        <f t="shared" si="39"/>
        <v>1553301140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0.42991898148148078</v>
      </c>
      <c r="B82" s="3">
        <f t="shared" si="39"/>
        <v>1553301145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0.42997685185185114</v>
      </c>
      <c r="B83" s="3">
        <f t="shared" si="39"/>
        <v>1553301150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0.4300347222222215</v>
      </c>
      <c r="B84" s="3">
        <f t="shared" si="39"/>
        <v>1553301155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0.43009259259259186</v>
      </c>
      <c r="B85" s="3">
        <f t="shared" si="39"/>
        <v>1553301160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0.43015046296296222</v>
      </c>
      <c r="B86" s="3">
        <f t="shared" si="39"/>
        <v>1553301165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0.43020833333333258</v>
      </c>
      <c r="B87" s="3">
        <f t="shared" si="39"/>
        <v>1553301170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0.43026620370370294</v>
      </c>
      <c r="B88" s="3">
        <f t="shared" si="39"/>
        <v>1553301175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0.4303240740740733</v>
      </c>
      <c r="B89" s="3">
        <f t="shared" si="39"/>
        <v>1553301180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0.43038194444444366</v>
      </c>
      <c r="B90" s="3">
        <f t="shared" si="39"/>
        <v>1553301185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0.43043981481481403</v>
      </c>
      <c r="B91" s="3">
        <f t="shared" si="39"/>
        <v>1553301190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0.43049768518518439</v>
      </c>
      <c r="B92" s="3">
        <f t="shared" si="39"/>
        <v>1553301195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0.43055555555555475</v>
      </c>
      <c r="B93" s="3">
        <f t="shared" si="39"/>
        <v>1553301200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0.43061342592592511</v>
      </c>
      <c r="B94" s="3">
        <f t="shared" si="39"/>
        <v>1553301205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0.43067129629629547</v>
      </c>
      <c r="B95" s="3">
        <f t="shared" si="39"/>
        <v>1553301210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0.43072916666666583</v>
      </c>
      <c r="B96" s="3">
        <f t="shared" si="39"/>
        <v>1553301215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0.43078703703703619</v>
      </c>
      <c r="B97" s="3">
        <f t="shared" si="39"/>
        <v>1553301220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0.43084490740740655</v>
      </c>
      <c r="B98" s="3">
        <f t="shared" si="39"/>
        <v>1553301225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0.43090277777777691</v>
      </c>
      <c r="B99" s="3">
        <f t="shared" si="39"/>
        <v>1553301230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0.43096064814814727</v>
      </c>
      <c r="B100" s="3">
        <f t="shared" si="39"/>
        <v>1553301235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0.43101851851851763</v>
      </c>
      <c r="B101" s="3">
        <f t="shared" si="39"/>
        <v>1553301240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0.431076388888888</v>
      </c>
      <c r="B102" s="3">
        <f t="shared" si="39"/>
        <v>1553301245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0.43113425925925836</v>
      </c>
      <c r="B103" s="3">
        <f t="shared" si="39"/>
        <v>1553301250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0.43119212962962872</v>
      </c>
      <c r="B104" s="3">
        <f t="shared" si="39"/>
        <v>1553301255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0.43124999999999908</v>
      </c>
      <c r="B105" s="3">
        <f t="shared" si="39"/>
        <v>1553301260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0.43130787037036944</v>
      </c>
      <c r="B106" s="3">
        <f t="shared" si="39"/>
        <v>1553301265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0.4313657407407398</v>
      </c>
      <c r="B107" s="3">
        <f t="shared" si="39"/>
        <v>1553301270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0.43142361111111016</v>
      </c>
      <c r="B108" s="3">
        <f t="shared" si="39"/>
        <v>1553301275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0.43148148148148052</v>
      </c>
      <c r="B109" s="3">
        <f t="shared" si="39"/>
        <v>1553301280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0.43153935185185088</v>
      </c>
      <c r="B110" s="3">
        <f t="shared" si="39"/>
        <v>1553301285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0.43159722222222124</v>
      </c>
      <c r="B111" s="3">
        <f t="shared" si="39"/>
        <v>1553301290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0.4316550925925916</v>
      </c>
      <c r="B112" s="3">
        <f t="shared" si="39"/>
        <v>1553301295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0.43171296296296197</v>
      </c>
      <c r="B113" s="3">
        <f t="shared" si="39"/>
        <v>1553301300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0.43177083333333233</v>
      </c>
      <c r="B114" s="3">
        <f t="shared" si="39"/>
        <v>1553301305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0.43182870370370269</v>
      </c>
      <c r="B115" s="3">
        <f t="shared" si="39"/>
        <v>1553301310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0.43188657407407305</v>
      </c>
      <c r="B116" s="3">
        <f t="shared" si="39"/>
        <v>1553301315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0.43194444444444341</v>
      </c>
      <c r="B117" s="3">
        <f t="shared" si="39"/>
        <v>1553301320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0.43200231481481377</v>
      </c>
      <c r="B118" s="3">
        <f t="shared" si="39"/>
        <v>1553301325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0.43206018518518413</v>
      </c>
      <c r="B119" s="3">
        <f t="shared" si="39"/>
        <v>1553301330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0.43211805555555449</v>
      </c>
      <c r="B120" s="3">
        <f t="shared" si="39"/>
        <v>1553301335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0.43217592592592485</v>
      </c>
      <c r="B121" s="3">
        <f t="shared" si="39"/>
        <v>1553301340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0.43223379629629521</v>
      </c>
      <c r="B122" s="3">
        <f t="shared" si="39"/>
        <v>1553301345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0.43229166666666557</v>
      </c>
      <c r="B123" s="3">
        <f t="shared" si="39"/>
        <v>1553301350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0.43234953703703594</v>
      </c>
      <c r="B124" s="3">
        <f t="shared" si="39"/>
        <v>1553301355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0.4324074074074063</v>
      </c>
      <c r="B125" s="3">
        <f t="shared" si="39"/>
        <v>1553301360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0.43246527777777666</v>
      </c>
      <c r="B126" s="3">
        <f t="shared" si="39"/>
        <v>1553301365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0.43252314814814702</v>
      </c>
      <c r="B127" s="3">
        <f t="shared" si="39"/>
        <v>1553301370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0.43258101851851738</v>
      </c>
      <c r="B128" s="3">
        <f t="shared" si="39"/>
        <v>1553301375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0.43263888888888774</v>
      </c>
      <c r="B129" s="3">
        <f t="shared" si="39"/>
        <v>1553301380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0.4326967592592581</v>
      </c>
      <c r="B130" s="3">
        <f t="shared" si="39"/>
        <v>1553301385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0.43275462962962846</v>
      </c>
      <c r="B131" s="3">
        <f t="shared" si="39"/>
        <v>1553301390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0.43281249999999882</v>
      </c>
      <c r="B132" s="3">
        <f t="shared" si="39"/>
        <v>1553301395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0.43287037037036918</v>
      </c>
      <c r="B133" s="3">
        <f t="shared" si="39"/>
        <v>1553301400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0.43292824074073954</v>
      </c>
      <c r="B134" s="3">
        <f t="shared" si="39"/>
        <v>1553301405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0.43298611111110991</v>
      </c>
      <c r="B135" s="3">
        <f t="shared" si="39"/>
        <v>1553301410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0.43304398148148027</v>
      </c>
      <c r="B136" s="3">
        <f t="shared" si="39"/>
        <v>1553301415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0.43310185185185063</v>
      </c>
      <c r="B137" s="3">
        <f t="shared" si="39"/>
        <v>1553301420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0.43315972222222099</v>
      </c>
      <c r="B138" s="3">
        <f t="shared" ref="B138:B201" si="94">B137+SECOND(A138-A137)</f>
        <v>1553301425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0.43321759259259135</v>
      </c>
      <c r="B139" s="3">
        <f t="shared" si="94"/>
        <v>1553301430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0.43327546296296171</v>
      </c>
      <c r="B140" s="3">
        <f t="shared" si="94"/>
        <v>1553301435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0.43333333333333207</v>
      </c>
      <c r="B141" s="3">
        <f t="shared" si="94"/>
        <v>1553301440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0.43339120370370243</v>
      </c>
      <c r="B142" s="3">
        <f t="shared" si="94"/>
        <v>1553301445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0.43344907407407279</v>
      </c>
      <c r="B143" s="3">
        <f t="shared" si="94"/>
        <v>1553301450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0.43350694444444315</v>
      </c>
      <c r="B144" s="3">
        <f t="shared" si="94"/>
        <v>1553301455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0.43356481481481352</v>
      </c>
      <c r="B145" s="3">
        <f t="shared" si="94"/>
        <v>1553301460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0.43362268518518388</v>
      </c>
      <c r="B146" s="3">
        <f t="shared" si="94"/>
        <v>1553301465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0.43368055555555424</v>
      </c>
      <c r="B147" s="3">
        <f t="shared" si="94"/>
        <v>1553301470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0.4337384259259246</v>
      </c>
      <c r="B148" s="3">
        <f t="shared" si="94"/>
        <v>1553301475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0.43379629629629496</v>
      </c>
      <c r="B149" s="3">
        <f t="shared" si="94"/>
        <v>1553301480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0.43385416666666532</v>
      </c>
      <c r="B150" s="3">
        <f t="shared" si="94"/>
        <v>1553301485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0.43391203703703568</v>
      </c>
      <c r="B151" s="3">
        <f t="shared" si="94"/>
        <v>1553301490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0.43396990740740604</v>
      </c>
      <c r="B152" s="3">
        <f t="shared" si="94"/>
        <v>1553301495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0.4340277777777764</v>
      </c>
      <c r="B153" s="3">
        <f t="shared" si="94"/>
        <v>1553301500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0.43408564814814676</v>
      </c>
      <c r="B154" s="3">
        <f t="shared" si="94"/>
        <v>1553301505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0.43414351851851712</v>
      </c>
      <c r="B155" s="3">
        <f t="shared" si="94"/>
        <v>1553301510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0.43420138888888749</v>
      </c>
      <c r="B156" s="3">
        <f t="shared" si="94"/>
        <v>1553301515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0.43425925925925785</v>
      </c>
      <c r="B157" s="3">
        <f t="shared" si="94"/>
        <v>1553301520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0.43431712962962821</v>
      </c>
      <c r="B158" s="3">
        <f t="shared" si="94"/>
        <v>1553301525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0.43437499999999857</v>
      </c>
      <c r="B159" s="3">
        <f t="shared" si="94"/>
        <v>1553301530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0.43443287037036893</v>
      </c>
      <c r="B160" s="3">
        <f t="shared" si="94"/>
        <v>1553301535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0.43449074074073929</v>
      </c>
      <c r="B161" s="3">
        <f t="shared" si="94"/>
        <v>1553301540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0.43454861111110965</v>
      </c>
      <c r="B162" s="3">
        <f t="shared" si="94"/>
        <v>1553301545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0.43460648148148001</v>
      </c>
      <c r="B163" s="3">
        <f t="shared" si="94"/>
        <v>1553301550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0.43466435185185037</v>
      </c>
      <c r="B164" s="3">
        <f t="shared" si="94"/>
        <v>1553301555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0.43472222222222073</v>
      </c>
      <c r="B165" s="3">
        <f t="shared" si="94"/>
        <v>1553301560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0.43478009259259109</v>
      </c>
      <c r="B166" s="3">
        <f t="shared" si="94"/>
        <v>1553301565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0.43483796296296146</v>
      </c>
      <c r="B167" s="3">
        <f t="shared" si="94"/>
        <v>1553301570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0.43489583333333182</v>
      </c>
      <c r="B168" s="3">
        <f t="shared" si="94"/>
        <v>1553301575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0.43495370370370218</v>
      </c>
      <c r="B169" s="3">
        <f t="shared" si="94"/>
        <v>1553301580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0.43501157407407254</v>
      </c>
      <c r="B170" s="3">
        <f t="shared" si="94"/>
        <v>1553301585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0.4350694444444429</v>
      </c>
      <c r="B171" s="3">
        <f t="shared" si="94"/>
        <v>1553301590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0.43512731481481326</v>
      </c>
      <c r="B172" s="3">
        <f t="shared" si="94"/>
        <v>1553301595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0.43518518518518362</v>
      </c>
      <c r="B173" s="3">
        <f t="shared" si="94"/>
        <v>1553301600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0.43524305555555398</v>
      </c>
      <c r="B174" s="3">
        <f t="shared" si="94"/>
        <v>1553301605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0.43530092592592434</v>
      </c>
      <c r="B175" s="3">
        <f t="shared" si="94"/>
        <v>1553301610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0.4353587962962947</v>
      </c>
      <c r="B176" s="3">
        <f t="shared" si="94"/>
        <v>1553301615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0.43541666666666506</v>
      </c>
      <c r="B177" s="3">
        <f t="shared" si="94"/>
        <v>1553301620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0.43547453703703543</v>
      </c>
      <c r="B178" s="3">
        <f t="shared" si="94"/>
        <v>1553301625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0.43553240740740579</v>
      </c>
      <c r="B179" s="3">
        <f t="shared" si="94"/>
        <v>1553301630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0.43559027777777615</v>
      </c>
      <c r="B180" s="3">
        <f t="shared" si="94"/>
        <v>1553301635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0.43564814814814651</v>
      </c>
      <c r="B181" s="3">
        <f t="shared" si="94"/>
        <v>1553301640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0.43570601851851687</v>
      </c>
      <c r="B182" s="3">
        <f t="shared" si="94"/>
        <v>1553301645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0.43576388888888723</v>
      </c>
      <c r="B183" s="3">
        <f t="shared" si="94"/>
        <v>1553301650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0.43582175925925759</v>
      </c>
      <c r="B184" s="3">
        <f t="shared" si="94"/>
        <v>1553301655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0.43587962962962795</v>
      </c>
      <c r="B185" s="3">
        <f t="shared" si="94"/>
        <v>1553301660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0.43593749999999831</v>
      </c>
      <c r="B186" s="3">
        <f t="shared" si="94"/>
        <v>1553301665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0.43599537037036867</v>
      </c>
      <c r="B187" s="3">
        <f t="shared" si="94"/>
        <v>1553301670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0.43605324074073903</v>
      </c>
      <c r="B188" s="3">
        <f t="shared" si="94"/>
        <v>1553301675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0.4361111111111094</v>
      </c>
      <c r="B189" s="3">
        <f t="shared" si="94"/>
        <v>1553301680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0.43616898148147976</v>
      </c>
      <c r="B190" s="3">
        <f t="shared" si="94"/>
        <v>1553301685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0.43622685185185012</v>
      </c>
      <c r="B191" s="3">
        <f t="shared" si="94"/>
        <v>1553301690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0.43628472222222048</v>
      </c>
      <c r="B192" s="3">
        <f t="shared" si="94"/>
        <v>1553301695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0.43634259259259084</v>
      </c>
      <c r="B193" s="3">
        <f t="shared" si="94"/>
        <v>1553301700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0.4364004629629612</v>
      </c>
      <c r="B194" s="3">
        <f t="shared" si="94"/>
        <v>1553301705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0.43645833333333156</v>
      </c>
      <c r="B195" s="3">
        <f t="shared" si="94"/>
        <v>1553301710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0.43651620370370192</v>
      </c>
      <c r="B196" s="3">
        <f t="shared" si="94"/>
        <v>1553301715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0.43657407407407228</v>
      </c>
      <c r="B197" s="3">
        <f t="shared" si="94"/>
        <v>1553301720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0.43663194444444264</v>
      </c>
      <c r="B198" s="3">
        <f t="shared" si="94"/>
        <v>1553301725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0.436689814814813</v>
      </c>
      <c r="B199" s="3">
        <f t="shared" si="94"/>
        <v>1553301730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0.43674768518518337</v>
      </c>
      <c r="B200" s="3">
        <f t="shared" si="94"/>
        <v>1553301735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0.43680555555555373</v>
      </c>
      <c r="B201" s="3">
        <f t="shared" si="94"/>
        <v>1553301740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0.43686342592592409</v>
      </c>
      <c r="B202" s="3">
        <f t="shared" ref="B202:B216" si="109">B201+SECOND(A202-A201)</f>
        <v>1553301745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0.43692129629629445</v>
      </c>
      <c r="B203" s="3">
        <f t="shared" si="109"/>
        <v>1553301750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0.43697916666666481</v>
      </c>
      <c r="B204" s="3">
        <f t="shared" si="109"/>
        <v>1553301755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0.43703703703703517</v>
      </c>
      <c r="B205" s="3">
        <f t="shared" si="109"/>
        <v>1553301760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0.43709490740740553</v>
      </c>
      <c r="B206" s="3">
        <f t="shared" si="109"/>
        <v>1553301765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0.43715277777777589</v>
      </c>
      <c r="B207" s="3">
        <f t="shared" si="109"/>
        <v>1553301770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0.43721064814814625</v>
      </c>
      <c r="B208" s="3">
        <f t="shared" si="109"/>
        <v>1553301775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0.43726851851851661</v>
      </c>
      <c r="B209" s="3">
        <f t="shared" si="109"/>
        <v>1553301780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0.43732638888888697</v>
      </c>
      <c r="B210" s="3">
        <f t="shared" si="109"/>
        <v>1553301785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0.43738425925925734</v>
      </c>
      <c r="B211" s="3">
        <f t="shared" si="109"/>
        <v>1553301790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0.4374421296296277</v>
      </c>
      <c r="B212" s="3">
        <f t="shared" si="109"/>
        <v>1553301795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0.43749999999999806</v>
      </c>
      <c r="B213" s="3">
        <f t="shared" si="109"/>
        <v>1553301800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0.43755787037036842</v>
      </c>
      <c r="B214" s="3">
        <f t="shared" si="109"/>
        <v>1553301805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0.43761574074073878</v>
      </c>
      <c r="B215" s="3">
        <f t="shared" si="109"/>
        <v>1553301810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0.43767361111110914</v>
      </c>
      <c r="B216" s="3">
        <f t="shared" si="109"/>
        <v>1553301815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0.42881944444444442</v>
      </c>
      <c r="B2" s="6" t="s">
        <v>104</v>
      </c>
      <c r="C2" s="7">
        <v>310</v>
      </c>
      <c r="D2" s="7"/>
      <c r="E2" s="7">
        <f>VLOOKUP($B2,Beacons!$A$6:$O$30,14,FALSE)</f>
        <v>-120954</v>
      </c>
      <c r="F2" s="7">
        <f>VLOOKUP($B2,Beacons!$A$6:$O$30,15,FALSE)</f>
        <v>50355.11</v>
      </c>
      <c r="G2" s="7">
        <f>C2*Params!F$2</f>
        <v>9448.7999999999993</v>
      </c>
      <c r="H2" s="9">
        <f t="shared" ref="H2:J2" si="0">(E3-E2)/(MINUTE($A3-$A2)*60+SECOND($A3-$A2))</f>
        <v>223.22311153846152</v>
      </c>
      <c r="I2" s="9">
        <f t="shared" si="0"/>
        <v>-45.779730769230767</v>
      </c>
      <c r="J2" s="9">
        <f t="shared" si="0"/>
        <v>0</v>
      </c>
      <c r="K2" s="9">
        <f>SQRT(H2*H2+I2*I2)</f>
        <v>227.8691319029756</v>
      </c>
      <c r="L2" s="9">
        <f>DEGREES(ATAN2(I2,H2))</f>
        <v>101.5898045395858</v>
      </c>
      <c r="M2" s="7">
        <f>VLOOKUP($B2,Beacons!$A$6:$O$30,8,FALSE)</f>
        <v>56.299722222222222</v>
      </c>
      <c r="N2" s="7">
        <f>VLOOKUP($B2,Beacons!$A$6:$O$30,9,FALSE)</f>
        <v>30.997777777777777</v>
      </c>
      <c r="O2" s="10">
        <f>(M3-M2)/(MINUTE($A3-$A2)*60+SECOND($A3-$A2))</f>
        <v>-4.075854700854638E-4</v>
      </c>
      <c r="P2" s="10">
        <f>(N3-N2)/(MINUTE($A3-$A2)*60+SECOND($A3-$A2))</f>
        <v>3.572115384615388E-3</v>
      </c>
    </row>
    <row r="3" spans="1:16" x14ac:dyDescent="0.25">
      <c r="A3" s="5">
        <v>0.43483796296296301</v>
      </c>
      <c r="B3" s="6" t="s">
        <v>218</v>
      </c>
      <c r="C3" s="7">
        <v>310</v>
      </c>
      <c r="D3" s="7"/>
      <c r="E3" s="7">
        <f>VLOOKUP($B3,Beacons!$A$6:$O$30,14,FALSE)</f>
        <v>-4877.982</v>
      </c>
      <c r="F3" s="7">
        <f>VLOOKUP($B3,Beacons!$A$6:$O$30,15,FALSE)</f>
        <v>26549.65</v>
      </c>
      <c r="G3" s="7">
        <f>C3*Params!F$2</f>
        <v>9448.7999999999993</v>
      </c>
      <c r="H3" s="9">
        <f t="shared" ref="H3:H4" si="1">(E4-E3)/(MINUTE($A4-$A3)*60+SECOND($A4-$A3))</f>
        <v>223.64710967741934</v>
      </c>
      <c r="I3" s="9">
        <f t="shared" ref="I3:I4" si="2">(F4-F3)/(MINUTE($A4-$A3)*60+SECOND($A4-$A3))</f>
        <v>-56.141483870967747</v>
      </c>
      <c r="J3" s="9">
        <f t="shared" ref="J3:J4" si="3">(G4-G3)/(MINUTE($A4-$A3)*60+SECOND($A4-$A3))</f>
        <v>0</v>
      </c>
      <c r="K3" s="9">
        <f t="shared" ref="K3:K4" si="4">SQRT(H3*H3+I3*I3)</f>
        <v>230.58598369870134</v>
      </c>
      <c r="L3" s="9">
        <f t="shared" ref="L3:L4" si="5">DEGREES(ATAN2(I3,H3))</f>
        <v>104.09161652727461</v>
      </c>
      <c r="M3" s="7">
        <f>VLOOKUP($B3,Beacons!$A$6:$O$30,8,FALSE)</f>
        <v>56.087777777777781</v>
      </c>
      <c r="N3" s="7">
        <f>VLOOKUP($B3,Beacons!$A$6:$O$30,9,FALSE)</f>
        <v>32.855277777777779</v>
      </c>
      <c r="O3" s="10">
        <f t="shared" ref="O3:O4" si="6">(M4-M3)/(MINUTE($A4-$A3)*60+SECOND($A4-$A3))</f>
        <v>-5.0179211469537314E-4</v>
      </c>
      <c r="P3" s="10">
        <f t="shared" ref="P3:P4" si="7">(N4-N3)/(MINUTE($A4-$A3)*60+SECOND($A4-$A3))</f>
        <v>3.5788530465949513E-3</v>
      </c>
    </row>
    <row r="4" spans="1:16" x14ac:dyDescent="0.25">
      <c r="A4" s="5">
        <v>0.43663194444444442</v>
      </c>
      <c r="B4" s="6" t="s">
        <v>87</v>
      </c>
      <c r="C4" s="7">
        <v>310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9448.7999999999993</v>
      </c>
      <c r="H4" s="9">
        <f t="shared" si="1"/>
        <v>223.68785185185183</v>
      </c>
      <c r="I4" s="9">
        <f t="shared" si="2"/>
        <v>-48.649908641975308</v>
      </c>
      <c r="J4" s="9">
        <f t="shared" si="3"/>
        <v>-3.0103703703703677</v>
      </c>
      <c r="K4" s="9">
        <f t="shared" si="4"/>
        <v>228.91716553585175</v>
      </c>
      <c r="L4" s="9">
        <f t="shared" si="5"/>
        <v>102.27018250991939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6"/>
        <v>-4.3621399176953658E-4</v>
      </c>
      <c r="P4" s="10">
        <f t="shared" si="7"/>
        <v>3.5795610425240188E-3</v>
      </c>
    </row>
    <row r="5" spans="1:16" x14ac:dyDescent="0.25">
      <c r="A5" s="5">
        <v>0.44131944444444443</v>
      </c>
      <c r="B5" s="6" t="s">
        <v>95</v>
      </c>
      <c r="C5" s="7">
        <v>270</v>
      </c>
      <c r="D5" s="7"/>
      <c r="E5" s="7">
        <f>VLOOKUP($B5,Beacons!$A$6:$O$30,14,FALSE)</f>
        <v>120380.9</v>
      </c>
      <c r="F5" s="7">
        <f>VLOOKUP($B5,Beacons!$A$6:$O$30,15,FALSE)</f>
        <v>-1855.4929999999999</v>
      </c>
      <c r="G5" s="7">
        <f>C5*Params!F$2</f>
        <v>8229.6</v>
      </c>
      <c r="M5" s="7">
        <f>VLOOKUP($B5,Beacons!$A$6:$O$30,8,FALSE)</f>
        <v>55.833333333333336</v>
      </c>
      <c r="N5" s="7">
        <f>VLOOKUP($B5,Beacons!$A$6:$O$30,9,FALSE)</f>
        <v>34.859722222222224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0.42881944444444442</v>
      </c>
      <c r="B7" s="3">
        <f>Params!D29+MINUTE(A7-Params!C29)*60+SECOND(A7-Params!C29)</f>
        <v>1553301050</v>
      </c>
      <c r="C7">
        <v>2</v>
      </c>
      <c r="D7">
        <f>ROW()</f>
        <v>7</v>
      </c>
      <c r="E7">
        <f ca="1">INDIRECT("E$"&amp;C7)+INDIRECT("H$"&amp;C7)*($B7-INDIRECT("B$"&amp;D7))</f>
        <v>-120954</v>
      </c>
      <c r="F7">
        <f ca="1">INDIRECT("F$"&amp;C7)+INDIRECT("I$"&amp;C7)*($B7-INDIRECT("B$"&amp;D7))</f>
        <v>50355.11</v>
      </c>
      <c r="G7">
        <f ca="1">INDIRECT("G$"&amp;C7)+INDIRECT("J$"&amp;C7)*($B7-INDIRECT("B$"&amp;D7))</f>
        <v>9448.7999999999993</v>
      </c>
      <c r="H7" s="9">
        <f ca="1">(E8-E7)/($B8-$B7)</f>
        <v>223.22311153846096</v>
      </c>
      <c r="I7" s="9">
        <f ca="1">(F8-F7)/($B8-$B7)</f>
        <v>-45.77973076923081</v>
      </c>
      <c r="J7" s="9">
        <f ca="1">(G8-G7)/($B8-$B7)</f>
        <v>0</v>
      </c>
      <c r="K7" s="9">
        <f ca="1">SQRT(H7*H7+I7*I7)</f>
        <v>227.86913190297506</v>
      </c>
      <c r="L7" s="9">
        <f ca="1">DEGREES(ATAN2(I7,H7))</f>
        <v>101.58980453958584</v>
      </c>
      <c r="M7">
        <f ca="1">INDIRECT("M$"&amp;C7)+INDIRECT("O$"&amp;C7)*($B7-INDIRECT("B$"&amp;D7))</f>
        <v>56.299722222222222</v>
      </c>
      <c r="N7">
        <f ca="1">INDIRECT("N$"&amp;C7)+INDIRECT("P$"&amp;C7)*($B7-INDIRECT("B$"&amp;D7))</f>
        <v>30.997777777777777</v>
      </c>
      <c r="P7" s="3"/>
    </row>
    <row r="8" spans="1:16" x14ac:dyDescent="0.25">
      <c r="A8" s="4">
        <f>A7+5/24/3600</f>
        <v>0.42887731481481478</v>
      </c>
      <c r="B8" s="3">
        <f>B7+SECOND(A8-A7)</f>
        <v>1553301055</v>
      </c>
      <c r="C8">
        <f>C7</f>
        <v>2</v>
      </c>
      <c r="D8">
        <f>D7</f>
        <v>7</v>
      </c>
      <c r="E8">
        <f ca="1">INDIRECT("E$"&amp;C8)+INDIRECT("H$"&amp;C8)*($B8-INDIRECT("B$"&amp;D8))</f>
        <v>-119837.8844423077</v>
      </c>
      <c r="F8">
        <f ca="1">INDIRECT("F$"&amp;C8)+INDIRECT("I$"&amp;C8)*($B8-INDIRECT("B$"&amp;D8))</f>
        <v>50126.211346153847</v>
      </c>
      <c r="G8">
        <f t="shared" ref="G8:G71" ca="1" si="8">INDIRECT("G$"&amp;C8)+INDIRECT("J$"&amp;C8)*($B8-INDIRECT("B$"&amp;D8))</f>
        <v>9448.7999999999993</v>
      </c>
      <c r="H8" s="9">
        <f t="shared" ref="H8:J71" ca="1" si="9">(E9-E8)/($B9-$B8)</f>
        <v>223.22311153846096</v>
      </c>
      <c r="I8" s="9">
        <f t="shared" ca="1" si="9"/>
        <v>-45.77973076923081</v>
      </c>
      <c r="J8" s="9">
        <f t="shared" ca="1" si="9"/>
        <v>0</v>
      </c>
      <c r="K8" s="9">
        <f t="shared" ref="K8:K71" ca="1" si="10">SQRT(H8*H8+I8*I8)</f>
        <v>227.86913190297506</v>
      </c>
      <c r="L8" s="9">
        <f t="shared" ref="L8:L71" ca="1" si="11">DEGREES(ATAN2(I8,H8))</f>
        <v>101.58980453958584</v>
      </c>
      <c r="M8">
        <f ca="1">INDIRECT("M$"&amp;C8)+INDIRECT("O$"&amp;C8)*($B8-INDIRECT("B$"&amp;D8))</f>
        <v>56.297684294871793</v>
      </c>
      <c r="N8">
        <f ca="1">INDIRECT("N$"&amp;C8)+INDIRECT("P$"&amp;C8)*($B8-INDIRECT("B$"&amp;D8))</f>
        <v>31.015638354700855</v>
      </c>
      <c r="P8" s="3"/>
    </row>
    <row r="9" spans="1:16" x14ac:dyDescent="0.25">
      <c r="A9" s="4">
        <f>A8+5/24/3600</f>
        <v>0.42893518518518514</v>
      </c>
      <c r="B9" s="3">
        <f>B8+SECOND(A9-A8)</f>
        <v>1553301060</v>
      </c>
      <c r="C9">
        <f t="shared" ref="C9:D24" si="12">C8</f>
        <v>2</v>
      </c>
      <c r="D9">
        <f t="shared" si="12"/>
        <v>7</v>
      </c>
      <c r="E9">
        <f t="shared" ref="E9:E34" ca="1" si="13">INDIRECT("E$"&amp;C9)+INDIRECT("H$"&amp;C9)*($B9-INDIRECT("B$"&amp;D9))</f>
        <v>-118721.76888461539</v>
      </c>
      <c r="F9">
        <f t="shared" ref="F9:F34" ca="1" si="14">INDIRECT("F$"&amp;C9)+INDIRECT("I$"&amp;C9)*($B9-INDIRECT("B$"&amp;D9))</f>
        <v>49897.312692307692</v>
      </c>
      <c r="G9">
        <f t="shared" ca="1" si="8"/>
        <v>9448.7999999999993</v>
      </c>
      <c r="H9" s="9">
        <f t="shared" ca="1" si="9"/>
        <v>223.22311153846385</v>
      </c>
      <c r="I9" s="9">
        <f t="shared" ca="1" si="9"/>
        <v>-45.77973076923081</v>
      </c>
      <c r="J9" s="9">
        <f t="shared" ca="1" si="9"/>
        <v>0</v>
      </c>
      <c r="K9" s="9">
        <f t="shared" ca="1" si="10"/>
        <v>227.8691319029779</v>
      </c>
      <c r="L9" s="9">
        <f t="shared" ca="1" si="11"/>
        <v>101.58980453958569</v>
      </c>
      <c r="M9">
        <f t="shared" ref="M9:M72" ca="1" si="15">INDIRECT("M$"&amp;C9)+INDIRECT("O$"&amp;C9)*($B9-INDIRECT("B$"&amp;D9))</f>
        <v>56.295646367521364</v>
      </c>
      <c r="N9">
        <f t="shared" ref="N9:N72" ca="1" si="16">INDIRECT("N$"&amp;C9)+INDIRECT("P$"&amp;C9)*($B9-INDIRECT("B$"&amp;D9))</f>
        <v>31.033498931623932</v>
      </c>
      <c r="P9" s="3"/>
    </row>
    <row r="10" spans="1:16" x14ac:dyDescent="0.25">
      <c r="A10" s="4">
        <f t="shared" ref="A10:A73" si="17">A9+5/24/3600</f>
        <v>0.4289930555555555</v>
      </c>
      <c r="B10" s="3">
        <f t="shared" ref="B10:B73" si="18">B9+SECOND(A10-A9)</f>
        <v>1553301065</v>
      </c>
      <c r="C10">
        <f t="shared" si="12"/>
        <v>2</v>
      </c>
      <c r="D10">
        <f t="shared" si="12"/>
        <v>7</v>
      </c>
      <c r="E10">
        <f t="shared" ca="1" si="13"/>
        <v>-117605.65332692307</v>
      </c>
      <c r="F10">
        <f t="shared" ca="1" si="14"/>
        <v>49668.414038461538</v>
      </c>
      <c r="G10">
        <f t="shared" ca="1" si="8"/>
        <v>9448.7999999999993</v>
      </c>
      <c r="H10" s="9">
        <f t="shared" ca="1" si="9"/>
        <v>223.22311153846096</v>
      </c>
      <c r="I10" s="9">
        <f t="shared" ca="1" si="9"/>
        <v>-45.77973076923081</v>
      </c>
      <c r="J10" s="9">
        <f t="shared" ca="1" si="9"/>
        <v>0</v>
      </c>
      <c r="K10" s="9">
        <f t="shared" ca="1" si="10"/>
        <v>227.86913190297506</v>
      </c>
      <c r="L10" s="9">
        <f t="shared" ca="1" si="11"/>
        <v>101.58980453958584</v>
      </c>
      <c r="M10">
        <f t="shared" ca="1" si="15"/>
        <v>56.293608440170942</v>
      </c>
      <c r="N10">
        <f t="shared" ca="1" si="16"/>
        <v>31.051359508547009</v>
      </c>
    </row>
    <row r="11" spans="1:16" x14ac:dyDescent="0.25">
      <c r="A11" s="4">
        <f t="shared" si="17"/>
        <v>0.42905092592592586</v>
      </c>
      <c r="B11" s="3">
        <f t="shared" si="18"/>
        <v>1553301070</v>
      </c>
      <c r="C11">
        <f t="shared" si="12"/>
        <v>2</v>
      </c>
      <c r="D11">
        <f t="shared" si="12"/>
        <v>7</v>
      </c>
      <c r="E11">
        <f t="shared" ca="1" si="13"/>
        <v>-116489.53776923077</v>
      </c>
      <c r="F11">
        <f t="shared" ca="1" si="14"/>
        <v>49439.515384615384</v>
      </c>
      <c r="G11">
        <f t="shared" ca="1" si="8"/>
        <v>9448.7999999999993</v>
      </c>
      <c r="H11" s="9">
        <f t="shared" ca="1" si="9"/>
        <v>223.22311153846096</v>
      </c>
      <c r="I11" s="9">
        <f t="shared" ca="1" si="9"/>
        <v>-45.77973076923081</v>
      </c>
      <c r="J11" s="9">
        <f t="shared" ca="1" si="9"/>
        <v>0</v>
      </c>
      <c r="K11" s="9">
        <f t="shared" ca="1" si="10"/>
        <v>227.86913190297506</v>
      </c>
      <c r="L11" s="9">
        <f t="shared" ca="1" si="11"/>
        <v>101.58980453958584</v>
      </c>
      <c r="M11">
        <f t="shared" ca="1" si="15"/>
        <v>56.291570512820513</v>
      </c>
      <c r="N11">
        <f t="shared" ca="1" si="16"/>
        <v>31.069220085470086</v>
      </c>
      <c r="P11" s="9"/>
    </row>
    <row r="12" spans="1:16" x14ac:dyDescent="0.25">
      <c r="A12" s="4">
        <f t="shared" si="17"/>
        <v>0.42910879629629622</v>
      </c>
      <c r="B12" s="3">
        <f t="shared" si="18"/>
        <v>1553301075</v>
      </c>
      <c r="C12">
        <f t="shared" si="12"/>
        <v>2</v>
      </c>
      <c r="D12">
        <f t="shared" si="12"/>
        <v>7</v>
      </c>
      <c r="E12">
        <f t="shared" ca="1" si="13"/>
        <v>-115373.42221153846</v>
      </c>
      <c r="F12">
        <f t="shared" ca="1" si="14"/>
        <v>49210.61673076923</v>
      </c>
      <c r="G12">
        <f t="shared" ca="1" si="8"/>
        <v>9448.7999999999993</v>
      </c>
      <c r="H12" s="9">
        <f t="shared" ca="1" si="9"/>
        <v>223.22311153846096</v>
      </c>
      <c r="I12" s="9">
        <f t="shared" ca="1" si="9"/>
        <v>-45.77973076923081</v>
      </c>
      <c r="J12" s="9">
        <f t="shared" ca="1" si="9"/>
        <v>0</v>
      </c>
      <c r="K12" s="9">
        <f t="shared" ca="1" si="10"/>
        <v>227.86913190297506</v>
      </c>
      <c r="L12" s="9">
        <f t="shared" ca="1" si="11"/>
        <v>101.58980453958584</v>
      </c>
      <c r="M12">
        <f t="shared" ca="1" si="15"/>
        <v>56.289532585470084</v>
      </c>
      <c r="N12">
        <f t="shared" ca="1" si="16"/>
        <v>31.087080662393163</v>
      </c>
    </row>
    <row r="13" spans="1:16" x14ac:dyDescent="0.25">
      <c r="A13" s="4">
        <f t="shared" si="17"/>
        <v>0.42916666666666659</v>
      </c>
      <c r="B13" s="3">
        <f t="shared" si="18"/>
        <v>1553301080</v>
      </c>
      <c r="C13">
        <f t="shared" si="12"/>
        <v>2</v>
      </c>
      <c r="D13">
        <f t="shared" si="12"/>
        <v>7</v>
      </c>
      <c r="E13">
        <f t="shared" ca="1" si="13"/>
        <v>-114257.30665384616</v>
      </c>
      <c r="F13">
        <f t="shared" ca="1" si="14"/>
        <v>48981.718076923076</v>
      </c>
      <c r="G13">
        <f t="shared" ca="1" si="8"/>
        <v>9448.7999999999993</v>
      </c>
      <c r="H13" s="9">
        <f t="shared" ca="1" si="9"/>
        <v>223.22311153846096</v>
      </c>
      <c r="I13" s="9">
        <f t="shared" ca="1" si="9"/>
        <v>-45.77973076923081</v>
      </c>
      <c r="J13" s="9">
        <f t="shared" ca="1" si="9"/>
        <v>0</v>
      </c>
      <c r="K13" s="9">
        <f t="shared" ca="1" si="10"/>
        <v>227.86913190297506</v>
      </c>
      <c r="L13" s="9">
        <f t="shared" ca="1" si="11"/>
        <v>101.58980453958584</v>
      </c>
      <c r="M13">
        <f t="shared" ca="1" si="15"/>
        <v>56.287494658119655</v>
      </c>
      <c r="N13">
        <f t="shared" ca="1" si="16"/>
        <v>31.10494123931624</v>
      </c>
    </row>
    <row r="14" spans="1:16" x14ac:dyDescent="0.25">
      <c r="A14" s="4">
        <f t="shared" si="17"/>
        <v>0.42922453703703695</v>
      </c>
      <c r="B14" s="3">
        <f t="shared" si="18"/>
        <v>1553301085</v>
      </c>
      <c r="C14">
        <f t="shared" si="12"/>
        <v>2</v>
      </c>
      <c r="D14">
        <f t="shared" si="12"/>
        <v>7</v>
      </c>
      <c r="E14">
        <f t="shared" ca="1" si="13"/>
        <v>-113141.19109615385</v>
      </c>
      <c r="F14">
        <f t="shared" ca="1" si="14"/>
        <v>48752.819423076922</v>
      </c>
      <c r="G14">
        <f t="shared" ca="1" si="8"/>
        <v>9448.7999999999993</v>
      </c>
      <c r="H14" s="9">
        <f t="shared" ca="1" si="9"/>
        <v>223.22311153846385</v>
      </c>
      <c r="I14" s="9">
        <f t="shared" ca="1" si="9"/>
        <v>-45.77973076923081</v>
      </c>
      <c r="J14" s="9">
        <f t="shared" ca="1" si="9"/>
        <v>0</v>
      </c>
      <c r="K14" s="9">
        <f t="shared" ca="1" si="10"/>
        <v>227.8691319029779</v>
      </c>
      <c r="L14" s="9">
        <f t="shared" ca="1" si="11"/>
        <v>101.58980453958569</v>
      </c>
      <c r="M14">
        <f t="shared" ca="1" si="15"/>
        <v>56.285456730769234</v>
      </c>
      <c r="N14">
        <f t="shared" ca="1" si="16"/>
        <v>31.122801816239317</v>
      </c>
    </row>
    <row r="15" spans="1:16" x14ac:dyDescent="0.25">
      <c r="A15" s="4">
        <f t="shared" si="17"/>
        <v>0.42928240740740731</v>
      </c>
      <c r="B15" s="3">
        <f t="shared" si="18"/>
        <v>1553301090</v>
      </c>
      <c r="C15">
        <f t="shared" si="12"/>
        <v>2</v>
      </c>
      <c r="D15">
        <f t="shared" si="12"/>
        <v>7</v>
      </c>
      <c r="E15">
        <f t="shared" ca="1" si="13"/>
        <v>-112025.07553846153</v>
      </c>
      <c r="F15">
        <f t="shared" ca="1" si="14"/>
        <v>48523.920769230768</v>
      </c>
      <c r="G15">
        <f t="shared" ca="1" si="8"/>
        <v>9448.7999999999993</v>
      </c>
      <c r="H15" s="9">
        <f t="shared" ca="1" si="9"/>
        <v>223.22311153846096</v>
      </c>
      <c r="I15" s="9">
        <f t="shared" ca="1" si="9"/>
        <v>-45.77973076923081</v>
      </c>
      <c r="J15" s="9">
        <f t="shared" ca="1" si="9"/>
        <v>0</v>
      </c>
      <c r="K15" s="9">
        <f t="shared" ca="1" si="10"/>
        <v>227.86913190297506</v>
      </c>
      <c r="L15" s="9">
        <f t="shared" ca="1" si="11"/>
        <v>101.58980453958584</v>
      </c>
      <c r="M15">
        <f t="shared" ca="1" si="15"/>
        <v>56.283418803418805</v>
      </c>
      <c r="N15">
        <f t="shared" ca="1" si="16"/>
        <v>31.140662393162394</v>
      </c>
      <c r="P15" s="29"/>
    </row>
    <row r="16" spans="1:16" x14ac:dyDescent="0.25">
      <c r="A16" s="4">
        <f t="shared" si="17"/>
        <v>0.42934027777777767</v>
      </c>
      <c r="B16" s="3">
        <f t="shared" si="18"/>
        <v>1553301095</v>
      </c>
      <c r="C16">
        <f t="shared" si="12"/>
        <v>2</v>
      </c>
      <c r="D16">
        <f t="shared" si="12"/>
        <v>7</v>
      </c>
      <c r="E16">
        <f t="shared" ca="1" si="13"/>
        <v>-110908.95998076923</v>
      </c>
      <c r="F16">
        <f t="shared" ca="1" si="14"/>
        <v>48295.022115384614</v>
      </c>
      <c r="G16">
        <f t="shared" ca="1" si="8"/>
        <v>9448.7999999999993</v>
      </c>
      <c r="H16" s="9">
        <f t="shared" ca="1" si="9"/>
        <v>223.22311153846096</v>
      </c>
      <c r="I16" s="9">
        <f t="shared" ca="1" si="9"/>
        <v>-45.77973076923081</v>
      </c>
      <c r="J16" s="9">
        <f t="shared" ca="1" si="9"/>
        <v>0</v>
      </c>
      <c r="K16" s="9">
        <f t="shared" ca="1" si="10"/>
        <v>227.86913190297506</v>
      </c>
      <c r="L16" s="9">
        <f t="shared" ca="1" si="11"/>
        <v>101.58980453958584</v>
      </c>
      <c r="M16">
        <f t="shared" ca="1" si="15"/>
        <v>56.281380876068376</v>
      </c>
      <c r="N16">
        <f t="shared" ca="1" si="16"/>
        <v>31.158522970085471</v>
      </c>
      <c r="P16" s="29"/>
    </row>
    <row r="17" spans="1:16" x14ac:dyDescent="0.25">
      <c r="A17" s="4">
        <f t="shared" si="17"/>
        <v>0.42939814814814803</v>
      </c>
      <c r="B17" s="3">
        <f t="shared" si="18"/>
        <v>1553301100</v>
      </c>
      <c r="C17">
        <f t="shared" si="12"/>
        <v>2</v>
      </c>
      <c r="D17">
        <f t="shared" si="12"/>
        <v>7</v>
      </c>
      <c r="E17">
        <f t="shared" ca="1" si="13"/>
        <v>-109792.84442307692</v>
      </c>
      <c r="F17">
        <f t="shared" ca="1" si="14"/>
        <v>48066.12346153846</v>
      </c>
      <c r="G17">
        <f t="shared" ca="1" si="8"/>
        <v>9448.7999999999993</v>
      </c>
      <c r="H17" s="9">
        <f t="shared" ca="1" si="9"/>
        <v>223.22311153846096</v>
      </c>
      <c r="I17" s="9">
        <f t="shared" ca="1" si="9"/>
        <v>-45.77973076923081</v>
      </c>
      <c r="J17" s="9">
        <f t="shared" ca="1" si="9"/>
        <v>0</v>
      </c>
      <c r="K17" s="9">
        <f t="shared" ca="1" si="10"/>
        <v>227.86913190297506</v>
      </c>
      <c r="L17" s="9">
        <f t="shared" ca="1" si="11"/>
        <v>101.58980453958584</v>
      </c>
      <c r="M17">
        <f t="shared" ca="1" si="15"/>
        <v>56.279342948717947</v>
      </c>
      <c r="N17">
        <f t="shared" ca="1" si="16"/>
        <v>31.176383547008548</v>
      </c>
      <c r="P17" s="29"/>
    </row>
    <row r="18" spans="1:16" x14ac:dyDescent="0.25">
      <c r="A18" s="4">
        <f t="shared" si="17"/>
        <v>0.42945601851851839</v>
      </c>
      <c r="B18" s="3">
        <f t="shared" si="18"/>
        <v>1553301105</v>
      </c>
      <c r="C18">
        <f t="shared" si="12"/>
        <v>2</v>
      </c>
      <c r="D18">
        <f t="shared" si="12"/>
        <v>7</v>
      </c>
      <c r="E18">
        <f t="shared" ca="1" si="13"/>
        <v>-108676.72886538462</v>
      </c>
      <c r="F18">
        <f t="shared" ca="1" si="14"/>
        <v>47837.224807692306</v>
      </c>
      <c r="G18">
        <f t="shared" ca="1" si="8"/>
        <v>9448.7999999999993</v>
      </c>
      <c r="H18" s="9">
        <f t="shared" ca="1" si="9"/>
        <v>223.22311153846096</v>
      </c>
      <c r="I18" s="9">
        <f t="shared" ca="1" si="9"/>
        <v>-45.77973076923081</v>
      </c>
      <c r="J18" s="9">
        <f t="shared" ca="1" si="9"/>
        <v>0</v>
      </c>
      <c r="K18" s="9">
        <f t="shared" ca="1" si="10"/>
        <v>227.86913190297506</v>
      </c>
      <c r="L18" s="9">
        <f t="shared" ca="1" si="11"/>
        <v>101.58980453958584</v>
      </c>
      <c r="M18">
        <f t="shared" ca="1" si="15"/>
        <v>56.277305021367525</v>
      </c>
      <c r="N18">
        <f t="shared" ca="1" si="16"/>
        <v>31.194244123931625</v>
      </c>
    </row>
    <row r="19" spans="1:16" x14ac:dyDescent="0.25">
      <c r="A19" s="4">
        <f t="shared" si="17"/>
        <v>0.42951388888888875</v>
      </c>
      <c r="B19" s="3">
        <f t="shared" si="18"/>
        <v>1553301110</v>
      </c>
      <c r="C19">
        <f t="shared" si="12"/>
        <v>2</v>
      </c>
      <c r="D19">
        <f t="shared" si="12"/>
        <v>7</v>
      </c>
      <c r="E19">
        <f t="shared" ca="1" si="13"/>
        <v>-107560.61330769231</v>
      </c>
      <c r="F19">
        <f t="shared" ca="1" si="14"/>
        <v>47608.326153846152</v>
      </c>
      <c r="G19">
        <f t="shared" ca="1" si="8"/>
        <v>9448.7999999999993</v>
      </c>
      <c r="H19" s="9">
        <f t="shared" ca="1" si="9"/>
        <v>223.22311153846385</v>
      </c>
      <c r="I19" s="9">
        <f t="shared" ca="1" si="9"/>
        <v>-45.77973076923081</v>
      </c>
      <c r="J19" s="9">
        <f t="shared" ca="1" si="9"/>
        <v>0</v>
      </c>
      <c r="K19" s="9">
        <f t="shared" ca="1" si="10"/>
        <v>227.8691319029779</v>
      </c>
      <c r="L19" s="9">
        <f t="shared" ca="1" si="11"/>
        <v>101.58980453958569</v>
      </c>
      <c r="M19">
        <f t="shared" ca="1" si="15"/>
        <v>56.275267094017096</v>
      </c>
      <c r="N19">
        <f t="shared" ca="1" si="16"/>
        <v>31.212104700854702</v>
      </c>
    </row>
    <row r="20" spans="1:16" x14ac:dyDescent="0.25">
      <c r="A20" s="4">
        <f t="shared" si="17"/>
        <v>0.42957175925925911</v>
      </c>
      <c r="B20" s="3">
        <f t="shared" si="18"/>
        <v>1553301115</v>
      </c>
      <c r="C20">
        <f t="shared" si="12"/>
        <v>2</v>
      </c>
      <c r="D20">
        <f t="shared" si="12"/>
        <v>7</v>
      </c>
      <c r="E20">
        <f t="shared" ca="1" si="13"/>
        <v>-106444.49774999999</v>
      </c>
      <c r="F20">
        <f t="shared" ca="1" si="14"/>
        <v>47379.427499999998</v>
      </c>
      <c r="G20">
        <f t="shared" ca="1" si="8"/>
        <v>9448.7999999999993</v>
      </c>
      <c r="H20" s="9">
        <f t="shared" ca="1" si="9"/>
        <v>223.22311153846096</v>
      </c>
      <c r="I20" s="9">
        <f t="shared" ca="1" si="9"/>
        <v>-45.77973076923081</v>
      </c>
      <c r="J20" s="9">
        <f t="shared" ca="1" si="9"/>
        <v>0</v>
      </c>
      <c r="K20" s="9">
        <f t="shared" ca="1" si="10"/>
        <v>227.86913190297506</v>
      </c>
      <c r="L20" s="9">
        <f t="shared" ca="1" si="11"/>
        <v>101.58980453958584</v>
      </c>
      <c r="M20">
        <f t="shared" ca="1" si="15"/>
        <v>56.273229166666667</v>
      </c>
      <c r="N20">
        <f t="shared" ca="1" si="16"/>
        <v>31.229965277777779</v>
      </c>
    </row>
    <row r="21" spans="1:16" x14ac:dyDescent="0.25">
      <c r="A21" s="4">
        <f t="shared" si="17"/>
        <v>0.42962962962962947</v>
      </c>
      <c r="B21" s="3">
        <f t="shared" si="18"/>
        <v>1553301120</v>
      </c>
      <c r="C21">
        <f t="shared" si="12"/>
        <v>2</v>
      </c>
      <c r="D21">
        <f t="shared" si="12"/>
        <v>7</v>
      </c>
      <c r="E21">
        <f t="shared" ca="1" si="13"/>
        <v>-105328.38219230769</v>
      </c>
      <c r="F21">
        <f t="shared" ca="1" si="14"/>
        <v>47150.528846153844</v>
      </c>
      <c r="G21">
        <f t="shared" ca="1" si="8"/>
        <v>9448.7999999999993</v>
      </c>
      <c r="H21" s="9">
        <f t="shared" ca="1" si="9"/>
        <v>223.22311153846096</v>
      </c>
      <c r="I21" s="9">
        <f t="shared" ca="1" si="9"/>
        <v>-45.77973076923081</v>
      </c>
      <c r="J21" s="9">
        <f t="shared" ca="1" si="9"/>
        <v>0</v>
      </c>
      <c r="K21" s="9">
        <f t="shared" ca="1" si="10"/>
        <v>227.86913190297506</v>
      </c>
      <c r="L21" s="9">
        <f t="shared" ca="1" si="11"/>
        <v>101.58980453958584</v>
      </c>
      <c r="M21">
        <f t="shared" ca="1" si="15"/>
        <v>56.271191239316238</v>
      </c>
      <c r="N21">
        <f t="shared" ca="1" si="16"/>
        <v>31.247825854700853</v>
      </c>
    </row>
    <row r="22" spans="1:16" x14ac:dyDescent="0.25">
      <c r="A22" s="4">
        <f t="shared" si="17"/>
        <v>0.42968749999999983</v>
      </c>
      <c r="B22" s="3">
        <f t="shared" si="18"/>
        <v>1553301125</v>
      </c>
      <c r="C22">
        <f t="shared" si="12"/>
        <v>2</v>
      </c>
      <c r="D22">
        <f t="shared" si="12"/>
        <v>7</v>
      </c>
      <c r="E22">
        <f t="shared" ca="1" si="13"/>
        <v>-104212.26663461539</v>
      </c>
      <c r="F22">
        <f t="shared" ca="1" si="14"/>
        <v>46921.63019230769</v>
      </c>
      <c r="G22">
        <f t="shared" ca="1" si="8"/>
        <v>9448.7999999999993</v>
      </c>
      <c r="H22" s="9">
        <f t="shared" ca="1" si="9"/>
        <v>223.22311153846096</v>
      </c>
      <c r="I22" s="9">
        <f t="shared" ca="1" si="9"/>
        <v>-45.77973076923081</v>
      </c>
      <c r="J22" s="9">
        <f t="shared" ca="1" si="9"/>
        <v>0</v>
      </c>
      <c r="K22" s="9">
        <f t="shared" ca="1" si="10"/>
        <v>227.86913190297506</v>
      </c>
      <c r="L22" s="9">
        <f t="shared" ca="1" si="11"/>
        <v>101.58980453958584</v>
      </c>
      <c r="M22">
        <f t="shared" ca="1" si="15"/>
        <v>56.269153311965809</v>
      </c>
      <c r="N22">
        <f t="shared" ca="1" si="16"/>
        <v>31.26568643162393</v>
      </c>
    </row>
    <row r="23" spans="1:16" x14ac:dyDescent="0.25">
      <c r="A23" s="4">
        <f t="shared" si="17"/>
        <v>0.42974537037037019</v>
      </c>
      <c r="B23" s="3">
        <f t="shared" si="18"/>
        <v>1553301130</v>
      </c>
      <c r="C23">
        <f t="shared" si="12"/>
        <v>2</v>
      </c>
      <c r="D23">
        <f t="shared" si="12"/>
        <v>7</v>
      </c>
      <c r="E23">
        <f t="shared" ca="1" si="13"/>
        <v>-103096.15107692308</v>
      </c>
      <c r="F23">
        <f t="shared" ca="1" si="14"/>
        <v>46692.731538461536</v>
      </c>
      <c r="G23">
        <f t="shared" ca="1" si="8"/>
        <v>9448.7999999999993</v>
      </c>
      <c r="H23" s="9">
        <f t="shared" ca="1" si="9"/>
        <v>223.22311153846385</v>
      </c>
      <c r="I23" s="9">
        <f t="shared" ca="1" si="9"/>
        <v>-45.779730769229353</v>
      </c>
      <c r="J23" s="9">
        <f t="shared" ca="1" si="9"/>
        <v>0</v>
      </c>
      <c r="K23" s="9">
        <f t="shared" ca="1" si="10"/>
        <v>227.86913190297761</v>
      </c>
      <c r="L23" s="9">
        <f t="shared" ca="1" si="11"/>
        <v>101.58980453958533</v>
      </c>
      <c r="M23">
        <f t="shared" ca="1" si="15"/>
        <v>56.267115384615387</v>
      </c>
      <c r="N23">
        <f t="shared" ca="1" si="16"/>
        <v>31.283547008547007</v>
      </c>
    </row>
    <row r="24" spans="1:16" x14ac:dyDescent="0.25">
      <c r="A24" s="4">
        <f t="shared" si="17"/>
        <v>0.42980324074074056</v>
      </c>
      <c r="B24" s="3">
        <f t="shared" si="18"/>
        <v>1553301135</v>
      </c>
      <c r="C24">
        <f t="shared" si="12"/>
        <v>2</v>
      </c>
      <c r="D24">
        <f t="shared" si="12"/>
        <v>7</v>
      </c>
      <c r="E24">
        <f t="shared" ca="1" si="13"/>
        <v>-101980.03551923076</v>
      </c>
      <c r="F24">
        <f t="shared" ca="1" si="14"/>
        <v>46463.832884615389</v>
      </c>
      <c r="G24">
        <f t="shared" ca="1" si="8"/>
        <v>9448.7999999999993</v>
      </c>
      <c r="H24" s="9">
        <f t="shared" ca="1" si="9"/>
        <v>223.22311153846096</v>
      </c>
      <c r="I24" s="9">
        <f t="shared" ca="1" si="9"/>
        <v>-45.779730769232266</v>
      </c>
      <c r="J24" s="9">
        <f t="shared" ca="1" si="9"/>
        <v>0</v>
      </c>
      <c r="K24" s="9">
        <f t="shared" ca="1" si="10"/>
        <v>227.86913190297534</v>
      </c>
      <c r="L24" s="9">
        <f t="shared" ca="1" si="11"/>
        <v>101.5898045395862</v>
      </c>
      <c r="M24">
        <f t="shared" ca="1" si="15"/>
        <v>56.265077457264958</v>
      </c>
      <c r="N24">
        <f t="shared" ca="1" si="16"/>
        <v>31.301407585470084</v>
      </c>
    </row>
    <row r="25" spans="1:16" x14ac:dyDescent="0.25">
      <c r="A25" s="4">
        <f t="shared" si="17"/>
        <v>0.42986111111111092</v>
      </c>
      <c r="B25" s="3">
        <f t="shared" si="18"/>
        <v>1553301140</v>
      </c>
      <c r="C25">
        <f t="shared" ref="C25:D40" si="19">C24</f>
        <v>2</v>
      </c>
      <c r="D25">
        <f t="shared" si="19"/>
        <v>7</v>
      </c>
      <c r="E25">
        <f t="shared" ca="1" si="13"/>
        <v>-100863.91996153846</v>
      </c>
      <c r="F25">
        <f t="shared" ca="1" si="14"/>
        <v>46234.934230769228</v>
      </c>
      <c r="G25">
        <f t="shared" ca="1" si="8"/>
        <v>9448.7999999999993</v>
      </c>
      <c r="H25" s="9">
        <f t="shared" ca="1" si="9"/>
        <v>223.22311153846096</v>
      </c>
      <c r="I25" s="9">
        <f t="shared" ca="1" si="9"/>
        <v>-45.779730769229353</v>
      </c>
      <c r="J25" s="9">
        <f t="shared" ca="1" si="9"/>
        <v>0</v>
      </c>
      <c r="K25" s="9">
        <f t="shared" ca="1" si="10"/>
        <v>227.86913190297477</v>
      </c>
      <c r="L25" s="9">
        <f t="shared" ca="1" si="11"/>
        <v>101.58980453958547</v>
      </c>
      <c r="M25">
        <f t="shared" ca="1" si="15"/>
        <v>56.263039529914529</v>
      </c>
      <c r="N25">
        <f t="shared" ca="1" si="16"/>
        <v>31.319268162393161</v>
      </c>
    </row>
    <row r="26" spans="1:16" x14ac:dyDescent="0.25">
      <c r="A26" s="4">
        <f t="shared" si="17"/>
        <v>0.42991898148148128</v>
      </c>
      <c r="B26" s="3">
        <f t="shared" si="18"/>
        <v>1553301145</v>
      </c>
      <c r="C26">
        <f t="shared" si="19"/>
        <v>2</v>
      </c>
      <c r="D26">
        <f t="shared" si="19"/>
        <v>7</v>
      </c>
      <c r="E26">
        <f t="shared" ca="1" si="13"/>
        <v>-99747.804403846152</v>
      </c>
      <c r="F26">
        <f t="shared" ca="1" si="14"/>
        <v>46006.035576923081</v>
      </c>
      <c r="G26">
        <f t="shared" ca="1" si="8"/>
        <v>9448.7999999999993</v>
      </c>
      <c r="H26" s="9">
        <f t="shared" ca="1" si="9"/>
        <v>223.22311153846096</v>
      </c>
      <c r="I26" s="9">
        <f t="shared" ca="1" si="9"/>
        <v>-45.77973076923081</v>
      </c>
      <c r="J26" s="9">
        <f t="shared" ca="1" si="9"/>
        <v>0</v>
      </c>
      <c r="K26" s="9">
        <f t="shared" ca="1" si="10"/>
        <v>227.86913190297506</v>
      </c>
      <c r="L26" s="9">
        <f t="shared" ca="1" si="11"/>
        <v>101.58980453958584</v>
      </c>
      <c r="M26">
        <f t="shared" ca="1" si="15"/>
        <v>56.2610016025641</v>
      </c>
      <c r="N26">
        <f t="shared" ca="1" si="16"/>
        <v>31.337128739316238</v>
      </c>
    </row>
    <row r="27" spans="1:16" x14ac:dyDescent="0.25">
      <c r="A27" s="4">
        <f t="shared" si="17"/>
        <v>0.42997685185185164</v>
      </c>
      <c r="B27" s="3">
        <f t="shared" si="18"/>
        <v>1553301150</v>
      </c>
      <c r="C27">
        <f t="shared" si="19"/>
        <v>2</v>
      </c>
      <c r="D27">
        <f t="shared" si="19"/>
        <v>7</v>
      </c>
      <c r="E27">
        <f t="shared" ca="1" si="13"/>
        <v>-98631.688846153847</v>
      </c>
      <c r="F27">
        <f t="shared" ca="1" si="14"/>
        <v>45777.136923076927</v>
      </c>
      <c r="G27">
        <f t="shared" ca="1" si="8"/>
        <v>9448.7999999999993</v>
      </c>
      <c r="H27" s="9">
        <f t="shared" ca="1" si="9"/>
        <v>223.22311153846096</v>
      </c>
      <c r="I27" s="9">
        <f t="shared" ca="1" si="9"/>
        <v>-45.77973076923081</v>
      </c>
      <c r="J27" s="9">
        <f t="shared" ca="1" si="9"/>
        <v>0</v>
      </c>
      <c r="K27" s="9">
        <f t="shared" ca="1" si="10"/>
        <v>227.86913190297506</v>
      </c>
      <c r="L27" s="9">
        <f t="shared" ca="1" si="11"/>
        <v>101.58980453958584</v>
      </c>
      <c r="M27">
        <f t="shared" ca="1" si="15"/>
        <v>56.258963675213678</v>
      </c>
      <c r="N27">
        <f t="shared" ca="1" si="16"/>
        <v>31.354989316239315</v>
      </c>
    </row>
    <row r="28" spans="1:16" x14ac:dyDescent="0.25">
      <c r="A28" s="4">
        <f t="shared" si="17"/>
        <v>0.430034722222222</v>
      </c>
      <c r="B28" s="3">
        <f t="shared" si="18"/>
        <v>1553301155</v>
      </c>
      <c r="C28">
        <f t="shared" si="19"/>
        <v>2</v>
      </c>
      <c r="D28">
        <f t="shared" si="19"/>
        <v>7</v>
      </c>
      <c r="E28">
        <f t="shared" ca="1" si="13"/>
        <v>-97515.573288461543</v>
      </c>
      <c r="F28">
        <f t="shared" ca="1" si="14"/>
        <v>45548.238269230773</v>
      </c>
      <c r="G28">
        <f t="shared" ca="1" si="8"/>
        <v>9448.7999999999993</v>
      </c>
      <c r="H28" s="9">
        <f t="shared" ca="1" si="9"/>
        <v>223.22311153846096</v>
      </c>
      <c r="I28" s="9">
        <f t="shared" ca="1" si="9"/>
        <v>-45.77973076923081</v>
      </c>
      <c r="J28" s="9">
        <f t="shared" ca="1" si="9"/>
        <v>0</v>
      </c>
      <c r="K28" s="9">
        <f t="shared" ca="1" si="10"/>
        <v>227.86913190297506</v>
      </c>
      <c r="L28" s="9">
        <f t="shared" ca="1" si="11"/>
        <v>101.58980453958584</v>
      </c>
      <c r="M28">
        <f t="shared" ca="1" si="15"/>
        <v>56.256925747863249</v>
      </c>
      <c r="N28">
        <f t="shared" ca="1" si="16"/>
        <v>31.372849893162392</v>
      </c>
    </row>
    <row r="29" spans="1:16" x14ac:dyDescent="0.25">
      <c r="A29" s="4">
        <f t="shared" si="17"/>
        <v>0.43009259259259236</v>
      </c>
      <c r="B29" s="3">
        <f t="shared" si="18"/>
        <v>1553301160</v>
      </c>
      <c r="C29">
        <f t="shared" si="19"/>
        <v>2</v>
      </c>
      <c r="D29">
        <f t="shared" si="19"/>
        <v>7</v>
      </c>
      <c r="E29">
        <f t="shared" ca="1" si="13"/>
        <v>-96399.457730769238</v>
      </c>
      <c r="F29">
        <f t="shared" ca="1" si="14"/>
        <v>45319.339615384619</v>
      </c>
      <c r="G29">
        <f t="shared" ca="1" si="8"/>
        <v>9448.7999999999993</v>
      </c>
      <c r="H29" s="9">
        <f t="shared" ca="1" si="9"/>
        <v>223.22311153846096</v>
      </c>
      <c r="I29" s="9">
        <f t="shared" ca="1" si="9"/>
        <v>-45.77973076923081</v>
      </c>
      <c r="J29" s="9">
        <f t="shared" ca="1" si="9"/>
        <v>0</v>
      </c>
      <c r="K29" s="9">
        <f t="shared" ca="1" si="10"/>
        <v>227.86913190297506</v>
      </c>
      <c r="L29" s="9">
        <f t="shared" ca="1" si="11"/>
        <v>101.58980453958584</v>
      </c>
      <c r="M29">
        <f t="shared" ca="1" si="15"/>
        <v>56.25488782051282</v>
      </c>
      <c r="N29">
        <f t="shared" ca="1" si="16"/>
        <v>31.39071047008547</v>
      </c>
    </row>
    <row r="30" spans="1:16" x14ac:dyDescent="0.25">
      <c r="A30" s="4">
        <f t="shared" si="17"/>
        <v>0.43015046296296272</v>
      </c>
      <c r="B30" s="3">
        <f t="shared" si="18"/>
        <v>1553301165</v>
      </c>
      <c r="C30">
        <f t="shared" si="19"/>
        <v>2</v>
      </c>
      <c r="D30">
        <f t="shared" si="19"/>
        <v>7</v>
      </c>
      <c r="E30">
        <f t="shared" ca="1" si="13"/>
        <v>-95283.342173076933</v>
      </c>
      <c r="F30">
        <f t="shared" ca="1" si="14"/>
        <v>45090.440961538465</v>
      </c>
      <c r="G30">
        <f t="shared" ca="1" si="8"/>
        <v>9448.7999999999993</v>
      </c>
      <c r="H30" s="9">
        <f t="shared" ca="1" si="9"/>
        <v>223.22311153846385</v>
      </c>
      <c r="I30" s="9">
        <f t="shared" ca="1" si="9"/>
        <v>-45.77973076923081</v>
      </c>
      <c r="J30" s="9">
        <f t="shared" ca="1" si="9"/>
        <v>0</v>
      </c>
      <c r="K30" s="9">
        <f t="shared" ca="1" si="10"/>
        <v>227.8691319029779</v>
      </c>
      <c r="L30" s="9">
        <f t="shared" ca="1" si="11"/>
        <v>101.58980453958569</v>
      </c>
      <c r="M30">
        <f t="shared" ca="1" si="15"/>
        <v>56.252849893162391</v>
      </c>
      <c r="N30">
        <f t="shared" ca="1" si="16"/>
        <v>31.408571047008547</v>
      </c>
    </row>
    <row r="31" spans="1:16" x14ac:dyDescent="0.25">
      <c r="A31" s="4">
        <f t="shared" si="17"/>
        <v>0.43020833333333308</v>
      </c>
      <c r="B31" s="3">
        <f t="shared" si="18"/>
        <v>1553301170</v>
      </c>
      <c r="C31">
        <f t="shared" si="19"/>
        <v>2</v>
      </c>
      <c r="D31">
        <f t="shared" si="19"/>
        <v>7</v>
      </c>
      <c r="E31">
        <f t="shared" ca="1" si="13"/>
        <v>-94167.226615384614</v>
      </c>
      <c r="F31">
        <f t="shared" ca="1" si="14"/>
        <v>44861.542307692311</v>
      </c>
      <c r="G31">
        <f t="shared" ca="1" si="8"/>
        <v>9448.7999999999993</v>
      </c>
      <c r="H31" s="9">
        <f t="shared" ca="1" si="9"/>
        <v>223.22311153846096</v>
      </c>
      <c r="I31" s="9">
        <f t="shared" ca="1" si="9"/>
        <v>-45.77973076923081</v>
      </c>
      <c r="J31" s="9">
        <f t="shared" ca="1" si="9"/>
        <v>0</v>
      </c>
      <c r="K31" s="9">
        <f t="shared" ca="1" si="10"/>
        <v>227.86913190297506</v>
      </c>
      <c r="L31" s="9">
        <f t="shared" ca="1" si="11"/>
        <v>101.58980453958584</v>
      </c>
      <c r="M31">
        <f t="shared" ca="1" si="15"/>
        <v>56.25081196581197</v>
      </c>
      <c r="N31">
        <f t="shared" ca="1" si="16"/>
        <v>31.426431623931624</v>
      </c>
    </row>
    <row r="32" spans="1:16" x14ac:dyDescent="0.25">
      <c r="A32" s="4">
        <f t="shared" si="17"/>
        <v>0.43026620370370344</v>
      </c>
      <c r="B32" s="3">
        <f t="shared" si="18"/>
        <v>1553301175</v>
      </c>
      <c r="C32">
        <f t="shared" si="19"/>
        <v>2</v>
      </c>
      <c r="D32">
        <f t="shared" si="19"/>
        <v>7</v>
      </c>
      <c r="E32">
        <f t="shared" ca="1" si="13"/>
        <v>-93051.111057692309</v>
      </c>
      <c r="F32">
        <f t="shared" ca="1" si="14"/>
        <v>44632.643653846157</v>
      </c>
      <c r="G32">
        <f t="shared" ca="1" si="8"/>
        <v>9448.7999999999993</v>
      </c>
      <c r="H32" s="9">
        <f t="shared" ca="1" si="9"/>
        <v>223.22311153846096</v>
      </c>
      <c r="I32" s="9">
        <f t="shared" ca="1" si="9"/>
        <v>-45.77973076923081</v>
      </c>
      <c r="J32" s="9">
        <f t="shared" ca="1" si="9"/>
        <v>0</v>
      </c>
      <c r="K32" s="9">
        <f t="shared" ca="1" si="10"/>
        <v>227.86913190297506</v>
      </c>
      <c r="L32" s="9">
        <f t="shared" ca="1" si="11"/>
        <v>101.58980453958584</v>
      </c>
      <c r="M32">
        <f t="shared" ca="1" si="15"/>
        <v>56.248774038461541</v>
      </c>
      <c r="N32">
        <f t="shared" ca="1" si="16"/>
        <v>31.444292200854701</v>
      </c>
    </row>
    <row r="33" spans="1:14" x14ac:dyDescent="0.25">
      <c r="A33" s="4">
        <f t="shared" si="17"/>
        <v>0.4303240740740738</v>
      </c>
      <c r="B33" s="3">
        <f t="shared" si="18"/>
        <v>1553301180</v>
      </c>
      <c r="C33">
        <f t="shared" si="19"/>
        <v>2</v>
      </c>
      <c r="D33">
        <f t="shared" si="19"/>
        <v>7</v>
      </c>
      <c r="E33">
        <f t="shared" ca="1" si="13"/>
        <v>-91934.995500000005</v>
      </c>
      <c r="F33">
        <f t="shared" ca="1" si="14"/>
        <v>44403.745000000003</v>
      </c>
      <c r="G33">
        <f t="shared" ca="1" si="8"/>
        <v>9448.7999999999993</v>
      </c>
      <c r="H33" s="9">
        <f t="shared" ca="1" si="9"/>
        <v>223.22311153846385</v>
      </c>
      <c r="I33" s="9">
        <f t="shared" ca="1" si="9"/>
        <v>-45.77973076923081</v>
      </c>
      <c r="J33" s="9">
        <f t="shared" ca="1" si="9"/>
        <v>0</v>
      </c>
      <c r="K33" s="9">
        <f t="shared" ca="1" si="10"/>
        <v>227.8691319029779</v>
      </c>
      <c r="L33" s="9">
        <f t="shared" ca="1" si="11"/>
        <v>101.58980453958569</v>
      </c>
      <c r="M33">
        <f t="shared" ca="1" si="15"/>
        <v>56.246736111111112</v>
      </c>
      <c r="N33">
        <f t="shared" ca="1" si="16"/>
        <v>31.462152777777778</v>
      </c>
    </row>
    <row r="34" spans="1:14" x14ac:dyDescent="0.25">
      <c r="A34" s="4">
        <f>A33+5/24/3600</f>
        <v>0.43038194444444416</v>
      </c>
      <c r="B34" s="3">
        <f t="shared" si="18"/>
        <v>1553301185</v>
      </c>
      <c r="C34">
        <f t="shared" si="19"/>
        <v>2</v>
      </c>
      <c r="D34">
        <f t="shared" si="19"/>
        <v>7</v>
      </c>
      <c r="E34">
        <f t="shared" ca="1" si="13"/>
        <v>-90818.879942307685</v>
      </c>
      <c r="F34">
        <f t="shared" ca="1" si="14"/>
        <v>44174.846346153849</v>
      </c>
      <c r="G34">
        <f t="shared" ca="1" si="8"/>
        <v>9448.7999999999993</v>
      </c>
      <c r="H34" s="9">
        <f t="shared" ca="1" si="9"/>
        <v>223.22311153846096</v>
      </c>
      <c r="I34" s="9">
        <f t="shared" ca="1" si="9"/>
        <v>-45.77973076923081</v>
      </c>
      <c r="J34" s="9">
        <f t="shared" ca="1" si="9"/>
        <v>0</v>
      </c>
      <c r="K34" s="9">
        <f t="shared" ca="1" si="10"/>
        <v>227.86913190297506</v>
      </c>
      <c r="L34" s="9">
        <f t="shared" ca="1" si="11"/>
        <v>101.58980453958584</v>
      </c>
      <c r="M34">
        <f t="shared" ca="1" si="15"/>
        <v>56.244698183760683</v>
      </c>
      <c r="N34">
        <f t="shared" ca="1" si="16"/>
        <v>31.480013354700855</v>
      </c>
    </row>
    <row r="35" spans="1:14" x14ac:dyDescent="0.25">
      <c r="A35" s="4">
        <f t="shared" si="17"/>
        <v>0.43043981481481453</v>
      </c>
      <c r="B35" s="3">
        <f t="shared" si="18"/>
        <v>1553301190</v>
      </c>
      <c r="C35">
        <f t="shared" si="19"/>
        <v>2</v>
      </c>
      <c r="D35">
        <f t="shared" si="19"/>
        <v>7</v>
      </c>
      <c r="E35">
        <f ca="1">INDIRECT("E$"&amp;C35)+INDIRECT("H$"&amp;C35)*($B35-INDIRECT("B$"&amp;D35))</f>
        <v>-89702.764384615381</v>
      </c>
      <c r="F35">
        <f ca="1">INDIRECT("F$"&amp;C35)+INDIRECT("I$"&amp;C35)*($B35-INDIRECT("B$"&amp;D35))</f>
        <v>43945.947692307695</v>
      </c>
      <c r="G35">
        <f t="shared" ca="1" si="8"/>
        <v>9448.7999999999993</v>
      </c>
      <c r="H35" s="9">
        <f t="shared" ca="1" si="9"/>
        <v>223.22311153846096</v>
      </c>
      <c r="I35" s="9">
        <f t="shared" ca="1" si="9"/>
        <v>-45.77973076923081</v>
      </c>
      <c r="J35" s="9">
        <f t="shared" ca="1" si="9"/>
        <v>0</v>
      </c>
      <c r="K35" s="9">
        <f t="shared" ca="1" si="10"/>
        <v>227.86913190297506</v>
      </c>
      <c r="L35" s="9">
        <f t="shared" ca="1" si="11"/>
        <v>101.58980453958584</v>
      </c>
      <c r="M35">
        <f t="shared" ca="1" si="15"/>
        <v>56.242660256410254</v>
      </c>
      <c r="N35">
        <f t="shared" ca="1" si="16"/>
        <v>31.497873931623932</v>
      </c>
    </row>
    <row r="36" spans="1:14" x14ac:dyDescent="0.25">
      <c r="A36" s="4">
        <f t="shared" si="17"/>
        <v>0.43049768518518489</v>
      </c>
      <c r="B36" s="3">
        <f t="shared" si="18"/>
        <v>1553301195</v>
      </c>
      <c r="C36">
        <f t="shared" si="19"/>
        <v>2</v>
      </c>
      <c r="D36">
        <f t="shared" si="19"/>
        <v>7</v>
      </c>
      <c r="E36">
        <f ca="1">INDIRECT("E$"&amp;C36)+INDIRECT("H$"&amp;C36)*($B36-INDIRECT("B$"&amp;D36))</f>
        <v>-88586.648826923076</v>
      </c>
      <c r="F36">
        <f ca="1">INDIRECT("F$"&amp;C36)+INDIRECT("I$"&amp;C36)*($B36-INDIRECT("B$"&amp;D36))</f>
        <v>43717.04903846154</v>
      </c>
      <c r="G36">
        <f t="shared" ca="1" si="8"/>
        <v>9448.7999999999993</v>
      </c>
      <c r="H36" s="9">
        <f t="shared" ca="1" si="9"/>
        <v>223.22311153846096</v>
      </c>
      <c r="I36" s="9">
        <f t="shared" ca="1" si="9"/>
        <v>-45.77973076923081</v>
      </c>
      <c r="J36" s="9">
        <f t="shared" ca="1" si="9"/>
        <v>0</v>
      </c>
      <c r="K36" s="9">
        <f t="shared" ca="1" si="10"/>
        <v>227.86913190297506</v>
      </c>
      <c r="L36" s="9">
        <f t="shared" ca="1" si="11"/>
        <v>101.58980453958584</v>
      </c>
      <c r="M36">
        <f t="shared" ca="1" si="15"/>
        <v>56.240622329059832</v>
      </c>
      <c r="N36">
        <f t="shared" ca="1" si="16"/>
        <v>31.515734508547009</v>
      </c>
    </row>
    <row r="37" spans="1:14" x14ac:dyDescent="0.25">
      <c r="A37" s="4">
        <f t="shared" si="17"/>
        <v>0.43055555555555525</v>
      </c>
      <c r="B37" s="3">
        <f t="shared" si="18"/>
        <v>1553301200</v>
      </c>
      <c r="C37">
        <f t="shared" si="19"/>
        <v>2</v>
      </c>
      <c r="D37">
        <f t="shared" si="19"/>
        <v>7</v>
      </c>
      <c r="E37">
        <f t="shared" ref="E37:E99" ca="1" si="20">INDIRECT("E$"&amp;C37)+INDIRECT("H$"&amp;C37)*($B37-INDIRECT("B$"&amp;D37))</f>
        <v>-87470.533269230771</v>
      </c>
      <c r="F37">
        <f t="shared" ref="F37:F99" ca="1" si="21">INDIRECT("F$"&amp;C37)+INDIRECT("I$"&amp;C37)*($B37-INDIRECT("B$"&amp;D37))</f>
        <v>43488.150384615386</v>
      </c>
      <c r="G37">
        <f t="shared" ca="1" si="8"/>
        <v>9448.7999999999993</v>
      </c>
      <c r="H37" s="9">
        <f t="shared" ca="1" si="9"/>
        <v>223.22311153846096</v>
      </c>
      <c r="I37" s="9">
        <f t="shared" ca="1" si="9"/>
        <v>-45.77973076923081</v>
      </c>
      <c r="J37" s="9">
        <f t="shared" ca="1" si="9"/>
        <v>0</v>
      </c>
      <c r="K37" s="9">
        <f t="shared" ca="1" si="10"/>
        <v>227.86913190297506</v>
      </c>
      <c r="L37" s="9">
        <f t="shared" ca="1" si="11"/>
        <v>101.58980453958584</v>
      </c>
      <c r="M37">
        <f t="shared" ca="1" si="15"/>
        <v>56.238584401709403</v>
      </c>
      <c r="N37">
        <f t="shared" ca="1" si="16"/>
        <v>31.533595085470086</v>
      </c>
    </row>
    <row r="38" spans="1:14" x14ac:dyDescent="0.25">
      <c r="A38" s="4">
        <f t="shared" si="17"/>
        <v>0.43061342592592561</v>
      </c>
      <c r="B38" s="3">
        <f t="shared" si="18"/>
        <v>1553301205</v>
      </c>
      <c r="C38">
        <f t="shared" si="19"/>
        <v>2</v>
      </c>
      <c r="D38">
        <f t="shared" si="19"/>
        <v>7</v>
      </c>
      <c r="E38">
        <f t="shared" ca="1" si="20"/>
        <v>-86354.417711538466</v>
      </c>
      <c r="F38">
        <f t="shared" ca="1" si="21"/>
        <v>43259.251730769232</v>
      </c>
      <c r="G38">
        <f t="shared" ca="1" si="8"/>
        <v>9448.7999999999993</v>
      </c>
      <c r="H38" s="9">
        <f t="shared" ca="1" si="9"/>
        <v>223.22311153846096</v>
      </c>
      <c r="I38" s="9">
        <f t="shared" ca="1" si="9"/>
        <v>-45.77973076923081</v>
      </c>
      <c r="J38" s="9">
        <f t="shared" ca="1" si="9"/>
        <v>0</v>
      </c>
      <c r="K38" s="9">
        <f t="shared" ca="1" si="10"/>
        <v>227.86913190297506</v>
      </c>
      <c r="L38" s="9">
        <f t="shared" ca="1" si="11"/>
        <v>101.58980453958584</v>
      </c>
      <c r="M38">
        <f t="shared" ca="1" si="15"/>
        <v>56.236546474358974</v>
      </c>
      <c r="N38">
        <f t="shared" ca="1" si="16"/>
        <v>31.551455662393163</v>
      </c>
    </row>
    <row r="39" spans="1:14" x14ac:dyDescent="0.25">
      <c r="A39" s="4">
        <f t="shared" si="17"/>
        <v>0.43067129629629597</v>
      </c>
      <c r="B39" s="3">
        <f t="shared" si="18"/>
        <v>1553301210</v>
      </c>
      <c r="C39">
        <f t="shared" si="19"/>
        <v>2</v>
      </c>
      <c r="D39">
        <f t="shared" si="19"/>
        <v>7</v>
      </c>
      <c r="E39">
        <f t="shared" ca="1" si="20"/>
        <v>-85238.302153846162</v>
      </c>
      <c r="F39">
        <f t="shared" ca="1" si="21"/>
        <v>43030.353076923078</v>
      </c>
      <c r="G39">
        <f t="shared" ca="1" si="8"/>
        <v>9448.7999999999993</v>
      </c>
      <c r="H39" s="9">
        <f t="shared" ca="1" si="9"/>
        <v>223.22311153846096</v>
      </c>
      <c r="I39" s="9">
        <f t="shared" ca="1" si="9"/>
        <v>-45.77973076923081</v>
      </c>
      <c r="J39" s="9">
        <f t="shared" ca="1" si="9"/>
        <v>0</v>
      </c>
      <c r="K39" s="9">
        <f t="shared" ca="1" si="10"/>
        <v>227.86913190297506</v>
      </c>
      <c r="L39" s="9">
        <f t="shared" ca="1" si="11"/>
        <v>101.58980453958584</v>
      </c>
      <c r="M39">
        <f t="shared" ca="1" si="15"/>
        <v>56.234508547008545</v>
      </c>
      <c r="N39">
        <f t="shared" ca="1" si="16"/>
        <v>31.56931623931624</v>
      </c>
    </row>
    <row r="40" spans="1:14" x14ac:dyDescent="0.25">
      <c r="A40" s="4">
        <f t="shared" si="17"/>
        <v>0.43072916666666633</v>
      </c>
      <c r="B40" s="3">
        <f t="shared" si="18"/>
        <v>1553301215</v>
      </c>
      <c r="C40">
        <f t="shared" si="19"/>
        <v>2</v>
      </c>
      <c r="D40">
        <f t="shared" si="19"/>
        <v>7</v>
      </c>
      <c r="E40">
        <f t="shared" ca="1" si="20"/>
        <v>-84122.186596153857</v>
      </c>
      <c r="F40">
        <f t="shared" ca="1" si="21"/>
        <v>42801.454423076924</v>
      </c>
      <c r="G40">
        <f t="shared" ca="1" si="8"/>
        <v>9448.7999999999993</v>
      </c>
      <c r="H40" s="9">
        <f t="shared" ca="1" si="9"/>
        <v>223.22311153846385</v>
      </c>
      <c r="I40" s="9">
        <f t="shared" ca="1" si="9"/>
        <v>-45.77973076923081</v>
      </c>
      <c r="J40" s="9">
        <f t="shared" ca="1" si="9"/>
        <v>0</v>
      </c>
      <c r="K40" s="9">
        <f t="shared" ca="1" si="10"/>
        <v>227.8691319029779</v>
      </c>
      <c r="L40" s="9">
        <f t="shared" ca="1" si="11"/>
        <v>101.58980453958569</v>
      </c>
      <c r="M40">
        <f t="shared" ca="1" si="15"/>
        <v>56.232470619658123</v>
      </c>
      <c r="N40">
        <f t="shared" ca="1" si="16"/>
        <v>31.587176816239317</v>
      </c>
    </row>
    <row r="41" spans="1:14" x14ac:dyDescent="0.25">
      <c r="A41" s="4">
        <f t="shared" si="17"/>
        <v>0.43078703703703669</v>
      </c>
      <c r="B41" s="3">
        <f t="shared" si="18"/>
        <v>1553301220</v>
      </c>
      <c r="C41">
        <f t="shared" ref="C41:D56" si="22">C40</f>
        <v>2</v>
      </c>
      <c r="D41">
        <f t="shared" si="22"/>
        <v>7</v>
      </c>
      <c r="E41">
        <f t="shared" ca="1" si="20"/>
        <v>-83006.071038461538</v>
      </c>
      <c r="F41">
        <f t="shared" ca="1" si="21"/>
        <v>42572.55576923077</v>
      </c>
      <c r="G41">
        <f t="shared" ca="1" si="8"/>
        <v>9448.7999999999993</v>
      </c>
      <c r="H41" s="9">
        <f t="shared" ca="1" si="9"/>
        <v>223.22311153846096</v>
      </c>
      <c r="I41" s="9">
        <f t="shared" ca="1" si="9"/>
        <v>-45.77973076923081</v>
      </c>
      <c r="J41" s="9">
        <f t="shared" ca="1" si="9"/>
        <v>0</v>
      </c>
      <c r="K41" s="9">
        <f t="shared" ca="1" si="10"/>
        <v>227.86913190297506</v>
      </c>
      <c r="L41" s="9">
        <f t="shared" ca="1" si="11"/>
        <v>101.58980453958584</v>
      </c>
      <c r="M41">
        <f t="shared" ca="1" si="15"/>
        <v>56.230432692307694</v>
      </c>
      <c r="N41">
        <f t="shared" ca="1" si="16"/>
        <v>31.605037393162394</v>
      </c>
    </row>
    <row r="42" spans="1:14" x14ac:dyDescent="0.25">
      <c r="A42" s="4">
        <f t="shared" si="17"/>
        <v>0.43084490740740705</v>
      </c>
      <c r="B42" s="3">
        <f t="shared" si="18"/>
        <v>1553301225</v>
      </c>
      <c r="C42">
        <f t="shared" si="22"/>
        <v>2</v>
      </c>
      <c r="D42">
        <f t="shared" si="22"/>
        <v>7</v>
      </c>
      <c r="E42">
        <f t="shared" ca="1" si="20"/>
        <v>-81889.955480769233</v>
      </c>
      <c r="F42">
        <f t="shared" ca="1" si="21"/>
        <v>42343.657115384616</v>
      </c>
      <c r="G42">
        <f t="shared" ca="1" si="8"/>
        <v>9448.7999999999993</v>
      </c>
      <c r="H42" s="9">
        <f t="shared" ca="1" si="9"/>
        <v>223.22311153846096</v>
      </c>
      <c r="I42" s="9">
        <f t="shared" ca="1" si="9"/>
        <v>-45.77973076923081</v>
      </c>
      <c r="J42" s="9">
        <f t="shared" ca="1" si="9"/>
        <v>0</v>
      </c>
      <c r="K42" s="9">
        <f t="shared" ca="1" si="10"/>
        <v>227.86913190297506</v>
      </c>
      <c r="L42" s="9">
        <f t="shared" ca="1" si="11"/>
        <v>101.58980453958584</v>
      </c>
      <c r="M42">
        <f t="shared" ca="1" si="15"/>
        <v>56.228394764957265</v>
      </c>
      <c r="N42">
        <f t="shared" ca="1" si="16"/>
        <v>31.622897970085472</v>
      </c>
    </row>
    <row r="43" spans="1:14" x14ac:dyDescent="0.25">
      <c r="A43" s="4">
        <f t="shared" si="17"/>
        <v>0.43090277777777741</v>
      </c>
      <c r="B43" s="3">
        <f t="shared" si="18"/>
        <v>1553301230</v>
      </c>
      <c r="C43">
        <f t="shared" si="22"/>
        <v>2</v>
      </c>
      <c r="D43">
        <f t="shared" si="22"/>
        <v>7</v>
      </c>
      <c r="E43">
        <f t="shared" ca="1" si="20"/>
        <v>-80773.839923076928</v>
      </c>
      <c r="F43">
        <f t="shared" ca="1" si="21"/>
        <v>42114.758461538462</v>
      </c>
      <c r="G43">
        <f t="shared" ca="1" si="8"/>
        <v>9448.7999999999993</v>
      </c>
      <c r="H43" s="9">
        <f t="shared" ca="1" si="9"/>
        <v>223.22311153846385</v>
      </c>
      <c r="I43" s="9">
        <f t="shared" ca="1" si="9"/>
        <v>-45.77973076923081</v>
      </c>
      <c r="J43" s="9">
        <f t="shared" ca="1" si="9"/>
        <v>0</v>
      </c>
      <c r="K43" s="9">
        <f t="shared" ca="1" si="10"/>
        <v>227.8691319029779</v>
      </c>
      <c r="L43" s="9">
        <f t="shared" ca="1" si="11"/>
        <v>101.58980453958569</v>
      </c>
      <c r="M43">
        <f t="shared" ca="1" si="15"/>
        <v>56.226356837606836</v>
      </c>
      <c r="N43">
        <f t="shared" ca="1" si="16"/>
        <v>31.640758547008549</v>
      </c>
    </row>
    <row r="44" spans="1:14" x14ac:dyDescent="0.25">
      <c r="A44" s="4">
        <f t="shared" si="17"/>
        <v>0.43096064814814777</v>
      </c>
      <c r="B44" s="3">
        <f t="shared" si="18"/>
        <v>1553301235</v>
      </c>
      <c r="C44">
        <f t="shared" si="22"/>
        <v>2</v>
      </c>
      <c r="D44">
        <f t="shared" si="22"/>
        <v>7</v>
      </c>
      <c r="E44">
        <f t="shared" ca="1" si="20"/>
        <v>-79657.724365384609</v>
      </c>
      <c r="F44">
        <f t="shared" ca="1" si="21"/>
        <v>41885.859807692308</v>
      </c>
      <c r="G44">
        <f t="shared" ca="1" si="8"/>
        <v>9448.7999999999993</v>
      </c>
      <c r="H44" s="9">
        <f t="shared" ca="1" si="9"/>
        <v>223.22311153846096</v>
      </c>
      <c r="I44" s="9">
        <f t="shared" ca="1" si="9"/>
        <v>-45.77973076923081</v>
      </c>
      <c r="J44" s="9">
        <f t="shared" ca="1" si="9"/>
        <v>0</v>
      </c>
      <c r="K44" s="9">
        <f t="shared" ca="1" si="10"/>
        <v>227.86913190297506</v>
      </c>
      <c r="L44" s="9">
        <f t="shared" ca="1" si="11"/>
        <v>101.58980453958584</v>
      </c>
      <c r="M44">
        <f t="shared" ca="1" si="15"/>
        <v>56.224318910256414</v>
      </c>
      <c r="N44">
        <f t="shared" ca="1" si="16"/>
        <v>31.658619123931626</v>
      </c>
    </row>
    <row r="45" spans="1:14" x14ac:dyDescent="0.25">
      <c r="A45" s="4">
        <f t="shared" si="17"/>
        <v>0.43101851851851813</v>
      </c>
      <c r="B45" s="3">
        <f t="shared" si="18"/>
        <v>1553301240</v>
      </c>
      <c r="C45">
        <f t="shared" si="22"/>
        <v>2</v>
      </c>
      <c r="D45">
        <f t="shared" si="22"/>
        <v>7</v>
      </c>
      <c r="E45">
        <f t="shared" ca="1" si="20"/>
        <v>-78541.608807692304</v>
      </c>
      <c r="F45">
        <f t="shared" ca="1" si="21"/>
        <v>41656.961153846154</v>
      </c>
      <c r="G45">
        <f t="shared" ca="1" si="8"/>
        <v>9448.7999999999993</v>
      </c>
      <c r="H45" s="9">
        <f t="shared" ca="1" si="9"/>
        <v>223.22311153846096</v>
      </c>
      <c r="I45" s="9">
        <f t="shared" ca="1" si="9"/>
        <v>-45.77973076923081</v>
      </c>
      <c r="J45" s="9">
        <f t="shared" ca="1" si="9"/>
        <v>0</v>
      </c>
      <c r="K45" s="9">
        <f t="shared" ca="1" si="10"/>
        <v>227.86913190297506</v>
      </c>
      <c r="L45" s="9">
        <f t="shared" ca="1" si="11"/>
        <v>101.58980453958584</v>
      </c>
      <c r="M45">
        <f t="shared" ca="1" si="15"/>
        <v>56.222280982905986</v>
      </c>
      <c r="N45">
        <f t="shared" ca="1" si="16"/>
        <v>31.676479700854703</v>
      </c>
    </row>
    <row r="46" spans="1:14" x14ac:dyDescent="0.25">
      <c r="A46" s="4">
        <f t="shared" si="17"/>
        <v>0.4310763888888885</v>
      </c>
      <c r="B46" s="3">
        <f t="shared" si="18"/>
        <v>1553301245</v>
      </c>
      <c r="C46">
        <f t="shared" si="22"/>
        <v>2</v>
      </c>
      <c r="D46">
        <f t="shared" si="22"/>
        <v>7</v>
      </c>
      <c r="E46">
        <f t="shared" ca="1" si="20"/>
        <v>-77425.49325</v>
      </c>
      <c r="F46">
        <f t="shared" ca="1" si="21"/>
        <v>41428.0625</v>
      </c>
      <c r="G46">
        <f t="shared" ca="1" si="8"/>
        <v>9448.7999999999993</v>
      </c>
      <c r="H46" s="9">
        <f t="shared" ca="1" si="9"/>
        <v>223.22311153846096</v>
      </c>
      <c r="I46" s="9">
        <f t="shared" ca="1" si="9"/>
        <v>-45.77973076923081</v>
      </c>
      <c r="J46" s="9">
        <f t="shared" ca="1" si="9"/>
        <v>0</v>
      </c>
      <c r="K46" s="9">
        <f t="shared" ca="1" si="10"/>
        <v>227.86913190297506</v>
      </c>
      <c r="L46" s="9">
        <f t="shared" ca="1" si="11"/>
        <v>101.58980453958584</v>
      </c>
      <c r="M46">
        <f t="shared" ca="1" si="15"/>
        <v>56.220243055555557</v>
      </c>
      <c r="N46">
        <f t="shared" ca="1" si="16"/>
        <v>31.694340277777776</v>
      </c>
    </row>
    <row r="47" spans="1:14" x14ac:dyDescent="0.25">
      <c r="A47" s="4">
        <f t="shared" si="17"/>
        <v>0.43113425925925886</v>
      </c>
      <c r="B47" s="3">
        <f t="shared" si="18"/>
        <v>1553301250</v>
      </c>
      <c r="C47">
        <f t="shared" si="22"/>
        <v>2</v>
      </c>
      <c r="D47">
        <f t="shared" si="22"/>
        <v>7</v>
      </c>
      <c r="E47">
        <f t="shared" ca="1" si="20"/>
        <v>-76309.377692307695</v>
      </c>
      <c r="F47">
        <f t="shared" ca="1" si="21"/>
        <v>41199.163846153846</v>
      </c>
      <c r="G47">
        <f t="shared" ca="1" si="8"/>
        <v>9448.7999999999993</v>
      </c>
      <c r="H47" s="9">
        <f t="shared" ca="1" si="9"/>
        <v>223.22311153846096</v>
      </c>
      <c r="I47" s="9">
        <f t="shared" ca="1" si="9"/>
        <v>-45.77973076923081</v>
      </c>
      <c r="J47" s="9">
        <f t="shared" ca="1" si="9"/>
        <v>0</v>
      </c>
      <c r="K47" s="9">
        <f t="shared" ca="1" si="10"/>
        <v>227.86913190297506</v>
      </c>
      <c r="L47" s="9">
        <f t="shared" ca="1" si="11"/>
        <v>101.58980453958584</v>
      </c>
      <c r="M47">
        <f t="shared" ca="1" si="15"/>
        <v>56.218205128205128</v>
      </c>
      <c r="N47">
        <f t="shared" ca="1" si="16"/>
        <v>31.712200854700853</v>
      </c>
    </row>
    <row r="48" spans="1:14" x14ac:dyDescent="0.25">
      <c r="A48" s="4">
        <f t="shared" si="17"/>
        <v>0.43119212962962922</v>
      </c>
      <c r="B48" s="3">
        <f t="shared" si="18"/>
        <v>1553301255</v>
      </c>
      <c r="C48">
        <f t="shared" si="22"/>
        <v>2</v>
      </c>
      <c r="D48">
        <f t="shared" si="22"/>
        <v>7</v>
      </c>
      <c r="E48">
        <f t="shared" ca="1" si="20"/>
        <v>-75193.26213461539</v>
      </c>
      <c r="F48">
        <f t="shared" ca="1" si="21"/>
        <v>40970.265192307692</v>
      </c>
      <c r="G48">
        <f t="shared" ca="1" si="8"/>
        <v>9448.7999999999993</v>
      </c>
      <c r="H48" s="9">
        <f t="shared" ca="1" si="9"/>
        <v>223.22311153846096</v>
      </c>
      <c r="I48" s="9">
        <f t="shared" ca="1" si="9"/>
        <v>-45.77973076923081</v>
      </c>
      <c r="J48" s="9">
        <f t="shared" ca="1" si="9"/>
        <v>0</v>
      </c>
      <c r="K48" s="9">
        <f t="shared" ca="1" si="10"/>
        <v>227.86913190297506</v>
      </c>
      <c r="L48" s="9">
        <f t="shared" ca="1" si="11"/>
        <v>101.58980453958584</v>
      </c>
      <c r="M48">
        <f t="shared" ca="1" si="15"/>
        <v>56.216167200854699</v>
      </c>
      <c r="N48">
        <f t="shared" ca="1" si="16"/>
        <v>31.73006143162393</v>
      </c>
    </row>
    <row r="49" spans="1:19" x14ac:dyDescent="0.25">
      <c r="A49" s="4">
        <f t="shared" si="17"/>
        <v>0.43124999999999958</v>
      </c>
      <c r="B49" s="3">
        <f t="shared" si="18"/>
        <v>1553301260</v>
      </c>
      <c r="C49">
        <f t="shared" si="22"/>
        <v>2</v>
      </c>
      <c r="D49">
        <f t="shared" si="22"/>
        <v>7</v>
      </c>
      <c r="E49">
        <f t="shared" ca="1" si="20"/>
        <v>-74077.146576923085</v>
      </c>
      <c r="F49">
        <f t="shared" ca="1" si="21"/>
        <v>40741.366538461538</v>
      </c>
      <c r="G49">
        <f t="shared" ca="1" si="8"/>
        <v>9448.7999999999993</v>
      </c>
      <c r="H49" s="9">
        <f t="shared" ca="1" si="9"/>
        <v>223.22311153846096</v>
      </c>
      <c r="I49" s="9">
        <f t="shared" ca="1" si="9"/>
        <v>-45.77973076923081</v>
      </c>
      <c r="J49" s="9">
        <f t="shared" ca="1" si="9"/>
        <v>0</v>
      </c>
      <c r="K49" s="9">
        <f t="shared" ca="1" si="10"/>
        <v>227.86913190297506</v>
      </c>
      <c r="L49" s="9">
        <f t="shared" ca="1" si="11"/>
        <v>101.58980453958584</v>
      </c>
      <c r="M49">
        <f t="shared" ca="1" si="15"/>
        <v>56.214129273504277</v>
      </c>
      <c r="N49">
        <f t="shared" ca="1" si="16"/>
        <v>31.747922008547008</v>
      </c>
    </row>
    <row r="50" spans="1:19" x14ac:dyDescent="0.25">
      <c r="A50" s="4">
        <f t="shared" si="17"/>
        <v>0.43130787037036994</v>
      </c>
      <c r="B50" s="3">
        <f t="shared" si="18"/>
        <v>1553301265</v>
      </c>
      <c r="C50">
        <f t="shared" si="22"/>
        <v>2</v>
      </c>
      <c r="D50">
        <f t="shared" si="22"/>
        <v>7</v>
      </c>
      <c r="E50">
        <f t="shared" ca="1" si="20"/>
        <v>-72961.031019230781</v>
      </c>
      <c r="F50">
        <f t="shared" ca="1" si="21"/>
        <v>40512.467884615384</v>
      </c>
      <c r="G50">
        <f t="shared" ca="1" si="8"/>
        <v>9448.7999999999993</v>
      </c>
      <c r="H50" s="9">
        <f t="shared" ca="1" si="9"/>
        <v>223.22311153846385</v>
      </c>
      <c r="I50" s="9">
        <f t="shared" ca="1" si="9"/>
        <v>-45.77973076923081</v>
      </c>
      <c r="J50" s="9">
        <f t="shared" ca="1" si="9"/>
        <v>0</v>
      </c>
      <c r="K50" s="9">
        <f t="shared" ca="1" si="10"/>
        <v>227.8691319029779</v>
      </c>
      <c r="L50" s="9">
        <f t="shared" ca="1" si="11"/>
        <v>101.58980453958569</v>
      </c>
      <c r="M50">
        <f t="shared" ca="1" si="15"/>
        <v>56.212091346153848</v>
      </c>
      <c r="N50">
        <f t="shared" ca="1" si="16"/>
        <v>31.765782585470085</v>
      </c>
    </row>
    <row r="51" spans="1:19" x14ac:dyDescent="0.25">
      <c r="A51" s="4">
        <f t="shared" si="17"/>
        <v>0.4313657407407403</v>
      </c>
      <c r="B51" s="3">
        <f t="shared" si="18"/>
        <v>1553301270</v>
      </c>
      <c r="C51">
        <f t="shared" si="22"/>
        <v>2</v>
      </c>
      <c r="D51">
        <f t="shared" si="22"/>
        <v>7</v>
      </c>
      <c r="E51">
        <f t="shared" ca="1" si="20"/>
        <v>-71844.915461538461</v>
      </c>
      <c r="F51">
        <f t="shared" ca="1" si="21"/>
        <v>40283.56923076923</v>
      </c>
      <c r="G51">
        <f t="shared" ca="1" si="8"/>
        <v>9448.7999999999993</v>
      </c>
      <c r="H51" s="9">
        <f t="shared" ca="1" si="9"/>
        <v>223.22311153846096</v>
      </c>
      <c r="I51" s="9">
        <f t="shared" ca="1" si="9"/>
        <v>-45.77973076923081</v>
      </c>
      <c r="J51" s="9">
        <f t="shared" ca="1" si="9"/>
        <v>0</v>
      </c>
      <c r="K51" s="9">
        <f t="shared" ca="1" si="10"/>
        <v>227.86913190297506</v>
      </c>
      <c r="L51" s="9">
        <f t="shared" ca="1" si="11"/>
        <v>101.58980453958584</v>
      </c>
      <c r="M51">
        <f t="shared" ca="1" si="15"/>
        <v>56.210053418803419</v>
      </c>
      <c r="N51">
        <f t="shared" ca="1" si="16"/>
        <v>31.783643162393162</v>
      </c>
    </row>
    <row r="52" spans="1:19" x14ac:dyDescent="0.25">
      <c r="A52" s="4">
        <f t="shared" si="17"/>
        <v>0.43142361111111066</v>
      </c>
      <c r="B52" s="3">
        <f t="shared" si="18"/>
        <v>1553301275</v>
      </c>
      <c r="C52">
        <f t="shared" si="22"/>
        <v>2</v>
      </c>
      <c r="D52">
        <f t="shared" si="22"/>
        <v>7</v>
      </c>
      <c r="E52">
        <f t="shared" ca="1" si="20"/>
        <v>-70728.799903846157</v>
      </c>
      <c r="F52">
        <f t="shared" ca="1" si="21"/>
        <v>40054.670576923076</v>
      </c>
      <c r="G52">
        <f t="shared" ca="1" si="8"/>
        <v>9448.7999999999993</v>
      </c>
      <c r="H52" s="9">
        <f t="shared" ca="1" si="9"/>
        <v>223.22311153846096</v>
      </c>
      <c r="I52" s="9">
        <f t="shared" ca="1" si="9"/>
        <v>-45.77973076923081</v>
      </c>
      <c r="J52" s="9">
        <f t="shared" ca="1" si="9"/>
        <v>0</v>
      </c>
      <c r="K52" s="9">
        <f t="shared" ca="1" si="10"/>
        <v>227.86913190297506</v>
      </c>
      <c r="L52" s="9">
        <f t="shared" ca="1" si="11"/>
        <v>101.58980453958584</v>
      </c>
      <c r="M52">
        <f t="shared" ca="1" si="15"/>
        <v>56.20801549145299</v>
      </c>
      <c r="N52">
        <f t="shared" ca="1" si="16"/>
        <v>31.801503739316239</v>
      </c>
      <c r="O52" s="14"/>
      <c r="P52" s="14"/>
      <c r="Q52" s="14"/>
      <c r="R52" s="14"/>
      <c r="S52" s="14"/>
    </row>
    <row r="53" spans="1:19" x14ac:dyDescent="0.25">
      <c r="A53" s="4">
        <f>A52+5/24/3600</f>
        <v>0.43148148148148102</v>
      </c>
      <c r="B53" s="3">
        <f t="shared" si="18"/>
        <v>1553301280</v>
      </c>
      <c r="C53">
        <f t="shared" si="22"/>
        <v>2</v>
      </c>
      <c r="D53">
        <f t="shared" si="22"/>
        <v>7</v>
      </c>
      <c r="E53">
        <f t="shared" ca="1" si="20"/>
        <v>-69612.684346153852</v>
      </c>
      <c r="F53">
        <f t="shared" ca="1" si="21"/>
        <v>39825.771923076922</v>
      </c>
      <c r="G53">
        <f t="shared" ca="1" si="8"/>
        <v>9448.7999999999993</v>
      </c>
      <c r="H53" s="9">
        <f t="shared" ca="1" si="9"/>
        <v>223.22311153846385</v>
      </c>
      <c r="I53" s="9">
        <f t="shared" ca="1" si="9"/>
        <v>-45.77973076923081</v>
      </c>
      <c r="J53" s="9">
        <f t="shared" ca="1" si="9"/>
        <v>0</v>
      </c>
      <c r="K53" s="9">
        <f t="shared" ca="1" si="10"/>
        <v>227.8691319029779</v>
      </c>
      <c r="L53" s="9">
        <f t="shared" ca="1" si="11"/>
        <v>101.58980453958569</v>
      </c>
      <c r="M53">
        <f t="shared" ca="1" si="15"/>
        <v>56.205977564102568</v>
      </c>
      <c r="N53">
        <f t="shared" ca="1" si="16"/>
        <v>31.819364316239316</v>
      </c>
    </row>
    <row r="54" spans="1:19" x14ac:dyDescent="0.25">
      <c r="A54" s="4">
        <f t="shared" si="17"/>
        <v>0.43153935185185138</v>
      </c>
      <c r="B54" s="3">
        <f t="shared" si="18"/>
        <v>1553301285</v>
      </c>
      <c r="C54">
        <f t="shared" si="22"/>
        <v>2</v>
      </c>
      <c r="D54">
        <f t="shared" si="22"/>
        <v>7</v>
      </c>
      <c r="E54">
        <f t="shared" ca="1" si="20"/>
        <v>-68496.568788461533</v>
      </c>
      <c r="F54">
        <f t="shared" ca="1" si="21"/>
        <v>39596.873269230768</v>
      </c>
      <c r="G54">
        <f t="shared" ca="1" si="8"/>
        <v>9448.7999999999993</v>
      </c>
      <c r="H54" s="9">
        <f t="shared" ca="1" si="9"/>
        <v>223.22311153846096</v>
      </c>
      <c r="I54" s="9">
        <f t="shared" ca="1" si="9"/>
        <v>-45.779730769229353</v>
      </c>
      <c r="J54" s="9">
        <f t="shared" ca="1" si="9"/>
        <v>0</v>
      </c>
      <c r="K54" s="9">
        <f t="shared" ca="1" si="10"/>
        <v>227.86913190297477</v>
      </c>
      <c r="L54" s="9">
        <f t="shared" ca="1" si="11"/>
        <v>101.58980453958547</v>
      </c>
      <c r="M54">
        <f t="shared" ca="1" si="15"/>
        <v>56.203939636752139</v>
      </c>
      <c r="N54">
        <f t="shared" ca="1" si="16"/>
        <v>31.837224893162393</v>
      </c>
    </row>
    <row r="55" spans="1:19" x14ac:dyDescent="0.25">
      <c r="A55" s="8">
        <f t="shared" si="17"/>
        <v>0.43159722222222174</v>
      </c>
      <c r="B55" s="3">
        <f t="shared" si="18"/>
        <v>1553301290</v>
      </c>
      <c r="C55">
        <f t="shared" si="22"/>
        <v>2</v>
      </c>
      <c r="D55">
        <f t="shared" si="22"/>
        <v>7</v>
      </c>
      <c r="E55">
        <f t="shared" ca="1" si="20"/>
        <v>-67380.453230769228</v>
      </c>
      <c r="F55">
        <f t="shared" ca="1" si="21"/>
        <v>39367.974615384621</v>
      </c>
      <c r="G55">
        <f t="shared" ca="1" si="8"/>
        <v>9448.7999999999993</v>
      </c>
      <c r="H55" s="9">
        <f t="shared" ca="1" si="9"/>
        <v>223.22311153846096</v>
      </c>
      <c r="I55" s="9">
        <f t="shared" ca="1" si="9"/>
        <v>-45.779730769232266</v>
      </c>
      <c r="J55" s="9">
        <f t="shared" ca="1" si="9"/>
        <v>0</v>
      </c>
      <c r="K55" s="9">
        <f t="shared" ca="1" si="10"/>
        <v>227.86913190297534</v>
      </c>
      <c r="L55" s="9">
        <f t="shared" ca="1" si="11"/>
        <v>101.5898045395862</v>
      </c>
      <c r="M55">
        <f t="shared" ca="1" si="15"/>
        <v>56.20190170940171</v>
      </c>
      <c r="N55">
        <f t="shared" ca="1" si="16"/>
        <v>31.85508547008547</v>
      </c>
    </row>
    <row r="56" spans="1:19" x14ac:dyDescent="0.25">
      <c r="A56" s="4">
        <f t="shared" si="17"/>
        <v>0.4316550925925921</v>
      </c>
      <c r="B56" s="3">
        <f t="shared" si="18"/>
        <v>1553301295</v>
      </c>
      <c r="C56">
        <f t="shared" si="22"/>
        <v>2</v>
      </c>
      <c r="D56">
        <f t="shared" si="22"/>
        <v>7</v>
      </c>
      <c r="E56">
        <f t="shared" ca="1" si="20"/>
        <v>-66264.337673076923</v>
      </c>
      <c r="F56">
        <f t="shared" ca="1" si="21"/>
        <v>39139.07596153846</v>
      </c>
      <c r="G56">
        <f t="shared" ca="1" si="8"/>
        <v>9448.7999999999993</v>
      </c>
      <c r="H56" s="9">
        <f t="shared" ca="1" si="9"/>
        <v>223.22311153846096</v>
      </c>
      <c r="I56" s="9">
        <f t="shared" ca="1" si="9"/>
        <v>-45.779730769229353</v>
      </c>
      <c r="J56" s="9">
        <f t="shared" ca="1" si="9"/>
        <v>0</v>
      </c>
      <c r="K56" s="9">
        <f t="shared" ca="1" si="10"/>
        <v>227.86913190297477</v>
      </c>
      <c r="L56" s="9">
        <f t="shared" ca="1" si="11"/>
        <v>101.58980453958547</v>
      </c>
      <c r="M56">
        <f t="shared" ca="1" si="15"/>
        <v>56.199863782051281</v>
      </c>
      <c r="N56">
        <f t="shared" ca="1" si="16"/>
        <v>31.872946047008547</v>
      </c>
    </row>
    <row r="57" spans="1:19" x14ac:dyDescent="0.25">
      <c r="A57" s="4">
        <f t="shared" si="17"/>
        <v>0.43171296296296247</v>
      </c>
      <c r="B57" s="3">
        <f t="shared" si="18"/>
        <v>1553301300</v>
      </c>
      <c r="C57">
        <f t="shared" ref="C57:D72" si="23">C56</f>
        <v>2</v>
      </c>
      <c r="D57">
        <f t="shared" si="23"/>
        <v>7</v>
      </c>
      <c r="E57">
        <f t="shared" ca="1" si="20"/>
        <v>-65148.222115384619</v>
      </c>
      <c r="F57">
        <f t="shared" ca="1" si="21"/>
        <v>38910.177307692313</v>
      </c>
      <c r="G57">
        <f t="shared" ca="1" si="8"/>
        <v>9448.7999999999993</v>
      </c>
      <c r="H57" s="9">
        <f t="shared" ca="1" si="9"/>
        <v>223.22311153846096</v>
      </c>
      <c r="I57" s="9">
        <f t="shared" ca="1" si="9"/>
        <v>-45.779730769232266</v>
      </c>
      <c r="J57" s="9">
        <f t="shared" ca="1" si="9"/>
        <v>0</v>
      </c>
      <c r="K57" s="9">
        <f t="shared" ca="1" si="10"/>
        <v>227.86913190297534</v>
      </c>
      <c r="L57" s="9">
        <f t="shared" ca="1" si="11"/>
        <v>101.5898045395862</v>
      </c>
      <c r="M57">
        <f t="shared" ca="1" si="15"/>
        <v>56.197825854700859</v>
      </c>
      <c r="N57">
        <f t="shared" ca="1" si="16"/>
        <v>31.890806623931624</v>
      </c>
    </row>
    <row r="58" spans="1:19" x14ac:dyDescent="0.25">
      <c r="A58" s="4">
        <f t="shared" si="17"/>
        <v>0.43177083333333283</v>
      </c>
      <c r="B58" s="3">
        <f t="shared" si="18"/>
        <v>1553301305</v>
      </c>
      <c r="C58">
        <f t="shared" si="23"/>
        <v>2</v>
      </c>
      <c r="D58">
        <f t="shared" si="23"/>
        <v>7</v>
      </c>
      <c r="E58">
        <f t="shared" ca="1" si="20"/>
        <v>-64032.106557692314</v>
      </c>
      <c r="F58">
        <f t="shared" ca="1" si="21"/>
        <v>38681.278653846151</v>
      </c>
      <c r="G58">
        <f t="shared" ca="1" si="8"/>
        <v>9448.7999999999993</v>
      </c>
      <c r="H58" s="9">
        <f t="shared" ca="1" si="9"/>
        <v>223.2231115384624</v>
      </c>
      <c r="I58" s="9">
        <f t="shared" ca="1" si="9"/>
        <v>-45.779730769229353</v>
      </c>
      <c r="J58" s="9">
        <f t="shared" ca="1" si="9"/>
        <v>0</v>
      </c>
      <c r="K58" s="9">
        <f t="shared" ca="1" si="10"/>
        <v>227.86913190297619</v>
      </c>
      <c r="L58" s="9">
        <f t="shared" ca="1" si="11"/>
        <v>101.5898045395854</v>
      </c>
      <c r="M58">
        <f t="shared" ca="1" si="15"/>
        <v>56.19578792735043</v>
      </c>
      <c r="N58">
        <f t="shared" ca="1" si="16"/>
        <v>31.908667200854701</v>
      </c>
    </row>
    <row r="59" spans="1:19" x14ac:dyDescent="0.25">
      <c r="A59" s="4">
        <f t="shared" si="17"/>
        <v>0.43182870370370319</v>
      </c>
      <c r="B59" s="3">
        <f t="shared" si="18"/>
        <v>1553301310</v>
      </c>
      <c r="C59">
        <f t="shared" si="23"/>
        <v>2</v>
      </c>
      <c r="D59">
        <f t="shared" si="23"/>
        <v>7</v>
      </c>
      <c r="E59">
        <f t="shared" ca="1" si="20"/>
        <v>-62915.991000000002</v>
      </c>
      <c r="F59">
        <f t="shared" ca="1" si="21"/>
        <v>38452.380000000005</v>
      </c>
      <c r="G59">
        <f t="shared" ca="1" si="8"/>
        <v>9448.7999999999993</v>
      </c>
      <c r="H59" s="9">
        <f t="shared" ca="1" si="9"/>
        <v>223.22311153846096</v>
      </c>
      <c r="I59" s="9">
        <f t="shared" ca="1" si="9"/>
        <v>-45.779730769232266</v>
      </c>
      <c r="J59" s="9">
        <f t="shared" ca="1" si="9"/>
        <v>0</v>
      </c>
      <c r="K59" s="9">
        <f t="shared" ca="1" si="10"/>
        <v>227.86913190297534</v>
      </c>
      <c r="L59" s="9">
        <f t="shared" ca="1" si="11"/>
        <v>101.5898045395862</v>
      </c>
      <c r="M59">
        <f t="shared" ca="1" si="15"/>
        <v>56.193750000000001</v>
      </c>
      <c r="N59">
        <f t="shared" ca="1" si="16"/>
        <v>31.926527777777778</v>
      </c>
    </row>
    <row r="60" spans="1:19" x14ac:dyDescent="0.25">
      <c r="A60" s="4">
        <f t="shared" si="17"/>
        <v>0.43188657407407355</v>
      </c>
      <c r="B60" s="3">
        <f t="shared" si="18"/>
        <v>1553301315</v>
      </c>
      <c r="C60">
        <f t="shared" si="23"/>
        <v>2</v>
      </c>
      <c r="D60">
        <f t="shared" si="23"/>
        <v>7</v>
      </c>
      <c r="E60">
        <f t="shared" ca="1" si="20"/>
        <v>-61799.875442307697</v>
      </c>
      <c r="F60">
        <f t="shared" ca="1" si="21"/>
        <v>38223.481346153843</v>
      </c>
      <c r="G60">
        <f t="shared" ca="1" si="8"/>
        <v>9448.7999999999993</v>
      </c>
      <c r="H60" s="9">
        <f t="shared" ca="1" si="9"/>
        <v>223.2231115384624</v>
      </c>
      <c r="I60" s="9">
        <f t="shared" ca="1" si="9"/>
        <v>-45.779730769229353</v>
      </c>
      <c r="J60" s="9">
        <f t="shared" ca="1" si="9"/>
        <v>0</v>
      </c>
      <c r="K60" s="9">
        <f t="shared" ca="1" si="10"/>
        <v>227.86913190297619</v>
      </c>
      <c r="L60" s="9">
        <f t="shared" ca="1" si="11"/>
        <v>101.5898045395854</v>
      </c>
      <c r="M60">
        <f t="shared" ca="1" si="15"/>
        <v>56.191712072649572</v>
      </c>
      <c r="N60">
        <f t="shared" ca="1" si="16"/>
        <v>31.944388354700855</v>
      </c>
    </row>
    <row r="61" spans="1:19" x14ac:dyDescent="0.25">
      <c r="A61" s="4">
        <f t="shared" si="17"/>
        <v>0.43194444444444391</v>
      </c>
      <c r="B61" s="3">
        <f t="shared" si="18"/>
        <v>1553301320</v>
      </c>
      <c r="C61">
        <f t="shared" si="23"/>
        <v>2</v>
      </c>
      <c r="D61">
        <f t="shared" si="23"/>
        <v>7</v>
      </c>
      <c r="E61">
        <f t="shared" ca="1" si="20"/>
        <v>-60683.759884615385</v>
      </c>
      <c r="F61">
        <f t="shared" ca="1" si="21"/>
        <v>37994.582692307697</v>
      </c>
      <c r="G61">
        <f t="shared" ca="1" si="8"/>
        <v>9448.7999999999993</v>
      </c>
      <c r="H61" s="9">
        <f t="shared" ca="1" si="9"/>
        <v>223.22311153846096</v>
      </c>
      <c r="I61" s="9">
        <f t="shared" ca="1" si="9"/>
        <v>-45.779730769232266</v>
      </c>
      <c r="J61" s="9">
        <f t="shared" ca="1" si="9"/>
        <v>0</v>
      </c>
      <c r="K61" s="9">
        <f t="shared" ca="1" si="10"/>
        <v>227.86913190297534</v>
      </c>
      <c r="L61" s="9">
        <f t="shared" ca="1" si="11"/>
        <v>101.5898045395862</v>
      </c>
      <c r="M61">
        <f t="shared" ca="1" si="15"/>
        <v>56.189674145299144</v>
      </c>
      <c r="N61">
        <f t="shared" ca="1" si="16"/>
        <v>31.962248931623932</v>
      </c>
    </row>
    <row r="62" spans="1:19" x14ac:dyDescent="0.25">
      <c r="A62" s="4">
        <f t="shared" si="17"/>
        <v>0.43200231481481427</v>
      </c>
      <c r="B62" s="3">
        <f t="shared" si="18"/>
        <v>1553301325</v>
      </c>
      <c r="C62">
        <f t="shared" si="23"/>
        <v>2</v>
      </c>
      <c r="D62">
        <f t="shared" si="23"/>
        <v>7</v>
      </c>
      <c r="E62">
        <f t="shared" ca="1" si="20"/>
        <v>-59567.64432692308</v>
      </c>
      <c r="F62">
        <f t="shared" ca="1" si="21"/>
        <v>37765.684038461535</v>
      </c>
      <c r="G62">
        <f t="shared" ca="1" si="8"/>
        <v>9448.7999999999993</v>
      </c>
      <c r="H62" s="9">
        <f t="shared" ca="1" si="9"/>
        <v>223.22311153846096</v>
      </c>
      <c r="I62" s="9">
        <f t="shared" ca="1" si="9"/>
        <v>-45.779730769229353</v>
      </c>
      <c r="J62" s="9">
        <f t="shared" ca="1" si="9"/>
        <v>0</v>
      </c>
      <c r="K62" s="9">
        <f t="shared" ca="1" si="10"/>
        <v>227.86913190297477</v>
      </c>
      <c r="L62" s="9">
        <f t="shared" ca="1" si="11"/>
        <v>101.58980453958547</v>
      </c>
      <c r="M62">
        <f t="shared" ca="1" si="15"/>
        <v>56.187636217948722</v>
      </c>
      <c r="N62">
        <f t="shared" ca="1" si="16"/>
        <v>31.98010950854701</v>
      </c>
    </row>
    <row r="63" spans="1:19" x14ac:dyDescent="0.25">
      <c r="A63" s="4">
        <f t="shared" si="17"/>
        <v>0.43206018518518463</v>
      </c>
      <c r="B63" s="3">
        <f t="shared" si="18"/>
        <v>1553301330</v>
      </c>
      <c r="C63">
        <f t="shared" si="23"/>
        <v>2</v>
      </c>
      <c r="D63">
        <f t="shared" si="23"/>
        <v>7</v>
      </c>
      <c r="E63">
        <f t="shared" ca="1" si="20"/>
        <v>-58451.528769230776</v>
      </c>
      <c r="F63">
        <f t="shared" ca="1" si="21"/>
        <v>37536.785384615388</v>
      </c>
      <c r="G63">
        <f t="shared" ca="1" si="8"/>
        <v>9448.7999999999993</v>
      </c>
      <c r="H63" s="9">
        <f t="shared" ca="1" si="9"/>
        <v>223.2231115384624</v>
      </c>
      <c r="I63" s="9">
        <f t="shared" ca="1" si="9"/>
        <v>-45.77973076923081</v>
      </c>
      <c r="J63" s="9">
        <f t="shared" ca="1" si="9"/>
        <v>0</v>
      </c>
      <c r="K63" s="9">
        <f t="shared" ca="1" si="10"/>
        <v>227.86913190297648</v>
      </c>
      <c r="L63" s="9">
        <f t="shared" ca="1" si="11"/>
        <v>101.58980453958576</v>
      </c>
      <c r="M63">
        <f t="shared" ca="1" si="15"/>
        <v>56.185598290598293</v>
      </c>
      <c r="N63">
        <f t="shared" ca="1" si="16"/>
        <v>31.997970085470087</v>
      </c>
    </row>
    <row r="64" spans="1:19" x14ac:dyDescent="0.25">
      <c r="A64" s="4">
        <f t="shared" si="17"/>
        <v>0.43211805555555499</v>
      </c>
      <c r="B64" s="3">
        <f t="shared" si="18"/>
        <v>1553301335</v>
      </c>
      <c r="C64">
        <f t="shared" si="23"/>
        <v>2</v>
      </c>
      <c r="D64">
        <f t="shared" si="23"/>
        <v>7</v>
      </c>
      <c r="E64">
        <f t="shared" ca="1" si="20"/>
        <v>-57335.413211538464</v>
      </c>
      <c r="F64">
        <f t="shared" ca="1" si="21"/>
        <v>37307.886730769234</v>
      </c>
      <c r="G64">
        <f t="shared" ca="1" si="8"/>
        <v>9448.7999999999993</v>
      </c>
      <c r="H64" s="9">
        <f t="shared" ca="1" si="9"/>
        <v>223.22311153846096</v>
      </c>
      <c r="I64" s="9">
        <f t="shared" ca="1" si="9"/>
        <v>-45.77973076923081</v>
      </c>
      <c r="J64" s="9">
        <f t="shared" ca="1" si="9"/>
        <v>0</v>
      </c>
      <c r="K64" s="9">
        <f t="shared" ca="1" si="10"/>
        <v>227.86913190297506</v>
      </c>
      <c r="L64" s="9">
        <f t="shared" ca="1" si="11"/>
        <v>101.58980453958584</v>
      </c>
      <c r="M64">
        <f t="shared" ca="1" si="15"/>
        <v>56.183560363247864</v>
      </c>
      <c r="N64">
        <f t="shared" ca="1" si="16"/>
        <v>32.015830662393164</v>
      </c>
    </row>
    <row r="65" spans="1:14" x14ac:dyDescent="0.25">
      <c r="A65" s="4">
        <f t="shared" si="17"/>
        <v>0.43217592592592535</v>
      </c>
      <c r="B65" s="3">
        <f t="shared" si="18"/>
        <v>1553301340</v>
      </c>
      <c r="C65">
        <f t="shared" si="23"/>
        <v>2</v>
      </c>
      <c r="D65">
        <f t="shared" si="23"/>
        <v>7</v>
      </c>
      <c r="E65">
        <f t="shared" ca="1" si="20"/>
        <v>-56219.297653846159</v>
      </c>
      <c r="F65">
        <f t="shared" ca="1" si="21"/>
        <v>37078.98807692308</v>
      </c>
      <c r="G65">
        <f t="shared" ca="1" si="8"/>
        <v>9448.7999999999993</v>
      </c>
      <c r="H65" s="9">
        <f t="shared" ca="1" si="9"/>
        <v>223.2231115384624</v>
      </c>
      <c r="I65" s="9">
        <f t="shared" ca="1" si="9"/>
        <v>-45.77973076923081</v>
      </c>
      <c r="J65" s="9">
        <f t="shared" ca="1" si="9"/>
        <v>0</v>
      </c>
      <c r="K65" s="9">
        <f t="shared" ca="1" si="10"/>
        <v>227.86913190297648</v>
      </c>
      <c r="L65" s="9">
        <f t="shared" ca="1" si="11"/>
        <v>101.58980453958576</v>
      </c>
      <c r="M65">
        <f t="shared" ca="1" si="15"/>
        <v>56.181522435897435</v>
      </c>
      <c r="N65">
        <f t="shared" ca="1" si="16"/>
        <v>32.033691239316241</v>
      </c>
    </row>
    <row r="66" spans="1:14" x14ac:dyDescent="0.25">
      <c r="A66" s="4">
        <f t="shared" si="17"/>
        <v>0.43223379629629571</v>
      </c>
      <c r="B66" s="3">
        <f t="shared" ref="B66:B68" si="24">B65+SECOND(A66-A65)</f>
        <v>1553301345</v>
      </c>
      <c r="C66">
        <f t="shared" ref="C66:D66" si="25">C65</f>
        <v>2</v>
      </c>
      <c r="D66">
        <f t="shared" si="25"/>
        <v>7</v>
      </c>
      <c r="E66">
        <f t="shared" ref="E66:E68" ca="1" si="26">INDIRECT("E$"&amp;C66)+INDIRECT("H$"&amp;C66)*($B66-INDIRECT("B$"&amp;D66))</f>
        <v>-55103.182096153847</v>
      </c>
      <c r="F66">
        <f t="shared" ref="F66:F68" ca="1" si="27">INDIRECT("F$"&amp;C66)+INDIRECT("I$"&amp;C66)*($B66-INDIRECT("B$"&amp;D66))</f>
        <v>36850.089423076926</v>
      </c>
      <c r="G66">
        <f t="shared" ref="G66:G68" ca="1" si="28">INDIRECT("G$"&amp;C66)+INDIRECT("J$"&amp;C66)*($B66-INDIRECT("B$"&amp;D66))</f>
        <v>9448.7999999999993</v>
      </c>
      <c r="H66" s="9">
        <f t="shared" ref="H66:H68" ca="1" si="29">(E67-E66)/($B67-$B66)</f>
        <v>223.22311153846096</v>
      </c>
      <c r="I66" s="9">
        <f t="shared" ref="I66:I68" ca="1" si="30">(F67-F66)/($B67-$B66)</f>
        <v>-45.77973076923081</v>
      </c>
      <c r="J66" s="9">
        <f t="shared" ref="J66:J68" ca="1" si="31">(G67-G66)/($B67-$B66)</f>
        <v>0</v>
      </c>
      <c r="K66" s="9">
        <f t="shared" ref="K66:K68" ca="1" si="32">SQRT(H66*H66+I66*I66)</f>
        <v>227.86913190297506</v>
      </c>
      <c r="L66" s="9">
        <f t="shared" ref="L66:L68" ca="1" si="33">DEGREES(ATAN2(I66,H66))</f>
        <v>101.58980453958584</v>
      </c>
      <c r="M66">
        <f t="shared" ref="M66:M68" ca="1" si="34">INDIRECT("M$"&amp;C66)+INDIRECT("O$"&amp;C66)*($B66-INDIRECT("B$"&amp;D66))</f>
        <v>56.179484508547013</v>
      </c>
      <c r="N66">
        <f t="shared" ref="N66:N68" ca="1" si="35">INDIRECT("N$"&amp;C66)+INDIRECT("P$"&amp;C66)*($B66-INDIRECT("B$"&amp;D66))</f>
        <v>32.051551816239318</v>
      </c>
    </row>
    <row r="67" spans="1:14" x14ac:dyDescent="0.25">
      <c r="A67" s="4">
        <f t="shared" si="17"/>
        <v>0.43229166666666607</v>
      </c>
      <c r="B67" s="3">
        <f t="shared" si="24"/>
        <v>1553301350</v>
      </c>
      <c r="C67">
        <f t="shared" ref="C67:D67" si="36">C66</f>
        <v>2</v>
      </c>
      <c r="D67">
        <f t="shared" si="36"/>
        <v>7</v>
      </c>
      <c r="E67">
        <f t="shared" ca="1" si="26"/>
        <v>-53987.066538461542</v>
      </c>
      <c r="F67">
        <f t="shared" ca="1" si="27"/>
        <v>36621.190769230772</v>
      </c>
      <c r="G67">
        <f t="shared" ca="1" si="28"/>
        <v>9448.7999999999993</v>
      </c>
      <c r="H67" s="9">
        <f t="shared" ca="1" si="29"/>
        <v>223.22311153846096</v>
      </c>
      <c r="I67" s="9">
        <f t="shared" ca="1" si="30"/>
        <v>-45.77973076923081</v>
      </c>
      <c r="J67" s="9">
        <f t="shared" ca="1" si="31"/>
        <v>0</v>
      </c>
      <c r="K67" s="9">
        <f t="shared" ca="1" si="32"/>
        <v>227.86913190297506</v>
      </c>
      <c r="L67" s="9">
        <f t="shared" ca="1" si="33"/>
        <v>101.58980453958584</v>
      </c>
      <c r="M67">
        <f t="shared" ca="1" si="34"/>
        <v>56.177446581196584</v>
      </c>
      <c r="N67">
        <f t="shared" ca="1" si="35"/>
        <v>32.069412393162395</v>
      </c>
    </row>
    <row r="68" spans="1:14" x14ac:dyDescent="0.25">
      <c r="A68" s="4">
        <f t="shared" si="17"/>
        <v>0.43234953703703644</v>
      </c>
      <c r="B68" s="3">
        <f t="shared" si="24"/>
        <v>1553301355</v>
      </c>
      <c r="C68">
        <f t="shared" ref="C68:D68" si="37">C67</f>
        <v>2</v>
      </c>
      <c r="D68">
        <f t="shared" si="37"/>
        <v>7</v>
      </c>
      <c r="E68">
        <f t="shared" ca="1" si="26"/>
        <v>-52870.950980769238</v>
      </c>
      <c r="F68">
        <f t="shared" ca="1" si="27"/>
        <v>36392.292115384618</v>
      </c>
      <c r="G68">
        <f t="shared" ca="1" si="28"/>
        <v>9448.7999999999993</v>
      </c>
      <c r="H68" s="9">
        <f t="shared" ca="1" si="29"/>
        <v>223.22311153846096</v>
      </c>
      <c r="I68" s="9">
        <f t="shared" ca="1" si="30"/>
        <v>-45.77973076923081</v>
      </c>
      <c r="J68" s="9">
        <f t="shared" ca="1" si="31"/>
        <v>0</v>
      </c>
      <c r="K68" s="9">
        <f t="shared" ca="1" si="32"/>
        <v>227.86913190297506</v>
      </c>
      <c r="L68" s="9">
        <f t="shared" ca="1" si="33"/>
        <v>101.58980453958584</v>
      </c>
      <c r="M68">
        <f t="shared" ca="1" si="34"/>
        <v>56.175408653846155</v>
      </c>
      <c r="N68">
        <f t="shared" ca="1" si="35"/>
        <v>32.087272970085472</v>
      </c>
    </row>
    <row r="69" spans="1:14" x14ac:dyDescent="0.25">
      <c r="A69" s="4">
        <f t="shared" si="17"/>
        <v>0.4324074074074068</v>
      </c>
      <c r="B69" s="3">
        <f t="shared" si="18"/>
        <v>1553301360</v>
      </c>
      <c r="C69">
        <f t="shared" si="23"/>
        <v>2</v>
      </c>
      <c r="D69">
        <f t="shared" si="23"/>
        <v>7</v>
      </c>
      <c r="E69">
        <f t="shared" ca="1" si="20"/>
        <v>-51754.835423076933</v>
      </c>
      <c r="F69">
        <f t="shared" ca="1" si="21"/>
        <v>36163.393461538464</v>
      </c>
      <c r="G69">
        <f t="shared" ca="1" si="8"/>
        <v>9448.7999999999993</v>
      </c>
      <c r="H69" s="9">
        <f t="shared" ca="1" si="9"/>
        <v>223.22311153846385</v>
      </c>
      <c r="I69" s="9">
        <f t="shared" ca="1" si="9"/>
        <v>-45.77973076923081</v>
      </c>
      <c r="J69" s="9">
        <f t="shared" ca="1" si="9"/>
        <v>0</v>
      </c>
      <c r="K69" s="9">
        <f t="shared" ca="1" si="10"/>
        <v>227.8691319029779</v>
      </c>
      <c r="L69" s="9">
        <f t="shared" ca="1" si="11"/>
        <v>101.58980453958569</v>
      </c>
      <c r="M69">
        <f t="shared" ca="1" si="15"/>
        <v>56.173370726495726</v>
      </c>
      <c r="N69">
        <f t="shared" ca="1" si="16"/>
        <v>32.105133547008549</v>
      </c>
    </row>
    <row r="70" spans="1:14" x14ac:dyDescent="0.25">
      <c r="A70" s="4">
        <f t="shared" si="17"/>
        <v>0.43246527777777716</v>
      </c>
      <c r="B70" s="3">
        <f t="shared" si="18"/>
        <v>1553301365</v>
      </c>
      <c r="C70">
        <f t="shared" si="23"/>
        <v>2</v>
      </c>
      <c r="D70">
        <f t="shared" si="23"/>
        <v>7</v>
      </c>
      <c r="E70">
        <f t="shared" ca="1" si="20"/>
        <v>-50638.719865384614</v>
      </c>
      <c r="F70">
        <f t="shared" ca="1" si="21"/>
        <v>35934.49480769231</v>
      </c>
      <c r="G70">
        <f t="shared" ca="1" si="8"/>
        <v>9448.7999999999993</v>
      </c>
      <c r="H70" s="9">
        <f t="shared" ca="1" si="9"/>
        <v>223.22311153846096</v>
      </c>
      <c r="I70" s="9">
        <f t="shared" ca="1" si="9"/>
        <v>-45.77973076923081</v>
      </c>
      <c r="J70" s="9">
        <f t="shared" ca="1" si="9"/>
        <v>0</v>
      </c>
      <c r="K70" s="9">
        <f t="shared" ca="1" si="10"/>
        <v>227.86913190297506</v>
      </c>
      <c r="L70" s="9">
        <f t="shared" ca="1" si="11"/>
        <v>101.58980453958584</v>
      </c>
      <c r="M70">
        <f t="shared" ca="1" si="15"/>
        <v>56.171332799145304</v>
      </c>
      <c r="N70">
        <f t="shared" ca="1" si="16"/>
        <v>32.122994123931626</v>
      </c>
    </row>
    <row r="71" spans="1:14" x14ac:dyDescent="0.25">
      <c r="A71" s="4">
        <f>A70+5/24/3600</f>
        <v>0.43252314814814752</v>
      </c>
      <c r="B71" s="3">
        <f t="shared" si="18"/>
        <v>1553301370</v>
      </c>
      <c r="C71">
        <f t="shared" si="23"/>
        <v>2</v>
      </c>
      <c r="D71">
        <f t="shared" si="23"/>
        <v>7</v>
      </c>
      <c r="E71">
        <f t="shared" ca="1" si="20"/>
        <v>-49522.604307692309</v>
      </c>
      <c r="F71">
        <f t="shared" ca="1" si="21"/>
        <v>35705.596153846156</v>
      </c>
      <c r="G71">
        <f t="shared" ca="1" si="8"/>
        <v>9448.7999999999993</v>
      </c>
      <c r="H71" s="9">
        <f t="shared" ca="1" si="9"/>
        <v>223.22311153846096</v>
      </c>
      <c r="I71" s="9">
        <f t="shared" ca="1" si="9"/>
        <v>-45.77973076923081</v>
      </c>
      <c r="J71" s="9">
        <f t="shared" ca="1" si="9"/>
        <v>0</v>
      </c>
      <c r="K71" s="9">
        <f t="shared" ca="1" si="10"/>
        <v>227.86913190297506</v>
      </c>
      <c r="L71" s="9">
        <f t="shared" ca="1" si="11"/>
        <v>101.58980453958584</v>
      </c>
      <c r="M71">
        <f t="shared" ca="1" si="15"/>
        <v>56.169294871794875</v>
      </c>
      <c r="N71">
        <f t="shared" ca="1" si="16"/>
        <v>32.140854700854703</v>
      </c>
    </row>
    <row r="72" spans="1:14" x14ac:dyDescent="0.25">
      <c r="A72" s="4">
        <f t="shared" si="17"/>
        <v>0.43258101851851788</v>
      </c>
      <c r="B72" s="3">
        <f t="shared" si="18"/>
        <v>1553301375</v>
      </c>
      <c r="C72">
        <f t="shared" si="23"/>
        <v>2</v>
      </c>
      <c r="D72">
        <f t="shared" si="23"/>
        <v>7</v>
      </c>
      <c r="E72">
        <f t="shared" ca="1" si="20"/>
        <v>-48406.488750000004</v>
      </c>
      <c r="F72">
        <f t="shared" ca="1" si="21"/>
        <v>35476.697500000002</v>
      </c>
      <c r="G72">
        <f t="shared" ref="G72:G135" ca="1" si="38">INDIRECT("G$"&amp;C72)+INDIRECT("J$"&amp;C72)*($B72-INDIRECT("B$"&amp;D72))</f>
        <v>9448.7999999999993</v>
      </c>
      <c r="H72" s="9">
        <f t="shared" ref="H72:J135" ca="1" si="39">(E73-E72)/($B73-$B72)</f>
        <v>223.22311153846096</v>
      </c>
      <c r="I72" s="9">
        <f t="shared" ca="1" si="39"/>
        <v>-45.77973076923081</v>
      </c>
      <c r="J72" s="9">
        <f t="shared" ca="1" si="39"/>
        <v>0</v>
      </c>
      <c r="K72" s="9">
        <f t="shared" ref="K72:K135" ca="1" si="40">SQRT(H72*H72+I72*I72)</f>
        <v>227.86913190297506</v>
      </c>
      <c r="L72" s="9">
        <f t="shared" ref="L72:L135" ca="1" si="41">DEGREES(ATAN2(I72,H72))</f>
        <v>101.58980453958584</v>
      </c>
      <c r="M72">
        <f t="shared" ca="1" si="15"/>
        <v>56.167256944444446</v>
      </c>
      <c r="N72">
        <f t="shared" ca="1" si="16"/>
        <v>32.15871527777778</v>
      </c>
    </row>
    <row r="73" spans="1:14" x14ac:dyDescent="0.25">
      <c r="A73" s="4">
        <f t="shared" si="17"/>
        <v>0.43263888888888824</v>
      </c>
      <c r="B73" s="3">
        <f t="shared" si="18"/>
        <v>1553301380</v>
      </c>
      <c r="C73">
        <f t="shared" ref="C73:D88" si="42">C72</f>
        <v>2</v>
      </c>
      <c r="D73">
        <f t="shared" si="42"/>
        <v>7</v>
      </c>
      <c r="E73">
        <f t="shared" ca="1" si="20"/>
        <v>-47290.373192307699</v>
      </c>
      <c r="F73">
        <f t="shared" ca="1" si="21"/>
        <v>35247.798846153848</v>
      </c>
      <c r="G73">
        <f t="shared" ca="1" si="38"/>
        <v>9448.7999999999993</v>
      </c>
      <c r="H73" s="9">
        <f t="shared" ca="1" si="39"/>
        <v>223.22311153846096</v>
      </c>
      <c r="I73" s="9">
        <f t="shared" ca="1" si="39"/>
        <v>-45.77973076923081</v>
      </c>
      <c r="J73" s="9">
        <f t="shared" ca="1" si="39"/>
        <v>0</v>
      </c>
      <c r="K73" s="9">
        <f t="shared" ca="1" si="40"/>
        <v>227.86913190297506</v>
      </c>
      <c r="L73" s="9">
        <f t="shared" ca="1" si="41"/>
        <v>101.58980453958584</v>
      </c>
      <c r="M73">
        <f t="shared" ref="M73:M136" ca="1" si="43">INDIRECT("M$"&amp;C73)+INDIRECT("O$"&amp;C73)*($B73-INDIRECT("B$"&amp;D73))</f>
        <v>56.165219017094017</v>
      </c>
      <c r="N73">
        <f t="shared" ref="N73:N136" ca="1" si="44">INDIRECT("N$"&amp;C73)+INDIRECT("P$"&amp;C73)*($B73-INDIRECT("B$"&amp;D73))</f>
        <v>32.176575854700857</v>
      </c>
    </row>
    <row r="74" spans="1:14" x14ac:dyDescent="0.25">
      <c r="A74" s="4">
        <f t="shared" ref="A74:A103" si="45">A73+5/24/3600</f>
        <v>0.4326967592592586</v>
      </c>
      <c r="B74" s="3">
        <f t="shared" ref="B74:B137" si="46">B73+SECOND(A74-A73)</f>
        <v>1553301385</v>
      </c>
      <c r="C74">
        <f t="shared" si="42"/>
        <v>2</v>
      </c>
      <c r="D74">
        <f t="shared" si="42"/>
        <v>7</v>
      </c>
      <c r="E74">
        <f t="shared" ca="1" si="20"/>
        <v>-46174.257634615395</v>
      </c>
      <c r="F74">
        <f t="shared" ca="1" si="21"/>
        <v>35018.900192307694</v>
      </c>
      <c r="G74">
        <f t="shared" ca="1" si="38"/>
        <v>9448.7999999999993</v>
      </c>
      <c r="H74" s="9">
        <f t="shared" ca="1" si="39"/>
        <v>223.22311153846385</v>
      </c>
      <c r="I74" s="9">
        <f t="shared" ca="1" si="39"/>
        <v>-45.77973076923081</v>
      </c>
      <c r="J74" s="9">
        <f t="shared" ca="1" si="39"/>
        <v>0</v>
      </c>
      <c r="K74" s="9">
        <f t="shared" ca="1" si="40"/>
        <v>227.8691319029779</v>
      </c>
      <c r="L74" s="9">
        <f t="shared" ca="1" si="41"/>
        <v>101.58980453958569</v>
      </c>
      <c r="M74">
        <f t="shared" ca="1" si="43"/>
        <v>56.163181089743588</v>
      </c>
      <c r="N74">
        <f t="shared" ca="1" si="44"/>
        <v>32.194436431623934</v>
      </c>
    </row>
    <row r="75" spans="1:14" x14ac:dyDescent="0.25">
      <c r="A75" s="4">
        <f t="shared" si="45"/>
        <v>0.43275462962962896</v>
      </c>
      <c r="B75" s="3">
        <f t="shared" si="46"/>
        <v>1553301390</v>
      </c>
      <c r="C75">
        <f t="shared" si="42"/>
        <v>2</v>
      </c>
      <c r="D75">
        <f t="shared" si="42"/>
        <v>7</v>
      </c>
      <c r="E75">
        <f t="shared" ca="1" si="20"/>
        <v>-45058.142076923075</v>
      </c>
      <c r="F75">
        <f t="shared" ca="1" si="21"/>
        <v>34790.00153846154</v>
      </c>
      <c r="G75">
        <f t="shared" ca="1" si="38"/>
        <v>9448.7999999999993</v>
      </c>
      <c r="H75" s="9">
        <f t="shared" ca="1" si="39"/>
        <v>223.22311153846096</v>
      </c>
      <c r="I75" s="9">
        <f t="shared" ca="1" si="39"/>
        <v>-45.77973076923081</v>
      </c>
      <c r="J75" s="9">
        <f t="shared" ca="1" si="39"/>
        <v>0</v>
      </c>
      <c r="K75" s="9">
        <f t="shared" ca="1" si="40"/>
        <v>227.86913190297506</v>
      </c>
      <c r="L75" s="9">
        <f t="shared" ca="1" si="41"/>
        <v>101.58980453958584</v>
      </c>
      <c r="M75">
        <f t="shared" ca="1" si="43"/>
        <v>56.161143162393167</v>
      </c>
      <c r="N75">
        <f t="shared" ca="1" si="44"/>
        <v>32.212297008547012</v>
      </c>
    </row>
    <row r="76" spans="1:14" x14ac:dyDescent="0.25">
      <c r="A76" s="4">
        <f t="shared" si="45"/>
        <v>0.43281249999999932</v>
      </c>
      <c r="B76" s="3">
        <f t="shared" si="46"/>
        <v>1553301395</v>
      </c>
      <c r="C76">
        <f t="shared" si="42"/>
        <v>2</v>
      </c>
      <c r="D76">
        <f t="shared" si="42"/>
        <v>7</v>
      </c>
      <c r="E76">
        <f t="shared" ca="1" si="20"/>
        <v>-43942.026519230771</v>
      </c>
      <c r="F76">
        <f t="shared" ca="1" si="21"/>
        <v>34561.102884615386</v>
      </c>
      <c r="G76">
        <f t="shared" ca="1" si="38"/>
        <v>9448.7999999999993</v>
      </c>
      <c r="H76" s="9">
        <f t="shared" ca="1" si="39"/>
        <v>223.22311153846096</v>
      </c>
      <c r="I76" s="9">
        <f t="shared" ca="1" si="39"/>
        <v>-45.77973076923081</v>
      </c>
      <c r="J76" s="9">
        <f t="shared" ca="1" si="39"/>
        <v>0</v>
      </c>
      <c r="K76" s="9">
        <f t="shared" ca="1" si="40"/>
        <v>227.86913190297506</v>
      </c>
      <c r="L76" s="9">
        <f t="shared" ca="1" si="41"/>
        <v>101.58980453958584</v>
      </c>
      <c r="M76">
        <f t="shared" ca="1" si="43"/>
        <v>56.159105235042738</v>
      </c>
      <c r="N76">
        <f t="shared" ca="1" si="44"/>
        <v>32.230157585470089</v>
      </c>
    </row>
    <row r="77" spans="1:14" x14ac:dyDescent="0.25">
      <c r="A77" s="4">
        <f t="shared" si="45"/>
        <v>0.43287037037036968</v>
      </c>
      <c r="B77" s="3">
        <f t="shared" si="46"/>
        <v>1553301400</v>
      </c>
      <c r="C77">
        <f t="shared" si="42"/>
        <v>2</v>
      </c>
      <c r="D77">
        <f t="shared" si="42"/>
        <v>7</v>
      </c>
      <c r="E77">
        <f t="shared" ca="1" si="20"/>
        <v>-42825.910961538466</v>
      </c>
      <c r="F77">
        <f t="shared" ca="1" si="21"/>
        <v>34332.204230769232</v>
      </c>
      <c r="G77">
        <f t="shared" ca="1" si="38"/>
        <v>9448.7999999999993</v>
      </c>
      <c r="H77" s="9">
        <f t="shared" ca="1" si="39"/>
        <v>223.22311153846096</v>
      </c>
      <c r="I77" s="9">
        <f t="shared" ca="1" si="39"/>
        <v>-45.77973076923081</v>
      </c>
      <c r="J77" s="9">
        <f t="shared" ca="1" si="39"/>
        <v>0</v>
      </c>
      <c r="K77" s="9">
        <f t="shared" ca="1" si="40"/>
        <v>227.86913190297506</v>
      </c>
      <c r="L77" s="9">
        <f t="shared" ca="1" si="41"/>
        <v>101.58980453958584</v>
      </c>
      <c r="M77">
        <f t="shared" ca="1" si="43"/>
        <v>56.157067307692309</v>
      </c>
      <c r="N77">
        <f t="shared" ca="1" si="44"/>
        <v>32.248018162393166</v>
      </c>
    </row>
    <row r="78" spans="1:14" x14ac:dyDescent="0.25">
      <c r="A78" s="4">
        <f t="shared" si="45"/>
        <v>0.43292824074074004</v>
      </c>
      <c r="B78" s="3">
        <f t="shared" si="46"/>
        <v>1553301405</v>
      </c>
      <c r="C78">
        <f t="shared" si="42"/>
        <v>2</v>
      </c>
      <c r="D78">
        <f t="shared" si="42"/>
        <v>7</v>
      </c>
      <c r="E78">
        <f t="shared" ca="1" si="20"/>
        <v>-41709.795403846161</v>
      </c>
      <c r="F78">
        <f t="shared" ca="1" si="21"/>
        <v>34103.305576923078</v>
      </c>
      <c r="G78">
        <f t="shared" ca="1" si="38"/>
        <v>9448.7999999999993</v>
      </c>
      <c r="H78" s="9">
        <f t="shared" ca="1" si="39"/>
        <v>223.22311153846096</v>
      </c>
      <c r="I78" s="9">
        <f t="shared" ca="1" si="39"/>
        <v>-45.77973076923081</v>
      </c>
      <c r="J78" s="9">
        <f t="shared" ca="1" si="39"/>
        <v>0</v>
      </c>
      <c r="K78" s="9">
        <f t="shared" ca="1" si="40"/>
        <v>227.86913190297506</v>
      </c>
      <c r="L78" s="9">
        <f t="shared" ca="1" si="41"/>
        <v>101.58980453958584</v>
      </c>
      <c r="M78">
        <f t="shared" ca="1" si="43"/>
        <v>56.15502938034188</v>
      </c>
      <c r="N78">
        <f t="shared" ca="1" si="44"/>
        <v>32.265878739316243</v>
      </c>
    </row>
    <row r="79" spans="1:14" x14ac:dyDescent="0.25">
      <c r="A79" s="4">
        <f t="shared" si="45"/>
        <v>0.43298611111111041</v>
      </c>
      <c r="B79" s="3">
        <f t="shared" si="46"/>
        <v>1553301410</v>
      </c>
      <c r="C79">
        <f t="shared" si="42"/>
        <v>2</v>
      </c>
      <c r="D79">
        <f t="shared" si="42"/>
        <v>7</v>
      </c>
      <c r="E79">
        <f t="shared" ca="1" si="20"/>
        <v>-40593.679846153856</v>
      </c>
      <c r="F79">
        <f t="shared" ca="1" si="21"/>
        <v>33874.406923076924</v>
      </c>
      <c r="G79">
        <f t="shared" ca="1" si="38"/>
        <v>9448.7999999999993</v>
      </c>
      <c r="H79" s="9">
        <f t="shared" ca="1" si="39"/>
        <v>223.22311153846385</v>
      </c>
      <c r="I79" s="9">
        <f t="shared" ca="1" si="39"/>
        <v>-45.77973076923081</v>
      </c>
      <c r="J79" s="9">
        <f t="shared" ca="1" si="39"/>
        <v>0</v>
      </c>
      <c r="K79" s="9">
        <f t="shared" ca="1" si="40"/>
        <v>227.8691319029779</v>
      </c>
      <c r="L79" s="9">
        <f t="shared" ca="1" si="41"/>
        <v>101.58980453958569</v>
      </c>
      <c r="M79">
        <f t="shared" ca="1" si="43"/>
        <v>56.152991452991458</v>
      </c>
      <c r="N79">
        <f t="shared" ca="1" si="44"/>
        <v>32.28373931623932</v>
      </c>
    </row>
    <row r="80" spans="1:14" x14ac:dyDescent="0.25">
      <c r="A80" s="4">
        <f t="shared" si="45"/>
        <v>0.43304398148148077</v>
      </c>
      <c r="B80" s="3">
        <f t="shared" si="46"/>
        <v>1553301415</v>
      </c>
      <c r="C80">
        <f t="shared" si="42"/>
        <v>2</v>
      </c>
      <c r="D80">
        <f t="shared" si="42"/>
        <v>7</v>
      </c>
      <c r="E80">
        <f t="shared" ca="1" si="20"/>
        <v>-39477.564288461537</v>
      </c>
      <c r="F80">
        <f t="shared" ca="1" si="21"/>
        <v>33645.50826923077</v>
      </c>
      <c r="G80">
        <f t="shared" ca="1" si="38"/>
        <v>9448.7999999999993</v>
      </c>
      <c r="H80" s="9">
        <f t="shared" ca="1" si="39"/>
        <v>223.22311153846096</v>
      </c>
      <c r="I80" s="9">
        <f t="shared" ca="1" si="39"/>
        <v>-45.77973076923081</v>
      </c>
      <c r="J80" s="9">
        <f t="shared" ca="1" si="39"/>
        <v>0</v>
      </c>
      <c r="K80" s="9">
        <f t="shared" ca="1" si="40"/>
        <v>227.86913190297506</v>
      </c>
      <c r="L80" s="9">
        <f t="shared" ca="1" si="41"/>
        <v>101.58980453958584</v>
      </c>
      <c r="M80">
        <f t="shared" ca="1" si="43"/>
        <v>56.150953525641029</v>
      </c>
      <c r="N80">
        <f t="shared" ca="1" si="44"/>
        <v>32.301599893162397</v>
      </c>
    </row>
    <row r="81" spans="1:14" x14ac:dyDescent="0.25">
      <c r="A81" s="4">
        <f t="shared" si="45"/>
        <v>0.43310185185185113</v>
      </c>
      <c r="B81" s="3">
        <f t="shared" si="46"/>
        <v>1553301420</v>
      </c>
      <c r="C81">
        <f t="shared" si="42"/>
        <v>2</v>
      </c>
      <c r="D81">
        <f t="shared" si="42"/>
        <v>7</v>
      </c>
      <c r="E81">
        <f t="shared" ca="1" si="20"/>
        <v>-38361.448730769232</v>
      </c>
      <c r="F81">
        <f t="shared" ca="1" si="21"/>
        <v>33416.609615384616</v>
      </c>
      <c r="G81">
        <f t="shared" ca="1" si="38"/>
        <v>9448.7999999999993</v>
      </c>
      <c r="H81" s="9">
        <f t="shared" ca="1" si="39"/>
        <v>223.22311153846096</v>
      </c>
      <c r="I81" s="9">
        <f t="shared" ca="1" si="39"/>
        <v>-45.77973076923081</v>
      </c>
      <c r="J81" s="9">
        <f t="shared" ca="1" si="39"/>
        <v>0</v>
      </c>
      <c r="K81" s="9">
        <f t="shared" ca="1" si="40"/>
        <v>227.86913190297506</v>
      </c>
      <c r="L81" s="9">
        <f t="shared" ca="1" si="41"/>
        <v>101.58980453958584</v>
      </c>
      <c r="M81">
        <f t="shared" ca="1" si="43"/>
        <v>56.1489155982906</v>
      </c>
      <c r="N81">
        <f t="shared" ca="1" si="44"/>
        <v>32.319460470085474</v>
      </c>
    </row>
    <row r="82" spans="1:14" x14ac:dyDescent="0.25">
      <c r="A82" s="4">
        <f t="shared" si="45"/>
        <v>0.43315972222222149</v>
      </c>
      <c r="B82" s="3">
        <f t="shared" si="46"/>
        <v>1553301425</v>
      </c>
      <c r="C82">
        <f t="shared" si="42"/>
        <v>2</v>
      </c>
      <c r="D82">
        <f t="shared" si="42"/>
        <v>7</v>
      </c>
      <c r="E82">
        <f t="shared" ca="1" si="20"/>
        <v>-37245.333173076928</v>
      </c>
      <c r="F82">
        <f t="shared" ca="1" si="21"/>
        <v>33187.710961538462</v>
      </c>
      <c r="G82">
        <f t="shared" ca="1" si="38"/>
        <v>9448.7999999999993</v>
      </c>
      <c r="H82" s="9">
        <f t="shared" ca="1" si="39"/>
        <v>223.22311153846096</v>
      </c>
      <c r="I82" s="9">
        <f t="shared" ca="1" si="39"/>
        <v>-45.77973076923081</v>
      </c>
      <c r="J82" s="9">
        <f t="shared" ca="1" si="39"/>
        <v>0</v>
      </c>
      <c r="K82" s="9">
        <f t="shared" ca="1" si="40"/>
        <v>227.86913190297506</v>
      </c>
      <c r="L82" s="9">
        <f t="shared" ca="1" si="41"/>
        <v>101.58980453958584</v>
      </c>
      <c r="M82">
        <f t="shared" ca="1" si="43"/>
        <v>56.146877670940171</v>
      </c>
      <c r="N82">
        <f t="shared" ca="1" si="44"/>
        <v>32.337321047008551</v>
      </c>
    </row>
    <row r="83" spans="1:14" x14ac:dyDescent="0.25">
      <c r="A83" s="4">
        <f t="shared" si="45"/>
        <v>0.43321759259259185</v>
      </c>
      <c r="B83" s="3">
        <f t="shared" si="46"/>
        <v>1553301430</v>
      </c>
      <c r="C83">
        <f t="shared" si="42"/>
        <v>2</v>
      </c>
      <c r="D83">
        <f t="shared" si="42"/>
        <v>7</v>
      </c>
      <c r="E83">
        <f t="shared" ca="1" si="20"/>
        <v>-36129.217615384623</v>
      </c>
      <c r="F83">
        <f t="shared" ca="1" si="21"/>
        <v>32958.812307692308</v>
      </c>
      <c r="G83">
        <f t="shared" ca="1" si="38"/>
        <v>9448.7999999999993</v>
      </c>
      <c r="H83" s="9">
        <f t="shared" ca="1" si="39"/>
        <v>223.22311153846096</v>
      </c>
      <c r="I83" s="9">
        <f t="shared" ca="1" si="39"/>
        <v>-45.779730769230085</v>
      </c>
      <c r="J83" s="9">
        <f t="shared" ca="1" si="39"/>
        <v>0</v>
      </c>
      <c r="K83" s="9">
        <f t="shared" ca="1" si="40"/>
        <v>227.86913190297491</v>
      </c>
      <c r="L83" s="9">
        <f t="shared" ca="1" si="41"/>
        <v>101.58980453958566</v>
      </c>
      <c r="M83">
        <f t="shared" ca="1" si="43"/>
        <v>56.144839743589749</v>
      </c>
      <c r="N83">
        <f t="shared" ca="1" si="44"/>
        <v>32.355181623931628</v>
      </c>
    </row>
    <row r="84" spans="1:14" x14ac:dyDescent="0.25">
      <c r="A84" s="4">
        <f t="shared" si="45"/>
        <v>0.43327546296296221</v>
      </c>
      <c r="B84" s="3">
        <f t="shared" si="46"/>
        <v>1553301435</v>
      </c>
      <c r="C84">
        <f t="shared" si="42"/>
        <v>2</v>
      </c>
      <c r="D84">
        <f t="shared" si="42"/>
        <v>7</v>
      </c>
      <c r="E84">
        <f t="shared" ca="1" si="20"/>
        <v>-35013.102057692318</v>
      </c>
      <c r="F84">
        <f t="shared" ca="1" si="21"/>
        <v>32729.913653846157</v>
      </c>
      <c r="G84">
        <f t="shared" ca="1" si="38"/>
        <v>9448.7999999999993</v>
      </c>
      <c r="H84" s="9">
        <f t="shared" ca="1" si="39"/>
        <v>223.22311153846385</v>
      </c>
      <c r="I84" s="9">
        <f t="shared" ca="1" si="39"/>
        <v>-45.77973076923081</v>
      </c>
      <c r="J84" s="9">
        <f t="shared" ca="1" si="39"/>
        <v>0</v>
      </c>
      <c r="K84" s="9">
        <f t="shared" ca="1" si="40"/>
        <v>227.8691319029779</v>
      </c>
      <c r="L84" s="9">
        <f t="shared" ca="1" si="41"/>
        <v>101.58980453958569</v>
      </c>
      <c r="M84">
        <f t="shared" ca="1" si="43"/>
        <v>56.14280181623932</v>
      </c>
      <c r="N84">
        <f t="shared" ca="1" si="44"/>
        <v>32.373042200854705</v>
      </c>
    </row>
    <row r="85" spans="1:14" x14ac:dyDescent="0.25">
      <c r="A85" s="4">
        <f t="shared" si="45"/>
        <v>0.43333333333333257</v>
      </c>
      <c r="B85" s="3">
        <f t="shared" si="46"/>
        <v>1553301440</v>
      </c>
      <c r="C85">
        <f t="shared" si="42"/>
        <v>2</v>
      </c>
      <c r="D85">
        <f t="shared" si="42"/>
        <v>7</v>
      </c>
      <c r="E85">
        <f t="shared" ca="1" si="20"/>
        <v>-33896.986499999999</v>
      </c>
      <c r="F85">
        <f t="shared" ca="1" si="21"/>
        <v>32501.015000000003</v>
      </c>
      <c r="G85">
        <f t="shared" ca="1" si="38"/>
        <v>9448.7999999999993</v>
      </c>
      <c r="H85" s="9">
        <f t="shared" ca="1" si="39"/>
        <v>223.22311153846096</v>
      </c>
      <c r="I85" s="9">
        <f t="shared" ca="1" si="39"/>
        <v>-45.77973076923081</v>
      </c>
      <c r="J85" s="9">
        <f t="shared" ca="1" si="39"/>
        <v>0</v>
      </c>
      <c r="K85" s="9">
        <f t="shared" ca="1" si="40"/>
        <v>227.86913190297506</v>
      </c>
      <c r="L85" s="9">
        <f t="shared" ca="1" si="41"/>
        <v>101.58980453958584</v>
      </c>
      <c r="M85">
        <f t="shared" ca="1" si="43"/>
        <v>56.140763888888891</v>
      </c>
      <c r="N85">
        <f t="shared" ca="1" si="44"/>
        <v>32.390902777777782</v>
      </c>
    </row>
    <row r="86" spans="1:14" x14ac:dyDescent="0.25">
      <c r="A86" s="4">
        <f t="shared" si="45"/>
        <v>0.43339120370370293</v>
      </c>
      <c r="B86" s="3">
        <f t="shared" si="46"/>
        <v>1553301445</v>
      </c>
      <c r="C86">
        <f t="shared" si="42"/>
        <v>2</v>
      </c>
      <c r="D86">
        <f t="shared" si="42"/>
        <v>7</v>
      </c>
      <c r="E86">
        <f t="shared" ca="1" si="20"/>
        <v>-32780.870942307694</v>
      </c>
      <c r="F86">
        <f t="shared" ca="1" si="21"/>
        <v>32272.116346153849</v>
      </c>
      <c r="G86">
        <f t="shared" ca="1" si="38"/>
        <v>9448.7999999999993</v>
      </c>
      <c r="H86" s="9">
        <f t="shared" ca="1" si="39"/>
        <v>223.22311153846096</v>
      </c>
      <c r="I86" s="9">
        <f t="shared" ca="1" si="39"/>
        <v>-45.77973076923081</v>
      </c>
      <c r="J86" s="9">
        <f t="shared" ca="1" si="39"/>
        <v>0</v>
      </c>
      <c r="K86" s="9">
        <f t="shared" ca="1" si="40"/>
        <v>227.86913190297506</v>
      </c>
      <c r="L86" s="9">
        <f t="shared" ca="1" si="41"/>
        <v>101.58980453958584</v>
      </c>
      <c r="M86">
        <f t="shared" ca="1" si="43"/>
        <v>56.138725961538462</v>
      </c>
      <c r="N86">
        <f t="shared" ca="1" si="44"/>
        <v>32.408763354700852</v>
      </c>
    </row>
    <row r="87" spans="1:14" x14ac:dyDescent="0.25">
      <c r="A87" s="4">
        <f t="shared" si="45"/>
        <v>0.43344907407407329</v>
      </c>
      <c r="B87" s="3">
        <f t="shared" si="46"/>
        <v>1553301450</v>
      </c>
      <c r="C87">
        <f t="shared" si="42"/>
        <v>2</v>
      </c>
      <c r="D87">
        <f t="shared" si="42"/>
        <v>7</v>
      </c>
      <c r="E87">
        <f t="shared" ca="1" si="20"/>
        <v>-31664.75538461539</v>
      </c>
      <c r="F87">
        <f t="shared" ca="1" si="21"/>
        <v>32043.217692307695</v>
      </c>
      <c r="G87">
        <f t="shared" ca="1" si="38"/>
        <v>9448.7999999999993</v>
      </c>
      <c r="H87" s="9">
        <f t="shared" ca="1" si="39"/>
        <v>223.22311153846096</v>
      </c>
      <c r="I87" s="9">
        <f t="shared" ca="1" si="39"/>
        <v>-45.77973076923081</v>
      </c>
      <c r="J87" s="9">
        <f t="shared" ca="1" si="39"/>
        <v>0</v>
      </c>
      <c r="K87" s="9">
        <f t="shared" ca="1" si="40"/>
        <v>227.86913190297506</v>
      </c>
      <c r="L87" s="9">
        <f t="shared" ca="1" si="41"/>
        <v>101.58980453958584</v>
      </c>
      <c r="M87">
        <f t="shared" ca="1" si="43"/>
        <v>56.136688034188033</v>
      </c>
      <c r="N87">
        <f t="shared" ca="1" si="44"/>
        <v>32.426623931623929</v>
      </c>
    </row>
    <row r="88" spans="1:14" x14ac:dyDescent="0.25">
      <c r="A88" s="4">
        <f t="shared" si="45"/>
        <v>0.43350694444444365</v>
      </c>
      <c r="B88" s="3">
        <f t="shared" si="46"/>
        <v>1553301455</v>
      </c>
      <c r="C88">
        <f t="shared" si="42"/>
        <v>2</v>
      </c>
      <c r="D88">
        <f t="shared" si="42"/>
        <v>7</v>
      </c>
      <c r="E88">
        <f t="shared" ca="1" si="20"/>
        <v>-30548.639826923085</v>
      </c>
      <c r="F88">
        <f t="shared" ca="1" si="21"/>
        <v>31814.319038461541</v>
      </c>
      <c r="G88">
        <f t="shared" ca="1" si="38"/>
        <v>9448.7999999999993</v>
      </c>
      <c r="H88" s="9">
        <f t="shared" ca="1" si="39"/>
        <v>223.22311153846096</v>
      </c>
      <c r="I88" s="9">
        <f t="shared" ca="1" si="39"/>
        <v>-45.77973076923081</v>
      </c>
      <c r="J88" s="9">
        <f t="shared" ca="1" si="39"/>
        <v>0</v>
      </c>
      <c r="K88" s="9">
        <f t="shared" ca="1" si="40"/>
        <v>227.86913190297506</v>
      </c>
      <c r="L88" s="9">
        <f t="shared" ca="1" si="41"/>
        <v>101.58980453958584</v>
      </c>
      <c r="M88">
        <f t="shared" ca="1" si="43"/>
        <v>56.134650106837611</v>
      </c>
      <c r="N88">
        <f t="shared" ca="1" si="44"/>
        <v>32.444484508547006</v>
      </c>
    </row>
    <row r="89" spans="1:14" x14ac:dyDescent="0.25">
      <c r="A89" s="4">
        <f t="shared" si="45"/>
        <v>0.43356481481481401</v>
      </c>
      <c r="B89" s="3">
        <f t="shared" si="46"/>
        <v>1553301460</v>
      </c>
      <c r="C89">
        <f t="shared" ref="C89:D101" si="47">C88</f>
        <v>2</v>
      </c>
      <c r="D89">
        <f t="shared" si="47"/>
        <v>7</v>
      </c>
      <c r="E89">
        <f t="shared" ca="1" si="20"/>
        <v>-29432.52426923078</v>
      </c>
      <c r="F89">
        <f t="shared" ca="1" si="21"/>
        <v>31585.420384615387</v>
      </c>
      <c r="G89">
        <f t="shared" ca="1" si="38"/>
        <v>9448.7999999999993</v>
      </c>
      <c r="H89" s="9">
        <f t="shared" ca="1" si="39"/>
        <v>223.22311153846385</v>
      </c>
      <c r="I89" s="9">
        <f t="shared" ca="1" si="39"/>
        <v>-45.77973076923081</v>
      </c>
      <c r="J89" s="9">
        <f t="shared" ca="1" si="39"/>
        <v>0</v>
      </c>
      <c r="K89" s="9">
        <f t="shared" ca="1" si="40"/>
        <v>227.8691319029779</v>
      </c>
      <c r="L89" s="9">
        <f t="shared" ca="1" si="41"/>
        <v>101.58980453958569</v>
      </c>
      <c r="M89">
        <f t="shared" ca="1" si="43"/>
        <v>56.132612179487182</v>
      </c>
      <c r="N89">
        <f t="shared" ca="1" si="44"/>
        <v>32.462345085470083</v>
      </c>
    </row>
    <row r="90" spans="1:14" x14ac:dyDescent="0.25">
      <c r="A90" s="4">
        <f t="shared" si="45"/>
        <v>0.43362268518518438</v>
      </c>
      <c r="B90" s="3">
        <f t="shared" si="46"/>
        <v>1553301465</v>
      </c>
      <c r="C90">
        <f t="shared" si="47"/>
        <v>2</v>
      </c>
      <c r="D90">
        <f t="shared" si="47"/>
        <v>7</v>
      </c>
      <c r="E90">
        <f t="shared" ca="1" si="20"/>
        <v>-28316.408711538461</v>
      </c>
      <c r="F90">
        <f t="shared" ca="1" si="21"/>
        <v>31356.521730769233</v>
      </c>
      <c r="G90">
        <f t="shared" ca="1" si="38"/>
        <v>9448.7999999999993</v>
      </c>
      <c r="H90" s="9">
        <f t="shared" ca="1" si="39"/>
        <v>223.22311153846096</v>
      </c>
      <c r="I90" s="9">
        <f t="shared" ca="1" si="39"/>
        <v>-45.77973076923081</v>
      </c>
      <c r="J90" s="9">
        <f t="shared" ca="1" si="39"/>
        <v>0</v>
      </c>
      <c r="K90" s="9">
        <f t="shared" ca="1" si="40"/>
        <v>227.86913190297506</v>
      </c>
      <c r="L90" s="9">
        <f t="shared" ca="1" si="41"/>
        <v>101.58980453958584</v>
      </c>
      <c r="M90">
        <f t="shared" ca="1" si="43"/>
        <v>56.130574252136753</v>
      </c>
      <c r="N90">
        <f t="shared" ca="1" si="44"/>
        <v>32.480205662393161</v>
      </c>
    </row>
    <row r="91" spans="1:14" x14ac:dyDescent="0.25">
      <c r="A91" s="4">
        <f t="shared" si="45"/>
        <v>0.43368055555555474</v>
      </c>
      <c r="B91" s="3">
        <f t="shared" si="46"/>
        <v>1553301470</v>
      </c>
      <c r="C91">
        <f t="shared" si="47"/>
        <v>2</v>
      </c>
      <c r="D91">
        <f t="shared" si="47"/>
        <v>7</v>
      </c>
      <c r="E91">
        <f t="shared" ca="1" si="20"/>
        <v>-27200.293153846156</v>
      </c>
      <c r="F91">
        <f t="shared" ca="1" si="21"/>
        <v>31127.623076923079</v>
      </c>
      <c r="G91">
        <f t="shared" ca="1" si="38"/>
        <v>9448.7999999999993</v>
      </c>
      <c r="H91" s="9">
        <f t="shared" ca="1" si="39"/>
        <v>223.22311153846096</v>
      </c>
      <c r="I91" s="9">
        <f t="shared" ca="1" si="39"/>
        <v>-45.77973076923081</v>
      </c>
      <c r="J91" s="9">
        <f t="shared" ca="1" si="39"/>
        <v>0</v>
      </c>
      <c r="K91" s="9">
        <f t="shared" ca="1" si="40"/>
        <v>227.86913190297506</v>
      </c>
      <c r="L91" s="9">
        <f t="shared" ca="1" si="41"/>
        <v>101.58980453958584</v>
      </c>
      <c r="M91">
        <f t="shared" ca="1" si="43"/>
        <v>56.128536324786324</v>
      </c>
      <c r="N91">
        <f t="shared" ca="1" si="44"/>
        <v>32.498066239316238</v>
      </c>
    </row>
    <row r="92" spans="1:14" x14ac:dyDescent="0.25">
      <c r="A92" s="4">
        <f t="shared" si="45"/>
        <v>0.4337384259259251</v>
      </c>
      <c r="B92" s="3">
        <f t="shared" si="46"/>
        <v>1553301475</v>
      </c>
      <c r="C92">
        <f t="shared" si="47"/>
        <v>2</v>
      </c>
      <c r="D92">
        <f t="shared" si="47"/>
        <v>7</v>
      </c>
      <c r="E92">
        <f t="shared" ca="1" si="20"/>
        <v>-26084.177596153851</v>
      </c>
      <c r="F92">
        <f t="shared" ca="1" si="21"/>
        <v>30898.724423076925</v>
      </c>
      <c r="G92">
        <f t="shared" ca="1" si="38"/>
        <v>9448.7999999999993</v>
      </c>
      <c r="H92" s="9">
        <f t="shared" ca="1" si="39"/>
        <v>223.22311153846096</v>
      </c>
      <c r="I92" s="9">
        <f t="shared" ca="1" si="39"/>
        <v>-45.77973076923081</v>
      </c>
      <c r="J92" s="9">
        <f t="shared" ca="1" si="39"/>
        <v>0</v>
      </c>
      <c r="K92" s="9">
        <f t="shared" ca="1" si="40"/>
        <v>227.86913190297506</v>
      </c>
      <c r="L92" s="9">
        <f t="shared" ca="1" si="41"/>
        <v>101.58980453958584</v>
      </c>
      <c r="M92">
        <f t="shared" ca="1" si="43"/>
        <v>56.126498397435903</v>
      </c>
      <c r="N92">
        <f t="shared" ca="1" si="44"/>
        <v>32.515926816239315</v>
      </c>
    </row>
    <row r="93" spans="1:14" x14ac:dyDescent="0.25">
      <c r="A93" s="4">
        <f t="shared" si="45"/>
        <v>0.43379629629629546</v>
      </c>
      <c r="B93" s="3">
        <f t="shared" si="46"/>
        <v>1553301480</v>
      </c>
      <c r="C93">
        <f t="shared" si="47"/>
        <v>2</v>
      </c>
      <c r="D93">
        <f t="shared" si="47"/>
        <v>7</v>
      </c>
      <c r="E93">
        <f t="shared" ca="1" si="20"/>
        <v>-24968.062038461547</v>
      </c>
      <c r="F93">
        <f t="shared" ca="1" si="21"/>
        <v>30669.825769230771</v>
      </c>
      <c r="G93">
        <f t="shared" ca="1" si="38"/>
        <v>9448.7999999999993</v>
      </c>
      <c r="H93" s="9">
        <f t="shared" ca="1" si="39"/>
        <v>223.22311153846096</v>
      </c>
      <c r="I93" s="9">
        <f t="shared" ca="1" si="39"/>
        <v>-45.77973076923081</v>
      </c>
      <c r="J93" s="9">
        <f t="shared" ca="1" si="39"/>
        <v>0</v>
      </c>
      <c r="K93" s="9">
        <f t="shared" ca="1" si="40"/>
        <v>227.86913190297506</v>
      </c>
      <c r="L93" s="9">
        <f t="shared" ca="1" si="41"/>
        <v>101.58980453958584</v>
      </c>
      <c r="M93">
        <f t="shared" ca="1" si="43"/>
        <v>56.124460470085474</v>
      </c>
      <c r="N93">
        <f t="shared" ca="1" si="44"/>
        <v>32.533787393162392</v>
      </c>
    </row>
    <row r="94" spans="1:14" x14ac:dyDescent="0.25">
      <c r="A94" s="4">
        <f t="shared" si="45"/>
        <v>0.43385416666666582</v>
      </c>
      <c r="B94" s="3">
        <f t="shared" si="46"/>
        <v>1553301485</v>
      </c>
      <c r="C94">
        <f t="shared" si="47"/>
        <v>2</v>
      </c>
      <c r="D94">
        <f t="shared" si="47"/>
        <v>7</v>
      </c>
      <c r="E94">
        <f t="shared" ca="1" si="20"/>
        <v>-23851.946480769242</v>
      </c>
      <c r="F94">
        <f t="shared" ca="1" si="21"/>
        <v>30440.927115384617</v>
      </c>
      <c r="G94">
        <f t="shared" ca="1" si="38"/>
        <v>9448.7999999999993</v>
      </c>
      <c r="H94" s="9">
        <f t="shared" ca="1" si="39"/>
        <v>223.22311153846385</v>
      </c>
      <c r="I94" s="9">
        <f t="shared" ca="1" si="39"/>
        <v>-45.77973076923081</v>
      </c>
      <c r="J94" s="9">
        <f t="shared" ca="1" si="39"/>
        <v>0</v>
      </c>
      <c r="K94" s="9">
        <f t="shared" ca="1" si="40"/>
        <v>227.8691319029779</v>
      </c>
      <c r="L94" s="9">
        <f t="shared" ca="1" si="41"/>
        <v>101.58980453958569</v>
      </c>
      <c r="M94">
        <f t="shared" ca="1" si="43"/>
        <v>56.122422542735045</v>
      </c>
      <c r="N94">
        <f t="shared" ca="1" si="44"/>
        <v>32.551647970085469</v>
      </c>
    </row>
    <row r="95" spans="1:14" x14ac:dyDescent="0.25">
      <c r="A95" s="4">
        <f t="shared" si="45"/>
        <v>0.43391203703703618</v>
      </c>
      <c r="B95" s="3">
        <f t="shared" si="46"/>
        <v>1553301490</v>
      </c>
      <c r="C95">
        <f t="shared" si="47"/>
        <v>2</v>
      </c>
      <c r="D95">
        <f t="shared" si="47"/>
        <v>7</v>
      </c>
      <c r="E95">
        <f t="shared" ca="1" si="20"/>
        <v>-22735.830923076923</v>
      </c>
      <c r="F95">
        <f t="shared" ca="1" si="21"/>
        <v>30212.028461538463</v>
      </c>
      <c r="G95">
        <f t="shared" ca="1" si="38"/>
        <v>9448.7999999999993</v>
      </c>
      <c r="H95" s="9">
        <f t="shared" ca="1" si="39"/>
        <v>223.22311153846096</v>
      </c>
      <c r="I95" s="9">
        <f t="shared" ca="1" si="39"/>
        <v>-45.77973076923081</v>
      </c>
      <c r="J95" s="9">
        <f t="shared" ca="1" si="39"/>
        <v>0</v>
      </c>
      <c r="K95" s="9">
        <f t="shared" ca="1" si="40"/>
        <v>227.86913190297506</v>
      </c>
      <c r="L95" s="9">
        <f t="shared" ca="1" si="41"/>
        <v>101.58980453958584</v>
      </c>
      <c r="M95">
        <f t="shared" ca="1" si="43"/>
        <v>56.120384615384616</v>
      </c>
      <c r="N95">
        <f t="shared" ca="1" si="44"/>
        <v>32.569508547008546</v>
      </c>
    </row>
    <row r="96" spans="1:14" x14ac:dyDescent="0.25">
      <c r="A96" s="4">
        <f>A95+5/24/3600</f>
        <v>0.43396990740740654</v>
      </c>
      <c r="B96" s="3">
        <f t="shared" si="46"/>
        <v>1553301495</v>
      </c>
      <c r="C96">
        <f t="shared" si="47"/>
        <v>2</v>
      </c>
      <c r="D96">
        <f t="shared" si="47"/>
        <v>7</v>
      </c>
      <c r="E96">
        <f t="shared" ca="1" si="20"/>
        <v>-21619.715365384618</v>
      </c>
      <c r="F96">
        <f t="shared" ca="1" si="21"/>
        <v>29983.129807692309</v>
      </c>
      <c r="G96">
        <f t="shared" ca="1" si="38"/>
        <v>9448.7999999999993</v>
      </c>
      <c r="H96" s="9">
        <f t="shared" ca="1" si="39"/>
        <v>223.22311153846096</v>
      </c>
      <c r="I96" s="9">
        <f t="shared" ca="1" si="39"/>
        <v>-45.77973076923081</v>
      </c>
      <c r="J96" s="9">
        <f t="shared" ca="1" si="39"/>
        <v>0</v>
      </c>
      <c r="K96" s="9">
        <f t="shared" ca="1" si="40"/>
        <v>227.86913190297506</v>
      </c>
      <c r="L96" s="9">
        <f t="shared" ca="1" si="41"/>
        <v>101.58980453958584</v>
      </c>
      <c r="M96">
        <f t="shared" ca="1" si="43"/>
        <v>56.118346688034194</v>
      </c>
      <c r="N96">
        <f t="shared" ca="1" si="44"/>
        <v>32.587369123931623</v>
      </c>
    </row>
    <row r="97" spans="1:18" x14ac:dyDescent="0.25">
      <c r="A97" s="4">
        <f t="shared" si="45"/>
        <v>0.4340277777777769</v>
      </c>
      <c r="B97" s="3">
        <f t="shared" si="46"/>
        <v>1553301500</v>
      </c>
      <c r="C97">
        <f t="shared" si="47"/>
        <v>2</v>
      </c>
      <c r="D97">
        <f t="shared" si="47"/>
        <v>7</v>
      </c>
      <c r="E97">
        <f t="shared" ca="1" si="20"/>
        <v>-20503.599807692313</v>
      </c>
      <c r="F97">
        <f t="shared" ca="1" si="21"/>
        <v>29754.231153846154</v>
      </c>
      <c r="G97">
        <f t="shared" ca="1" si="38"/>
        <v>9448.7999999999993</v>
      </c>
      <c r="H97" s="9">
        <f t="shared" ca="1" si="39"/>
        <v>223.22311153846096</v>
      </c>
      <c r="I97" s="9">
        <f t="shared" ca="1" si="39"/>
        <v>-45.77973076923081</v>
      </c>
      <c r="J97" s="9">
        <f t="shared" ca="1" si="39"/>
        <v>0</v>
      </c>
      <c r="K97" s="9">
        <f t="shared" ca="1" si="40"/>
        <v>227.86913190297506</v>
      </c>
      <c r="L97" s="9">
        <f t="shared" ca="1" si="41"/>
        <v>101.58980453958584</v>
      </c>
      <c r="M97">
        <f t="shared" ca="1" si="43"/>
        <v>56.116308760683765</v>
      </c>
      <c r="N97">
        <f t="shared" ca="1" si="44"/>
        <v>32.6052297008547</v>
      </c>
    </row>
    <row r="98" spans="1:18" x14ac:dyDescent="0.25">
      <c r="A98" s="4">
        <f t="shared" si="45"/>
        <v>0.43408564814814726</v>
      </c>
      <c r="B98" s="3">
        <f t="shared" si="46"/>
        <v>1553301505</v>
      </c>
      <c r="C98">
        <f t="shared" si="47"/>
        <v>2</v>
      </c>
      <c r="D98">
        <f t="shared" si="47"/>
        <v>7</v>
      </c>
      <c r="E98">
        <f t="shared" ca="1" si="20"/>
        <v>-19387.484250000009</v>
      </c>
      <c r="F98">
        <f t="shared" ca="1" si="21"/>
        <v>29525.3325</v>
      </c>
      <c r="G98">
        <f t="shared" ca="1" si="38"/>
        <v>9448.7999999999993</v>
      </c>
      <c r="H98" s="9">
        <f t="shared" ca="1" si="39"/>
        <v>223.22311153846096</v>
      </c>
      <c r="I98" s="9">
        <f t="shared" ca="1" si="39"/>
        <v>-45.77973076923081</v>
      </c>
      <c r="J98" s="9">
        <f t="shared" ca="1" si="39"/>
        <v>0</v>
      </c>
      <c r="K98" s="9">
        <f t="shared" ca="1" si="40"/>
        <v>227.86913190297506</v>
      </c>
      <c r="L98" s="9">
        <f t="shared" ca="1" si="41"/>
        <v>101.58980453958584</v>
      </c>
      <c r="M98">
        <f t="shared" ca="1" si="43"/>
        <v>56.114270833333336</v>
      </c>
      <c r="N98">
        <f t="shared" ca="1" si="44"/>
        <v>32.623090277777777</v>
      </c>
    </row>
    <row r="99" spans="1:18" x14ac:dyDescent="0.25">
      <c r="A99" s="4">
        <f t="shared" si="45"/>
        <v>0.43414351851851762</v>
      </c>
      <c r="B99" s="3">
        <f t="shared" si="46"/>
        <v>1553301510</v>
      </c>
      <c r="C99">
        <f t="shared" si="47"/>
        <v>2</v>
      </c>
      <c r="D99">
        <f t="shared" si="47"/>
        <v>7</v>
      </c>
      <c r="E99">
        <f t="shared" ca="1" si="20"/>
        <v>-18271.368692307704</v>
      </c>
      <c r="F99">
        <f t="shared" ca="1" si="21"/>
        <v>29296.433846153846</v>
      </c>
      <c r="G99">
        <f t="shared" ca="1" si="38"/>
        <v>9448.7999999999993</v>
      </c>
      <c r="H99" s="9">
        <f t="shared" ca="1" si="39"/>
        <v>223.22311153846385</v>
      </c>
      <c r="I99" s="9">
        <f t="shared" ca="1" si="39"/>
        <v>-45.77973076923081</v>
      </c>
      <c r="J99" s="9">
        <f t="shared" ca="1" si="39"/>
        <v>0</v>
      </c>
      <c r="K99" s="9">
        <f t="shared" ca="1" si="40"/>
        <v>227.8691319029779</v>
      </c>
      <c r="L99" s="9">
        <f t="shared" ca="1" si="41"/>
        <v>101.58980453958569</v>
      </c>
      <c r="M99">
        <f t="shared" ca="1" si="43"/>
        <v>56.112232905982907</v>
      </c>
      <c r="N99">
        <f t="shared" ca="1" si="44"/>
        <v>32.640950854700854</v>
      </c>
    </row>
    <row r="100" spans="1:18" x14ac:dyDescent="0.25">
      <c r="A100" s="4">
        <f t="shared" si="45"/>
        <v>0.43420138888888798</v>
      </c>
      <c r="B100" s="3">
        <f t="shared" si="46"/>
        <v>1553301515</v>
      </c>
      <c r="C100">
        <f t="shared" si="47"/>
        <v>2</v>
      </c>
      <c r="D100">
        <f t="shared" si="47"/>
        <v>7</v>
      </c>
      <c r="E100">
        <f t="shared" ref="E100:E101" ca="1" si="48">INDIRECT("E$"&amp;C100)+INDIRECT("H$"&amp;C100)*($B100-INDIRECT("B$"&amp;D100))</f>
        <v>-17155.253134615385</v>
      </c>
      <c r="F100">
        <f t="shared" ref="F100:F101" ca="1" si="49">INDIRECT("F$"&amp;C100)+INDIRECT("I$"&amp;C100)*($B100-INDIRECT("B$"&amp;D100))</f>
        <v>29067.535192307692</v>
      </c>
      <c r="G100">
        <f t="shared" ref="G100:G101" ca="1" si="50">INDIRECT("G$"&amp;C100)+INDIRECT("J$"&amp;C100)*($B100-INDIRECT("B$"&amp;D100))</f>
        <v>9448.7999999999993</v>
      </c>
      <c r="H100" s="9">
        <f t="shared" ref="H100:H101" ca="1" si="51">(E101-E100)/($B101-$B100)</f>
        <v>223.22311153846096</v>
      </c>
      <c r="I100" s="9">
        <f t="shared" ref="I100:I101" ca="1" si="52">(F101-F100)/($B101-$B100)</f>
        <v>-45.779730769230085</v>
      </c>
      <c r="J100" s="9">
        <f t="shared" ref="J100:J101" ca="1" si="53">(G101-G100)/($B101-$B100)</f>
        <v>0</v>
      </c>
      <c r="K100" s="9">
        <f t="shared" ref="K100:K101" ca="1" si="54">SQRT(H100*H100+I100*I100)</f>
        <v>227.86913190297491</v>
      </c>
      <c r="L100" s="9">
        <f t="shared" ref="L100:L101" ca="1" si="55">DEGREES(ATAN2(I100,H100))</f>
        <v>101.58980453958566</v>
      </c>
      <c r="M100">
        <f t="shared" ref="M100:M101" ca="1" si="56">INDIRECT("M$"&amp;C100)+INDIRECT("O$"&amp;C100)*($B100-INDIRECT("B$"&amp;D100))</f>
        <v>56.110194978632478</v>
      </c>
      <c r="N100">
        <f t="shared" ref="N100:N101" ca="1" si="57">INDIRECT("N$"&amp;C100)+INDIRECT("P$"&amp;C100)*($B100-INDIRECT("B$"&amp;D100))</f>
        <v>32.658811431623931</v>
      </c>
    </row>
    <row r="101" spans="1:18" x14ac:dyDescent="0.25">
      <c r="A101" s="4">
        <f t="shared" si="45"/>
        <v>0.43425925925925835</v>
      </c>
      <c r="B101" s="3">
        <f t="shared" si="46"/>
        <v>1553301520</v>
      </c>
      <c r="C101">
        <f t="shared" si="47"/>
        <v>2</v>
      </c>
      <c r="D101">
        <f t="shared" si="47"/>
        <v>7</v>
      </c>
      <c r="E101">
        <f t="shared" ca="1" si="48"/>
        <v>-16039.13757692308</v>
      </c>
      <c r="F101">
        <f t="shared" ca="1" si="49"/>
        <v>28838.636538461542</v>
      </c>
      <c r="G101">
        <f t="shared" ca="1" si="50"/>
        <v>9448.7999999999993</v>
      </c>
      <c r="H101" s="9">
        <f t="shared" ca="1" si="51"/>
        <v>223.22311153846096</v>
      </c>
      <c r="I101" s="9">
        <f t="shared" ca="1" si="52"/>
        <v>-45.77973076923081</v>
      </c>
      <c r="J101" s="9">
        <f t="shared" ca="1" si="53"/>
        <v>0</v>
      </c>
      <c r="K101" s="9">
        <f t="shared" ca="1" si="54"/>
        <v>227.86913190297506</v>
      </c>
      <c r="L101" s="9">
        <f t="shared" ca="1" si="55"/>
        <v>101.58980453958584</v>
      </c>
      <c r="M101">
        <f t="shared" ca="1" si="56"/>
        <v>56.108157051282056</v>
      </c>
      <c r="N101">
        <f t="shared" ca="1" si="57"/>
        <v>32.676672008547008</v>
      </c>
      <c r="P101">
        <f ca="1">E101-'SDM589'!E116</f>
        <v>-8720.687102346812</v>
      </c>
      <c r="Q101">
        <f ca="1">F101-'SDM589'!F116</f>
        <v>-9302.593970013033</v>
      </c>
      <c r="R101">
        <f t="shared" ref="R101:R104" ca="1" si="58">SQRT(P101*P101+Q101*Q101)</f>
        <v>12751.024982642019</v>
      </c>
    </row>
    <row r="102" spans="1:18" x14ac:dyDescent="0.25">
      <c r="A102" s="4">
        <f t="shared" si="45"/>
        <v>0.43431712962962871</v>
      </c>
      <c r="B102" s="3">
        <f t="shared" si="46"/>
        <v>1553301525</v>
      </c>
      <c r="C102">
        <f t="shared" ref="C102:D102" si="59">C101</f>
        <v>2</v>
      </c>
      <c r="D102">
        <f t="shared" si="59"/>
        <v>7</v>
      </c>
      <c r="E102">
        <f t="shared" ref="E102:E104" ca="1" si="60">INDIRECT("E$"&amp;C102)+INDIRECT("H$"&amp;C102)*($B102-INDIRECT("B$"&amp;D102))</f>
        <v>-14923.022019230775</v>
      </c>
      <c r="F102">
        <f t="shared" ref="F102:F104" ca="1" si="61">INDIRECT("F$"&amp;C102)+INDIRECT("I$"&amp;C102)*($B102-INDIRECT("B$"&amp;D102))</f>
        <v>28609.737884615388</v>
      </c>
      <c r="G102">
        <f t="shared" ref="G102:G104" ca="1" si="62">INDIRECT("G$"&amp;C102)+INDIRECT("J$"&amp;C102)*($B102-INDIRECT("B$"&amp;D102))</f>
        <v>9448.7999999999993</v>
      </c>
      <c r="H102" s="9">
        <f t="shared" ref="H102:H104" ca="1" si="63">(E103-E102)/($B103-$B102)</f>
        <v>223.22311153846096</v>
      </c>
      <c r="I102" s="9">
        <f t="shared" ref="I102:I104" ca="1" si="64">(F103-F102)/($B103-$B102)</f>
        <v>-45.77973076923081</v>
      </c>
      <c r="J102" s="9">
        <f t="shared" ref="J102:J104" ca="1" si="65">(G103-G102)/($B103-$B102)</f>
        <v>0</v>
      </c>
      <c r="K102" s="9">
        <f t="shared" ref="K102:K104" ca="1" si="66">SQRT(H102*H102+I102*I102)</f>
        <v>227.86913190297506</v>
      </c>
      <c r="L102" s="9">
        <f t="shared" ref="L102:L104" ca="1" si="67">DEGREES(ATAN2(I102,H102))</f>
        <v>101.58980453958584</v>
      </c>
      <c r="M102">
        <f t="shared" ref="M102:M104" ca="1" si="68">INDIRECT("M$"&amp;C102)+INDIRECT("O$"&amp;C102)*($B102-INDIRECT("B$"&amp;D102))</f>
        <v>56.106119123931627</v>
      </c>
      <c r="N102">
        <f t="shared" ref="N102:N104" ca="1" si="69">INDIRECT("N$"&amp;C102)+INDIRECT("P$"&amp;C102)*($B102-INDIRECT("B$"&amp;D102))</f>
        <v>32.694532585470085</v>
      </c>
      <c r="P102">
        <f ca="1">E102-'SDM589'!E117</f>
        <v>-7848.6183921121337</v>
      </c>
      <c r="Q102">
        <f ca="1">F102-'SDM589'!F117</f>
        <v>-8372.3345730117289</v>
      </c>
      <c r="R102">
        <f t="shared" ca="1" si="58"/>
        <v>11475.922484377817</v>
      </c>
    </row>
    <row r="103" spans="1:18" x14ac:dyDescent="0.25">
      <c r="A103" s="77">
        <f t="shared" si="45"/>
        <v>0.43437499999999907</v>
      </c>
      <c r="B103" s="3">
        <f t="shared" si="46"/>
        <v>1553301530</v>
      </c>
      <c r="C103">
        <f t="shared" ref="C103:D103" si="70">C102</f>
        <v>2</v>
      </c>
      <c r="D103">
        <f t="shared" si="70"/>
        <v>7</v>
      </c>
      <c r="E103">
        <f t="shared" ca="1" si="60"/>
        <v>-13806.90646153847</v>
      </c>
      <c r="F103">
        <f t="shared" ca="1" si="61"/>
        <v>28380.839230769234</v>
      </c>
      <c r="G103">
        <f t="shared" ca="1" si="62"/>
        <v>9448.7999999999993</v>
      </c>
      <c r="H103" s="9">
        <f t="shared" ca="1" si="63"/>
        <v>223.22311153846096</v>
      </c>
      <c r="I103" s="9">
        <f t="shared" ca="1" si="64"/>
        <v>-45.77973076923081</v>
      </c>
      <c r="J103" s="9">
        <f t="shared" ca="1" si="65"/>
        <v>0</v>
      </c>
      <c r="K103" s="9">
        <f t="shared" ca="1" si="66"/>
        <v>227.86913190297506</v>
      </c>
      <c r="L103" s="9">
        <f t="shared" ca="1" si="67"/>
        <v>101.58980453958584</v>
      </c>
      <c r="M103">
        <f t="shared" ca="1" si="68"/>
        <v>56.104081196581198</v>
      </c>
      <c r="N103">
        <f t="shared" ca="1" si="69"/>
        <v>32.712393162393163</v>
      </c>
      <c r="P103">
        <f ca="1">E103-'SDM589'!E118</f>
        <v>-6976.5496818774554</v>
      </c>
      <c r="Q103">
        <f ca="1">F103-'SDM589'!F118</f>
        <v>-7442.0751760104249</v>
      </c>
      <c r="R103" s="59">
        <f t="shared" ca="1" si="58"/>
        <v>10200.819986113616</v>
      </c>
    </row>
    <row r="104" spans="1:18" x14ac:dyDescent="0.25">
      <c r="A104" s="4">
        <f>A103+5/24/3600</f>
        <v>0.43443287037036943</v>
      </c>
      <c r="B104" s="3">
        <f t="shared" si="46"/>
        <v>1553301535</v>
      </c>
      <c r="C104">
        <f t="shared" ref="C104:D104" si="71">C103</f>
        <v>2</v>
      </c>
      <c r="D104">
        <f t="shared" si="71"/>
        <v>7</v>
      </c>
      <c r="E104">
        <f t="shared" ca="1" si="60"/>
        <v>-12690.790903846166</v>
      </c>
      <c r="F104">
        <f t="shared" ca="1" si="61"/>
        <v>28151.94057692308</v>
      </c>
      <c r="G104">
        <f t="shared" ca="1" si="62"/>
        <v>9448.7999999999993</v>
      </c>
      <c r="H104" s="9">
        <f t="shared" ca="1" si="63"/>
        <v>223.22311153846385</v>
      </c>
      <c r="I104" s="9">
        <f t="shared" ca="1" si="64"/>
        <v>-45.77973076923081</v>
      </c>
      <c r="J104" s="9">
        <f t="shared" ca="1" si="65"/>
        <v>0</v>
      </c>
      <c r="K104" s="9">
        <f t="shared" ca="1" si="66"/>
        <v>227.8691319029779</v>
      </c>
      <c r="L104" s="9">
        <f t="shared" ca="1" si="67"/>
        <v>101.58980453958569</v>
      </c>
      <c r="M104">
        <f t="shared" ca="1" si="68"/>
        <v>56.102043269230769</v>
      </c>
      <c r="N104">
        <f t="shared" ca="1" si="69"/>
        <v>32.73025373931624</v>
      </c>
      <c r="P104">
        <f ca="1">E104-'SDM589'!E119</f>
        <v>-6104.4809716427771</v>
      </c>
      <c r="Q104">
        <f ca="1">F104-'SDM589'!F119</f>
        <v>-6511.8157790091209</v>
      </c>
      <c r="R104">
        <f t="shared" ca="1" si="58"/>
        <v>8925.717487849417</v>
      </c>
    </row>
    <row r="105" spans="1:18" x14ac:dyDescent="0.25">
      <c r="A105" s="4">
        <f t="shared" ref="A105:A121" si="72">A104+5/24/3600</f>
        <v>0.43449074074073979</v>
      </c>
      <c r="B105" s="3">
        <f t="shared" si="46"/>
        <v>1553301540</v>
      </c>
      <c r="C105">
        <f t="shared" ref="C105:D120" si="73">C104</f>
        <v>2</v>
      </c>
      <c r="D105">
        <f t="shared" si="73"/>
        <v>7</v>
      </c>
      <c r="E105">
        <f t="shared" ref="E105:E108" ca="1" si="74">INDIRECT("E$"&amp;C105)+INDIRECT("H$"&amp;C105)*($B105-INDIRECT("B$"&amp;D105))</f>
        <v>-11574.675346153846</v>
      </c>
      <c r="F105">
        <f t="shared" ref="F105:F108" ca="1" si="75">INDIRECT("F$"&amp;C105)+INDIRECT("I$"&amp;C105)*($B105-INDIRECT("B$"&amp;D105))</f>
        <v>27923.041923076926</v>
      </c>
      <c r="G105">
        <f t="shared" ref="G105:G108" ca="1" si="76">INDIRECT("G$"&amp;C105)+INDIRECT("J$"&amp;C105)*($B105-INDIRECT("B$"&amp;D105))</f>
        <v>9448.7999999999993</v>
      </c>
      <c r="H105" s="9">
        <f t="shared" ref="H105:H108" ca="1" si="77">(E106-E105)/($B106-$B105)</f>
        <v>223.22311153846096</v>
      </c>
      <c r="I105" s="9">
        <f t="shared" ref="I105:I108" ca="1" si="78">(F106-F105)/($B106-$B105)</f>
        <v>-45.77973076923081</v>
      </c>
      <c r="J105" s="9">
        <f t="shared" ref="J105:J108" ca="1" si="79">(G106-G105)/($B106-$B105)</f>
        <v>0</v>
      </c>
      <c r="K105" s="9">
        <f t="shared" ref="K105:K108" ca="1" si="80">SQRT(H105*H105+I105*I105)</f>
        <v>227.86913190297506</v>
      </c>
      <c r="L105" s="9">
        <f t="shared" ref="L105:L108" ca="1" si="81">DEGREES(ATAN2(I105,H105))</f>
        <v>101.58980453958584</v>
      </c>
      <c r="M105">
        <f t="shared" ref="M105:M108" ca="1" si="82">INDIRECT("M$"&amp;C105)+INDIRECT("O$"&amp;C105)*($B105-INDIRECT("B$"&amp;D105))</f>
        <v>56.100005341880347</v>
      </c>
      <c r="N105">
        <f t="shared" ref="N105:N108" ca="1" si="83">INDIRECT("N$"&amp;C105)+INDIRECT("P$"&amp;C105)*($B105-INDIRECT("B$"&amp;D105))</f>
        <v>32.748114316239317</v>
      </c>
      <c r="P105">
        <f ca="1">E105-'SDM589'!E120</f>
        <v>-5232.4122614080843</v>
      </c>
      <c r="Q105">
        <f ca="1">F105-'SDM589'!F120</f>
        <v>-5581.5563820078169</v>
      </c>
      <c r="R105">
        <f t="shared" ref="R105:R110" ca="1" si="84">SQRT(P105*P105+Q105*Q105)</f>
        <v>7650.6149895852068</v>
      </c>
    </row>
    <row r="106" spans="1:18" x14ac:dyDescent="0.25">
      <c r="A106" s="4">
        <f t="shared" si="72"/>
        <v>0.43454861111111015</v>
      </c>
      <c r="B106" s="3">
        <f t="shared" si="46"/>
        <v>1553301545</v>
      </c>
      <c r="C106">
        <f t="shared" si="73"/>
        <v>2</v>
      </c>
      <c r="D106">
        <f t="shared" si="73"/>
        <v>7</v>
      </c>
      <c r="E106">
        <f t="shared" ca="1" si="74"/>
        <v>-10458.559788461542</v>
      </c>
      <c r="F106">
        <f t="shared" ca="1" si="75"/>
        <v>27694.143269230772</v>
      </c>
      <c r="G106">
        <f t="shared" ca="1" si="76"/>
        <v>9448.7999999999993</v>
      </c>
      <c r="H106" s="9">
        <f t="shared" ca="1" si="77"/>
        <v>223.22311153846096</v>
      </c>
      <c r="I106" s="9">
        <f t="shared" ca="1" si="78"/>
        <v>-45.77973076923081</v>
      </c>
      <c r="J106" s="9">
        <f t="shared" ca="1" si="79"/>
        <v>0</v>
      </c>
      <c r="K106" s="9">
        <f t="shared" ca="1" si="80"/>
        <v>227.86913190297506</v>
      </c>
      <c r="L106" s="9">
        <f t="shared" ca="1" si="81"/>
        <v>101.58980453958584</v>
      </c>
      <c r="M106">
        <f t="shared" ca="1" si="82"/>
        <v>56.097967414529919</v>
      </c>
      <c r="N106">
        <f t="shared" ca="1" si="83"/>
        <v>32.765974893162394</v>
      </c>
      <c r="P106">
        <f ca="1">E106-'SDM589'!E121</f>
        <v>-4360.3435511734097</v>
      </c>
      <c r="Q106">
        <f ca="1">F106-'SDM589'!F121</f>
        <v>-4651.2969850065128</v>
      </c>
      <c r="R106">
        <f t="shared" ca="1" si="84"/>
        <v>6375.5124913210093</v>
      </c>
    </row>
    <row r="107" spans="1:18" x14ac:dyDescent="0.25">
      <c r="A107" s="4">
        <f t="shared" si="72"/>
        <v>0.43460648148148051</v>
      </c>
      <c r="B107" s="3">
        <f t="shared" si="46"/>
        <v>1553301550</v>
      </c>
      <c r="C107">
        <f t="shared" si="73"/>
        <v>2</v>
      </c>
      <c r="D107">
        <f t="shared" si="73"/>
        <v>7</v>
      </c>
      <c r="E107">
        <f t="shared" ca="1" si="74"/>
        <v>-9342.444230769237</v>
      </c>
      <c r="F107">
        <f t="shared" ca="1" si="75"/>
        <v>27465.244615384618</v>
      </c>
      <c r="G107">
        <f t="shared" ca="1" si="76"/>
        <v>9448.7999999999993</v>
      </c>
      <c r="H107" s="9">
        <f t="shared" ca="1" si="77"/>
        <v>223.22311153846096</v>
      </c>
      <c r="I107" s="9">
        <f t="shared" ca="1" si="78"/>
        <v>-45.77973076923081</v>
      </c>
      <c r="J107" s="9">
        <f t="shared" ca="1" si="79"/>
        <v>0</v>
      </c>
      <c r="K107" s="9">
        <f t="shared" ca="1" si="80"/>
        <v>227.86913190297506</v>
      </c>
      <c r="L107" s="9">
        <f t="shared" ca="1" si="81"/>
        <v>101.58980453958584</v>
      </c>
      <c r="M107">
        <f t="shared" ca="1" si="82"/>
        <v>56.09592948717949</v>
      </c>
      <c r="N107">
        <f t="shared" ca="1" si="83"/>
        <v>32.783835470085471</v>
      </c>
      <c r="P107">
        <f ca="1">E107-'SDM589'!E122</f>
        <v>-3488.2748409387314</v>
      </c>
      <c r="Q107">
        <f ca="1">F107-'SDM589'!F122</f>
        <v>-3721.0375880052088</v>
      </c>
      <c r="R107">
        <f t="shared" ca="1" si="84"/>
        <v>5100.4099930568082</v>
      </c>
    </row>
    <row r="108" spans="1:18" x14ac:dyDescent="0.25">
      <c r="A108" s="4">
        <f t="shared" si="72"/>
        <v>0.43466435185185087</v>
      </c>
      <c r="B108" s="3">
        <f t="shared" si="46"/>
        <v>1553301555</v>
      </c>
      <c r="C108">
        <f t="shared" si="73"/>
        <v>2</v>
      </c>
      <c r="D108">
        <f t="shared" si="73"/>
        <v>7</v>
      </c>
      <c r="E108">
        <f t="shared" ca="1" si="74"/>
        <v>-8226.3286730769323</v>
      </c>
      <c r="F108">
        <f t="shared" ca="1" si="75"/>
        <v>27236.345961538464</v>
      </c>
      <c r="G108">
        <f t="shared" ca="1" si="76"/>
        <v>9448.7999999999993</v>
      </c>
      <c r="H108" s="9">
        <f t="shared" ca="1" si="77"/>
        <v>223.22311153846096</v>
      </c>
      <c r="I108" s="9">
        <f t="shared" ca="1" si="78"/>
        <v>-45.77973076923081</v>
      </c>
      <c r="J108" s="9">
        <f t="shared" ca="1" si="79"/>
        <v>0</v>
      </c>
      <c r="K108" s="9">
        <f t="shared" ca="1" si="80"/>
        <v>227.86913190297506</v>
      </c>
      <c r="L108" s="9">
        <f t="shared" ca="1" si="81"/>
        <v>101.58980453958584</v>
      </c>
      <c r="M108">
        <f t="shared" ca="1" si="82"/>
        <v>56.093891559829061</v>
      </c>
      <c r="N108">
        <f t="shared" ca="1" si="83"/>
        <v>32.801696047008548</v>
      </c>
      <c r="P108">
        <f ca="1">E108-'SDM589'!E123</f>
        <v>-2616.2061307040531</v>
      </c>
      <c r="Q108">
        <f ca="1">F108-'SDM589'!F123</f>
        <v>-2790.7781910039193</v>
      </c>
      <c r="R108">
        <f t="shared" ca="1" si="84"/>
        <v>3825.3074947926189</v>
      </c>
    </row>
    <row r="109" spans="1:18" x14ac:dyDescent="0.25">
      <c r="A109" s="4">
        <f t="shared" si="72"/>
        <v>0.43472222222222123</v>
      </c>
      <c r="B109" s="3">
        <f t="shared" si="46"/>
        <v>1553301560</v>
      </c>
      <c r="C109">
        <f t="shared" si="73"/>
        <v>2</v>
      </c>
      <c r="D109">
        <f t="shared" si="73"/>
        <v>7</v>
      </c>
      <c r="E109">
        <f t="shared" ref="E109:E164" ca="1" si="85">INDIRECT("E$"&amp;C109)+INDIRECT("H$"&amp;C109)*($B109-INDIRECT("B$"&amp;D109))</f>
        <v>-7110.2131153846276</v>
      </c>
      <c r="F109">
        <f t="shared" ref="F109:F164" ca="1" si="86">INDIRECT("F$"&amp;C109)+INDIRECT("I$"&amp;C109)*($B109-INDIRECT("B$"&amp;D109))</f>
        <v>27007.44730769231</v>
      </c>
      <c r="G109">
        <f t="shared" ca="1" si="38"/>
        <v>9448.7999999999993</v>
      </c>
      <c r="H109" s="9">
        <f t="shared" ca="1" si="39"/>
        <v>223.27611130583244</v>
      </c>
      <c r="I109" s="9">
        <f t="shared" ca="1" si="39"/>
        <v>-47.074949906947587</v>
      </c>
      <c r="J109" s="9">
        <f t="shared" ca="1" si="39"/>
        <v>0</v>
      </c>
      <c r="K109" s="9">
        <f t="shared" ca="1" si="40"/>
        <v>228.18473390784956</v>
      </c>
      <c r="L109" s="9">
        <f t="shared" ca="1" si="41"/>
        <v>101.90572313324266</v>
      </c>
      <c r="M109">
        <f t="shared" ca="1" si="43"/>
        <v>56.091853632478639</v>
      </c>
      <c r="N109">
        <f t="shared" ca="1" si="44"/>
        <v>32.819556623931625</v>
      </c>
      <c r="P109">
        <f ca="1">E109-'SDM589'!E124</f>
        <v>-1744.1374204693748</v>
      </c>
      <c r="Q109">
        <f ca="1">F109-'SDM589'!F124</f>
        <v>-1860.5187940026008</v>
      </c>
      <c r="R109">
        <f t="shared" ca="1" si="84"/>
        <v>2550.2049965284077</v>
      </c>
    </row>
    <row r="110" spans="1:18" x14ac:dyDescent="0.25">
      <c r="A110" s="4">
        <f t="shared" si="72"/>
        <v>0.43478009259259159</v>
      </c>
      <c r="B110" s="3">
        <f t="shared" si="46"/>
        <v>1553301565</v>
      </c>
      <c r="C110">
        <f t="shared" si="73"/>
        <v>2</v>
      </c>
      <c r="D110">
        <f t="shared" si="73"/>
        <v>7</v>
      </c>
      <c r="E110" s="15">
        <f ca="1">(1-$O110)*(1-$O110)*E109+2*$O110*(1-$O110)*INDIRECT("E"&amp;C111)+$O110*$O110*E113</f>
        <v>-5993.8325588554653</v>
      </c>
      <c r="F110" s="15">
        <f ca="1">(1-$O110)*(1-$O110)*F109+2*$O110*(1-$O110)*INDIRECT("F"&amp;C111)+$O110*$O110*F113</f>
        <v>26772.072558157572</v>
      </c>
      <c r="G110" s="15">
        <f t="shared" ca="1" si="38"/>
        <v>9448.7999999999993</v>
      </c>
      <c r="H110" s="16">
        <f t="shared" ca="1" si="39"/>
        <v>223.3821108405713</v>
      </c>
      <c r="I110" s="16">
        <f t="shared" ca="1" si="39"/>
        <v>-49.665388182382593</v>
      </c>
      <c r="J110" s="16">
        <f t="shared" ca="1" si="39"/>
        <v>0</v>
      </c>
      <c r="K110" s="16">
        <f t="shared" ca="1" si="40"/>
        <v>228.83666276821998</v>
      </c>
      <c r="L110" s="16">
        <f t="shared" ca="1" si="41"/>
        <v>102.53489834373104</v>
      </c>
      <c r="M110" s="15">
        <f ca="1">(1-$O110)*(1-$O110)*M109+2*$O110*(1-$O110)*INDIRECT("M"&amp;C111)+$O110*$O110*M113</f>
        <v>56.089756825975329</v>
      </c>
      <c r="N110" s="15">
        <f ca="1">(1-$O110)*(1-$O110)*N109+2*$O110*(1-$O110)*INDIRECT("N"&amp;C111)+$O110*$O110*N113</f>
        <v>32.837421411893438</v>
      </c>
      <c r="O110" s="15">
        <f>(B110-B109)/(B113-B109)</f>
        <v>0.25</v>
      </c>
      <c r="P110">
        <f ca="1">E110-'SDM589'!E125</f>
        <v>-867.81010465367945</v>
      </c>
      <c r="Q110">
        <f ca="1">F110-'SDM589'!F125</f>
        <v>-937.33774980234011</v>
      </c>
      <c r="R110">
        <f t="shared" ca="1" si="84"/>
        <v>1277.3787359055045</v>
      </c>
    </row>
    <row r="111" spans="1:18" x14ac:dyDescent="0.25">
      <c r="A111" s="57">
        <f t="shared" si="72"/>
        <v>0.43483796296296195</v>
      </c>
      <c r="B111" s="3">
        <f t="shared" si="46"/>
        <v>1553301570</v>
      </c>
      <c r="C111">
        <v>3</v>
      </c>
      <c r="D111">
        <f>ROW()</f>
        <v>111</v>
      </c>
      <c r="E111" s="15">
        <f ca="1">(1-$O111)*(1-$O111)*E109+2*$O111*(1-$O111)*INDIRECT("E"&amp;C111)+$O111*$O111*E113</f>
        <v>-4876.9220046526088</v>
      </c>
      <c r="F111" s="15">
        <f ca="1">(1-$O111)*(1-$O111)*F109+2*$O111*(1-$O111)*INDIRECT("F"&amp;C111)+$O111*$O111*F113</f>
        <v>26523.745617245659</v>
      </c>
      <c r="G111" s="15">
        <f t="shared" ca="1" si="38"/>
        <v>9448.7999999999993</v>
      </c>
      <c r="H111" s="16">
        <f t="shared" ca="1" si="39"/>
        <v>223.48811037531067</v>
      </c>
      <c r="I111" s="16">
        <f t="shared" ca="1" si="39"/>
        <v>-52.255826457816148</v>
      </c>
      <c r="J111" s="16">
        <f t="shared" ca="1" si="39"/>
        <v>0</v>
      </c>
      <c r="K111" s="16">
        <f t="shared" ca="1" si="40"/>
        <v>229.51602749680998</v>
      </c>
      <c r="L111" s="16">
        <f t="shared" ca="1" si="41"/>
        <v>103.16042391671536</v>
      </c>
      <c r="M111" s="15">
        <f ca="1">(1-$O111)*(1-$O111)*M109+2*$O111*(1-$O111)*INDIRECT("M"&amp;C111)+$O111*$O111*M113</f>
        <v>56.087542261166263</v>
      </c>
      <c r="N111" s="15">
        <f ca="1">(1-$O111)*(1-$O111)*N109+2*$O111*(1-$O111)*INDIRECT("N"&amp;C111)+$O111*$O111*N113</f>
        <v>32.855294621932728</v>
      </c>
      <c r="O111" s="15">
        <f>(B111-B109)/(B113-B109)</f>
        <v>0.5</v>
      </c>
      <c r="P111" s="59">
        <f ca="1">E111-'SDM589'!E126</f>
        <v>17.034422324030857</v>
      </c>
      <c r="Q111" s="59">
        <f ca="1">F111-'SDM589'!F126</f>
        <v>-28.313411204158911</v>
      </c>
      <c r="R111" s="59">
        <f t="shared" ref="R111:R116" ca="1" si="87">SQRT(P111*P111+Q111*Q111)</f>
        <v>33.042711721788699</v>
      </c>
    </row>
    <row r="112" spans="1:18" x14ac:dyDescent="0.25">
      <c r="A112" s="8">
        <f t="shared" si="72"/>
        <v>0.43489583333333232</v>
      </c>
      <c r="B112" s="3">
        <f t="shared" si="46"/>
        <v>1553301575</v>
      </c>
      <c r="C112">
        <f t="shared" ref="C112:D112" si="88">C111</f>
        <v>3</v>
      </c>
      <c r="D112">
        <f t="shared" si="88"/>
        <v>111</v>
      </c>
      <c r="E112" s="15">
        <f ca="1">(1-$O112)*(1-$O112)*E109+2*$O112*(1-$O112)*INDIRECT("E"&amp;C111)+$O112*$O112*E113</f>
        <v>-3759.4814527760554</v>
      </c>
      <c r="F112" s="15">
        <f ca="1">(1-$O112)*(1-$O112)*F109+2*$O112*(1-$O112)*INDIRECT("F"&amp;C111)+$O112*$O112*F113</f>
        <v>26262.466484956578</v>
      </c>
      <c r="G112" s="15">
        <f t="shared" ca="1" si="38"/>
        <v>9448.7999999999993</v>
      </c>
      <c r="H112" s="16">
        <f t="shared" ca="1" si="39"/>
        <v>223.59410991004978</v>
      </c>
      <c r="I112" s="16">
        <f t="shared" ca="1" si="39"/>
        <v>-54.846264733251154</v>
      </c>
      <c r="J112" s="16">
        <f t="shared" ca="1" si="39"/>
        <v>0</v>
      </c>
      <c r="K112" s="16">
        <f t="shared" ca="1" si="40"/>
        <v>230.22258521191461</v>
      </c>
      <c r="L112" s="16">
        <f t="shared" ca="1" si="41"/>
        <v>103.78218372508299</v>
      </c>
      <c r="M112" s="15">
        <f ca="1">(1-$O112)*(1-$O112)*M109+2*$O112*(1-$O112)*INDIRECT("M"&amp;C111)+$O112*$O112*M113</f>
        <v>56.085209938051428</v>
      </c>
      <c r="N112" s="15">
        <f ca="1">(1-$O112)*(1-$O112)*N109+2*$O112*(1-$O112)*INDIRECT("N"&amp;C111)+$O112*$O112*N113</f>
        <v>32.87317625404949</v>
      </c>
      <c r="O112" s="15">
        <f>(B112-B109)/(B113-B109)</f>
        <v>0.75</v>
      </c>
      <c r="P112">
        <f ca="1">E112-'SDM589'!E127</f>
        <v>910.39616046375613</v>
      </c>
      <c r="Q112">
        <f ca="1">F112-'SDM589'!F127</f>
        <v>866.55422179194647</v>
      </c>
      <c r="R112">
        <f t="shared" ca="1" si="87"/>
        <v>1256.8760433282971</v>
      </c>
    </row>
    <row r="113" spans="1:18" x14ac:dyDescent="0.25">
      <c r="A113" s="4">
        <f t="shared" si="72"/>
        <v>0.43495370370370268</v>
      </c>
      <c r="B113" s="3">
        <f t="shared" si="46"/>
        <v>1553301580</v>
      </c>
      <c r="C113">
        <f t="shared" ref="C113:D113" si="89">C112</f>
        <v>3</v>
      </c>
      <c r="D113">
        <f t="shared" si="89"/>
        <v>111</v>
      </c>
      <c r="E113">
        <f t="shared" ref="E113:E114" ca="1" si="90">INDIRECT("E$"&amp;C113)+INDIRECT("H$"&amp;C113)*($B113-INDIRECT("B$"&amp;D113))</f>
        <v>-2641.5109032258065</v>
      </c>
      <c r="F113">
        <f t="shared" ref="F113:F114" ca="1" si="91">INDIRECT("F$"&amp;C113)+INDIRECT("I$"&amp;C113)*($B113-INDIRECT("B$"&amp;D113))</f>
        <v>25988.235161290322</v>
      </c>
      <c r="G113">
        <f t="shared" ref="G113:G114" ca="1" si="92">INDIRECT("G$"&amp;C113)+INDIRECT("J$"&amp;C113)*($B113-INDIRECT("B$"&amp;D113))</f>
        <v>9448.7999999999993</v>
      </c>
      <c r="H113" s="9">
        <f t="shared" ref="H113:H114" ca="1" si="93">(E114-E113)/($B114-$B113)</f>
        <v>223.64710967741931</v>
      </c>
      <c r="I113" s="9">
        <f t="shared" ref="I113:I114" ca="1" si="94">(F114-F113)/($B114-$B113)</f>
        <v>-56.141483870967207</v>
      </c>
      <c r="J113" s="9">
        <f t="shared" ref="J113:J114" ca="1" si="95">(G114-G113)/($B114-$B113)</f>
        <v>0</v>
      </c>
      <c r="K113" s="9">
        <f t="shared" ref="K113:K114" ca="1" si="96">SQRT(H113*H113+I113*I113)</f>
        <v>230.5859836987012</v>
      </c>
      <c r="L113" s="9">
        <f t="shared" ref="L113:L114" ca="1" si="97">DEGREES(ATAN2(I113,H113))</f>
        <v>104.09161652727448</v>
      </c>
      <c r="M113">
        <f t="shared" ref="M113:M114" ca="1" si="98">INDIRECT("M$"&amp;C113)+INDIRECT("O$"&amp;C113)*($B113-INDIRECT("B$"&amp;D113))</f>
        <v>56.08275985663083</v>
      </c>
      <c r="N113">
        <f t="shared" ref="N113:N114" ca="1" si="99">INDIRECT("N$"&amp;C113)+INDIRECT("P$"&amp;C113)*($B113-INDIRECT("B$"&amp;D113))</f>
        <v>32.89106630824373</v>
      </c>
      <c r="P113">
        <f ca="1">E113-'SDM589'!E128</f>
        <v>1812.2751097654977</v>
      </c>
      <c r="Q113">
        <f ca="1">F113-'SDM589'!F128</f>
        <v>1747.2651491859724</v>
      </c>
      <c r="R113">
        <f t="shared" ca="1" si="87"/>
        <v>2517.3947991992486</v>
      </c>
    </row>
    <row r="114" spans="1:18" x14ac:dyDescent="0.25">
      <c r="A114" s="4">
        <f t="shared" si="72"/>
        <v>0.43501157407407304</v>
      </c>
      <c r="B114" s="3">
        <f t="shared" si="46"/>
        <v>1553301585</v>
      </c>
      <c r="C114">
        <f t="shared" ref="C114:D114" si="100">C113</f>
        <v>3</v>
      </c>
      <c r="D114">
        <f t="shared" si="100"/>
        <v>111</v>
      </c>
      <c r="E114">
        <f t="shared" ca="1" si="90"/>
        <v>-1523.27535483871</v>
      </c>
      <c r="F114">
        <f t="shared" ca="1" si="91"/>
        <v>25707.527741935486</v>
      </c>
      <c r="G114">
        <f t="shared" ca="1" si="92"/>
        <v>9448.7999999999993</v>
      </c>
      <c r="H114" s="9">
        <f t="shared" ca="1" si="93"/>
        <v>223.64710967741939</v>
      </c>
      <c r="I114" s="9">
        <f t="shared" ca="1" si="94"/>
        <v>-56.141483870967932</v>
      </c>
      <c r="J114" s="9">
        <f t="shared" ca="1" si="95"/>
        <v>0</v>
      </c>
      <c r="K114" s="9">
        <f t="shared" ca="1" si="96"/>
        <v>230.58598369870145</v>
      </c>
      <c r="L114" s="9">
        <f t="shared" ca="1" si="97"/>
        <v>104.09161652727465</v>
      </c>
      <c r="M114">
        <f t="shared" ca="1" si="98"/>
        <v>56.08025089605735</v>
      </c>
      <c r="N114">
        <f t="shared" ca="1" si="99"/>
        <v>32.908960573476705</v>
      </c>
      <c r="P114">
        <f ca="1">E114-'SDM589'!E129</f>
        <v>2718.4126646482464</v>
      </c>
      <c r="Q114">
        <f ca="1">F114-'SDM589'!F129</f>
        <v>2620.8977237789622</v>
      </c>
      <c r="R114">
        <f t="shared" ca="1" si="87"/>
        <v>3776.0921987988754</v>
      </c>
    </row>
    <row r="115" spans="1:18" x14ac:dyDescent="0.25">
      <c r="A115" s="4">
        <f t="shared" si="72"/>
        <v>0.4350694444444434</v>
      </c>
      <c r="B115" s="3">
        <f t="shared" si="46"/>
        <v>1553301590</v>
      </c>
      <c r="C115">
        <f t="shared" si="73"/>
        <v>3</v>
      </c>
      <c r="D115">
        <f t="shared" si="73"/>
        <v>111</v>
      </c>
      <c r="E115">
        <f t="shared" ca="1" si="85"/>
        <v>-405.039806451613</v>
      </c>
      <c r="F115">
        <f t="shared" ca="1" si="86"/>
        <v>25426.820322580646</v>
      </c>
      <c r="G115">
        <f t="shared" ca="1" si="38"/>
        <v>9448.7999999999993</v>
      </c>
      <c r="H115" s="9">
        <f t="shared" ca="1" si="39"/>
        <v>223.64710967741922</v>
      </c>
      <c r="I115" s="9">
        <f t="shared" ca="1" si="39"/>
        <v>-56.141483870967932</v>
      </c>
      <c r="J115" s="9">
        <f t="shared" ca="1" si="39"/>
        <v>0</v>
      </c>
      <c r="K115" s="9">
        <f t="shared" ca="1" si="40"/>
        <v>230.58598369870128</v>
      </c>
      <c r="L115" s="9">
        <f t="shared" ca="1" si="41"/>
        <v>104.09161652727467</v>
      </c>
      <c r="M115">
        <f t="shared" ca="1" si="43"/>
        <v>56.077741935483871</v>
      </c>
      <c r="N115">
        <f t="shared" ca="1" si="44"/>
        <v>32.92685483870968</v>
      </c>
      <c r="P115">
        <f ca="1">E115-'SDM589'!E130</f>
        <v>3624.5502195309955</v>
      </c>
      <c r="Q115">
        <f ca="1">F115-'SDM589'!F130</f>
        <v>3494.5302983719484</v>
      </c>
      <c r="R115">
        <f t="shared" ca="1" si="87"/>
        <v>5034.7895983984999</v>
      </c>
    </row>
    <row r="116" spans="1:18" x14ac:dyDescent="0.25">
      <c r="A116" s="4">
        <f t="shared" si="72"/>
        <v>0.43512731481481376</v>
      </c>
      <c r="B116" s="3">
        <f t="shared" si="46"/>
        <v>1553301595</v>
      </c>
      <c r="C116">
        <f t="shared" si="73"/>
        <v>3</v>
      </c>
      <c r="D116">
        <f t="shared" si="73"/>
        <v>111</v>
      </c>
      <c r="E116">
        <f t="shared" ca="1" si="85"/>
        <v>713.19574193548306</v>
      </c>
      <c r="F116">
        <f t="shared" ca="1" si="86"/>
        <v>25146.112903225807</v>
      </c>
      <c r="G116">
        <f t="shared" ca="1" si="38"/>
        <v>9448.7999999999993</v>
      </c>
      <c r="H116" s="9">
        <f t="shared" ca="1" si="39"/>
        <v>223.64710967741939</v>
      </c>
      <c r="I116" s="9">
        <f t="shared" ca="1" si="39"/>
        <v>-56.141483870967207</v>
      </c>
      <c r="J116" s="9">
        <f t="shared" ca="1" si="39"/>
        <v>0</v>
      </c>
      <c r="K116" s="9">
        <f t="shared" ca="1" si="40"/>
        <v>230.58598369870128</v>
      </c>
      <c r="L116" s="9">
        <f t="shared" ca="1" si="41"/>
        <v>104.09161652727447</v>
      </c>
      <c r="M116">
        <f t="shared" ca="1" si="43"/>
        <v>56.075232974910399</v>
      </c>
      <c r="N116">
        <f t="shared" ca="1" si="44"/>
        <v>32.944749103942655</v>
      </c>
      <c r="P116">
        <f ca="1">E116-'SDM589'!E131</f>
        <v>4530.6877744137437</v>
      </c>
      <c r="Q116">
        <f ca="1">F116-'SDM589'!F131</f>
        <v>4368.1628729649346</v>
      </c>
      <c r="R116">
        <f t="shared" ca="1" si="87"/>
        <v>6293.4869979981231</v>
      </c>
    </row>
    <row r="117" spans="1:18" x14ac:dyDescent="0.25">
      <c r="A117" s="4">
        <f t="shared" si="72"/>
        <v>0.43518518518518412</v>
      </c>
      <c r="B117" s="3">
        <f t="shared" si="46"/>
        <v>1553301600</v>
      </c>
      <c r="C117">
        <f t="shared" si="73"/>
        <v>3</v>
      </c>
      <c r="D117">
        <f t="shared" si="73"/>
        <v>111</v>
      </c>
      <c r="E117">
        <f t="shared" ca="1" si="85"/>
        <v>1831.43129032258</v>
      </c>
      <c r="F117">
        <f t="shared" ca="1" si="86"/>
        <v>24865.405483870971</v>
      </c>
      <c r="G117">
        <f t="shared" ca="1" si="38"/>
        <v>9448.7999999999993</v>
      </c>
      <c r="H117" s="9">
        <f t="shared" ca="1" si="39"/>
        <v>223.64710967741939</v>
      </c>
      <c r="I117" s="9">
        <f t="shared" ca="1" si="39"/>
        <v>-56.141483870967932</v>
      </c>
      <c r="J117" s="9">
        <f t="shared" ca="1" si="39"/>
        <v>0</v>
      </c>
      <c r="K117" s="9">
        <f t="shared" ca="1" si="40"/>
        <v>230.58598369870145</v>
      </c>
      <c r="L117" s="9">
        <f t="shared" ca="1" si="41"/>
        <v>104.09161652727465</v>
      </c>
      <c r="M117">
        <f t="shared" ca="1" si="43"/>
        <v>56.07272401433692</v>
      </c>
      <c r="N117">
        <f t="shared" ca="1" si="44"/>
        <v>32.96264336917563</v>
      </c>
    </row>
    <row r="118" spans="1:18" x14ac:dyDescent="0.25">
      <c r="A118" s="4">
        <f t="shared" si="72"/>
        <v>0.43524305555555448</v>
      </c>
      <c r="B118" s="3">
        <f t="shared" si="46"/>
        <v>1553301605</v>
      </c>
      <c r="C118">
        <f t="shared" si="73"/>
        <v>3</v>
      </c>
      <c r="D118">
        <f t="shared" si="73"/>
        <v>111</v>
      </c>
      <c r="E118">
        <f t="shared" ca="1" si="85"/>
        <v>2949.666838709677</v>
      </c>
      <c r="F118">
        <f t="shared" ca="1" si="86"/>
        <v>24584.698064516131</v>
      </c>
      <c r="G118">
        <f t="shared" ca="1" si="38"/>
        <v>9448.7999999999993</v>
      </c>
      <c r="H118" s="9">
        <f t="shared" ca="1" si="39"/>
        <v>223.64710967741939</v>
      </c>
      <c r="I118" s="9">
        <f t="shared" ca="1" si="39"/>
        <v>-56.141483870967932</v>
      </c>
      <c r="J118" s="9">
        <f t="shared" ca="1" si="39"/>
        <v>0</v>
      </c>
      <c r="K118" s="9">
        <f t="shared" ca="1" si="40"/>
        <v>230.58598369870145</v>
      </c>
      <c r="L118" s="9">
        <f t="shared" ca="1" si="41"/>
        <v>104.09161652727465</v>
      </c>
      <c r="M118">
        <f t="shared" ca="1" si="43"/>
        <v>56.070215053763441</v>
      </c>
      <c r="N118">
        <f t="shared" ca="1" si="44"/>
        <v>32.980537634408606</v>
      </c>
    </row>
    <row r="119" spans="1:18" x14ac:dyDescent="0.25">
      <c r="A119" s="4">
        <f t="shared" si="72"/>
        <v>0.43530092592592484</v>
      </c>
      <c r="B119" s="3">
        <f t="shared" si="46"/>
        <v>1553301610</v>
      </c>
      <c r="C119">
        <f t="shared" si="73"/>
        <v>3</v>
      </c>
      <c r="D119">
        <f t="shared" si="73"/>
        <v>111</v>
      </c>
      <c r="E119">
        <f t="shared" ca="1" si="85"/>
        <v>4067.902387096774</v>
      </c>
      <c r="F119">
        <f t="shared" ca="1" si="86"/>
        <v>24303.990645161291</v>
      </c>
      <c r="G119">
        <f t="shared" ca="1" si="38"/>
        <v>9448.7999999999993</v>
      </c>
      <c r="H119" s="9">
        <f t="shared" ca="1" si="39"/>
        <v>223.64710967741922</v>
      </c>
      <c r="I119" s="9">
        <f t="shared" ca="1" si="39"/>
        <v>-56.141483870967932</v>
      </c>
      <c r="J119" s="9">
        <f t="shared" ca="1" si="39"/>
        <v>0</v>
      </c>
      <c r="K119" s="9">
        <f t="shared" ca="1" si="40"/>
        <v>230.58598369870128</v>
      </c>
      <c r="L119" s="9">
        <f t="shared" ca="1" si="41"/>
        <v>104.09161652727467</v>
      </c>
      <c r="M119">
        <f t="shared" ca="1" si="43"/>
        <v>56.067706093189969</v>
      </c>
      <c r="N119">
        <f t="shared" ca="1" si="44"/>
        <v>32.998431899641574</v>
      </c>
    </row>
    <row r="120" spans="1:18" x14ac:dyDescent="0.25">
      <c r="A120" s="4">
        <f t="shared" si="72"/>
        <v>0.4353587962962952</v>
      </c>
      <c r="B120" s="3">
        <f t="shared" si="46"/>
        <v>1553301615</v>
      </c>
      <c r="C120">
        <f t="shared" si="73"/>
        <v>3</v>
      </c>
      <c r="D120">
        <f t="shared" si="73"/>
        <v>111</v>
      </c>
      <c r="E120">
        <f t="shared" ca="1" si="85"/>
        <v>5186.13793548387</v>
      </c>
      <c r="F120">
        <f t="shared" ca="1" si="86"/>
        <v>24023.283225806452</v>
      </c>
      <c r="G120">
        <f t="shared" ca="1" si="38"/>
        <v>9448.7999999999993</v>
      </c>
      <c r="H120" s="9">
        <f t="shared" ca="1" si="39"/>
        <v>223.64710967741922</v>
      </c>
      <c r="I120" s="9">
        <f t="shared" ca="1" si="39"/>
        <v>-56.141483870967932</v>
      </c>
      <c r="J120" s="9">
        <f t="shared" ca="1" si="39"/>
        <v>0</v>
      </c>
      <c r="K120" s="9">
        <f t="shared" ca="1" si="40"/>
        <v>230.58598369870128</v>
      </c>
      <c r="L120" s="9">
        <f t="shared" ca="1" si="41"/>
        <v>104.09161652727467</v>
      </c>
      <c r="M120">
        <f t="shared" ca="1" si="43"/>
        <v>56.06519713261649</v>
      </c>
      <c r="N120">
        <f t="shared" ca="1" si="44"/>
        <v>33.016326164874549</v>
      </c>
    </row>
    <row r="121" spans="1:18" x14ac:dyDescent="0.25">
      <c r="A121" s="4">
        <f t="shared" si="72"/>
        <v>0.43541666666666556</v>
      </c>
      <c r="B121" s="3">
        <f t="shared" si="46"/>
        <v>1553301620</v>
      </c>
      <c r="C121">
        <f t="shared" ref="C121:D136" si="101">C120</f>
        <v>3</v>
      </c>
      <c r="D121">
        <f t="shared" si="101"/>
        <v>111</v>
      </c>
      <c r="E121">
        <f t="shared" ca="1" si="85"/>
        <v>6304.3734838709661</v>
      </c>
      <c r="F121">
        <f t="shared" ca="1" si="86"/>
        <v>23742.575806451612</v>
      </c>
      <c r="G121">
        <f t="shared" ca="1" si="38"/>
        <v>9448.7999999999993</v>
      </c>
      <c r="H121" s="9">
        <f t="shared" ca="1" si="39"/>
        <v>223.64710967741956</v>
      </c>
      <c r="I121" s="9">
        <f t="shared" ca="1" si="39"/>
        <v>-56.141483870967207</v>
      </c>
      <c r="J121" s="9">
        <f t="shared" ca="1" si="39"/>
        <v>0</v>
      </c>
      <c r="K121" s="9">
        <f t="shared" ca="1" si="40"/>
        <v>230.58598369870143</v>
      </c>
      <c r="L121" s="9">
        <f t="shared" ca="1" si="41"/>
        <v>104.09161652727445</v>
      </c>
      <c r="M121">
        <f t="shared" ca="1" si="43"/>
        <v>56.062688172043011</v>
      </c>
      <c r="N121">
        <f t="shared" ca="1" si="44"/>
        <v>33.034220430107524</v>
      </c>
    </row>
    <row r="122" spans="1:18" x14ac:dyDescent="0.25">
      <c r="A122" s="4">
        <f>A121+5/24/3600</f>
        <v>0.43547453703703592</v>
      </c>
      <c r="B122" s="3">
        <f t="shared" si="46"/>
        <v>1553301625</v>
      </c>
      <c r="C122">
        <f t="shared" si="101"/>
        <v>3</v>
      </c>
      <c r="D122">
        <f t="shared" si="101"/>
        <v>111</v>
      </c>
      <c r="E122">
        <f t="shared" ca="1" si="85"/>
        <v>7422.609032258064</v>
      </c>
      <c r="F122">
        <f t="shared" ca="1" si="86"/>
        <v>23461.868387096776</v>
      </c>
      <c r="G122">
        <f t="shared" ca="1" si="38"/>
        <v>9448.7999999999993</v>
      </c>
      <c r="H122" s="9">
        <f t="shared" ca="1" si="39"/>
        <v>223.64710967741922</v>
      </c>
      <c r="I122" s="9">
        <f t="shared" ca="1" si="39"/>
        <v>-56.141483870967932</v>
      </c>
      <c r="J122" s="9">
        <f t="shared" ca="1" si="39"/>
        <v>0</v>
      </c>
      <c r="K122" s="9">
        <f t="shared" ca="1" si="40"/>
        <v>230.58598369870128</v>
      </c>
      <c r="L122" s="9">
        <f t="shared" ca="1" si="41"/>
        <v>104.09161652727467</v>
      </c>
      <c r="M122">
        <f t="shared" ca="1" si="43"/>
        <v>56.060179211469539</v>
      </c>
      <c r="N122">
        <f t="shared" ca="1" si="44"/>
        <v>33.052114695340499</v>
      </c>
    </row>
    <row r="123" spans="1:18" x14ac:dyDescent="0.25">
      <c r="A123" s="4">
        <f t="shared" ref="A123:A186" si="102">A122+5/24/3600</f>
        <v>0.43553240740740629</v>
      </c>
      <c r="B123" s="3">
        <f t="shared" si="46"/>
        <v>1553301630</v>
      </c>
      <c r="C123">
        <f t="shared" si="101"/>
        <v>3</v>
      </c>
      <c r="D123">
        <f t="shared" si="101"/>
        <v>111</v>
      </c>
      <c r="E123">
        <f t="shared" ca="1" si="85"/>
        <v>8540.84458064516</v>
      </c>
      <c r="F123">
        <f t="shared" ca="1" si="86"/>
        <v>23181.160967741936</v>
      </c>
      <c r="G123">
        <f t="shared" ca="1" si="38"/>
        <v>9448.7999999999993</v>
      </c>
      <c r="H123" s="9">
        <f t="shared" ca="1" si="39"/>
        <v>223.64710967741922</v>
      </c>
      <c r="I123" s="9">
        <f t="shared" ca="1" si="39"/>
        <v>-56.141483870967932</v>
      </c>
      <c r="J123" s="9">
        <f t="shared" ca="1" si="39"/>
        <v>0</v>
      </c>
      <c r="K123" s="9">
        <f t="shared" ca="1" si="40"/>
        <v>230.58598369870128</v>
      </c>
      <c r="L123" s="9">
        <f t="shared" ca="1" si="41"/>
        <v>104.09161652727467</v>
      </c>
      <c r="M123">
        <f t="shared" ca="1" si="43"/>
        <v>56.057670250896059</v>
      </c>
      <c r="N123">
        <f t="shared" ca="1" si="44"/>
        <v>33.070008960573475</v>
      </c>
    </row>
    <row r="124" spans="1:18" x14ac:dyDescent="0.25">
      <c r="A124" s="4">
        <f t="shared" si="102"/>
        <v>0.43559027777777665</v>
      </c>
      <c r="B124" s="3">
        <f t="shared" si="46"/>
        <v>1553301635</v>
      </c>
      <c r="C124">
        <f t="shared" si="101"/>
        <v>3</v>
      </c>
      <c r="D124">
        <f t="shared" si="101"/>
        <v>111</v>
      </c>
      <c r="E124">
        <f t="shared" ca="1" si="85"/>
        <v>9659.0801290322561</v>
      </c>
      <c r="F124">
        <f t="shared" ca="1" si="86"/>
        <v>22900.453548387097</v>
      </c>
      <c r="G124">
        <f t="shared" ca="1" si="38"/>
        <v>9448.7999999999993</v>
      </c>
      <c r="H124" s="9">
        <f t="shared" ca="1" si="39"/>
        <v>223.64710967741956</v>
      </c>
      <c r="I124" s="9">
        <f t="shared" ca="1" si="39"/>
        <v>-56.141483870967207</v>
      </c>
      <c r="J124" s="9">
        <f t="shared" ca="1" si="39"/>
        <v>0</v>
      </c>
      <c r="K124" s="9">
        <f t="shared" ca="1" si="40"/>
        <v>230.58598369870143</v>
      </c>
      <c r="L124" s="9">
        <f t="shared" ca="1" si="41"/>
        <v>104.09161652727445</v>
      </c>
      <c r="M124">
        <f t="shared" ca="1" si="43"/>
        <v>56.05516129032258</v>
      </c>
      <c r="N124">
        <f t="shared" ca="1" si="44"/>
        <v>33.08790322580645</v>
      </c>
    </row>
    <row r="125" spans="1:18" x14ac:dyDescent="0.25">
      <c r="A125" s="4">
        <f t="shared" si="102"/>
        <v>0.43564814814814701</v>
      </c>
      <c r="B125" s="3">
        <f t="shared" si="46"/>
        <v>1553301640</v>
      </c>
      <c r="C125">
        <f t="shared" si="101"/>
        <v>3</v>
      </c>
      <c r="D125">
        <f t="shared" si="101"/>
        <v>111</v>
      </c>
      <c r="E125">
        <f t="shared" ca="1" si="85"/>
        <v>10777.315677419354</v>
      </c>
      <c r="F125">
        <f t="shared" ca="1" si="86"/>
        <v>22619.746129032261</v>
      </c>
      <c r="G125">
        <f t="shared" ca="1" si="38"/>
        <v>9448.7999999999993</v>
      </c>
      <c r="H125" s="9">
        <f t="shared" ca="1" si="39"/>
        <v>223.64710967741956</v>
      </c>
      <c r="I125" s="9">
        <f t="shared" ca="1" si="39"/>
        <v>-56.141483870967932</v>
      </c>
      <c r="J125" s="9">
        <f t="shared" ca="1" si="39"/>
        <v>0</v>
      </c>
      <c r="K125" s="9">
        <f t="shared" ca="1" si="40"/>
        <v>230.58598369870163</v>
      </c>
      <c r="L125" s="9">
        <f t="shared" ca="1" si="41"/>
        <v>104.09161652727464</v>
      </c>
      <c r="M125">
        <f t="shared" ca="1" si="43"/>
        <v>56.052652329749108</v>
      </c>
      <c r="N125">
        <f t="shared" ca="1" si="44"/>
        <v>33.105797491039425</v>
      </c>
    </row>
    <row r="126" spans="1:18" x14ac:dyDescent="0.25">
      <c r="A126" s="4">
        <f t="shared" si="102"/>
        <v>0.43570601851851737</v>
      </c>
      <c r="B126" s="3">
        <f t="shared" si="46"/>
        <v>1553301645</v>
      </c>
      <c r="C126">
        <f t="shared" si="101"/>
        <v>3</v>
      </c>
      <c r="D126">
        <f t="shared" si="101"/>
        <v>111</v>
      </c>
      <c r="E126">
        <f t="shared" ca="1" si="85"/>
        <v>11895.551225806452</v>
      </c>
      <c r="F126">
        <f t="shared" ca="1" si="86"/>
        <v>22339.038709677421</v>
      </c>
      <c r="G126">
        <f t="shared" ca="1" si="38"/>
        <v>9448.7999999999993</v>
      </c>
      <c r="H126" s="9">
        <f t="shared" ca="1" si="39"/>
        <v>223.64710967741922</v>
      </c>
      <c r="I126" s="9">
        <f t="shared" ca="1" si="39"/>
        <v>-56.141483870967932</v>
      </c>
      <c r="J126" s="9">
        <f t="shared" ca="1" si="39"/>
        <v>0</v>
      </c>
      <c r="K126" s="9">
        <f t="shared" ca="1" si="40"/>
        <v>230.58598369870128</v>
      </c>
      <c r="L126" s="9">
        <f t="shared" ca="1" si="41"/>
        <v>104.09161652727467</v>
      </c>
      <c r="M126">
        <f t="shared" ca="1" si="43"/>
        <v>56.050143369175629</v>
      </c>
      <c r="N126">
        <f t="shared" ca="1" si="44"/>
        <v>33.1236917562724</v>
      </c>
      <c r="O126" s="12"/>
    </row>
    <row r="127" spans="1:18" x14ac:dyDescent="0.25">
      <c r="A127" s="49">
        <f t="shared" si="102"/>
        <v>0.43576388888888773</v>
      </c>
      <c r="B127" s="50">
        <f t="shared" si="46"/>
        <v>1553301650</v>
      </c>
      <c r="C127" s="51">
        <f t="shared" si="101"/>
        <v>3</v>
      </c>
      <c r="D127" s="51">
        <f t="shared" si="101"/>
        <v>111</v>
      </c>
      <c r="E127" s="51">
        <f t="shared" ca="1" si="85"/>
        <v>13013.786774193548</v>
      </c>
      <c r="F127" s="51">
        <f t="shared" ca="1" si="86"/>
        <v>22058.331290322581</v>
      </c>
      <c r="G127" s="51">
        <f t="shared" ca="1" si="38"/>
        <v>9448.7999999999993</v>
      </c>
      <c r="H127" s="9">
        <f t="shared" ca="1" si="39"/>
        <v>223.64710967741922</v>
      </c>
      <c r="I127" s="9">
        <f t="shared" ca="1" si="39"/>
        <v>-56.141483870967932</v>
      </c>
      <c r="J127" s="9">
        <f t="shared" ca="1" si="39"/>
        <v>0</v>
      </c>
      <c r="K127" s="9">
        <f t="shared" ca="1" si="40"/>
        <v>230.58598369870128</v>
      </c>
      <c r="L127" s="9">
        <f t="shared" ca="1" si="41"/>
        <v>104.09161652727467</v>
      </c>
      <c r="M127">
        <f t="shared" ca="1" si="43"/>
        <v>56.04763440860215</v>
      </c>
      <c r="N127">
        <f t="shared" ca="1" si="44"/>
        <v>33.141586021505375</v>
      </c>
      <c r="O127" s="12"/>
    </row>
    <row r="128" spans="1:18" x14ac:dyDescent="0.25">
      <c r="A128" s="4">
        <f t="shared" si="102"/>
        <v>0.43582175925925809</v>
      </c>
      <c r="B128" s="3">
        <f t="shared" si="46"/>
        <v>1553301655</v>
      </c>
      <c r="C128">
        <f t="shared" si="101"/>
        <v>3</v>
      </c>
      <c r="D128">
        <f t="shared" si="101"/>
        <v>111</v>
      </c>
      <c r="E128">
        <f t="shared" ca="1" si="85"/>
        <v>14132.022322580644</v>
      </c>
      <c r="F128">
        <f t="shared" ca="1" si="86"/>
        <v>21777.623870967742</v>
      </c>
      <c r="G128">
        <f t="shared" ca="1" si="38"/>
        <v>9448.7999999999993</v>
      </c>
      <c r="H128" s="9">
        <f t="shared" ca="1" si="39"/>
        <v>223.64710967741922</v>
      </c>
      <c r="I128" s="9">
        <f t="shared" ca="1" si="39"/>
        <v>-56.141483870967932</v>
      </c>
      <c r="J128" s="9">
        <f t="shared" ca="1" si="39"/>
        <v>0</v>
      </c>
      <c r="K128" s="9">
        <f t="shared" ca="1" si="40"/>
        <v>230.58598369870128</v>
      </c>
      <c r="L128" s="9">
        <f t="shared" ca="1" si="41"/>
        <v>104.09161652727467</v>
      </c>
      <c r="M128">
        <f t="shared" ca="1" si="43"/>
        <v>56.045125448028671</v>
      </c>
      <c r="N128">
        <f t="shared" ca="1" si="44"/>
        <v>33.159480286738351</v>
      </c>
      <c r="O128" s="12"/>
    </row>
    <row r="129" spans="1:19" x14ac:dyDescent="0.25">
      <c r="A129" s="4">
        <f t="shared" si="102"/>
        <v>0.43587962962962845</v>
      </c>
      <c r="B129" s="3">
        <f t="shared" si="46"/>
        <v>1553301660</v>
      </c>
      <c r="C129">
        <f t="shared" si="101"/>
        <v>3</v>
      </c>
      <c r="D129">
        <f t="shared" si="101"/>
        <v>111</v>
      </c>
      <c r="E129">
        <f t="shared" ca="1" si="85"/>
        <v>15250.25787096774</v>
      </c>
      <c r="F129">
        <f t="shared" ca="1" si="86"/>
        <v>21496.916451612902</v>
      </c>
      <c r="G129">
        <f t="shared" ca="1" si="38"/>
        <v>9448.7999999999993</v>
      </c>
      <c r="H129" s="9">
        <f t="shared" ca="1" si="39"/>
        <v>223.64710967741922</v>
      </c>
      <c r="I129" s="9">
        <f t="shared" ca="1" si="39"/>
        <v>-56.141483870967207</v>
      </c>
      <c r="J129" s="9">
        <f t="shared" ca="1" si="39"/>
        <v>0</v>
      </c>
      <c r="K129" s="9">
        <f t="shared" ca="1" si="40"/>
        <v>230.58598369870109</v>
      </c>
      <c r="L129" s="9">
        <f t="shared" ca="1" si="41"/>
        <v>104.09161652727448</v>
      </c>
      <c r="M129">
        <f t="shared" ca="1" si="43"/>
        <v>56.042616487455199</v>
      </c>
      <c r="N129">
        <f t="shared" ca="1" si="44"/>
        <v>33.177374551971326</v>
      </c>
    </row>
    <row r="130" spans="1:19" x14ac:dyDescent="0.25">
      <c r="A130" s="4">
        <f t="shared" si="102"/>
        <v>0.43593749999999881</v>
      </c>
      <c r="B130" s="3">
        <f t="shared" si="46"/>
        <v>1553301665</v>
      </c>
      <c r="C130">
        <f t="shared" si="101"/>
        <v>3</v>
      </c>
      <c r="D130">
        <f t="shared" si="101"/>
        <v>111</v>
      </c>
      <c r="E130">
        <f t="shared" ca="1" si="85"/>
        <v>16368.493419354836</v>
      </c>
      <c r="F130">
        <f t="shared" ca="1" si="86"/>
        <v>21216.209032258066</v>
      </c>
      <c r="G130">
        <f t="shared" ca="1" si="38"/>
        <v>9448.7999999999993</v>
      </c>
      <c r="H130" s="9">
        <f t="shared" ca="1" si="39"/>
        <v>223.64710967741922</v>
      </c>
      <c r="I130" s="9">
        <f t="shared" ca="1" si="39"/>
        <v>-56.141483870967932</v>
      </c>
      <c r="J130" s="9">
        <f t="shared" ca="1" si="39"/>
        <v>0</v>
      </c>
      <c r="K130" s="9">
        <f t="shared" ca="1" si="40"/>
        <v>230.58598369870128</v>
      </c>
      <c r="L130" s="9">
        <f t="shared" ca="1" si="41"/>
        <v>104.09161652727467</v>
      </c>
      <c r="M130">
        <f t="shared" ca="1" si="43"/>
        <v>56.040107526881719</v>
      </c>
      <c r="N130">
        <f t="shared" ca="1" si="44"/>
        <v>33.195268817204301</v>
      </c>
    </row>
    <row r="131" spans="1:19" x14ac:dyDescent="0.25">
      <c r="A131" s="4">
        <f t="shared" si="102"/>
        <v>0.43599537037036917</v>
      </c>
      <c r="B131" s="3">
        <f t="shared" si="46"/>
        <v>1553301670</v>
      </c>
      <c r="C131">
        <f t="shared" si="101"/>
        <v>3</v>
      </c>
      <c r="D131">
        <f t="shared" si="101"/>
        <v>111</v>
      </c>
      <c r="E131">
        <f t="shared" ca="1" si="85"/>
        <v>17486.728967741932</v>
      </c>
      <c r="F131">
        <f t="shared" ca="1" si="86"/>
        <v>20935.501612903226</v>
      </c>
      <c r="G131">
        <f t="shared" ca="1" si="38"/>
        <v>9448.7999999999993</v>
      </c>
      <c r="H131" s="9">
        <f t="shared" ca="1" si="39"/>
        <v>223.64710967741993</v>
      </c>
      <c r="I131" s="9">
        <f t="shared" ca="1" si="39"/>
        <v>-56.141483870967932</v>
      </c>
      <c r="J131" s="9">
        <f t="shared" ca="1" si="39"/>
        <v>0</v>
      </c>
      <c r="K131" s="9">
        <f t="shared" ca="1" si="40"/>
        <v>230.58598369870197</v>
      </c>
      <c r="L131" s="9">
        <f t="shared" ca="1" si="41"/>
        <v>104.09161652727461</v>
      </c>
      <c r="M131">
        <f t="shared" ca="1" si="43"/>
        <v>56.03759856630824</v>
      </c>
      <c r="N131">
        <f t="shared" ca="1" si="44"/>
        <v>33.213163082437276</v>
      </c>
    </row>
    <row r="132" spans="1:19" x14ac:dyDescent="0.25">
      <c r="A132" s="4">
        <f t="shared" si="102"/>
        <v>0.43605324074073953</v>
      </c>
      <c r="B132" s="3">
        <f t="shared" si="46"/>
        <v>1553301675</v>
      </c>
      <c r="C132">
        <f t="shared" si="101"/>
        <v>3</v>
      </c>
      <c r="D132">
        <f t="shared" si="101"/>
        <v>111</v>
      </c>
      <c r="E132">
        <f t="shared" ca="1" si="85"/>
        <v>18604.964516129032</v>
      </c>
      <c r="F132">
        <f t="shared" ca="1" si="86"/>
        <v>20654.794193548387</v>
      </c>
      <c r="G132">
        <f t="shared" ca="1" si="38"/>
        <v>9448.7999999999993</v>
      </c>
      <c r="H132" s="9">
        <f t="shared" ca="1" si="39"/>
        <v>223.64710967741922</v>
      </c>
      <c r="I132" s="9">
        <f t="shared" ca="1" si="39"/>
        <v>-56.141483870967207</v>
      </c>
      <c r="J132" s="9">
        <f t="shared" ca="1" si="39"/>
        <v>0</v>
      </c>
      <c r="K132" s="9">
        <f t="shared" ca="1" si="40"/>
        <v>230.58598369870109</v>
      </c>
      <c r="L132" s="9">
        <f t="shared" ca="1" si="41"/>
        <v>104.09161652727448</v>
      </c>
      <c r="M132">
        <f t="shared" ca="1" si="43"/>
        <v>56.035089605734768</v>
      </c>
      <c r="N132">
        <f t="shared" ca="1" si="44"/>
        <v>33.231057347670252</v>
      </c>
    </row>
    <row r="133" spans="1:19" x14ac:dyDescent="0.25">
      <c r="A133" s="49">
        <f t="shared" si="102"/>
        <v>0.43611111111110989</v>
      </c>
      <c r="B133" s="50">
        <f t="shared" si="46"/>
        <v>1553301680</v>
      </c>
      <c r="C133" s="51">
        <f t="shared" si="101"/>
        <v>3</v>
      </c>
      <c r="D133" s="51">
        <f t="shared" si="101"/>
        <v>111</v>
      </c>
      <c r="E133" s="51">
        <f t="shared" ca="1" si="85"/>
        <v>19723.200064516128</v>
      </c>
      <c r="F133" s="51">
        <f t="shared" ca="1" si="86"/>
        <v>20374.086774193551</v>
      </c>
      <c r="G133" s="51">
        <f t="shared" ca="1" si="38"/>
        <v>9448.7999999999993</v>
      </c>
      <c r="H133" s="9">
        <f t="shared" ca="1" si="39"/>
        <v>223.64710967741922</v>
      </c>
      <c r="I133" s="9">
        <f t="shared" ca="1" si="39"/>
        <v>-56.141483870967932</v>
      </c>
      <c r="J133" s="9">
        <f t="shared" ca="1" si="39"/>
        <v>0</v>
      </c>
      <c r="K133" s="9">
        <f t="shared" ca="1" si="40"/>
        <v>230.58598369870128</v>
      </c>
      <c r="L133" s="9">
        <f t="shared" ca="1" si="41"/>
        <v>104.09161652727467</v>
      </c>
      <c r="M133">
        <f t="shared" ca="1" si="43"/>
        <v>56.032580645161289</v>
      </c>
      <c r="N133">
        <f t="shared" ca="1" si="44"/>
        <v>33.248951612903227</v>
      </c>
      <c r="R133" s="56"/>
    </row>
    <row r="134" spans="1:19" x14ac:dyDescent="0.25">
      <c r="A134" s="4">
        <f t="shared" si="102"/>
        <v>0.43616898148148026</v>
      </c>
      <c r="B134" s="3">
        <f t="shared" si="46"/>
        <v>1553301685</v>
      </c>
      <c r="C134">
        <f t="shared" si="101"/>
        <v>3</v>
      </c>
      <c r="D134">
        <f t="shared" si="101"/>
        <v>111</v>
      </c>
      <c r="E134">
        <f t="shared" ca="1" si="85"/>
        <v>20841.435612903224</v>
      </c>
      <c r="F134">
        <f t="shared" ca="1" si="86"/>
        <v>20093.379354838711</v>
      </c>
      <c r="G134">
        <f t="shared" ca="1" si="38"/>
        <v>9448.7999999999993</v>
      </c>
      <c r="H134" s="9">
        <f t="shared" ca="1" si="39"/>
        <v>223.64710967741922</v>
      </c>
      <c r="I134" s="9">
        <f t="shared" ca="1" si="39"/>
        <v>-56.141483870967932</v>
      </c>
      <c r="J134" s="9">
        <f t="shared" ca="1" si="39"/>
        <v>0</v>
      </c>
      <c r="K134" s="9">
        <f t="shared" ca="1" si="40"/>
        <v>230.58598369870128</v>
      </c>
      <c r="L134" s="9">
        <f t="shared" ca="1" si="41"/>
        <v>104.09161652727467</v>
      </c>
      <c r="M134">
        <f t="shared" ca="1" si="43"/>
        <v>56.03007168458781</v>
      </c>
      <c r="N134">
        <f t="shared" ca="1" si="44"/>
        <v>33.266845878136202</v>
      </c>
    </row>
    <row r="135" spans="1:19" x14ac:dyDescent="0.25">
      <c r="A135" s="4">
        <f t="shared" si="102"/>
        <v>0.43622685185185062</v>
      </c>
      <c r="B135" s="3">
        <f t="shared" si="46"/>
        <v>1553301690</v>
      </c>
      <c r="C135">
        <f t="shared" si="101"/>
        <v>3</v>
      </c>
      <c r="D135">
        <f t="shared" si="101"/>
        <v>111</v>
      </c>
      <c r="E135">
        <f t="shared" ca="1" si="85"/>
        <v>21959.67116129032</v>
      </c>
      <c r="F135">
        <f t="shared" ca="1" si="86"/>
        <v>19812.671935483871</v>
      </c>
      <c r="G135">
        <f t="shared" ca="1" si="38"/>
        <v>9448.7999999999993</v>
      </c>
      <c r="H135" s="9">
        <f t="shared" ca="1" si="39"/>
        <v>223.64710967741922</v>
      </c>
      <c r="I135" s="9">
        <f t="shared" ca="1" si="39"/>
        <v>-56.141483870967932</v>
      </c>
      <c r="J135" s="9">
        <f t="shared" ca="1" si="39"/>
        <v>0</v>
      </c>
      <c r="K135" s="9">
        <f t="shared" ca="1" si="40"/>
        <v>230.58598369870128</v>
      </c>
      <c r="L135" s="9">
        <f t="shared" ca="1" si="41"/>
        <v>104.09161652727467</v>
      </c>
      <c r="M135">
        <f t="shared" ca="1" si="43"/>
        <v>56.027562724014338</v>
      </c>
      <c r="N135">
        <f t="shared" ca="1" si="44"/>
        <v>33.28474014336917</v>
      </c>
    </row>
    <row r="136" spans="1:19" x14ac:dyDescent="0.25">
      <c r="A136" s="4">
        <f t="shared" si="102"/>
        <v>0.43628472222222098</v>
      </c>
      <c r="B136" s="3">
        <f t="shared" si="46"/>
        <v>1553301695</v>
      </c>
      <c r="C136">
        <f t="shared" si="101"/>
        <v>3</v>
      </c>
      <c r="D136">
        <f t="shared" si="101"/>
        <v>111</v>
      </c>
      <c r="E136">
        <f t="shared" ca="1" si="85"/>
        <v>23077.906709677416</v>
      </c>
      <c r="F136">
        <f t="shared" ca="1" si="86"/>
        <v>19531.964516129032</v>
      </c>
      <c r="G136">
        <f t="shared" ref="G136:G197" ca="1" si="103">INDIRECT("G$"&amp;C136)+INDIRECT("J$"&amp;C136)*($B136-INDIRECT("B$"&amp;D136))</f>
        <v>9448.7999999999993</v>
      </c>
      <c r="H136" s="9">
        <f t="shared" ref="H136:J151" ca="1" si="104">(E137-E136)/($B137-$B136)</f>
        <v>223.64710967741922</v>
      </c>
      <c r="I136" s="9">
        <f t="shared" ca="1" si="104"/>
        <v>-56.141483870967932</v>
      </c>
      <c r="J136" s="9">
        <f t="shared" ca="1" si="104"/>
        <v>0</v>
      </c>
      <c r="K136" s="9">
        <f t="shared" ref="K136:K197" ca="1" si="105">SQRT(H136*H136+I136*I136)</f>
        <v>230.58598369870128</v>
      </c>
      <c r="L136" s="9">
        <f t="shared" ref="L136:L197" ca="1" si="106">DEGREES(ATAN2(I136,H136))</f>
        <v>104.09161652727467</v>
      </c>
      <c r="M136">
        <f t="shared" ca="1" si="43"/>
        <v>56.025053763440859</v>
      </c>
      <c r="N136">
        <f t="shared" ca="1" si="44"/>
        <v>33.302634408602145</v>
      </c>
      <c r="O136" s="14"/>
      <c r="S136" s="14"/>
    </row>
    <row r="137" spans="1:19" x14ac:dyDescent="0.25">
      <c r="A137" s="4">
        <f t="shared" si="102"/>
        <v>0.43634259259259134</v>
      </c>
      <c r="B137" s="3">
        <f t="shared" si="46"/>
        <v>1553301700</v>
      </c>
      <c r="C137">
        <f t="shared" ref="C137:D152" si="107">C136</f>
        <v>3</v>
      </c>
      <c r="D137">
        <f t="shared" si="107"/>
        <v>111</v>
      </c>
      <c r="E137">
        <f t="shared" ca="1" si="85"/>
        <v>24196.142258064512</v>
      </c>
      <c r="F137">
        <f t="shared" ca="1" si="86"/>
        <v>19251.257096774192</v>
      </c>
      <c r="G137">
        <f t="shared" ca="1" si="103"/>
        <v>9448.7999999999993</v>
      </c>
      <c r="H137" s="9">
        <f t="shared" ca="1" si="104"/>
        <v>223.64710967741993</v>
      </c>
      <c r="I137" s="9">
        <f t="shared" ca="1" si="104"/>
        <v>-56.141483870967207</v>
      </c>
      <c r="J137" s="9">
        <f t="shared" ca="1" si="104"/>
        <v>0</v>
      </c>
      <c r="K137" s="9">
        <f t="shared" ca="1" si="105"/>
        <v>230.5859836987018</v>
      </c>
      <c r="L137" s="9">
        <f t="shared" ca="1" si="106"/>
        <v>104.09161652727444</v>
      </c>
      <c r="M137">
        <f t="shared" ref="M137:M197" ca="1" si="108">INDIRECT("M$"&amp;C137)+INDIRECT("O$"&amp;C137)*($B137-INDIRECT("B$"&amp;D137))</f>
        <v>56.02254480286738</v>
      </c>
      <c r="N137">
        <f t="shared" ref="N137:N197" ca="1" si="109">INDIRECT("N$"&amp;C137)+INDIRECT("P$"&amp;C137)*($B137-INDIRECT("B$"&amp;D137))</f>
        <v>33.320528673835121</v>
      </c>
      <c r="O137" s="12"/>
    </row>
    <row r="138" spans="1:19" x14ac:dyDescent="0.25">
      <c r="A138" s="4">
        <f t="shared" si="102"/>
        <v>0.4364004629629617</v>
      </c>
      <c r="B138" s="3">
        <f t="shared" ref="B138:B201" si="110">B137+SECOND(A138-A137)</f>
        <v>1553301705</v>
      </c>
      <c r="C138">
        <f t="shared" si="107"/>
        <v>3</v>
      </c>
      <c r="D138">
        <f t="shared" si="107"/>
        <v>111</v>
      </c>
      <c r="E138">
        <f t="shared" ca="1" si="85"/>
        <v>25314.377806451612</v>
      </c>
      <c r="F138">
        <f t="shared" ca="1" si="86"/>
        <v>18970.549677419356</v>
      </c>
      <c r="G138">
        <f t="shared" ca="1" si="103"/>
        <v>9448.7999999999993</v>
      </c>
      <c r="H138" s="9">
        <f t="shared" ca="1" si="104"/>
        <v>223.64710967741922</v>
      </c>
      <c r="I138" s="9">
        <f t="shared" ca="1" si="104"/>
        <v>-56.141483870967932</v>
      </c>
      <c r="J138" s="9">
        <f t="shared" ca="1" si="104"/>
        <v>0</v>
      </c>
      <c r="K138" s="9">
        <f t="shared" ca="1" si="105"/>
        <v>230.58598369870128</v>
      </c>
      <c r="L138" s="9">
        <f t="shared" ca="1" si="106"/>
        <v>104.09161652727467</v>
      </c>
      <c r="M138">
        <f t="shared" ca="1" si="108"/>
        <v>56.020035842293908</v>
      </c>
      <c r="N138">
        <f t="shared" ca="1" si="109"/>
        <v>33.338422939068096</v>
      </c>
      <c r="O138" s="12"/>
    </row>
    <row r="139" spans="1:19" x14ac:dyDescent="0.25">
      <c r="A139" s="8">
        <f t="shared" si="102"/>
        <v>0.43645833333333206</v>
      </c>
      <c r="B139" s="3">
        <f t="shared" si="110"/>
        <v>1553301710</v>
      </c>
      <c r="C139">
        <f t="shared" si="107"/>
        <v>3</v>
      </c>
      <c r="D139">
        <f t="shared" si="107"/>
        <v>111</v>
      </c>
      <c r="E139">
        <f t="shared" ca="1" si="85"/>
        <v>26432.613354838708</v>
      </c>
      <c r="F139">
        <f t="shared" ca="1" si="86"/>
        <v>18689.842258064516</v>
      </c>
      <c r="G139">
        <f t="shared" ca="1" si="103"/>
        <v>9448.7999999999993</v>
      </c>
      <c r="H139" s="9">
        <f t="shared" ca="1" si="104"/>
        <v>223.64710967741922</v>
      </c>
      <c r="I139" s="9">
        <f t="shared" ca="1" si="104"/>
        <v>-56.141483870967932</v>
      </c>
      <c r="J139" s="9">
        <f t="shared" ca="1" si="104"/>
        <v>0</v>
      </c>
      <c r="K139" s="9">
        <f t="shared" ca="1" si="105"/>
        <v>230.58598369870128</v>
      </c>
      <c r="L139" s="9">
        <f t="shared" ca="1" si="106"/>
        <v>104.09161652727467</v>
      </c>
      <c r="M139">
        <f t="shared" ca="1" si="108"/>
        <v>56.017526881720428</v>
      </c>
      <c r="N139">
        <f t="shared" ca="1" si="109"/>
        <v>33.356317204301071</v>
      </c>
      <c r="O139" s="12"/>
    </row>
    <row r="140" spans="1:19" x14ac:dyDescent="0.25">
      <c r="A140" s="4">
        <f t="shared" si="102"/>
        <v>0.43651620370370242</v>
      </c>
      <c r="B140" s="3">
        <f t="shared" si="110"/>
        <v>1553301715</v>
      </c>
      <c r="C140">
        <f t="shared" si="107"/>
        <v>3</v>
      </c>
      <c r="D140">
        <f t="shared" si="107"/>
        <v>111</v>
      </c>
      <c r="E140">
        <f t="shared" ca="1" si="85"/>
        <v>27550.848903225804</v>
      </c>
      <c r="F140">
        <f t="shared" ca="1" si="86"/>
        <v>18409.134838709677</v>
      </c>
      <c r="G140">
        <f t="shared" ca="1" si="103"/>
        <v>9448.7999999999993</v>
      </c>
      <c r="H140" s="9">
        <f t="shared" ca="1" si="104"/>
        <v>223.65220244922384</v>
      </c>
      <c r="I140" s="9">
        <f t="shared" ca="1" si="104"/>
        <v>-55.205036967343041</v>
      </c>
      <c r="J140" s="9">
        <f t="shared" ca="1" si="104"/>
        <v>0</v>
      </c>
      <c r="K140" s="9">
        <f t="shared" ca="1" si="105"/>
        <v>230.36471901520491</v>
      </c>
      <c r="L140" s="9">
        <f t="shared" ca="1" si="106"/>
        <v>103.86540547218675</v>
      </c>
      <c r="M140">
        <f t="shared" ca="1" si="108"/>
        <v>56.015017921146949</v>
      </c>
      <c r="N140">
        <f t="shared" ca="1" si="109"/>
        <v>33.374211469534046</v>
      </c>
      <c r="O140" s="12"/>
    </row>
    <row r="141" spans="1:19" x14ac:dyDescent="0.25">
      <c r="A141" s="4">
        <f t="shared" si="102"/>
        <v>0.43657407407407278</v>
      </c>
      <c r="B141" s="3">
        <f t="shared" si="110"/>
        <v>1553301720</v>
      </c>
      <c r="C141">
        <f t="shared" si="107"/>
        <v>3</v>
      </c>
      <c r="D141">
        <f t="shared" si="107"/>
        <v>111</v>
      </c>
      <c r="E141" s="15">
        <f ca="1">(1-$O141)*(1-$O141)*E140+2*$O141*(1-$O141)*INDIRECT("E"&amp;C142)+$O141*$O141*E144</f>
        <v>28669.109915471923</v>
      </c>
      <c r="F141" s="15">
        <f ca="1">(1-$O141)*(1-$O141)*F140+2*$O141*(1-$O141)*INDIRECT("F"&amp;C142)+$O141*$O141*F144</f>
        <v>18133.109653872962</v>
      </c>
      <c r="G141" s="15">
        <f t="shared" ca="1" si="103"/>
        <v>9448.7999999999993</v>
      </c>
      <c r="H141" s="16">
        <f t="shared" ca="1" si="104"/>
        <v>223.66238799283164</v>
      </c>
      <c r="I141" s="16">
        <f t="shared" ca="1" si="104"/>
        <v>-53.332143160095441</v>
      </c>
      <c r="J141" s="16">
        <f t="shared" ca="1" si="104"/>
        <v>0</v>
      </c>
      <c r="K141" s="16">
        <f t="shared" ca="1" si="105"/>
        <v>229.93299305820568</v>
      </c>
      <c r="L141" s="16">
        <f t="shared" ca="1" si="106"/>
        <v>103.41169495767917</v>
      </c>
      <c r="M141" s="15">
        <f ca="1">(1-$O141)*(1-$O141)*M140+2*$O141*(1-$O141)*INDIRECT("M"&amp;C142)+$O141*$O141*M144</f>
        <v>56.012549946900307</v>
      </c>
      <c r="N141" s="15">
        <f ca="1">(1-$O141)*(1-$O141)*N140+2*$O141*(1-$O141)*INDIRECT("N"&amp;C142)+$O141*$O141*N144</f>
        <v>33.392106177264473</v>
      </c>
      <c r="O141" s="15">
        <f>(B141-B140)/(B144-B140)</f>
        <v>0.25</v>
      </c>
    </row>
    <row r="142" spans="1:19" x14ac:dyDescent="0.25">
      <c r="A142" s="5">
        <f t="shared" si="102"/>
        <v>0.43663194444444314</v>
      </c>
      <c r="B142" s="3">
        <f t="shared" si="110"/>
        <v>1553301725</v>
      </c>
      <c r="C142">
        <v>4</v>
      </c>
      <c r="D142">
        <f>ROW()</f>
        <v>142</v>
      </c>
      <c r="E142" s="15">
        <f ca="1">(1-$O142)*(1-$O142)*E140+2*$O142*(1-$O142)*INDIRECT("E"&amp;C142)+$O142*$O142*E144</f>
        <v>29787.421855436081</v>
      </c>
      <c r="F142" s="15">
        <f ca="1">(1-$O142)*(1-$O142)*F140+2*$O142*(1-$O142)*INDIRECT("F"&amp;C142)+$O142*$O142*F144</f>
        <v>17866.448938072484</v>
      </c>
      <c r="G142" s="15">
        <f t="shared" ca="1" si="103"/>
        <v>9448.7999999999993</v>
      </c>
      <c r="H142" s="16">
        <f t="shared" ca="1" si="104"/>
        <v>223.67257353643944</v>
      </c>
      <c r="I142" s="16">
        <f t="shared" ca="1" si="104"/>
        <v>-51.459249352847834</v>
      </c>
      <c r="J142" s="16">
        <f t="shared" ca="1" si="104"/>
        <v>-3.0103703703702194</v>
      </c>
      <c r="K142" s="16">
        <f t="shared" ca="1" si="105"/>
        <v>229.51573910381939</v>
      </c>
      <c r="L142" s="16">
        <f t="shared" ca="1" si="106"/>
        <v>102.95630613034578</v>
      </c>
      <c r="M142" s="15">
        <f ca="1">(1-$O142)*(1-$O142)*M140+2*$O142*(1-$O142)*INDIRECT("M"&amp;C142)+$O142*$O142*M144</f>
        <v>56.010163945307312</v>
      </c>
      <c r="N142" s="15">
        <f ca="1">(1-$O142)*(1-$O142)*N140+2*$O142*(1-$O142)*INDIRECT("N"&amp;C142)+$O142*$O142*N144</f>
        <v>33.410001769989819</v>
      </c>
      <c r="O142" s="15">
        <f>(B142-B140)/(B144-B140)</f>
        <v>0.5</v>
      </c>
    </row>
    <row r="143" spans="1:19" x14ac:dyDescent="0.25">
      <c r="A143" s="4">
        <f t="shared" si="102"/>
        <v>0.4366898148148135</v>
      </c>
      <c r="B143" s="3">
        <f t="shared" si="110"/>
        <v>1553301730</v>
      </c>
      <c r="C143">
        <f t="shared" si="107"/>
        <v>4</v>
      </c>
      <c r="D143">
        <f t="shared" si="107"/>
        <v>142</v>
      </c>
      <c r="E143" s="15">
        <f ca="1">(1-$O143)*(1-$O143)*E140+2*$O143*(1-$O143)*INDIRECT("E"&amp;C142)+$O143*$O143*E144</f>
        <v>30905.784723118279</v>
      </c>
      <c r="F143" s="15">
        <f ca="1">(1-$O143)*(1-$O143)*F140+2*$O143*(1-$O143)*INDIRECT("F"&amp;C142)+$O143*$O143*F144</f>
        <v>17609.152691308245</v>
      </c>
      <c r="G143" s="15">
        <f t="shared" ca="1" si="103"/>
        <v>9433.7481481481482</v>
      </c>
      <c r="H143" s="16">
        <f t="shared" ca="1" si="104"/>
        <v>223.68275908004799</v>
      </c>
      <c r="I143" s="16">
        <f t="shared" ca="1" si="104"/>
        <v>-49.58635554559951</v>
      </c>
      <c r="J143" s="16">
        <f t="shared" ca="1" si="104"/>
        <v>-3.0103703703705831</v>
      </c>
      <c r="K143" s="16">
        <f t="shared" ca="1" si="105"/>
        <v>229.11303622002262</v>
      </c>
      <c r="L143" s="16">
        <f t="shared" ca="1" si="106"/>
        <v>102.49928750885326</v>
      </c>
      <c r="M143" s="15">
        <f ca="1">(1-$O143)*(1-$O143)*M140+2*$O143*(1-$O143)*INDIRECT("M"&amp;C142)+$O143*$O143*M144</f>
        <v>56.007859916367977</v>
      </c>
      <c r="N143" s="15">
        <f ca="1">(1-$O143)*(1-$O143)*N140+2*$O143*(1-$O143)*INDIRECT("N"&amp;C142)+$O143*$O143*N144</f>
        <v>33.427898247710075</v>
      </c>
      <c r="O143" s="15">
        <f>(B143-B140)/(B144-B140)</f>
        <v>0.75</v>
      </c>
    </row>
    <row r="144" spans="1:19" x14ac:dyDescent="0.25">
      <c r="A144" s="4">
        <f t="shared" si="102"/>
        <v>0.43674768518518386</v>
      </c>
      <c r="B144" s="3">
        <f t="shared" si="110"/>
        <v>1553301735</v>
      </c>
      <c r="C144">
        <f t="shared" si="107"/>
        <v>4</v>
      </c>
      <c r="D144">
        <f t="shared" si="107"/>
        <v>142</v>
      </c>
      <c r="E144">
        <f t="shared" ca="1" si="85"/>
        <v>32024.198518518519</v>
      </c>
      <c r="F144">
        <f t="shared" ca="1" si="86"/>
        <v>17361.220913580248</v>
      </c>
      <c r="G144">
        <f t="shared" ca="1" si="103"/>
        <v>9418.6962962962953</v>
      </c>
      <c r="H144" s="9">
        <f t="shared" ca="1" si="104"/>
        <v>223.68785185185115</v>
      </c>
      <c r="I144" s="9">
        <f t="shared" ca="1" si="104"/>
        <v>-48.649908641975344</v>
      </c>
      <c r="J144" s="9">
        <f t="shared" ca="1" si="104"/>
        <v>-3.0103703703702194</v>
      </c>
      <c r="K144" s="9">
        <f t="shared" ca="1" si="105"/>
        <v>228.9171655358511</v>
      </c>
      <c r="L144" s="9">
        <f t="shared" ca="1" si="106"/>
        <v>102.27018250991945</v>
      </c>
      <c r="M144">
        <f t="shared" ca="1" si="108"/>
        <v>56.005637860082302</v>
      </c>
      <c r="N144">
        <f t="shared" ca="1" si="109"/>
        <v>33.445795610425236</v>
      </c>
    </row>
    <row r="145" spans="1:14" x14ac:dyDescent="0.25">
      <c r="A145" s="4">
        <f t="shared" si="102"/>
        <v>0.43680555555555423</v>
      </c>
      <c r="B145" s="3">
        <f t="shared" si="110"/>
        <v>1553301740</v>
      </c>
      <c r="C145">
        <f t="shared" si="107"/>
        <v>4</v>
      </c>
      <c r="D145">
        <f t="shared" si="107"/>
        <v>142</v>
      </c>
      <c r="E145">
        <f t="shared" ca="1" si="85"/>
        <v>33142.637777777774</v>
      </c>
      <c r="F145">
        <f t="shared" ca="1" si="86"/>
        <v>17117.971370370371</v>
      </c>
      <c r="G145">
        <f t="shared" ca="1" si="103"/>
        <v>9403.6444444444442</v>
      </c>
      <c r="H145" s="9">
        <f t="shared" ca="1" si="104"/>
        <v>223.6878518518526</v>
      </c>
      <c r="I145" s="9">
        <f t="shared" ca="1" si="104"/>
        <v>-48.649908641975344</v>
      </c>
      <c r="J145" s="9">
        <f t="shared" ca="1" si="104"/>
        <v>-3.0103703703705831</v>
      </c>
      <c r="K145" s="9">
        <f t="shared" ca="1" si="105"/>
        <v>228.91716553585252</v>
      </c>
      <c r="L145" s="9">
        <f t="shared" ca="1" si="106"/>
        <v>102.27018250991937</v>
      </c>
      <c r="M145">
        <f t="shared" ca="1" si="108"/>
        <v>56.003456790123458</v>
      </c>
      <c r="N145">
        <f t="shared" ca="1" si="109"/>
        <v>33.463693415637856</v>
      </c>
    </row>
    <row r="146" spans="1:14" x14ac:dyDescent="0.25">
      <c r="A146" s="4">
        <f t="shared" si="102"/>
        <v>0.43686342592592459</v>
      </c>
      <c r="B146" s="3">
        <f t="shared" si="110"/>
        <v>1553301745</v>
      </c>
      <c r="C146">
        <f t="shared" si="107"/>
        <v>4</v>
      </c>
      <c r="D146">
        <f t="shared" si="107"/>
        <v>142</v>
      </c>
      <c r="E146">
        <f t="shared" ca="1" si="85"/>
        <v>34261.077037037037</v>
      </c>
      <c r="F146">
        <f t="shared" ca="1" si="86"/>
        <v>16874.721827160494</v>
      </c>
      <c r="G146">
        <f t="shared" ca="1" si="103"/>
        <v>9388.5925925925912</v>
      </c>
      <c r="H146" s="9">
        <f t="shared" ca="1" si="104"/>
        <v>223.68785185185115</v>
      </c>
      <c r="I146" s="9">
        <f t="shared" ca="1" si="104"/>
        <v>-48.649908641975344</v>
      </c>
      <c r="J146" s="9">
        <f t="shared" ca="1" si="104"/>
        <v>-3.0103703703702194</v>
      </c>
      <c r="K146" s="9">
        <f t="shared" ca="1" si="105"/>
        <v>228.9171655358511</v>
      </c>
      <c r="L146" s="9">
        <f t="shared" ca="1" si="106"/>
        <v>102.27018250991945</v>
      </c>
      <c r="M146">
        <f t="shared" ca="1" si="108"/>
        <v>56.001275720164607</v>
      </c>
      <c r="N146">
        <f t="shared" ca="1" si="109"/>
        <v>33.481591220850476</v>
      </c>
    </row>
    <row r="147" spans="1:14" x14ac:dyDescent="0.25">
      <c r="A147" s="4">
        <f t="shared" si="102"/>
        <v>0.43692129629629495</v>
      </c>
      <c r="B147" s="3">
        <f t="shared" si="110"/>
        <v>1553301750</v>
      </c>
      <c r="C147">
        <f t="shared" si="107"/>
        <v>4</v>
      </c>
      <c r="D147">
        <f t="shared" si="107"/>
        <v>142</v>
      </c>
      <c r="E147">
        <f t="shared" ca="1" si="85"/>
        <v>35379.516296296293</v>
      </c>
      <c r="F147">
        <f t="shared" ca="1" si="86"/>
        <v>16631.472283950618</v>
      </c>
      <c r="G147">
        <f t="shared" ca="1" si="103"/>
        <v>9373.5407407407401</v>
      </c>
      <c r="H147" s="9">
        <f t="shared" ca="1" si="104"/>
        <v>223.6878518518526</v>
      </c>
      <c r="I147" s="9">
        <f t="shared" ca="1" si="104"/>
        <v>-48.649908641975344</v>
      </c>
      <c r="J147" s="9">
        <f t="shared" ca="1" si="104"/>
        <v>-3.0103703703702194</v>
      </c>
      <c r="K147" s="9">
        <f t="shared" ca="1" si="105"/>
        <v>228.91716553585252</v>
      </c>
      <c r="L147" s="9">
        <f t="shared" ca="1" si="106"/>
        <v>102.27018250991937</v>
      </c>
      <c r="M147">
        <f t="shared" ca="1" si="108"/>
        <v>55.999094650205762</v>
      </c>
      <c r="N147">
        <f t="shared" ca="1" si="109"/>
        <v>33.499489026063095</v>
      </c>
    </row>
    <row r="148" spans="1:14" x14ac:dyDescent="0.25">
      <c r="A148" s="4">
        <f t="shared" si="102"/>
        <v>0.43697916666666531</v>
      </c>
      <c r="B148" s="3">
        <f t="shared" si="110"/>
        <v>1553301755</v>
      </c>
      <c r="C148">
        <f t="shared" si="107"/>
        <v>4</v>
      </c>
      <c r="D148">
        <f t="shared" si="107"/>
        <v>142</v>
      </c>
      <c r="E148">
        <f t="shared" ca="1" si="85"/>
        <v>36497.955555555556</v>
      </c>
      <c r="F148">
        <f t="shared" ca="1" si="86"/>
        <v>16388.222740740741</v>
      </c>
      <c r="G148">
        <f t="shared" ca="1" si="103"/>
        <v>9358.4888888888891</v>
      </c>
      <c r="H148" s="9">
        <f t="shared" ca="1" si="104"/>
        <v>223.68785185185115</v>
      </c>
      <c r="I148" s="9">
        <f t="shared" ca="1" si="104"/>
        <v>-48.649908641974982</v>
      </c>
      <c r="J148" s="9">
        <f t="shared" ca="1" si="104"/>
        <v>-3.0103703703705831</v>
      </c>
      <c r="K148" s="9">
        <f t="shared" ca="1" si="105"/>
        <v>228.91716553585104</v>
      </c>
      <c r="L148" s="9">
        <f t="shared" ca="1" si="106"/>
        <v>102.27018250991935</v>
      </c>
      <c r="M148">
        <f t="shared" ca="1" si="108"/>
        <v>55.996913580246911</v>
      </c>
      <c r="N148">
        <f t="shared" ca="1" si="109"/>
        <v>33.517386831275715</v>
      </c>
    </row>
    <row r="149" spans="1:14" x14ac:dyDescent="0.25">
      <c r="A149" s="4">
        <f t="shared" si="102"/>
        <v>0.43703703703703567</v>
      </c>
      <c r="B149" s="3">
        <f t="shared" si="110"/>
        <v>1553301760</v>
      </c>
      <c r="C149">
        <f t="shared" si="107"/>
        <v>4</v>
      </c>
      <c r="D149">
        <f t="shared" si="107"/>
        <v>142</v>
      </c>
      <c r="E149">
        <f t="shared" ca="1" si="85"/>
        <v>37616.394814814812</v>
      </c>
      <c r="F149">
        <f t="shared" ca="1" si="86"/>
        <v>16144.973197530866</v>
      </c>
      <c r="G149">
        <f t="shared" ca="1" si="103"/>
        <v>9343.4370370370361</v>
      </c>
      <c r="H149" s="9">
        <f t="shared" ca="1" si="104"/>
        <v>223.6878518518526</v>
      </c>
      <c r="I149" s="9">
        <f t="shared" ca="1" si="104"/>
        <v>-48.649908641975344</v>
      </c>
      <c r="J149" s="9">
        <f t="shared" ca="1" si="104"/>
        <v>-3.0103703703702194</v>
      </c>
      <c r="K149" s="9">
        <f t="shared" ca="1" si="105"/>
        <v>228.91716553585252</v>
      </c>
      <c r="L149" s="9">
        <f t="shared" ca="1" si="106"/>
        <v>102.27018250991937</v>
      </c>
      <c r="M149">
        <f t="shared" ca="1" si="108"/>
        <v>55.994732510288067</v>
      </c>
      <c r="N149">
        <f t="shared" ca="1" si="109"/>
        <v>33.535284636488335</v>
      </c>
    </row>
    <row r="150" spans="1:14" x14ac:dyDescent="0.25">
      <c r="A150" s="4">
        <f t="shared" si="102"/>
        <v>0.43709490740740603</v>
      </c>
      <c r="B150" s="3">
        <f t="shared" si="110"/>
        <v>1553301765</v>
      </c>
      <c r="C150">
        <f t="shared" si="107"/>
        <v>4</v>
      </c>
      <c r="D150">
        <f t="shared" si="107"/>
        <v>142</v>
      </c>
      <c r="E150">
        <f t="shared" ca="1" si="85"/>
        <v>38734.834074074075</v>
      </c>
      <c r="F150">
        <f t="shared" ca="1" si="86"/>
        <v>15901.723654320989</v>
      </c>
      <c r="G150">
        <f t="shared" ca="1" si="103"/>
        <v>9328.385185185185</v>
      </c>
      <c r="H150" s="9">
        <f t="shared" ca="1" si="104"/>
        <v>223.68785185185115</v>
      </c>
      <c r="I150" s="9">
        <f t="shared" ca="1" si="104"/>
        <v>-48.649908641975344</v>
      </c>
      <c r="J150" s="9">
        <f t="shared" ca="1" si="104"/>
        <v>-3.0103703703705831</v>
      </c>
      <c r="K150" s="9">
        <f t="shared" ca="1" si="105"/>
        <v>228.9171655358511</v>
      </c>
      <c r="L150" s="9">
        <f t="shared" ca="1" si="106"/>
        <v>102.27018250991945</v>
      </c>
      <c r="M150">
        <f t="shared" ca="1" si="108"/>
        <v>55.992551440329215</v>
      </c>
      <c r="N150">
        <f t="shared" ca="1" si="109"/>
        <v>33.553182441700955</v>
      </c>
    </row>
    <row r="151" spans="1:14" x14ac:dyDescent="0.25">
      <c r="A151" s="4">
        <f t="shared" si="102"/>
        <v>0.43715277777777639</v>
      </c>
      <c r="B151" s="3">
        <f t="shared" si="110"/>
        <v>1553301770</v>
      </c>
      <c r="C151">
        <f t="shared" si="107"/>
        <v>4</v>
      </c>
      <c r="D151">
        <f t="shared" si="107"/>
        <v>142</v>
      </c>
      <c r="E151">
        <f t="shared" ca="1" si="85"/>
        <v>39853.273333333331</v>
      </c>
      <c r="F151">
        <f t="shared" ca="1" si="86"/>
        <v>15658.474111111113</v>
      </c>
      <c r="G151">
        <f t="shared" ca="1" si="103"/>
        <v>9313.3333333333321</v>
      </c>
      <c r="H151" s="9">
        <f t="shared" ca="1" si="104"/>
        <v>223.6878518518526</v>
      </c>
      <c r="I151" s="9">
        <f t="shared" ca="1" si="104"/>
        <v>-48.649908641975344</v>
      </c>
      <c r="J151" s="9">
        <f t="shared" ca="1" si="104"/>
        <v>-3.0103703703702194</v>
      </c>
      <c r="K151" s="9">
        <f t="shared" ca="1" si="105"/>
        <v>228.91716553585252</v>
      </c>
      <c r="L151" s="9">
        <f t="shared" ca="1" si="106"/>
        <v>102.27018250991937</v>
      </c>
      <c r="M151">
        <f t="shared" ca="1" si="108"/>
        <v>55.990370370370371</v>
      </c>
      <c r="N151">
        <f t="shared" ca="1" si="109"/>
        <v>33.571080246913574</v>
      </c>
    </row>
    <row r="152" spans="1:14" x14ac:dyDescent="0.25">
      <c r="A152" s="4">
        <f t="shared" si="102"/>
        <v>0.43721064814814675</v>
      </c>
      <c r="B152" s="3">
        <f t="shared" si="110"/>
        <v>1553301775</v>
      </c>
      <c r="C152">
        <f t="shared" si="107"/>
        <v>4</v>
      </c>
      <c r="D152">
        <f t="shared" si="107"/>
        <v>142</v>
      </c>
      <c r="E152">
        <f t="shared" ca="1" si="85"/>
        <v>40971.712592592594</v>
      </c>
      <c r="F152">
        <f t="shared" ca="1" si="86"/>
        <v>15415.224567901236</v>
      </c>
      <c r="G152">
        <f t="shared" ca="1" si="103"/>
        <v>9298.281481481481</v>
      </c>
      <c r="H152" s="9">
        <f t="shared" ref="H152:J183" ca="1" si="111">(E153-E152)/($B153-$B152)</f>
        <v>223.68785185185115</v>
      </c>
      <c r="I152" s="9">
        <f t="shared" ca="1" si="111"/>
        <v>-48.649908641975344</v>
      </c>
      <c r="J152" s="9">
        <f t="shared" ca="1" si="111"/>
        <v>-3.0103703703702194</v>
      </c>
      <c r="K152" s="9">
        <f t="shared" ca="1" si="105"/>
        <v>228.9171655358511</v>
      </c>
      <c r="L152" s="9">
        <f t="shared" ca="1" si="106"/>
        <v>102.27018250991945</v>
      </c>
      <c r="M152">
        <f t="shared" ca="1" si="108"/>
        <v>55.98818930041152</v>
      </c>
      <c r="N152">
        <f t="shared" ca="1" si="109"/>
        <v>33.588978052126194</v>
      </c>
    </row>
    <row r="153" spans="1:14" x14ac:dyDescent="0.25">
      <c r="A153" s="4">
        <f t="shared" si="102"/>
        <v>0.43726851851851711</v>
      </c>
      <c r="B153" s="3">
        <f t="shared" si="110"/>
        <v>1553301780</v>
      </c>
      <c r="C153">
        <f t="shared" ref="C153:D167" si="112">C152</f>
        <v>4</v>
      </c>
      <c r="D153">
        <f t="shared" si="112"/>
        <v>142</v>
      </c>
      <c r="E153">
        <f t="shared" ca="1" si="85"/>
        <v>42090.15185185185</v>
      </c>
      <c r="F153">
        <f t="shared" ca="1" si="86"/>
        <v>15171.975024691359</v>
      </c>
      <c r="G153">
        <f t="shared" ca="1" si="103"/>
        <v>9283.2296296296299</v>
      </c>
      <c r="H153" s="9">
        <f t="shared" ca="1" si="111"/>
        <v>223.68785185185115</v>
      </c>
      <c r="I153" s="9">
        <f t="shared" ca="1" si="111"/>
        <v>-48.649908641975344</v>
      </c>
      <c r="J153" s="9">
        <f t="shared" ca="1" si="111"/>
        <v>-3.0103703703705831</v>
      </c>
      <c r="K153" s="9">
        <f t="shared" ca="1" si="105"/>
        <v>228.9171655358511</v>
      </c>
      <c r="L153" s="9">
        <f t="shared" ca="1" si="106"/>
        <v>102.27018250991945</v>
      </c>
      <c r="M153">
        <f t="shared" ca="1" si="108"/>
        <v>55.986008230452676</v>
      </c>
      <c r="N153">
        <f t="shared" ca="1" si="109"/>
        <v>33.606875857338821</v>
      </c>
    </row>
    <row r="154" spans="1:14" x14ac:dyDescent="0.25">
      <c r="A154" s="4">
        <f t="shared" si="102"/>
        <v>0.43732638888888747</v>
      </c>
      <c r="B154" s="3">
        <f t="shared" si="110"/>
        <v>1553301785</v>
      </c>
      <c r="C154">
        <f t="shared" si="112"/>
        <v>4</v>
      </c>
      <c r="D154">
        <f t="shared" si="112"/>
        <v>142</v>
      </c>
      <c r="E154">
        <f t="shared" ca="1" si="85"/>
        <v>43208.591111111105</v>
      </c>
      <c r="F154">
        <f t="shared" ca="1" si="86"/>
        <v>14928.725481481482</v>
      </c>
      <c r="G154">
        <f t="shared" ca="1" si="103"/>
        <v>9268.177777777777</v>
      </c>
      <c r="H154" s="9">
        <f t="shared" ca="1" si="111"/>
        <v>223.6878518518526</v>
      </c>
      <c r="I154" s="9">
        <f t="shared" ca="1" si="111"/>
        <v>-48.649908641975344</v>
      </c>
      <c r="J154" s="9">
        <f t="shared" ca="1" si="111"/>
        <v>-3.0103703703702194</v>
      </c>
      <c r="K154" s="9">
        <f t="shared" ca="1" si="105"/>
        <v>228.91716553585252</v>
      </c>
      <c r="L154" s="9">
        <f t="shared" ca="1" si="106"/>
        <v>102.27018250991937</v>
      </c>
      <c r="M154">
        <f t="shared" ca="1" si="108"/>
        <v>55.983827160493824</v>
      </c>
      <c r="N154">
        <f t="shared" ca="1" si="109"/>
        <v>33.624773662551441</v>
      </c>
    </row>
    <row r="155" spans="1:14" x14ac:dyDescent="0.25">
      <c r="A155" s="4">
        <f t="shared" si="102"/>
        <v>0.43738425925925783</v>
      </c>
      <c r="B155" s="3">
        <f t="shared" si="110"/>
        <v>1553301790</v>
      </c>
      <c r="C155">
        <f t="shared" si="112"/>
        <v>4</v>
      </c>
      <c r="D155">
        <f t="shared" si="112"/>
        <v>142</v>
      </c>
      <c r="E155">
        <f t="shared" ca="1" si="85"/>
        <v>44327.030370370368</v>
      </c>
      <c r="F155">
        <f t="shared" ca="1" si="86"/>
        <v>14685.475938271606</v>
      </c>
      <c r="G155">
        <f t="shared" ca="1" si="103"/>
        <v>9253.1259259259259</v>
      </c>
      <c r="H155" s="9">
        <f t="shared" ca="1" si="111"/>
        <v>223.6878518518526</v>
      </c>
      <c r="I155" s="9">
        <f t="shared" ca="1" si="111"/>
        <v>-48.649908641975344</v>
      </c>
      <c r="J155" s="9">
        <f t="shared" ca="1" si="111"/>
        <v>-3.0103703703705831</v>
      </c>
      <c r="K155" s="9">
        <f t="shared" ca="1" si="105"/>
        <v>228.91716553585252</v>
      </c>
      <c r="L155" s="9">
        <f t="shared" ca="1" si="106"/>
        <v>102.27018250991937</v>
      </c>
      <c r="M155">
        <f t="shared" ca="1" si="108"/>
        <v>55.98164609053498</v>
      </c>
      <c r="N155">
        <f t="shared" ca="1" si="109"/>
        <v>33.64267146776406</v>
      </c>
    </row>
    <row r="156" spans="1:14" x14ac:dyDescent="0.25">
      <c r="A156" s="4">
        <f t="shared" si="102"/>
        <v>0.4374421296296282</v>
      </c>
      <c r="B156" s="3">
        <f t="shared" si="110"/>
        <v>1553301795</v>
      </c>
      <c r="C156">
        <f t="shared" si="112"/>
        <v>4</v>
      </c>
      <c r="D156">
        <f t="shared" si="112"/>
        <v>142</v>
      </c>
      <c r="E156">
        <f t="shared" ca="1" si="85"/>
        <v>45445.469629629632</v>
      </c>
      <c r="F156">
        <f t="shared" ca="1" si="86"/>
        <v>14442.226395061729</v>
      </c>
      <c r="G156">
        <f t="shared" ca="1" si="103"/>
        <v>9238.074074074073</v>
      </c>
      <c r="H156" s="9">
        <f t="shared" ca="1" si="111"/>
        <v>223.68785185185115</v>
      </c>
      <c r="I156" s="9">
        <f t="shared" ca="1" si="111"/>
        <v>-48.649908641974982</v>
      </c>
      <c r="J156" s="9">
        <f t="shared" ca="1" si="111"/>
        <v>-3.0103703703702194</v>
      </c>
      <c r="K156" s="9">
        <f t="shared" ca="1" si="105"/>
        <v>228.91716553585104</v>
      </c>
      <c r="L156" s="9">
        <f t="shared" ca="1" si="106"/>
        <v>102.27018250991935</v>
      </c>
      <c r="M156">
        <f t="shared" ca="1" si="108"/>
        <v>55.979465020576129</v>
      </c>
      <c r="N156">
        <f t="shared" ca="1" si="109"/>
        <v>33.66056927297668</v>
      </c>
    </row>
    <row r="157" spans="1:14" x14ac:dyDescent="0.25">
      <c r="A157" s="4">
        <f t="shared" si="102"/>
        <v>0.43749999999999856</v>
      </c>
      <c r="B157" s="3">
        <f t="shared" si="110"/>
        <v>1553301800</v>
      </c>
      <c r="C157">
        <f t="shared" si="112"/>
        <v>4</v>
      </c>
      <c r="D157">
        <f t="shared" si="112"/>
        <v>142</v>
      </c>
      <c r="E157">
        <f t="shared" ca="1" si="85"/>
        <v>46563.908888888887</v>
      </c>
      <c r="F157">
        <f t="shared" ca="1" si="86"/>
        <v>14198.976851851854</v>
      </c>
      <c r="G157">
        <f t="shared" ca="1" si="103"/>
        <v>9223.0222222222219</v>
      </c>
      <c r="H157" s="9">
        <f t="shared" ca="1" si="111"/>
        <v>223.68785185185115</v>
      </c>
      <c r="I157" s="9">
        <f t="shared" ca="1" si="111"/>
        <v>-48.649908641975344</v>
      </c>
      <c r="J157" s="9">
        <f t="shared" ca="1" si="111"/>
        <v>-3.0103703703705831</v>
      </c>
      <c r="K157" s="9">
        <f t="shared" ca="1" si="105"/>
        <v>228.9171655358511</v>
      </c>
      <c r="L157" s="9">
        <f t="shared" ca="1" si="106"/>
        <v>102.27018250991945</v>
      </c>
      <c r="M157">
        <f t="shared" ca="1" si="108"/>
        <v>55.977283950617284</v>
      </c>
      <c r="N157">
        <f t="shared" ca="1" si="109"/>
        <v>33.6784670781893</v>
      </c>
    </row>
    <row r="158" spans="1:14" x14ac:dyDescent="0.25">
      <c r="A158" s="4">
        <f t="shared" si="102"/>
        <v>0.43755787037036892</v>
      </c>
      <c r="B158" s="3">
        <f t="shared" si="110"/>
        <v>1553301805</v>
      </c>
      <c r="C158">
        <f t="shared" si="112"/>
        <v>4</v>
      </c>
      <c r="D158">
        <f t="shared" si="112"/>
        <v>142</v>
      </c>
      <c r="E158">
        <f t="shared" ca="1" si="85"/>
        <v>47682.348148148143</v>
      </c>
      <c r="F158">
        <f t="shared" ca="1" si="86"/>
        <v>13955.727308641977</v>
      </c>
      <c r="G158">
        <f t="shared" ca="1" si="103"/>
        <v>9207.970370370369</v>
      </c>
      <c r="H158" s="9">
        <f t="shared" ca="1" si="111"/>
        <v>223.6878518518526</v>
      </c>
      <c r="I158" s="9">
        <f t="shared" ca="1" si="111"/>
        <v>-48.649908641975344</v>
      </c>
      <c r="J158" s="9">
        <f t="shared" ca="1" si="111"/>
        <v>-3.0103703703702194</v>
      </c>
      <c r="K158" s="9">
        <f t="shared" ca="1" si="105"/>
        <v>228.91716553585252</v>
      </c>
      <c r="L158" s="9">
        <f t="shared" ca="1" si="106"/>
        <v>102.27018250991937</v>
      </c>
      <c r="M158">
        <f t="shared" ca="1" si="108"/>
        <v>55.975102880658433</v>
      </c>
      <c r="N158">
        <f t="shared" ca="1" si="109"/>
        <v>33.69636488340192</v>
      </c>
    </row>
    <row r="159" spans="1:14" x14ac:dyDescent="0.25">
      <c r="A159" s="4">
        <f t="shared" si="102"/>
        <v>0.43761574074073928</v>
      </c>
      <c r="B159" s="3">
        <f t="shared" si="110"/>
        <v>1553301810</v>
      </c>
      <c r="C159">
        <f t="shared" si="112"/>
        <v>4</v>
      </c>
      <c r="D159">
        <f t="shared" si="112"/>
        <v>142</v>
      </c>
      <c r="E159">
        <f t="shared" ca="1" si="85"/>
        <v>48800.787407407406</v>
      </c>
      <c r="F159">
        <f t="shared" ca="1" si="86"/>
        <v>13712.477765432101</v>
      </c>
      <c r="G159">
        <f t="shared" ca="1" si="103"/>
        <v>9192.9185185185179</v>
      </c>
      <c r="H159" s="9">
        <f t="shared" ca="1" si="111"/>
        <v>223.6878518518526</v>
      </c>
      <c r="I159" s="9">
        <f t="shared" ca="1" si="111"/>
        <v>-48.649908641975344</v>
      </c>
      <c r="J159" s="9">
        <f t="shared" ca="1" si="111"/>
        <v>-3.0103703703702194</v>
      </c>
      <c r="K159" s="9">
        <f t="shared" ca="1" si="105"/>
        <v>228.91716553585252</v>
      </c>
      <c r="L159" s="9">
        <f t="shared" ca="1" si="106"/>
        <v>102.27018250991937</v>
      </c>
      <c r="M159">
        <f t="shared" ca="1" si="108"/>
        <v>55.972921810699589</v>
      </c>
      <c r="N159">
        <f t="shared" ca="1" si="109"/>
        <v>33.714262688614539</v>
      </c>
    </row>
    <row r="160" spans="1:14" x14ac:dyDescent="0.25">
      <c r="A160" s="4">
        <f t="shared" si="102"/>
        <v>0.43767361111110964</v>
      </c>
      <c r="B160" s="3">
        <f t="shared" si="110"/>
        <v>1553301815</v>
      </c>
      <c r="C160">
        <f t="shared" si="112"/>
        <v>4</v>
      </c>
      <c r="D160">
        <f t="shared" si="112"/>
        <v>142</v>
      </c>
      <c r="E160">
        <f t="shared" ca="1" si="85"/>
        <v>49919.226666666669</v>
      </c>
      <c r="F160">
        <f t="shared" ca="1" si="86"/>
        <v>13469.228222222224</v>
      </c>
      <c r="G160">
        <f t="shared" ca="1" si="103"/>
        <v>9177.8666666666668</v>
      </c>
      <c r="H160" s="9">
        <f t="shared" ca="1" si="111"/>
        <v>223.68785185185115</v>
      </c>
      <c r="I160" s="9">
        <f t="shared" ca="1" si="111"/>
        <v>-48.649908641975344</v>
      </c>
      <c r="J160" s="9">
        <f t="shared" ca="1" si="111"/>
        <v>-3.0103703703705831</v>
      </c>
      <c r="K160" s="9">
        <f t="shared" ca="1" si="105"/>
        <v>228.9171655358511</v>
      </c>
      <c r="L160" s="9">
        <f t="shared" ca="1" si="106"/>
        <v>102.27018250991945</v>
      </c>
      <c r="M160">
        <f t="shared" ca="1" si="108"/>
        <v>55.970740740740737</v>
      </c>
      <c r="N160">
        <f t="shared" ca="1" si="109"/>
        <v>33.732160493827159</v>
      </c>
    </row>
    <row r="161" spans="1:14" x14ac:dyDescent="0.25">
      <c r="A161" s="4">
        <f t="shared" si="102"/>
        <v>0.43773148148148</v>
      </c>
      <c r="B161" s="3">
        <f t="shared" si="110"/>
        <v>1553301820</v>
      </c>
      <c r="C161">
        <f t="shared" si="112"/>
        <v>4</v>
      </c>
      <c r="D161">
        <f t="shared" si="112"/>
        <v>142</v>
      </c>
      <c r="E161">
        <f t="shared" ca="1" si="85"/>
        <v>51037.665925925925</v>
      </c>
      <c r="F161">
        <f t="shared" ca="1" si="86"/>
        <v>13225.978679012347</v>
      </c>
      <c r="G161">
        <f t="shared" ca="1" si="103"/>
        <v>9162.8148148148139</v>
      </c>
      <c r="H161" s="9">
        <f t="shared" ca="1" si="111"/>
        <v>223.68785185185115</v>
      </c>
      <c r="I161" s="9">
        <f t="shared" ca="1" si="111"/>
        <v>-48.649908641975344</v>
      </c>
      <c r="J161" s="9">
        <f t="shared" ca="1" si="111"/>
        <v>-3.0103703703702194</v>
      </c>
      <c r="K161" s="9">
        <f t="shared" ca="1" si="105"/>
        <v>228.9171655358511</v>
      </c>
      <c r="L161" s="9">
        <f t="shared" ca="1" si="106"/>
        <v>102.27018250991945</v>
      </c>
      <c r="M161">
        <f t="shared" ca="1" si="108"/>
        <v>55.968559670781893</v>
      </c>
      <c r="N161">
        <f t="shared" ca="1" si="109"/>
        <v>33.750058299039779</v>
      </c>
    </row>
    <row r="162" spans="1:14" x14ac:dyDescent="0.25">
      <c r="A162" s="4">
        <f t="shared" si="102"/>
        <v>0.43778935185185036</v>
      </c>
      <c r="B162" s="3">
        <f t="shared" si="110"/>
        <v>1553301825</v>
      </c>
      <c r="C162">
        <f t="shared" si="112"/>
        <v>4</v>
      </c>
      <c r="D162">
        <f t="shared" si="112"/>
        <v>142</v>
      </c>
      <c r="E162">
        <f t="shared" ca="1" si="85"/>
        <v>52156.105185185181</v>
      </c>
      <c r="F162">
        <f t="shared" ca="1" si="86"/>
        <v>12982.72913580247</v>
      </c>
      <c r="G162">
        <f t="shared" ca="1" si="103"/>
        <v>9147.7629629629628</v>
      </c>
      <c r="H162" s="9">
        <f t="shared" ca="1" si="111"/>
        <v>223.6878518518526</v>
      </c>
      <c r="I162" s="9">
        <f t="shared" ca="1" si="111"/>
        <v>-48.649908641975344</v>
      </c>
      <c r="J162" s="9">
        <f t="shared" ca="1" si="111"/>
        <v>-3.0103703703705831</v>
      </c>
      <c r="K162" s="9">
        <f t="shared" ca="1" si="105"/>
        <v>228.91716553585252</v>
      </c>
      <c r="L162" s="9">
        <f t="shared" ca="1" si="106"/>
        <v>102.27018250991937</v>
      </c>
      <c r="M162">
        <f t="shared" ca="1" si="108"/>
        <v>55.966378600823042</v>
      </c>
      <c r="N162">
        <f t="shared" ca="1" si="109"/>
        <v>33.767956104252399</v>
      </c>
    </row>
    <row r="163" spans="1:14" x14ac:dyDescent="0.25">
      <c r="A163" s="4">
        <f t="shared" si="102"/>
        <v>0.43784722222222072</v>
      </c>
      <c r="B163" s="3">
        <f t="shared" si="110"/>
        <v>1553301830</v>
      </c>
      <c r="C163">
        <f t="shared" si="112"/>
        <v>4</v>
      </c>
      <c r="D163">
        <f t="shared" si="112"/>
        <v>142</v>
      </c>
      <c r="E163">
        <f t="shared" ca="1" si="85"/>
        <v>53274.544444444444</v>
      </c>
      <c r="F163">
        <f t="shared" ca="1" si="86"/>
        <v>12739.479592592594</v>
      </c>
      <c r="G163">
        <f t="shared" ca="1" si="103"/>
        <v>9132.7111111111099</v>
      </c>
      <c r="H163" s="9">
        <f t="shared" ca="1" si="111"/>
        <v>223.68785185185115</v>
      </c>
      <c r="I163" s="9">
        <f t="shared" ca="1" si="111"/>
        <v>-48.649908641975344</v>
      </c>
      <c r="J163" s="9">
        <f t="shared" ca="1" si="111"/>
        <v>-3.0103703703702194</v>
      </c>
      <c r="K163" s="9">
        <f t="shared" ca="1" si="105"/>
        <v>228.9171655358511</v>
      </c>
      <c r="L163" s="9">
        <f t="shared" ca="1" si="106"/>
        <v>102.27018250991945</v>
      </c>
      <c r="M163">
        <f t="shared" ca="1" si="108"/>
        <v>55.964197530864197</v>
      </c>
      <c r="N163">
        <f t="shared" ca="1" si="109"/>
        <v>33.785853909465018</v>
      </c>
    </row>
    <row r="164" spans="1:14" x14ac:dyDescent="0.25">
      <c r="A164" s="4">
        <f t="shared" si="102"/>
        <v>0.43790509259259108</v>
      </c>
      <c r="B164" s="3">
        <f t="shared" si="110"/>
        <v>1553301835</v>
      </c>
      <c r="C164">
        <f t="shared" si="112"/>
        <v>4</v>
      </c>
      <c r="D164">
        <f t="shared" si="112"/>
        <v>142</v>
      </c>
      <c r="E164">
        <f t="shared" ca="1" si="85"/>
        <v>54392.9837037037</v>
      </c>
      <c r="F164">
        <f t="shared" ca="1" si="86"/>
        <v>12496.230049382717</v>
      </c>
      <c r="G164">
        <f t="shared" ca="1" si="103"/>
        <v>9117.6592592592588</v>
      </c>
      <c r="H164" s="9">
        <f t="shared" ca="1" si="111"/>
        <v>223.68785185185115</v>
      </c>
      <c r="I164" s="9">
        <f t="shared" ca="1" si="111"/>
        <v>-48.649908641975344</v>
      </c>
      <c r="J164" s="9">
        <f t="shared" ca="1" si="111"/>
        <v>-3.0103703703702194</v>
      </c>
      <c r="K164" s="9">
        <f t="shared" ca="1" si="105"/>
        <v>228.9171655358511</v>
      </c>
      <c r="L164" s="9">
        <f t="shared" ca="1" si="106"/>
        <v>102.27018250991945</v>
      </c>
      <c r="M164">
        <f t="shared" ca="1" si="108"/>
        <v>55.962016460905346</v>
      </c>
      <c r="N164">
        <f t="shared" ca="1" si="109"/>
        <v>33.803751714677638</v>
      </c>
    </row>
    <row r="165" spans="1:14" x14ac:dyDescent="0.25">
      <c r="A165" s="4">
        <f t="shared" si="102"/>
        <v>0.43796296296296144</v>
      </c>
      <c r="B165" s="3">
        <f t="shared" si="110"/>
        <v>1553301840</v>
      </c>
      <c r="C165">
        <f t="shared" si="112"/>
        <v>4</v>
      </c>
      <c r="D165">
        <f t="shared" si="112"/>
        <v>142</v>
      </c>
      <c r="E165">
        <f t="shared" ref="E165:E223" ca="1" si="113">INDIRECT("E$"&amp;C165)+INDIRECT("H$"&amp;C165)*($B165-INDIRECT("B$"&amp;D165))</f>
        <v>55511.422962962955</v>
      </c>
      <c r="F165">
        <f t="shared" ref="F165:F223" ca="1" si="114">INDIRECT("F$"&amp;C165)+INDIRECT("I$"&amp;C165)*($B165-INDIRECT("B$"&amp;D165))</f>
        <v>12252.98050617284</v>
      </c>
      <c r="G165">
        <f t="shared" ca="1" si="103"/>
        <v>9102.6074074074077</v>
      </c>
      <c r="H165" s="9">
        <f t="shared" ca="1" si="111"/>
        <v>223.6878518518526</v>
      </c>
      <c r="I165" s="9">
        <f t="shared" ca="1" si="111"/>
        <v>-48.649908641975344</v>
      </c>
      <c r="J165" s="9">
        <f t="shared" ca="1" si="111"/>
        <v>-3.0103703703705831</v>
      </c>
      <c r="K165" s="9">
        <f t="shared" ca="1" si="105"/>
        <v>228.91716553585252</v>
      </c>
      <c r="L165" s="9">
        <f t="shared" ca="1" si="106"/>
        <v>102.27018250991937</v>
      </c>
      <c r="M165">
        <f t="shared" ca="1" si="108"/>
        <v>55.959835390946502</v>
      </c>
      <c r="N165">
        <f t="shared" ca="1" si="109"/>
        <v>33.821649519890258</v>
      </c>
    </row>
    <row r="166" spans="1:14" x14ac:dyDescent="0.25">
      <c r="A166" s="4">
        <f t="shared" si="102"/>
        <v>0.4380208333333318</v>
      </c>
      <c r="B166" s="3">
        <f t="shared" si="110"/>
        <v>1553301845</v>
      </c>
      <c r="C166">
        <f t="shared" si="112"/>
        <v>4</v>
      </c>
      <c r="D166">
        <f t="shared" si="112"/>
        <v>142</v>
      </c>
      <c r="E166">
        <f t="shared" ca="1" si="113"/>
        <v>56629.862222222218</v>
      </c>
      <c r="F166">
        <f t="shared" ca="1" si="114"/>
        <v>12009.730962962964</v>
      </c>
      <c r="G166">
        <f t="shared" ca="1" si="103"/>
        <v>9087.5555555555547</v>
      </c>
      <c r="H166" s="9">
        <f t="shared" ca="1" si="111"/>
        <v>223.6878518518526</v>
      </c>
      <c r="I166" s="9">
        <f t="shared" ca="1" si="111"/>
        <v>-48.649908641975344</v>
      </c>
      <c r="J166" s="9">
        <f t="shared" ca="1" si="111"/>
        <v>-3.0103703703702194</v>
      </c>
      <c r="K166" s="9">
        <f t="shared" ca="1" si="105"/>
        <v>228.91716553585252</v>
      </c>
      <c r="L166" s="9">
        <f t="shared" ca="1" si="106"/>
        <v>102.27018250991937</v>
      </c>
      <c r="M166">
        <f t="shared" ca="1" si="108"/>
        <v>55.95765432098765</v>
      </c>
      <c r="N166">
        <f t="shared" ca="1" si="109"/>
        <v>33.839547325102878</v>
      </c>
    </row>
    <row r="167" spans="1:14" x14ac:dyDescent="0.25">
      <c r="A167" s="4">
        <f t="shared" si="102"/>
        <v>0.43807870370370217</v>
      </c>
      <c r="B167" s="3">
        <f t="shared" si="110"/>
        <v>1553301850</v>
      </c>
      <c r="C167">
        <f t="shared" si="112"/>
        <v>4</v>
      </c>
      <c r="D167">
        <f t="shared" si="112"/>
        <v>142</v>
      </c>
      <c r="E167">
        <f t="shared" ca="1" si="113"/>
        <v>57748.301481481481</v>
      </c>
      <c r="F167">
        <f t="shared" ca="1" si="114"/>
        <v>11766.481419753087</v>
      </c>
      <c r="G167">
        <f t="shared" ca="1" si="103"/>
        <v>9072.5037037037036</v>
      </c>
      <c r="H167" s="9">
        <f t="shared" ca="1" si="111"/>
        <v>223.68785185185115</v>
      </c>
      <c r="I167" s="9">
        <f t="shared" ca="1" si="111"/>
        <v>-48.649908641975344</v>
      </c>
      <c r="J167" s="9">
        <f t="shared" ca="1" si="111"/>
        <v>-3.0103703703705831</v>
      </c>
      <c r="K167" s="9">
        <f t="shared" ca="1" si="105"/>
        <v>228.9171655358511</v>
      </c>
      <c r="L167" s="9">
        <f t="shared" ca="1" si="106"/>
        <v>102.27018250991945</v>
      </c>
      <c r="M167">
        <f t="shared" ca="1" si="108"/>
        <v>55.955473251028806</v>
      </c>
      <c r="N167">
        <f t="shared" ca="1" si="109"/>
        <v>33.857445130315497</v>
      </c>
    </row>
    <row r="168" spans="1:14" x14ac:dyDescent="0.25">
      <c r="A168" s="4">
        <f t="shared" si="102"/>
        <v>0.43813657407407253</v>
      </c>
      <c r="B168" s="3">
        <f t="shared" si="110"/>
        <v>1553301855</v>
      </c>
      <c r="C168">
        <f t="shared" ref="C168:D168" si="115">C167</f>
        <v>4</v>
      </c>
      <c r="D168">
        <f t="shared" si="115"/>
        <v>142</v>
      </c>
      <c r="E168">
        <f t="shared" ref="E168:E170" ca="1" si="116">INDIRECT("E$"&amp;C168)+INDIRECT("H$"&amp;C168)*($B168-INDIRECT("B$"&amp;D168))</f>
        <v>58866.740740740737</v>
      </c>
      <c r="F168">
        <f t="shared" ref="F168:F170" ca="1" si="117">INDIRECT("F$"&amp;C168)+INDIRECT("I$"&amp;C168)*($B168-INDIRECT("B$"&amp;D168))</f>
        <v>11523.23187654321</v>
      </c>
      <c r="G168">
        <f t="shared" ref="G168:G170" ca="1" si="118">INDIRECT("G$"&amp;C168)+INDIRECT("J$"&amp;C168)*($B168-INDIRECT("B$"&amp;D168))</f>
        <v>9057.4518518518507</v>
      </c>
      <c r="H168" s="9">
        <f t="shared" ref="H168:H170" ca="1" si="119">(E169-E168)/($B169-$B168)</f>
        <v>223.68785185185115</v>
      </c>
      <c r="I168" s="9">
        <f t="shared" ref="I168:I170" ca="1" si="120">(F169-F168)/($B169-$B168)</f>
        <v>-48.649908641975344</v>
      </c>
      <c r="J168" s="9">
        <f t="shared" ref="J168:J170" ca="1" si="121">(G169-G168)/($B169-$B168)</f>
        <v>-3.0103703703702194</v>
      </c>
      <c r="K168" s="9">
        <f t="shared" ref="K168:K170" ca="1" si="122">SQRT(H168*H168+I168*I168)</f>
        <v>228.9171655358511</v>
      </c>
      <c r="L168" s="9">
        <f t="shared" ref="L168:L170" ca="1" si="123">DEGREES(ATAN2(I168,H168))</f>
        <v>102.27018250991945</v>
      </c>
      <c r="M168">
        <f t="shared" ref="M168:M170" ca="1" si="124">INDIRECT("M$"&amp;C168)+INDIRECT("O$"&amp;C168)*($B168-INDIRECT("B$"&amp;D168))</f>
        <v>55.953292181069955</v>
      </c>
      <c r="N168">
        <f t="shared" ref="N168:N170" ca="1" si="125">INDIRECT("N$"&amp;C168)+INDIRECT("P$"&amp;C168)*($B168-INDIRECT("B$"&amp;D168))</f>
        <v>33.875342935528117</v>
      </c>
    </row>
    <row r="169" spans="1:14" x14ac:dyDescent="0.25">
      <c r="A169" s="8">
        <f t="shared" si="102"/>
        <v>0.43819444444444289</v>
      </c>
      <c r="B169" s="3">
        <f t="shared" si="110"/>
        <v>1553301860</v>
      </c>
      <c r="C169">
        <f t="shared" ref="C169:D169" si="126">C168</f>
        <v>4</v>
      </c>
      <c r="D169">
        <f t="shared" si="126"/>
        <v>142</v>
      </c>
      <c r="E169">
        <f t="shared" ca="1" si="116"/>
        <v>59985.179999999993</v>
      </c>
      <c r="F169">
        <f t="shared" ca="1" si="117"/>
        <v>11279.982333333333</v>
      </c>
      <c r="G169">
        <f t="shared" ca="1" si="118"/>
        <v>9042.4</v>
      </c>
      <c r="H169" s="9">
        <f t="shared" ca="1" si="119"/>
        <v>223.6878518518526</v>
      </c>
      <c r="I169" s="9">
        <f t="shared" ca="1" si="120"/>
        <v>-48.649908641975344</v>
      </c>
      <c r="J169" s="9">
        <f t="shared" ca="1" si="121"/>
        <v>-3.0103703703702194</v>
      </c>
      <c r="K169" s="9">
        <f t="shared" ca="1" si="122"/>
        <v>228.91716553585252</v>
      </c>
      <c r="L169" s="9">
        <f t="shared" ca="1" si="123"/>
        <v>102.27018250991937</v>
      </c>
      <c r="M169">
        <f t="shared" ca="1" si="124"/>
        <v>55.951111111111111</v>
      </c>
      <c r="N169">
        <f t="shared" ca="1" si="125"/>
        <v>33.893240740740737</v>
      </c>
    </row>
    <row r="170" spans="1:14" x14ac:dyDescent="0.25">
      <c r="A170" s="4">
        <f t="shared" si="102"/>
        <v>0.43825231481481325</v>
      </c>
      <c r="B170" s="3">
        <f t="shared" si="110"/>
        <v>1553301865</v>
      </c>
      <c r="C170">
        <f t="shared" ref="C170:D170" si="127">C169</f>
        <v>4</v>
      </c>
      <c r="D170">
        <f t="shared" si="127"/>
        <v>142</v>
      </c>
      <c r="E170">
        <f t="shared" ca="1" si="116"/>
        <v>61103.619259259256</v>
      </c>
      <c r="F170">
        <f t="shared" ca="1" si="117"/>
        <v>11036.732790123457</v>
      </c>
      <c r="G170">
        <f t="shared" ca="1" si="118"/>
        <v>9027.3481481481485</v>
      </c>
      <c r="H170" s="9">
        <f t="shared" ca="1" si="119"/>
        <v>223.6878518518526</v>
      </c>
      <c r="I170" s="9">
        <f t="shared" ca="1" si="120"/>
        <v>-48.649908641974982</v>
      </c>
      <c r="J170" s="9">
        <f t="shared" ca="1" si="121"/>
        <v>-3.0103703703705831</v>
      </c>
      <c r="K170" s="9">
        <f t="shared" ca="1" si="122"/>
        <v>228.91716553585243</v>
      </c>
      <c r="L170" s="9">
        <f t="shared" ca="1" si="123"/>
        <v>102.27018250991928</v>
      </c>
      <c r="M170">
        <f t="shared" ca="1" si="124"/>
        <v>55.948930041152266</v>
      </c>
      <c r="N170">
        <f t="shared" ca="1" si="125"/>
        <v>33.911138545953357</v>
      </c>
    </row>
    <row r="171" spans="1:14" x14ac:dyDescent="0.25">
      <c r="A171" s="4">
        <f t="shared" si="102"/>
        <v>0.43831018518518361</v>
      </c>
      <c r="B171" s="3">
        <f t="shared" si="110"/>
        <v>1553301870</v>
      </c>
      <c r="C171">
        <f t="shared" ref="C171:D184" si="128">C170</f>
        <v>4</v>
      </c>
      <c r="D171">
        <f t="shared" si="128"/>
        <v>142</v>
      </c>
      <c r="E171">
        <f t="shared" ca="1" si="113"/>
        <v>62222.058518518519</v>
      </c>
      <c r="F171">
        <f t="shared" ca="1" si="114"/>
        <v>10793.483246913582</v>
      </c>
      <c r="G171">
        <f t="shared" ca="1" si="103"/>
        <v>9012.2962962962956</v>
      </c>
      <c r="H171" s="9">
        <f t="shared" ca="1" si="111"/>
        <v>223.68785185185115</v>
      </c>
      <c r="I171" s="9">
        <f t="shared" ca="1" si="111"/>
        <v>-48.649908641975344</v>
      </c>
      <c r="J171" s="9">
        <f t="shared" ca="1" si="111"/>
        <v>-3.0103703703702194</v>
      </c>
      <c r="K171" s="9">
        <f t="shared" ca="1" si="105"/>
        <v>228.9171655358511</v>
      </c>
      <c r="L171" s="9">
        <f t="shared" ca="1" si="106"/>
        <v>102.27018250991945</v>
      </c>
      <c r="M171">
        <f t="shared" ca="1" si="108"/>
        <v>55.946748971193415</v>
      </c>
      <c r="N171">
        <f t="shared" ca="1" si="109"/>
        <v>33.929036351165976</v>
      </c>
    </row>
    <row r="172" spans="1:14" x14ac:dyDescent="0.25">
      <c r="A172" s="4">
        <f t="shared" si="102"/>
        <v>0.43836805555555397</v>
      </c>
      <c r="B172" s="3">
        <f t="shared" si="110"/>
        <v>1553301875</v>
      </c>
      <c r="C172">
        <f t="shared" si="128"/>
        <v>4</v>
      </c>
      <c r="D172">
        <f t="shared" si="128"/>
        <v>142</v>
      </c>
      <c r="E172">
        <f t="shared" ca="1" si="113"/>
        <v>63340.497777777775</v>
      </c>
      <c r="F172">
        <f t="shared" ca="1" si="114"/>
        <v>10550.233703703705</v>
      </c>
      <c r="G172">
        <f t="shared" ca="1" si="103"/>
        <v>8997.2444444444445</v>
      </c>
      <c r="H172" s="9">
        <f t="shared" ca="1" si="111"/>
        <v>223.68785185185115</v>
      </c>
      <c r="I172" s="9">
        <f t="shared" ca="1" si="111"/>
        <v>-48.649908641975344</v>
      </c>
      <c r="J172" s="9">
        <f t="shared" ca="1" si="111"/>
        <v>-3.0103703703705831</v>
      </c>
      <c r="K172" s="9">
        <f t="shared" ca="1" si="105"/>
        <v>228.9171655358511</v>
      </c>
      <c r="L172" s="9">
        <f t="shared" ca="1" si="106"/>
        <v>102.27018250991945</v>
      </c>
      <c r="M172">
        <f t="shared" ca="1" si="108"/>
        <v>55.944567901234571</v>
      </c>
      <c r="N172">
        <f t="shared" ca="1" si="109"/>
        <v>33.946934156378596</v>
      </c>
    </row>
    <row r="173" spans="1:14" x14ac:dyDescent="0.25">
      <c r="A173" s="4">
        <f t="shared" si="102"/>
        <v>0.43842592592592433</v>
      </c>
      <c r="B173" s="3">
        <f t="shared" si="110"/>
        <v>1553301880</v>
      </c>
      <c r="C173">
        <f t="shared" si="128"/>
        <v>4</v>
      </c>
      <c r="D173">
        <f t="shared" si="128"/>
        <v>142</v>
      </c>
      <c r="E173">
        <f t="shared" ca="1" si="113"/>
        <v>64458.937037037031</v>
      </c>
      <c r="F173">
        <f t="shared" ca="1" si="114"/>
        <v>10306.984160493828</v>
      </c>
      <c r="G173">
        <f t="shared" ca="1" si="103"/>
        <v>8982.1925925925916</v>
      </c>
      <c r="H173" s="9">
        <f t="shared" ca="1" si="111"/>
        <v>223.6878518518526</v>
      </c>
      <c r="I173" s="9">
        <f t="shared" ca="1" si="111"/>
        <v>-48.649908641975344</v>
      </c>
      <c r="J173" s="9">
        <f t="shared" ca="1" si="111"/>
        <v>-3.0103703703702194</v>
      </c>
      <c r="K173" s="9">
        <f t="shared" ca="1" si="105"/>
        <v>228.91716553585252</v>
      </c>
      <c r="L173" s="9">
        <f t="shared" ca="1" si="106"/>
        <v>102.27018250991937</v>
      </c>
      <c r="M173">
        <f t="shared" ca="1" si="108"/>
        <v>55.942386831275719</v>
      </c>
      <c r="N173">
        <f t="shared" ca="1" si="109"/>
        <v>33.964831961591223</v>
      </c>
    </row>
    <row r="174" spans="1:14" x14ac:dyDescent="0.25">
      <c r="A174" s="4">
        <f t="shared" si="102"/>
        <v>0.43848379629629469</v>
      </c>
      <c r="B174" s="3">
        <f t="shared" si="110"/>
        <v>1553301885</v>
      </c>
      <c r="C174">
        <f t="shared" si="128"/>
        <v>4</v>
      </c>
      <c r="D174">
        <f t="shared" si="128"/>
        <v>142</v>
      </c>
      <c r="E174">
        <f t="shared" ca="1" si="113"/>
        <v>65577.376296296294</v>
      </c>
      <c r="F174">
        <f t="shared" ca="1" si="114"/>
        <v>10063.734617283952</v>
      </c>
      <c r="G174">
        <f t="shared" ca="1" si="103"/>
        <v>8967.1407407407405</v>
      </c>
      <c r="H174" s="9">
        <f t="shared" ca="1" si="111"/>
        <v>223.6878518518497</v>
      </c>
      <c r="I174" s="9">
        <f t="shared" ca="1" si="111"/>
        <v>-48.649908641975344</v>
      </c>
      <c r="J174" s="9">
        <f t="shared" ca="1" si="111"/>
        <v>-3.0103703703702194</v>
      </c>
      <c r="K174" s="9">
        <f t="shared" ca="1" si="105"/>
        <v>228.91716553584968</v>
      </c>
      <c r="L174" s="9">
        <f t="shared" ca="1" si="106"/>
        <v>102.27018250991952</v>
      </c>
      <c r="M174">
        <f t="shared" ca="1" si="108"/>
        <v>55.940205761316875</v>
      </c>
      <c r="N174">
        <f t="shared" ca="1" si="109"/>
        <v>33.982729766803843</v>
      </c>
    </row>
    <row r="175" spans="1:14" x14ac:dyDescent="0.25">
      <c r="A175" s="4">
        <f t="shared" si="102"/>
        <v>0.43854166666666505</v>
      </c>
      <c r="B175" s="3">
        <f t="shared" si="110"/>
        <v>1553301890</v>
      </c>
      <c r="C175">
        <f t="shared" si="128"/>
        <v>4</v>
      </c>
      <c r="D175">
        <f t="shared" si="128"/>
        <v>142</v>
      </c>
      <c r="E175">
        <f t="shared" ca="1" si="113"/>
        <v>66695.815555555542</v>
      </c>
      <c r="F175">
        <f t="shared" ca="1" si="114"/>
        <v>9820.4850740740749</v>
      </c>
      <c r="G175">
        <f t="shared" ca="1" si="103"/>
        <v>8952.0888888888894</v>
      </c>
      <c r="H175" s="9">
        <f t="shared" ca="1" si="111"/>
        <v>223.6878518518526</v>
      </c>
      <c r="I175" s="9">
        <f t="shared" ca="1" si="111"/>
        <v>-48.649908641975344</v>
      </c>
      <c r="J175" s="9">
        <f t="shared" ca="1" si="111"/>
        <v>-3.0103703703705831</v>
      </c>
      <c r="K175" s="9">
        <f t="shared" ca="1" si="105"/>
        <v>228.91716553585252</v>
      </c>
      <c r="L175" s="9">
        <f t="shared" ca="1" si="106"/>
        <v>102.27018250991937</v>
      </c>
      <c r="M175">
        <f t="shared" ca="1" si="108"/>
        <v>55.938024691358024</v>
      </c>
      <c r="N175">
        <f t="shared" ca="1" si="109"/>
        <v>34.000627572016462</v>
      </c>
    </row>
    <row r="176" spans="1:14" x14ac:dyDescent="0.25">
      <c r="A176" s="4">
        <f t="shared" si="102"/>
        <v>0.43859953703703541</v>
      </c>
      <c r="B176" s="3">
        <f t="shared" si="110"/>
        <v>1553301895</v>
      </c>
      <c r="C176">
        <f t="shared" si="128"/>
        <v>4</v>
      </c>
      <c r="D176">
        <f t="shared" si="128"/>
        <v>142</v>
      </c>
      <c r="E176">
        <f t="shared" ca="1" si="113"/>
        <v>67814.254814814805</v>
      </c>
      <c r="F176">
        <f t="shared" ca="1" si="114"/>
        <v>9577.2355308641982</v>
      </c>
      <c r="G176">
        <f t="shared" ca="1" si="103"/>
        <v>8937.0370370370365</v>
      </c>
      <c r="H176" s="9">
        <f t="shared" ca="1" si="111"/>
        <v>223.6878518518526</v>
      </c>
      <c r="I176" s="9">
        <f t="shared" ca="1" si="111"/>
        <v>-48.649908641975344</v>
      </c>
      <c r="J176" s="9">
        <f t="shared" ca="1" si="111"/>
        <v>-3.0103703703702194</v>
      </c>
      <c r="K176" s="9">
        <f t="shared" ca="1" si="105"/>
        <v>228.91716553585252</v>
      </c>
      <c r="L176" s="9">
        <f t="shared" ca="1" si="106"/>
        <v>102.27018250991937</v>
      </c>
      <c r="M176">
        <f t="shared" ca="1" si="108"/>
        <v>55.935843621399179</v>
      </c>
      <c r="N176">
        <f t="shared" ca="1" si="109"/>
        <v>34.018525377229082</v>
      </c>
    </row>
    <row r="177" spans="1:14" x14ac:dyDescent="0.25">
      <c r="A177" s="4">
        <f t="shared" si="102"/>
        <v>0.43865740740740577</v>
      </c>
      <c r="B177" s="3">
        <f t="shared" si="110"/>
        <v>1553301900</v>
      </c>
      <c r="C177">
        <f t="shared" si="128"/>
        <v>4</v>
      </c>
      <c r="D177">
        <f t="shared" si="128"/>
        <v>142</v>
      </c>
      <c r="E177">
        <f t="shared" ca="1" si="113"/>
        <v>68932.694074074068</v>
      </c>
      <c r="F177">
        <f t="shared" ca="1" si="114"/>
        <v>9333.9859876543214</v>
      </c>
      <c r="G177">
        <f t="shared" ca="1" si="103"/>
        <v>8921.9851851851854</v>
      </c>
      <c r="H177" s="9">
        <f t="shared" ca="1" si="111"/>
        <v>223.6878518518526</v>
      </c>
      <c r="I177" s="9">
        <f t="shared" ca="1" si="111"/>
        <v>-48.649908641974982</v>
      </c>
      <c r="J177" s="9">
        <f t="shared" ca="1" si="111"/>
        <v>-3.0103703703705831</v>
      </c>
      <c r="K177" s="9">
        <f t="shared" ca="1" si="105"/>
        <v>228.91716553585243</v>
      </c>
      <c r="L177" s="9">
        <f t="shared" ca="1" si="106"/>
        <v>102.27018250991928</v>
      </c>
      <c r="M177">
        <f t="shared" ca="1" si="108"/>
        <v>55.933662551440328</v>
      </c>
      <c r="N177">
        <f t="shared" ca="1" si="109"/>
        <v>34.036423182441702</v>
      </c>
    </row>
    <row r="178" spans="1:14" x14ac:dyDescent="0.25">
      <c r="A178" s="4">
        <f t="shared" si="102"/>
        <v>0.43871527777777614</v>
      </c>
      <c r="B178" s="3">
        <f t="shared" si="110"/>
        <v>1553301905</v>
      </c>
      <c r="C178">
        <f t="shared" si="128"/>
        <v>4</v>
      </c>
      <c r="D178">
        <f t="shared" si="128"/>
        <v>142</v>
      </c>
      <c r="E178">
        <f t="shared" ca="1" si="113"/>
        <v>70051.133333333331</v>
      </c>
      <c r="F178">
        <f t="shared" ca="1" si="114"/>
        <v>9090.7364444444465</v>
      </c>
      <c r="G178">
        <f t="shared" ca="1" si="103"/>
        <v>8906.9333333333325</v>
      </c>
      <c r="H178" s="9">
        <f t="shared" ca="1" si="111"/>
        <v>223.6878518518526</v>
      </c>
      <c r="I178" s="9">
        <f t="shared" ca="1" si="111"/>
        <v>-48.649908641975344</v>
      </c>
      <c r="J178" s="9">
        <f t="shared" ca="1" si="111"/>
        <v>-3.0103703703702194</v>
      </c>
      <c r="K178" s="9">
        <f t="shared" ca="1" si="105"/>
        <v>228.91716553585252</v>
      </c>
      <c r="L178" s="9">
        <f t="shared" ca="1" si="106"/>
        <v>102.27018250991937</v>
      </c>
      <c r="M178">
        <f t="shared" ca="1" si="108"/>
        <v>55.931481481481484</v>
      </c>
      <c r="N178">
        <f t="shared" ca="1" si="109"/>
        <v>34.054320987654322</v>
      </c>
    </row>
    <row r="179" spans="1:14" x14ac:dyDescent="0.25">
      <c r="A179" s="4">
        <f t="shared" si="102"/>
        <v>0.4387731481481465</v>
      </c>
      <c r="B179" s="3">
        <f t="shared" si="110"/>
        <v>1553301910</v>
      </c>
      <c r="C179">
        <f t="shared" si="128"/>
        <v>4</v>
      </c>
      <c r="D179">
        <f t="shared" si="128"/>
        <v>142</v>
      </c>
      <c r="E179">
        <f t="shared" ca="1" si="113"/>
        <v>71169.572592592594</v>
      </c>
      <c r="F179">
        <f t="shared" ca="1" si="114"/>
        <v>8847.4869012345698</v>
      </c>
      <c r="G179">
        <f t="shared" ca="1" si="103"/>
        <v>8891.8814814814814</v>
      </c>
      <c r="H179" s="9">
        <f t="shared" ca="1" si="111"/>
        <v>223.6878518518526</v>
      </c>
      <c r="I179" s="9">
        <f t="shared" ca="1" si="111"/>
        <v>-48.649908641975344</v>
      </c>
      <c r="J179" s="9">
        <f t="shared" ca="1" si="111"/>
        <v>-3.0103703703705831</v>
      </c>
      <c r="K179" s="9">
        <f t="shared" ca="1" si="105"/>
        <v>228.91716553585252</v>
      </c>
      <c r="L179" s="9">
        <f t="shared" ca="1" si="106"/>
        <v>102.27018250991937</v>
      </c>
      <c r="M179">
        <f t="shared" ca="1" si="108"/>
        <v>55.929300411522632</v>
      </c>
      <c r="N179">
        <f t="shared" ca="1" si="109"/>
        <v>34.072218792866941</v>
      </c>
    </row>
    <row r="180" spans="1:14" x14ac:dyDescent="0.25">
      <c r="A180" s="4">
        <f t="shared" si="102"/>
        <v>0.43883101851851686</v>
      </c>
      <c r="B180" s="3">
        <f t="shared" si="110"/>
        <v>1553301915</v>
      </c>
      <c r="C180">
        <f t="shared" ref="C180:D180" si="129">C179</f>
        <v>4</v>
      </c>
      <c r="D180">
        <f t="shared" si="129"/>
        <v>142</v>
      </c>
      <c r="E180">
        <f t="shared" ref="E180:E182" ca="1" si="130">INDIRECT("E$"&amp;C180)+INDIRECT("H$"&amp;C180)*($B180-INDIRECT("B$"&amp;D180))</f>
        <v>72288.011851851858</v>
      </c>
      <c r="F180">
        <f t="shared" ref="F180:F182" ca="1" si="131">INDIRECT("F$"&amp;C180)+INDIRECT("I$"&amp;C180)*($B180-INDIRECT("B$"&amp;D180))</f>
        <v>8604.2373580246931</v>
      </c>
      <c r="G180">
        <f t="shared" ref="G180:G182" ca="1" si="132">INDIRECT("G$"&amp;C180)+INDIRECT("J$"&amp;C180)*($B180-INDIRECT("B$"&amp;D180))</f>
        <v>8876.8296296296285</v>
      </c>
      <c r="H180" s="9">
        <f t="shared" ref="H180:H182" ca="1" si="133">(E181-E180)/($B181-$B180)</f>
        <v>223.6878518518497</v>
      </c>
      <c r="I180" s="9">
        <f t="shared" ref="I180:I182" ca="1" si="134">(F181-F180)/($B181-$B180)</f>
        <v>-48.649908641975344</v>
      </c>
      <c r="J180" s="9">
        <f t="shared" ref="J180:J182" ca="1" si="135">(G181-G180)/($B181-$B180)</f>
        <v>-3.0103703703702194</v>
      </c>
      <c r="K180" s="9">
        <f t="shared" ref="K180:K182" ca="1" si="136">SQRT(H180*H180+I180*I180)</f>
        <v>228.91716553584968</v>
      </c>
      <c r="L180" s="9">
        <f t="shared" ref="L180:L182" ca="1" si="137">DEGREES(ATAN2(I180,H180))</f>
        <v>102.27018250991952</v>
      </c>
      <c r="M180">
        <f t="shared" ref="M180:M182" ca="1" si="138">INDIRECT("M$"&amp;C180)+INDIRECT("O$"&amp;C180)*($B180-INDIRECT("B$"&amp;D180))</f>
        <v>55.927119341563788</v>
      </c>
      <c r="N180">
        <f t="shared" ref="N180:N182" ca="1" si="139">INDIRECT("N$"&amp;C180)+INDIRECT("P$"&amp;C180)*($B180-INDIRECT("B$"&amp;D180))</f>
        <v>34.090116598079561</v>
      </c>
    </row>
    <row r="181" spans="1:14" x14ac:dyDescent="0.25">
      <c r="A181" s="8">
        <f t="shared" si="102"/>
        <v>0.43888888888888722</v>
      </c>
      <c r="B181" s="3">
        <f t="shared" si="110"/>
        <v>1553301920</v>
      </c>
      <c r="C181">
        <f t="shared" ref="C181:D181" si="140">C180</f>
        <v>4</v>
      </c>
      <c r="D181">
        <f t="shared" si="140"/>
        <v>142</v>
      </c>
      <c r="E181">
        <f t="shared" ca="1" si="130"/>
        <v>73406.451111111106</v>
      </c>
      <c r="F181">
        <f t="shared" ca="1" si="131"/>
        <v>8360.9878148148164</v>
      </c>
      <c r="G181">
        <f t="shared" ca="1" si="132"/>
        <v>8861.7777777777774</v>
      </c>
      <c r="H181" s="9">
        <f t="shared" ca="1" si="133"/>
        <v>223.6878518518526</v>
      </c>
      <c r="I181" s="9">
        <f t="shared" ca="1" si="134"/>
        <v>-48.649908641975344</v>
      </c>
      <c r="J181" s="9">
        <f t="shared" ca="1" si="135"/>
        <v>-3.0103703703702194</v>
      </c>
      <c r="K181" s="9">
        <f t="shared" ca="1" si="136"/>
        <v>228.91716553585252</v>
      </c>
      <c r="L181" s="9">
        <f t="shared" ca="1" si="137"/>
        <v>102.27018250991937</v>
      </c>
      <c r="M181">
        <f t="shared" ca="1" si="138"/>
        <v>55.924938271604937</v>
      </c>
      <c r="N181">
        <f t="shared" ca="1" si="139"/>
        <v>34.108014403292181</v>
      </c>
    </row>
    <row r="182" spans="1:14" x14ac:dyDescent="0.25">
      <c r="A182" s="4">
        <f t="shared" si="102"/>
        <v>0.43894675925925758</v>
      </c>
      <c r="B182" s="3">
        <f t="shared" si="110"/>
        <v>1553301925</v>
      </c>
      <c r="C182">
        <f t="shared" ref="C182:D182" si="141">C181</f>
        <v>4</v>
      </c>
      <c r="D182">
        <f t="shared" si="141"/>
        <v>142</v>
      </c>
      <c r="E182">
        <f t="shared" ca="1" si="130"/>
        <v>74524.890370370369</v>
      </c>
      <c r="F182">
        <f t="shared" ca="1" si="131"/>
        <v>8117.7382716049397</v>
      </c>
      <c r="G182">
        <f t="shared" ca="1" si="132"/>
        <v>8846.7259259259263</v>
      </c>
      <c r="H182" s="9">
        <f t="shared" ca="1" si="133"/>
        <v>223.6878518518497</v>
      </c>
      <c r="I182" s="9">
        <f t="shared" ca="1" si="134"/>
        <v>-48.649908641975344</v>
      </c>
      <c r="J182" s="9">
        <f t="shared" ca="1" si="135"/>
        <v>-3.0103703703705831</v>
      </c>
      <c r="K182" s="9">
        <f t="shared" ca="1" si="136"/>
        <v>228.91716553584968</v>
      </c>
      <c r="L182" s="9">
        <f t="shared" ca="1" si="137"/>
        <v>102.27018250991952</v>
      </c>
      <c r="M182">
        <f t="shared" ca="1" si="138"/>
        <v>55.922757201646093</v>
      </c>
      <c r="N182">
        <f t="shared" ca="1" si="139"/>
        <v>34.125912208504801</v>
      </c>
    </row>
    <row r="183" spans="1:14" x14ac:dyDescent="0.25">
      <c r="A183" s="4">
        <f t="shared" si="102"/>
        <v>0.43900462962962794</v>
      </c>
      <c r="B183" s="3">
        <f t="shared" si="110"/>
        <v>1553301930</v>
      </c>
      <c r="C183">
        <f t="shared" si="128"/>
        <v>4</v>
      </c>
      <c r="D183">
        <f t="shared" si="128"/>
        <v>142</v>
      </c>
      <c r="E183">
        <f t="shared" ca="1" si="113"/>
        <v>75643.329629629618</v>
      </c>
      <c r="F183">
        <f t="shared" ca="1" si="114"/>
        <v>7874.4887283950629</v>
      </c>
      <c r="G183">
        <f t="shared" ca="1" si="103"/>
        <v>8831.6740740740734</v>
      </c>
      <c r="H183" s="9">
        <f t="shared" ca="1" si="111"/>
        <v>223.6878518518526</v>
      </c>
      <c r="I183" s="9">
        <f t="shared" ca="1" si="111"/>
        <v>-48.649908641975344</v>
      </c>
      <c r="J183" s="9">
        <f t="shared" ca="1" si="111"/>
        <v>-3.0103703703702194</v>
      </c>
      <c r="K183" s="9">
        <f t="shared" ca="1" si="105"/>
        <v>228.91716553585252</v>
      </c>
      <c r="L183" s="9">
        <f t="shared" ca="1" si="106"/>
        <v>102.27018250991937</v>
      </c>
      <c r="M183">
        <f t="shared" ca="1" si="108"/>
        <v>55.920576131687241</v>
      </c>
      <c r="N183">
        <f t="shared" ca="1" si="109"/>
        <v>34.14381001371742</v>
      </c>
    </row>
    <row r="184" spans="1:14" x14ac:dyDescent="0.25">
      <c r="A184" s="4">
        <f t="shared" si="102"/>
        <v>0.4390624999999983</v>
      </c>
      <c r="B184" s="3">
        <f t="shared" si="110"/>
        <v>1553301935</v>
      </c>
      <c r="C184">
        <f t="shared" si="128"/>
        <v>4</v>
      </c>
      <c r="D184">
        <f t="shared" si="128"/>
        <v>142</v>
      </c>
      <c r="E184">
        <f t="shared" ca="1" si="113"/>
        <v>76761.768888888881</v>
      </c>
      <c r="F184">
        <f t="shared" ca="1" si="114"/>
        <v>7631.2391851851862</v>
      </c>
      <c r="G184">
        <f t="shared" ca="1" si="103"/>
        <v>8816.6222222222223</v>
      </c>
      <c r="H184" s="9">
        <f t="shared" ref="H184:J222" ca="1" si="142">(E185-E184)/($B185-$B184)</f>
        <v>223.6878518518526</v>
      </c>
      <c r="I184" s="9">
        <f t="shared" ca="1" si="142"/>
        <v>-48.649908641975344</v>
      </c>
      <c r="J184" s="9">
        <f t="shared" ca="1" si="142"/>
        <v>-3.0103703703705831</v>
      </c>
      <c r="K184" s="9">
        <f t="shared" ca="1" si="105"/>
        <v>228.91716553585252</v>
      </c>
      <c r="L184" s="9">
        <f t="shared" ca="1" si="106"/>
        <v>102.27018250991937</v>
      </c>
      <c r="M184">
        <f t="shared" ca="1" si="108"/>
        <v>55.918395061728397</v>
      </c>
      <c r="N184">
        <f t="shared" ca="1" si="109"/>
        <v>34.16170781893004</v>
      </c>
    </row>
    <row r="185" spans="1:14" x14ac:dyDescent="0.25">
      <c r="A185" s="4">
        <f t="shared" si="102"/>
        <v>0.43912037037036866</v>
      </c>
      <c r="B185" s="3">
        <f t="shared" si="110"/>
        <v>1553301940</v>
      </c>
      <c r="C185">
        <f t="shared" ref="C185:D197" si="143">C184</f>
        <v>4</v>
      </c>
      <c r="D185">
        <f t="shared" si="143"/>
        <v>142</v>
      </c>
      <c r="E185">
        <f t="shared" ca="1" si="113"/>
        <v>77880.208148148144</v>
      </c>
      <c r="F185">
        <f t="shared" ca="1" si="114"/>
        <v>7387.9896419753095</v>
      </c>
      <c r="G185">
        <f t="shared" ca="1" si="103"/>
        <v>8801.5703703703693</v>
      </c>
      <c r="H185" s="9">
        <f t="shared" ca="1" si="142"/>
        <v>223.6878518518526</v>
      </c>
      <c r="I185" s="9">
        <f t="shared" ca="1" si="142"/>
        <v>-48.649908641975344</v>
      </c>
      <c r="J185" s="9">
        <f t="shared" ca="1" si="142"/>
        <v>-3.0103703703702194</v>
      </c>
      <c r="K185" s="9">
        <f t="shared" ca="1" si="105"/>
        <v>228.91716553585252</v>
      </c>
      <c r="L185" s="9">
        <f t="shared" ca="1" si="106"/>
        <v>102.27018250991937</v>
      </c>
      <c r="M185">
        <f t="shared" ca="1" si="108"/>
        <v>55.916213991769546</v>
      </c>
      <c r="N185">
        <f t="shared" ca="1" si="109"/>
        <v>34.17960562414266</v>
      </c>
    </row>
    <row r="186" spans="1:14" x14ac:dyDescent="0.25">
      <c r="A186" s="4">
        <f t="shared" si="102"/>
        <v>0.43917824074073902</v>
      </c>
      <c r="B186" s="3">
        <f t="shared" si="110"/>
        <v>1553301945</v>
      </c>
      <c r="C186">
        <f t="shared" si="143"/>
        <v>4</v>
      </c>
      <c r="D186">
        <f t="shared" si="143"/>
        <v>142</v>
      </c>
      <c r="E186">
        <f t="shared" ca="1" si="113"/>
        <v>78998.647407407407</v>
      </c>
      <c r="F186">
        <f t="shared" ca="1" si="114"/>
        <v>7144.7400987654328</v>
      </c>
      <c r="G186">
        <f t="shared" ca="1" si="103"/>
        <v>8786.5185185185182</v>
      </c>
      <c r="H186" s="9">
        <f t="shared" ca="1" si="142"/>
        <v>223.6878518518526</v>
      </c>
      <c r="I186" s="9">
        <f t="shared" ca="1" si="142"/>
        <v>-48.649908641975344</v>
      </c>
      <c r="J186" s="9">
        <f t="shared" ca="1" si="142"/>
        <v>-3.0103703703702194</v>
      </c>
      <c r="K186" s="9">
        <f t="shared" ca="1" si="105"/>
        <v>228.91716553585252</v>
      </c>
      <c r="L186" s="9">
        <f t="shared" ca="1" si="106"/>
        <v>102.27018250991937</v>
      </c>
      <c r="M186">
        <f t="shared" ca="1" si="108"/>
        <v>55.914032921810701</v>
      </c>
      <c r="N186">
        <f t="shared" ca="1" si="109"/>
        <v>34.19750342935528</v>
      </c>
    </row>
    <row r="187" spans="1:14" x14ac:dyDescent="0.25">
      <c r="A187" s="4">
        <f t="shared" ref="A187:A223" si="144">A186+5/24/3600</f>
        <v>0.43923611111110938</v>
      </c>
      <c r="B187" s="3">
        <f t="shared" si="110"/>
        <v>1553301950</v>
      </c>
      <c r="C187">
        <f t="shared" si="143"/>
        <v>4</v>
      </c>
      <c r="D187">
        <f t="shared" si="143"/>
        <v>142</v>
      </c>
      <c r="E187">
        <f t="shared" ca="1" si="113"/>
        <v>80117.08666666667</v>
      </c>
      <c r="F187">
        <f t="shared" ca="1" si="114"/>
        <v>6901.4905555555561</v>
      </c>
      <c r="G187">
        <f t="shared" ca="1" si="103"/>
        <v>8771.4666666666672</v>
      </c>
      <c r="H187" s="9">
        <f t="shared" ca="1" si="142"/>
        <v>223.6878518518497</v>
      </c>
      <c r="I187" s="9">
        <f t="shared" ca="1" si="142"/>
        <v>-48.649908641975344</v>
      </c>
      <c r="J187" s="9">
        <f t="shared" ca="1" si="142"/>
        <v>-3.0103703703705831</v>
      </c>
      <c r="K187" s="9">
        <f t="shared" ca="1" si="105"/>
        <v>228.91716553584968</v>
      </c>
      <c r="L187" s="9">
        <f t="shared" ca="1" si="106"/>
        <v>102.27018250991952</v>
      </c>
      <c r="M187">
        <f t="shared" ca="1" si="108"/>
        <v>55.91185185185185</v>
      </c>
      <c r="N187">
        <f t="shared" ca="1" si="109"/>
        <v>34.215401234567899</v>
      </c>
    </row>
    <row r="188" spans="1:14" x14ac:dyDescent="0.25">
      <c r="A188" s="4">
        <f t="shared" si="144"/>
        <v>0.43929398148147975</v>
      </c>
      <c r="B188" s="3">
        <f t="shared" si="110"/>
        <v>1553301955</v>
      </c>
      <c r="C188">
        <f t="shared" si="143"/>
        <v>4</v>
      </c>
      <c r="D188">
        <f t="shared" si="143"/>
        <v>142</v>
      </c>
      <c r="E188">
        <f t="shared" ca="1" si="113"/>
        <v>81235.525925925918</v>
      </c>
      <c r="F188">
        <f t="shared" ca="1" si="114"/>
        <v>6658.2410123456793</v>
      </c>
      <c r="G188">
        <f t="shared" ca="1" si="103"/>
        <v>8756.4148148148142</v>
      </c>
      <c r="H188" s="9">
        <f t="shared" ca="1" si="142"/>
        <v>223.6878518518526</v>
      </c>
      <c r="I188" s="9">
        <f t="shared" ca="1" si="142"/>
        <v>-48.649908641974982</v>
      </c>
      <c r="J188" s="9">
        <f t="shared" ca="1" si="142"/>
        <v>-3.0103703703702194</v>
      </c>
      <c r="K188" s="9">
        <f t="shared" ca="1" si="105"/>
        <v>228.91716553585243</v>
      </c>
      <c r="L188" s="9">
        <f t="shared" ca="1" si="106"/>
        <v>102.27018250991928</v>
      </c>
      <c r="M188">
        <f t="shared" ca="1" si="108"/>
        <v>55.909670781893006</v>
      </c>
      <c r="N188">
        <f t="shared" ca="1" si="109"/>
        <v>34.233299039780519</v>
      </c>
    </row>
    <row r="189" spans="1:14" x14ac:dyDescent="0.25">
      <c r="A189" s="4">
        <f t="shared" si="144"/>
        <v>0.43935185185185011</v>
      </c>
      <c r="B189" s="3">
        <f t="shared" si="110"/>
        <v>1553301960</v>
      </c>
      <c r="C189">
        <f t="shared" si="143"/>
        <v>4</v>
      </c>
      <c r="D189">
        <f t="shared" si="143"/>
        <v>142</v>
      </c>
      <c r="E189">
        <f t="shared" ca="1" si="113"/>
        <v>82353.965185185181</v>
      </c>
      <c r="F189">
        <f t="shared" ca="1" si="114"/>
        <v>6414.9914691358044</v>
      </c>
      <c r="G189">
        <f t="shared" ca="1" si="103"/>
        <v>8741.3629629629631</v>
      </c>
      <c r="H189" s="9">
        <f t="shared" ca="1" si="142"/>
        <v>223.6878518518497</v>
      </c>
      <c r="I189" s="9">
        <f t="shared" ca="1" si="142"/>
        <v>-48.649908641975344</v>
      </c>
      <c r="J189" s="9">
        <f t="shared" ca="1" si="142"/>
        <v>-3.0103703703705831</v>
      </c>
      <c r="K189" s="9">
        <f t="shared" ca="1" si="105"/>
        <v>228.91716553584968</v>
      </c>
      <c r="L189" s="9">
        <f t="shared" ca="1" si="106"/>
        <v>102.27018250991952</v>
      </c>
      <c r="M189">
        <f t="shared" ca="1" si="108"/>
        <v>55.907489711934154</v>
      </c>
      <c r="N189">
        <f t="shared" ca="1" si="109"/>
        <v>34.251196844993139</v>
      </c>
    </row>
    <row r="190" spans="1:14" x14ac:dyDescent="0.25">
      <c r="A190" s="4">
        <f t="shared" si="144"/>
        <v>0.43940972222222047</v>
      </c>
      <c r="B190" s="3">
        <f t="shared" si="110"/>
        <v>1553301965</v>
      </c>
      <c r="C190">
        <f t="shared" si="143"/>
        <v>4</v>
      </c>
      <c r="D190">
        <f t="shared" si="143"/>
        <v>142</v>
      </c>
      <c r="E190">
        <f t="shared" ca="1" si="113"/>
        <v>83472.40444444443</v>
      </c>
      <c r="F190">
        <f t="shared" ca="1" si="114"/>
        <v>6171.7419259259277</v>
      </c>
      <c r="G190">
        <f t="shared" ca="1" si="103"/>
        <v>8726.3111111111102</v>
      </c>
      <c r="H190" s="9">
        <f t="shared" ca="1" si="142"/>
        <v>223.6878518518526</v>
      </c>
      <c r="I190" s="9">
        <f t="shared" ca="1" si="142"/>
        <v>-48.649908641975344</v>
      </c>
      <c r="J190" s="9">
        <f t="shared" ca="1" si="142"/>
        <v>-3.0103703703702194</v>
      </c>
      <c r="K190" s="9">
        <f t="shared" ca="1" si="105"/>
        <v>228.91716553585252</v>
      </c>
      <c r="L190" s="9">
        <f t="shared" ca="1" si="106"/>
        <v>102.27018250991937</v>
      </c>
      <c r="M190">
        <f t="shared" ca="1" si="108"/>
        <v>55.90530864197531</v>
      </c>
      <c r="N190">
        <f t="shared" ca="1" si="109"/>
        <v>34.269094650205759</v>
      </c>
    </row>
    <row r="191" spans="1:14" x14ac:dyDescent="0.25">
      <c r="A191" s="4">
        <f t="shared" si="144"/>
        <v>0.43946759259259083</v>
      </c>
      <c r="B191" s="3">
        <f t="shared" si="110"/>
        <v>1553301970</v>
      </c>
      <c r="C191">
        <f t="shared" si="143"/>
        <v>4</v>
      </c>
      <c r="D191">
        <f t="shared" si="143"/>
        <v>142</v>
      </c>
      <c r="E191">
        <f t="shared" ca="1" si="113"/>
        <v>84590.843703703693</v>
      </c>
      <c r="F191">
        <f t="shared" ca="1" si="114"/>
        <v>5928.492382716051</v>
      </c>
      <c r="G191">
        <f t="shared" ca="1" si="103"/>
        <v>8711.2592592592591</v>
      </c>
      <c r="H191" s="9">
        <f t="shared" ca="1" si="142"/>
        <v>223.6878518518526</v>
      </c>
      <c r="I191" s="9">
        <f t="shared" ca="1" si="142"/>
        <v>-48.649908641975344</v>
      </c>
      <c r="J191" s="9">
        <f t="shared" ca="1" si="142"/>
        <v>-3.0103703703702194</v>
      </c>
      <c r="K191" s="9">
        <f t="shared" ca="1" si="105"/>
        <v>228.91716553585252</v>
      </c>
      <c r="L191" s="9">
        <f t="shared" ca="1" si="106"/>
        <v>102.27018250991937</v>
      </c>
      <c r="M191">
        <f t="shared" ca="1" si="108"/>
        <v>55.903127572016459</v>
      </c>
      <c r="N191">
        <f t="shared" ca="1" si="109"/>
        <v>34.286992455418378</v>
      </c>
    </row>
    <row r="192" spans="1:14" x14ac:dyDescent="0.25">
      <c r="A192" s="4">
        <f t="shared" si="144"/>
        <v>0.43952546296296119</v>
      </c>
      <c r="B192" s="3">
        <f t="shared" si="110"/>
        <v>1553301975</v>
      </c>
      <c r="C192">
        <f t="shared" ref="C192:D192" si="145">C191</f>
        <v>4</v>
      </c>
      <c r="D192">
        <f t="shared" si="145"/>
        <v>142</v>
      </c>
      <c r="E192">
        <f t="shared" ref="E192:E194" ca="1" si="146">INDIRECT("E$"&amp;C192)+INDIRECT("H$"&amp;C192)*($B192-INDIRECT("B$"&amp;D192))</f>
        <v>85709.282962962956</v>
      </c>
      <c r="F192">
        <f t="shared" ref="F192:F194" ca="1" si="147">INDIRECT("F$"&amp;C192)+INDIRECT("I$"&amp;C192)*($B192-INDIRECT("B$"&amp;D192))</f>
        <v>5685.2428395061743</v>
      </c>
      <c r="G192">
        <f t="shared" ref="G192:G194" ca="1" si="148">INDIRECT("G$"&amp;C192)+INDIRECT("J$"&amp;C192)*($B192-INDIRECT("B$"&amp;D192))</f>
        <v>8696.207407407408</v>
      </c>
      <c r="H192" s="9">
        <f t="shared" ref="H192:H194" ca="1" si="149">(E193-E192)/($B193-$B192)</f>
        <v>223.6878518518526</v>
      </c>
      <c r="I192" s="9">
        <f t="shared" ref="I192:I194" ca="1" si="150">(F193-F192)/($B193-$B192)</f>
        <v>-48.649908641975344</v>
      </c>
      <c r="J192" s="9">
        <f t="shared" ref="J192:J194" ca="1" si="151">(G193-G192)/($B193-$B192)</f>
        <v>-3.0103703703705831</v>
      </c>
      <c r="K192" s="9">
        <f t="shared" ref="K192:K194" ca="1" si="152">SQRT(H192*H192+I192*I192)</f>
        <v>228.91716553585252</v>
      </c>
      <c r="L192" s="9">
        <f t="shared" ref="L192:L194" ca="1" si="153">DEGREES(ATAN2(I192,H192))</f>
        <v>102.27018250991937</v>
      </c>
      <c r="M192">
        <f t="shared" ref="M192:M194" ca="1" si="154">INDIRECT("M$"&amp;C192)+INDIRECT("O$"&amp;C192)*($B192-INDIRECT("B$"&amp;D192))</f>
        <v>55.900946502057614</v>
      </c>
      <c r="N192">
        <f t="shared" ref="N192:N194" ca="1" si="155">INDIRECT("N$"&amp;C192)+INDIRECT("P$"&amp;C192)*($B192-INDIRECT("B$"&amp;D192))</f>
        <v>34.304890260630998</v>
      </c>
    </row>
    <row r="193" spans="1:14" x14ac:dyDescent="0.25">
      <c r="A193" s="8">
        <f t="shared" si="144"/>
        <v>0.43958333333333155</v>
      </c>
      <c r="B193" s="3">
        <f t="shared" si="110"/>
        <v>1553301980</v>
      </c>
      <c r="C193">
        <f t="shared" ref="C193:D193" si="156">C192</f>
        <v>4</v>
      </c>
      <c r="D193">
        <f t="shared" si="156"/>
        <v>142</v>
      </c>
      <c r="E193">
        <f t="shared" ca="1" si="146"/>
        <v>86827.722222222219</v>
      </c>
      <c r="F193">
        <f t="shared" ca="1" si="147"/>
        <v>5441.9932962962976</v>
      </c>
      <c r="G193">
        <f t="shared" ca="1" si="148"/>
        <v>8681.1555555555551</v>
      </c>
      <c r="H193" s="9">
        <f t="shared" ca="1" si="149"/>
        <v>223.6878518518526</v>
      </c>
      <c r="I193" s="9">
        <f t="shared" ca="1" si="150"/>
        <v>-48.649908641975344</v>
      </c>
      <c r="J193" s="9">
        <f t="shared" ca="1" si="151"/>
        <v>-3.0103703703702194</v>
      </c>
      <c r="K193" s="9">
        <f t="shared" ca="1" si="152"/>
        <v>228.91716553585252</v>
      </c>
      <c r="L193" s="9">
        <f t="shared" ca="1" si="153"/>
        <v>102.27018250991937</v>
      </c>
      <c r="M193">
        <f t="shared" ca="1" si="154"/>
        <v>55.898765432098763</v>
      </c>
      <c r="N193">
        <f t="shared" ca="1" si="155"/>
        <v>34.322788065843625</v>
      </c>
    </row>
    <row r="194" spans="1:14" x14ac:dyDescent="0.25">
      <c r="A194" s="4">
        <f t="shared" si="144"/>
        <v>0.43964120370370191</v>
      </c>
      <c r="B194" s="3">
        <f t="shared" si="110"/>
        <v>1553301985</v>
      </c>
      <c r="C194">
        <f t="shared" ref="C194:D194" si="157">C193</f>
        <v>4</v>
      </c>
      <c r="D194">
        <f t="shared" si="157"/>
        <v>142</v>
      </c>
      <c r="E194">
        <f t="shared" ca="1" si="146"/>
        <v>87946.161481481482</v>
      </c>
      <c r="F194">
        <f t="shared" ca="1" si="147"/>
        <v>5198.7437530864208</v>
      </c>
      <c r="G194">
        <f t="shared" ca="1" si="148"/>
        <v>8666.103703703704</v>
      </c>
      <c r="H194" s="9">
        <f t="shared" ca="1" si="149"/>
        <v>223.6878518518526</v>
      </c>
      <c r="I194" s="9">
        <f t="shared" ca="1" si="150"/>
        <v>-48.649908641975344</v>
      </c>
      <c r="J194" s="9">
        <f t="shared" ca="1" si="151"/>
        <v>-3.0103703703705831</v>
      </c>
      <c r="K194" s="9">
        <f t="shared" ca="1" si="152"/>
        <v>228.91716553585252</v>
      </c>
      <c r="L194" s="9">
        <f t="shared" ca="1" si="153"/>
        <v>102.27018250991937</v>
      </c>
      <c r="M194">
        <f t="shared" ca="1" si="154"/>
        <v>55.896584362139919</v>
      </c>
      <c r="N194">
        <f t="shared" ca="1" si="155"/>
        <v>34.340685871056245</v>
      </c>
    </row>
    <row r="195" spans="1:14" x14ac:dyDescent="0.25">
      <c r="A195" s="4">
        <f t="shared" si="144"/>
        <v>0.43969907407407227</v>
      </c>
      <c r="B195" s="3">
        <f t="shared" si="110"/>
        <v>1553301990</v>
      </c>
      <c r="C195">
        <f t="shared" si="143"/>
        <v>4</v>
      </c>
      <c r="D195">
        <f t="shared" si="143"/>
        <v>142</v>
      </c>
      <c r="E195">
        <f t="shared" ca="1" si="113"/>
        <v>89064.600740740745</v>
      </c>
      <c r="F195">
        <f t="shared" ca="1" si="114"/>
        <v>4955.4942098765441</v>
      </c>
      <c r="G195">
        <f t="shared" ca="1" si="103"/>
        <v>8651.0518518518511</v>
      </c>
      <c r="H195" s="9">
        <f t="shared" ca="1" si="142"/>
        <v>223.6878518518497</v>
      </c>
      <c r="I195" s="9">
        <f t="shared" ca="1" si="142"/>
        <v>-48.649908641975344</v>
      </c>
      <c r="J195" s="9">
        <f t="shared" ca="1" si="142"/>
        <v>-3.0103703703702194</v>
      </c>
      <c r="K195" s="9">
        <f t="shared" ca="1" si="105"/>
        <v>228.91716553584968</v>
      </c>
      <c r="L195" s="9">
        <f t="shared" ca="1" si="106"/>
        <v>102.27018250991952</v>
      </c>
      <c r="M195">
        <f t="shared" ca="1" si="108"/>
        <v>55.894403292181067</v>
      </c>
      <c r="N195">
        <f t="shared" ca="1" si="109"/>
        <v>34.358583676268864</v>
      </c>
    </row>
    <row r="196" spans="1:14" x14ac:dyDescent="0.25">
      <c r="A196" s="4">
        <f t="shared" si="144"/>
        <v>0.43975694444444263</v>
      </c>
      <c r="B196" s="3">
        <f t="shared" si="110"/>
        <v>1553301995</v>
      </c>
      <c r="C196">
        <f t="shared" si="143"/>
        <v>4</v>
      </c>
      <c r="D196">
        <f t="shared" si="143"/>
        <v>142</v>
      </c>
      <c r="E196">
        <f t="shared" ca="1" si="113"/>
        <v>90183.039999999994</v>
      </c>
      <c r="F196">
        <f t="shared" ca="1" si="114"/>
        <v>4712.2446666666674</v>
      </c>
      <c r="G196">
        <f t="shared" ca="1" si="103"/>
        <v>8636</v>
      </c>
      <c r="H196" s="9">
        <f t="shared" ca="1" si="142"/>
        <v>223.6878518518526</v>
      </c>
      <c r="I196" s="9">
        <f t="shared" ca="1" si="142"/>
        <v>-48.649908641975344</v>
      </c>
      <c r="J196" s="9">
        <f t="shared" ca="1" si="142"/>
        <v>-3.0103703703702194</v>
      </c>
      <c r="K196" s="9">
        <f t="shared" ca="1" si="105"/>
        <v>228.91716553585252</v>
      </c>
      <c r="L196" s="9">
        <f t="shared" ca="1" si="106"/>
        <v>102.27018250991937</v>
      </c>
      <c r="M196">
        <f t="shared" ca="1" si="108"/>
        <v>55.892222222222223</v>
      </c>
      <c r="N196">
        <f t="shared" ca="1" si="109"/>
        <v>34.376481481481484</v>
      </c>
    </row>
    <row r="197" spans="1:14" x14ac:dyDescent="0.25">
      <c r="A197" s="4">
        <f t="shared" si="144"/>
        <v>0.43981481481481299</v>
      </c>
      <c r="B197" s="3">
        <f t="shared" si="110"/>
        <v>1553302000</v>
      </c>
      <c r="C197">
        <f t="shared" si="143"/>
        <v>4</v>
      </c>
      <c r="D197">
        <f t="shared" si="143"/>
        <v>142</v>
      </c>
      <c r="E197">
        <f t="shared" ca="1" si="113"/>
        <v>91301.479259259257</v>
      </c>
      <c r="F197">
        <f t="shared" ca="1" si="114"/>
        <v>4468.9951234567907</v>
      </c>
      <c r="G197">
        <f t="shared" ca="1" si="103"/>
        <v>8620.9481481481489</v>
      </c>
      <c r="H197" s="9">
        <f t="shared" ca="1" si="142"/>
        <v>223.6878518518497</v>
      </c>
      <c r="I197" s="9">
        <f t="shared" ca="1" si="142"/>
        <v>-48.649908641975344</v>
      </c>
      <c r="J197" s="9">
        <f t="shared" ca="1" si="142"/>
        <v>-3.0103703703705831</v>
      </c>
      <c r="K197" s="9">
        <f t="shared" ca="1" si="105"/>
        <v>228.91716553584968</v>
      </c>
      <c r="L197" s="9">
        <f t="shared" ca="1" si="106"/>
        <v>102.27018250991952</v>
      </c>
      <c r="M197">
        <f t="shared" ca="1" si="108"/>
        <v>55.890041152263379</v>
      </c>
      <c r="N197">
        <f t="shared" ca="1" si="109"/>
        <v>34.394379286694104</v>
      </c>
    </row>
    <row r="198" spans="1:14" x14ac:dyDescent="0.25">
      <c r="A198" s="4">
        <f t="shared" si="144"/>
        <v>0.43987268518518335</v>
      </c>
      <c r="B198" s="3">
        <f t="shared" si="110"/>
        <v>1553302005</v>
      </c>
      <c r="C198">
        <f t="shared" ref="C198:D198" si="158">C197</f>
        <v>4</v>
      </c>
      <c r="D198">
        <f t="shared" si="158"/>
        <v>142</v>
      </c>
      <c r="E198">
        <f t="shared" ref="E198:E200" ca="1" si="159">INDIRECT("E$"&amp;C198)+INDIRECT("H$"&amp;C198)*($B198-INDIRECT("B$"&amp;D198))</f>
        <v>92419.918518518505</v>
      </c>
      <c r="F198">
        <f t="shared" ref="F198:F200" ca="1" si="160">INDIRECT("F$"&amp;C198)+INDIRECT("I$"&amp;C198)*($B198-INDIRECT("B$"&amp;D198))</f>
        <v>4225.745580246914</v>
      </c>
      <c r="G198">
        <f t="shared" ref="G198:G200" ca="1" si="161">INDIRECT("G$"&amp;C198)+INDIRECT("J$"&amp;C198)*($B198-INDIRECT("B$"&amp;D198))</f>
        <v>8605.896296296296</v>
      </c>
      <c r="H198" s="9">
        <f t="shared" ref="H198:H200" ca="1" si="162">(E199-E198)/($B199-$B198)</f>
        <v>223.6878518518526</v>
      </c>
      <c r="I198" s="9">
        <f t="shared" ref="I198:I200" ca="1" si="163">(F199-F198)/($B199-$B198)</f>
        <v>-48.649908641974982</v>
      </c>
      <c r="J198" s="9">
        <f t="shared" ref="J198:J200" ca="1" si="164">(G199-G198)/($B199-$B198)</f>
        <v>-3.0103703703702194</v>
      </c>
      <c r="K198" s="9">
        <f t="shared" ref="K198:K200" ca="1" si="165">SQRT(H198*H198+I198*I198)</f>
        <v>228.91716553585243</v>
      </c>
      <c r="L198" s="9">
        <f t="shared" ref="L198:L200" ca="1" si="166">DEGREES(ATAN2(I198,H198))</f>
        <v>102.27018250991928</v>
      </c>
      <c r="M198">
        <f t="shared" ref="M198:M200" ca="1" si="167">INDIRECT("M$"&amp;C198)+INDIRECT("O$"&amp;C198)*($B198-INDIRECT("B$"&amp;D198))</f>
        <v>55.887860082304528</v>
      </c>
      <c r="N198">
        <f t="shared" ref="N198:N200" ca="1" si="168">INDIRECT("N$"&amp;C198)+INDIRECT("P$"&amp;C198)*($B198-INDIRECT("B$"&amp;D198))</f>
        <v>34.412277091906724</v>
      </c>
    </row>
    <row r="199" spans="1:14" x14ac:dyDescent="0.25">
      <c r="A199" s="8">
        <f t="shared" si="144"/>
        <v>0.43993055555555372</v>
      </c>
      <c r="B199" s="3">
        <f t="shared" si="110"/>
        <v>1553302010</v>
      </c>
      <c r="C199">
        <f t="shared" ref="C199:D199" si="169">C198</f>
        <v>4</v>
      </c>
      <c r="D199">
        <f t="shared" si="169"/>
        <v>142</v>
      </c>
      <c r="E199">
        <f t="shared" ca="1" si="159"/>
        <v>93538.357777777768</v>
      </c>
      <c r="F199">
        <f t="shared" ca="1" si="160"/>
        <v>3982.4960370370391</v>
      </c>
      <c r="G199">
        <f t="shared" ca="1" si="161"/>
        <v>8590.8444444444449</v>
      </c>
      <c r="H199" s="9">
        <f t="shared" ca="1" si="162"/>
        <v>223.6878518518526</v>
      </c>
      <c r="I199" s="9">
        <f t="shared" ca="1" si="163"/>
        <v>-48.649908641975344</v>
      </c>
      <c r="J199" s="9">
        <f t="shared" ca="1" si="164"/>
        <v>-3.0103703703705831</v>
      </c>
      <c r="K199" s="9">
        <f t="shared" ca="1" si="165"/>
        <v>228.91716553585252</v>
      </c>
      <c r="L199" s="9">
        <f t="shared" ca="1" si="166"/>
        <v>102.27018250991937</v>
      </c>
      <c r="M199">
        <f t="shared" ca="1" si="167"/>
        <v>55.885679012345683</v>
      </c>
      <c r="N199">
        <f t="shared" ca="1" si="168"/>
        <v>34.430174897119343</v>
      </c>
    </row>
    <row r="200" spans="1:14" x14ac:dyDescent="0.25">
      <c r="A200" s="4">
        <f t="shared" si="144"/>
        <v>0.43998842592592408</v>
      </c>
      <c r="B200" s="3">
        <f t="shared" si="110"/>
        <v>1553302015</v>
      </c>
      <c r="C200">
        <f t="shared" ref="C200:D200" si="170">C199</f>
        <v>4</v>
      </c>
      <c r="D200">
        <f t="shared" si="170"/>
        <v>142</v>
      </c>
      <c r="E200">
        <f t="shared" ca="1" si="159"/>
        <v>94656.797037037031</v>
      </c>
      <c r="F200">
        <f t="shared" ca="1" si="160"/>
        <v>3739.2464938271623</v>
      </c>
      <c r="G200">
        <f t="shared" ca="1" si="161"/>
        <v>8575.792592592592</v>
      </c>
      <c r="H200" s="9">
        <f t="shared" ca="1" si="162"/>
        <v>223.6878518518526</v>
      </c>
      <c r="I200" s="9">
        <f t="shared" ca="1" si="163"/>
        <v>-48.649908641975344</v>
      </c>
      <c r="J200" s="9">
        <f t="shared" ca="1" si="164"/>
        <v>-3.0103703703702194</v>
      </c>
      <c r="K200" s="9">
        <f t="shared" ca="1" si="165"/>
        <v>228.91716553585252</v>
      </c>
      <c r="L200" s="9">
        <f t="shared" ca="1" si="166"/>
        <v>102.27018250991937</v>
      </c>
      <c r="M200">
        <f t="shared" ca="1" si="167"/>
        <v>55.883497942386832</v>
      </c>
      <c r="N200">
        <f t="shared" ca="1" si="168"/>
        <v>34.448072702331963</v>
      </c>
    </row>
    <row r="201" spans="1:14" x14ac:dyDescent="0.25">
      <c r="A201" s="4">
        <f t="shared" si="144"/>
        <v>0.44004629629629444</v>
      </c>
      <c r="B201" s="3">
        <f t="shared" si="110"/>
        <v>1553302020</v>
      </c>
      <c r="C201">
        <f t="shared" ref="C201:D216" si="171">C200</f>
        <v>4</v>
      </c>
      <c r="D201">
        <f t="shared" si="171"/>
        <v>142</v>
      </c>
      <c r="E201">
        <f t="shared" ca="1" si="113"/>
        <v>95775.236296296294</v>
      </c>
      <c r="F201">
        <f t="shared" ca="1" si="114"/>
        <v>3495.9969506172856</v>
      </c>
      <c r="G201">
        <f t="shared" ref="G201:G223" ca="1" si="172">INDIRECT("G$"&amp;C201)+INDIRECT("J$"&amp;C201)*($B201-INDIRECT("B$"&amp;D201))</f>
        <v>8560.7407407407409</v>
      </c>
      <c r="H201" s="9">
        <f t="shared" ca="1" si="142"/>
        <v>223.6878518518526</v>
      </c>
      <c r="I201" s="9">
        <f t="shared" ca="1" si="142"/>
        <v>-48.649908641975344</v>
      </c>
      <c r="J201" s="9">
        <f t="shared" ca="1" si="142"/>
        <v>-3.0103703703702194</v>
      </c>
      <c r="K201" s="9">
        <f t="shared" ref="K201:K223" ca="1" si="173">SQRT(H201*H201+I201*I201)</f>
        <v>228.91716553585252</v>
      </c>
      <c r="L201" s="9">
        <f t="shared" ref="L201:L223" ca="1" si="174">DEGREES(ATAN2(I201,H201))</f>
        <v>102.27018250991937</v>
      </c>
      <c r="M201">
        <f t="shared" ref="M201:M223" ca="1" si="175">INDIRECT("M$"&amp;C201)+INDIRECT("O$"&amp;C201)*($B201-INDIRECT("B$"&amp;D201))</f>
        <v>55.881316872427988</v>
      </c>
      <c r="N201">
        <f t="shared" ref="N201:N223" ca="1" si="176">INDIRECT("N$"&amp;C201)+INDIRECT("P$"&amp;C201)*($B201-INDIRECT("B$"&amp;D201))</f>
        <v>34.465970507544583</v>
      </c>
    </row>
    <row r="202" spans="1:14" x14ac:dyDescent="0.25">
      <c r="A202" s="4">
        <f t="shared" si="144"/>
        <v>0.4401041666666648</v>
      </c>
      <c r="B202" s="3">
        <f t="shared" ref="B202:B223" si="177">B201+SECOND(A202-A201)</f>
        <v>1553302025</v>
      </c>
      <c r="C202">
        <f t="shared" si="171"/>
        <v>4</v>
      </c>
      <c r="D202">
        <f t="shared" si="171"/>
        <v>142</v>
      </c>
      <c r="E202">
        <f t="shared" ca="1" si="113"/>
        <v>96893.675555555557</v>
      </c>
      <c r="F202">
        <f t="shared" ca="1" si="114"/>
        <v>3252.7474074074089</v>
      </c>
      <c r="G202">
        <f t="shared" ca="1" si="172"/>
        <v>8545.6888888888898</v>
      </c>
      <c r="H202" s="9">
        <f t="shared" ca="1" si="142"/>
        <v>223.6878518518526</v>
      </c>
      <c r="I202" s="9">
        <f t="shared" ca="1" si="142"/>
        <v>-48.649908641975344</v>
      </c>
      <c r="J202" s="9">
        <f t="shared" ca="1" si="142"/>
        <v>-3.0103703703705831</v>
      </c>
      <c r="K202" s="9">
        <f t="shared" ca="1" si="173"/>
        <v>228.91716553585252</v>
      </c>
      <c r="L202" s="9">
        <f t="shared" ca="1" si="174"/>
        <v>102.27018250991937</v>
      </c>
      <c r="M202">
        <f t="shared" ca="1" si="175"/>
        <v>55.879135802469136</v>
      </c>
      <c r="N202">
        <f t="shared" ca="1" si="176"/>
        <v>34.483868312757203</v>
      </c>
    </row>
    <row r="203" spans="1:14" x14ac:dyDescent="0.25">
      <c r="A203" s="4">
        <f t="shared" si="144"/>
        <v>0.44016203703703516</v>
      </c>
      <c r="B203" s="3">
        <f t="shared" si="177"/>
        <v>1553302030</v>
      </c>
      <c r="C203">
        <f t="shared" si="171"/>
        <v>4</v>
      </c>
      <c r="D203">
        <f t="shared" si="171"/>
        <v>142</v>
      </c>
      <c r="E203">
        <f t="shared" ca="1" si="113"/>
        <v>98012.11481481482</v>
      </c>
      <c r="F203">
        <f t="shared" ca="1" si="114"/>
        <v>3009.4978641975322</v>
      </c>
      <c r="G203">
        <f t="shared" ca="1" si="172"/>
        <v>8530.6370370370369</v>
      </c>
      <c r="H203" s="9">
        <f t="shared" ca="1" si="142"/>
        <v>223.6878518518468</v>
      </c>
      <c r="I203" s="9">
        <f t="shared" ca="1" si="142"/>
        <v>-48.649908641975344</v>
      </c>
      <c r="J203" s="9">
        <f t="shared" ca="1" si="142"/>
        <v>-3.0103703703702194</v>
      </c>
      <c r="K203" s="9">
        <f t="shared" ca="1" si="173"/>
        <v>228.91716553584683</v>
      </c>
      <c r="L203" s="9">
        <f t="shared" ca="1" si="174"/>
        <v>102.27018250991968</v>
      </c>
      <c r="M203">
        <f t="shared" ca="1" si="175"/>
        <v>55.876954732510292</v>
      </c>
      <c r="N203">
        <f t="shared" ca="1" si="176"/>
        <v>34.501766117969822</v>
      </c>
    </row>
    <row r="204" spans="1:14" x14ac:dyDescent="0.25">
      <c r="A204" s="4">
        <f t="shared" si="144"/>
        <v>0.44021990740740552</v>
      </c>
      <c r="B204" s="3">
        <f t="shared" si="177"/>
        <v>1553302035</v>
      </c>
      <c r="C204">
        <f t="shared" si="171"/>
        <v>4</v>
      </c>
      <c r="D204">
        <f t="shared" si="171"/>
        <v>142</v>
      </c>
      <c r="E204">
        <f t="shared" ca="1" si="113"/>
        <v>99130.554074074054</v>
      </c>
      <c r="F204">
        <f t="shared" ca="1" si="114"/>
        <v>2766.2483209876555</v>
      </c>
      <c r="G204">
        <f t="shared" ca="1" si="172"/>
        <v>8515.5851851851858</v>
      </c>
      <c r="H204" s="9">
        <f t="shared" ca="1" si="142"/>
        <v>223.6878518518526</v>
      </c>
      <c r="I204" s="9">
        <f t="shared" ca="1" si="142"/>
        <v>-48.649908641975344</v>
      </c>
      <c r="J204" s="9">
        <f t="shared" ca="1" si="142"/>
        <v>-3.0103703703705831</v>
      </c>
      <c r="K204" s="9">
        <f t="shared" ca="1" si="173"/>
        <v>228.91716553585252</v>
      </c>
      <c r="L204" s="9">
        <f t="shared" ca="1" si="174"/>
        <v>102.27018250991937</v>
      </c>
      <c r="M204">
        <f t="shared" ca="1" si="175"/>
        <v>55.874773662551441</v>
      </c>
      <c r="N204">
        <f t="shared" ca="1" si="176"/>
        <v>34.519663923182442</v>
      </c>
    </row>
    <row r="205" spans="1:14" x14ac:dyDescent="0.25">
      <c r="A205" s="4">
        <f t="shared" si="144"/>
        <v>0.44027777777777588</v>
      </c>
      <c r="B205" s="3">
        <f t="shared" si="177"/>
        <v>1553302040</v>
      </c>
      <c r="C205">
        <f t="shared" si="171"/>
        <v>4</v>
      </c>
      <c r="D205">
        <f t="shared" si="171"/>
        <v>142</v>
      </c>
      <c r="E205">
        <f t="shared" ca="1" si="113"/>
        <v>100248.99333333332</v>
      </c>
      <c r="F205">
        <f t="shared" ca="1" si="114"/>
        <v>2522.9987777777787</v>
      </c>
      <c r="G205">
        <f t="shared" ca="1" si="172"/>
        <v>8500.5333333333328</v>
      </c>
      <c r="H205" s="9">
        <f t="shared" ca="1" si="142"/>
        <v>223.6878518518526</v>
      </c>
      <c r="I205" s="9">
        <f t="shared" ca="1" si="142"/>
        <v>-48.649908641975344</v>
      </c>
      <c r="J205" s="9">
        <f t="shared" ca="1" si="142"/>
        <v>-3.0103703703702194</v>
      </c>
      <c r="K205" s="9">
        <f t="shared" ca="1" si="173"/>
        <v>228.91716553585252</v>
      </c>
      <c r="L205" s="9">
        <f t="shared" ca="1" si="174"/>
        <v>102.27018250991937</v>
      </c>
      <c r="M205">
        <f t="shared" ca="1" si="175"/>
        <v>55.872592592592596</v>
      </c>
      <c r="N205">
        <f t="shared" ca="1" si="176"/>
        <v>34.537561728395062</v>
      </c>
    </row>
    <row r="206" spans="1:14" x14ac:dyDescent="0.25">
      <c r="A206" s="4">
        <f t="shared" si="144"/>
        <v>0.44033564814814624</v>
      </c>
      <c r="B206" s="3">
        <f t="shared" si="177"/>
        <v>1553302045</v>
      </c>
      <c r="C206">
        <f t="shared" si="171"/>
        <v>4</v>
      </c>
      <c r="D206">
        <f t="shared" si="171"/>
        <v>142</v>
      </c>
      <c r="E206">
        <f t="shared" ca="1" si="113"/>
        <v>101367.43259259258</v>
      </c>
      <c r="F206">
        <f t="shared" ca="1" si="114"/>
        <v>2279.749234567902</v>
      </c>
      <c r="G206">
        <f t="shared" ca="1" si="172"/>
        <v>8485.4814814814818</v>
      </c>
      <c r="H206" s="9">
        <f t="shared" ca="1" si="142"/>
        <v>223.6878518518526</v>
      </c>
      <c r="I206" s="9">
        <f t="shared" ca="1" si="142"/>
        <v>-48.649908641975344</v>
      </c>
      <c r="J206" s="9">
        <f t="shared" ca="1" si="142"/>
        <v>-3.0103703703702194</v>
      </c>
      <c r="K206" s="9">
        <f t="shared" ca="1" si="173"/>
        <v>228.91716553585252</v>
      </c>
      <c r="L206" s="9">
        <f t="shared" ca="1" si="174"/>
        <v>102.27018250991937</v>
      </c>
      <c r="M206">
        <f t="shared" ca="1" si="175"/>
        <v>55.870411522633745</v>
      </c>
      <c r="N206">
        <f t="shared" ca="1" si="176"/>
        <v>34.555459533607682</v>
      </c>
    </row>
    <row r="207" spans="1:14" x14ac:dyDescent="0.25">
      <c r="A207" s="4">
        <f t="shared" si="144"/>
        <v>0.4403935185185166</v>
      </c>
      <c r="B207" s="3">
        <f t="shared" si="177"/>
        <v>1553302050</v>
      </c>
      <c r="C207">
        <f t="shared" si="171"/>
        <v>4</v>
      </c>
      <c r="D207">
        <f t="shared" si="171"/>
        <v>142</v>
      </c>
      <c r="E207">
        <f t="shared" ca="1" si="113"/>
        <v>102485.87185185184</v>
      </c>
      <c r="F207">
        <f t="shared" ca="1" si="114"/>
        <v>2036.4996913580253</v>
      </c>
      <c r="G207">
        <f t="shared" ca="1" si="172"/>
        <v>8470.4296296296307</v>
      </c>
      <c r="H207" s="9">
        <f t="shared" ca="1" si="142"/>
        <v>223.6878518518526</v>
      </c>
      <c r="I207" s="9">
        <f t="shared" ca="1" si="142"/>
        <v>-48.649908641975344</v>
      </c>
      <c r="J207" s="9">
        <f t="shared" ca="1" si="142"/>
        <v>-3.0103703703705831</v>
      </c>
      <c r="K207" s="9">
        <f t="shared" ca="1" si="173"/>
        <v>228.91716553585252</v>
      </c>
      <c r="L207" s="9">
        <f t="shared" ca="1" si="174"/>
        <v>102.27018250991937</v>
      </c>
      <c r="M207">
        <f t="shared" ca="1" si="175"/>
        <v>55.868230452674901</v>
      </c>
      <c r="N207">
        <f t="shared" ca="1" si="176"/>
        <v>34.573357338820301</v>
      </c>
    </row>
    <row r="208" spans="1:14" x14ac:dyDescent="0.25">
      <c r="A208" s="4">
        <f t="shared" si="144"/>
        <v>0.44045138888888696</v>
      </c>
      <c r="B208" s="3">
        <f t="shared" si="177"/>
        <v>1553302055</v>
      </c>
      <c r="C208">
        <f t="shared" si="171"/>
        <v>4</v>
      </c>
      <c r="D208">
        <f t="shared" si="171"/>
        <v>142</v>
      </c>
      <c r="E208">
        <f t="shared" ca="1" si="113"/>
        <v>103604.31111111111</v>
      </c>
      <c r="F208">
        <f t="shared" ca="1" si="114"/>
        <v>1793.2501481481486</v>
      </c>
      <c r="G208">
        <f t="shared" ca="1" si="172"/>
        <v>8455.3777777777777</v>
      </c>
      <c r="H208" s="9">
        <f t="shared" ca="1" si="142"/>
        <v>223.6878518518526</v>
      </c>
      <c r="I208" s="9">
        <f t="shared" ca="1" si="142"/>
        <v>-48.649908641974982</v>
      </c>
      <c r="J208" s="9">
        <f t="shared" ca="1" si="142"/>
        <v>-3.0103703703702194</v>
      </c>
      <c r="K208" s="9">
        <f t="shared" ca="1" si="173"/>
        <v>228.91716553585243</v>
      </c>
      <c r="L208" s="9">
        <f t="shared" ca="1" si="174"/>
        <v>102.27018250991928</v>
      </c>
      <c r="M208">
        <f t="shared" ca="1" si="175"/>
        <v>55.866049382716049</v>
      </c>
      <c r="N208">
        <f t="shared" ca="1" si="176"/>
        <v>34.591255144032921</v>
      </c>
    </row>
    <row r="209" spans="1:14" x14ac:dyDescent="0.25">
      <c r="A209" s="4">
        <f t="shared" si="144"/>
        <v>0.44050925925925732</v>
      </c>
      <c r="B209" s="3">
        <f t="shared" si="177"/>
        <v>1553302060</v>
      </c>
      <c r="C209">
        <f t="shared" si="171"/>
        <v>4</v>
      </c>
      <c r="D209">
        <f t="shared" si="171"/>
        <v>142</v>
      </c>
      <c r="E209">
        <f t="shared" ca="1" si="113"/>
        <v>104722.75037037037</v>
      </c>
      <c r="F209">
        <f t="shared" ca="1" si="114"/>
        <v>1550.0006049382737</v>
      </c>
      <c r="G209">
        <f t="shared" ca="1" si="172"/>
        <v>8440.3259259259266</v>
      </c>
      <c r="H209" s="9">
        <f t="shared" ca="1" si="142"/>
        <v>223.6878518518526</v>
      </c>
      <c r="I209" s="9">
        <f t="shared" ca="1" si="142"/>
        <v>-48.649908641975706</v>
      </c>
      <c r="J209" s="9">
        <f t="shared" ca="1" si="142"/>
        <v>-3.0103703703705831</v>
      </c>
      <c r="K209" s="9">
        <f t="shared" ca="1" si="173"/>
        <v>228.91716553585258</v>
      </c>
      <c r="L209" s="9">
        <f t="shared" ca="1" si="174"/>
        <v>102.27018250991947</v>
      </c>
      <c r="M209">
        <f t="shared" ca="1" si="175"/>
        <v>55.863868312757205</v>
      </c>
      <c r="N209">
        <f t="shared" ca="1" si="176"/>
        <v>34.609152949245541</v>
      </c>
    </row>
    <row r="210" spans="1:14" x14ac:dyDescent="0.25">
      <c r="A210" s="4">
        <f t="shared" si="144"/>
        <v>0.44056712962962769</v>
      </c>
      <c r="B210" s="3">
        <f t="shared" si="177"/>
        <v>1553302065</v>
      </c>
      <c r="C210">
        <f t="shared" si="171"/>
        <v>4</v>
      </c>
      <c r="D210">
        <f t="shared" si="171"/>
        <v>142</v>
      </c>
      <c r="E210">
        <f t="shared" ca="1" si="113"/>
        <v>105841.18962962963</v>
      </c>
      <c r="F210">
        <f t="shared" ca="1" si="114"/>
        <v>1306.7510617283951</v>
      </c>
      <c r="G210">
        <f t="shared" ca="1" si="172"/>
        <v>8425.2740740740737</v>
      </c>
      <c r="H210" s="9">
        <f t="shared" ca="1" si="142"/>
        <v>223.6878518518526</v>
      </c>
      <c r="I210" s="9">
        <f t="shared" ca="1" si="142"/>
        <v>-48.649908641975344</v>
      </c>
      <c r="J210" s="9">
        <f t="shared" ca="1" si="142"/>
        <v>-3.0103703703702194</v>
      </c>
      <c r="K210" s="9">
        <f t="shared" ca="1" si="173"/>
        <v>228.91716553585252</v>
      </c>
      <c r="L210" s="9">
        <f t="shared" ca="1" si="174"/>
        <v>102.27018250991937</v>
      </c>
      <c r="M210">
        <f t="shared" ca="1" si="175"/>
        <v>55.861687242798354</v>
      </c>
      <c r="N210">
        <f t="shared" ca="1" si="176"/>
        <v>34.62705075445816</v>
      </c>
    </row>
    <row r="211" spans="1:14" x14ac:dyDescent="0.25">
      <c r="A211" s="4">
        <f t="shared" si="144"/>
        <v>0.44062499999999805</v>
      </c>
      <c r="B211" s="3">
        <f t="shared" si="177"/>
        <v>1553302070</v>
      </c>
      <c r="C211">
        <f t="shared" si="171"/>
        <v>4</v>
      </c>
      <c r="D211">
        <f t="shared" si="171"/>
        <v>142</v>
      </c>
      <c r="E211">
        <f t="shared" ca="1" si="113"/>
        <v>106959.6288888889</v>
      </c>
      <c r="F211">
        <f t="shared" ca="1" si="114"/>
        <v>1063.5015185185184</v>
      </c>
      <c r="G211">
        <f t="shared" ca="1" si="172"/>
        <v>8410.2222222222226</v>
      </c>
      <c r="H211" s="9">
        <f t="shared" ca="1" si="142"/>
        <v>223.6878518518468</v>
      </c>
      <c r="I211" s="9">
        <f t="shared" ca="1" si="142"/>
        <v>-48.649908641975344</v>
      </c>
      <c r="J211" s="9">
        <f t="shared" ca="1" si="142"/>
        <v>-3.0103703703702194</v>
      </c>
      <c r="K211" s="9">
        <f t="shared" ca="1" si="173"/>
        <v>228.91716553584683</v>
      </c>
      <c r="L211" s="9">
        <f t="shared" ca="1" si="174"/>
        <v>102.27018250991968</v>
      </c>
      <c r="M211">
        <f t="shared" ca="1" si="175"/>
        <v>55.859506172839509</v>
      </c>
      <c r="N211">
        <f t="shared" ca="1" si="176"/>
        <v>34.64494855967078</v>
      </c>
    </row>
    <row r="212" spans="1:14" x14ac:dyDescent="0.25">
      <c r="A212" s="4">
        <f t="shared" si="144"/>
        <v>0.44068287037036841</v>
      </c>
      <c r="B212" s="3">
        <f t="shared" si="177"/>
        <v>1553302075</v>
      </c>
      <c r="C212">
        <f t="shared" si="171"/>
        <v>4</v>
      </c>
      <c r="D212">
        <f t="shared" si="171"/>
        <v>142</v>
      </c>
      <c r="E212">
        <f t="shared" ca="1" si="113"/>
        <v>108078.06814814813</v>
      </c>
      <c r="F212">
        <f t="shared" ca="1" si="114"/>
        <v>820.2519753086417</v>
      </c>
      <c r="G212">
        <f t="shared" ca="1" si="172"/>
        <v>8395.1703703703715</v>
      </c>
      <c r="H212" s="9">
        <f t="shared" ca="1" si="142"/>
        <v>223.6878518518526</v>
      </c>
      <c r="I212" s="9">
        <f t="shared" ca="1" si="142"/>
        <v>-48.649908641975344</v>
      </c>
      <c r="J212" s="9">
        <f t="shared" ca="1" si="142"/>
        <v>-3.0103703703705831</v>
      </c>
      <c r="K212" s="9">
        <f t="shared" ca="1" si="173"/>
        <v>228.91716553585252</v>
      </c>
      <c r="L212" s="9">
        <f t="shared" ca="1" si="174"/>
        <v>102.27018250991937</v>
      </c>
      <c r="M212">
        <f t="shared" ca="1" si="175"/>
        <v>55.857325102880658</v>
      </c>
      <c r="N212">
        <f t="shared" ca="1" si="176"/>
        <v>34.6628463648834</v>
      </c>
    </row>
    <row r="213" spans="1:14" x14ac:dyDescent="0.25">
      <c r="A213" s="4">
        <f t="shared" si="144"/>
        <v>0.44074074074073877</v>
      </c>
      <c r="B213" s="3">
        <f t="shared" si="177"/>
        <v>1553302080</v>
      </c>
      <c r="C213">
        <f t="shared" si="171"/>
        <v>4</v>
      </c>
      <c r="D213">
        <f t="shared" si="171"/>
        <v>142</v>
      </c>
      <c r="E213">
        <f t="shared" ca="1" si="113"/>
        <v>109196.50740740739</v>
      </c>
      <c r="F213">
        <f t="shared" ca="1" si="114"/>
        <v>577.00243209876498</v>
      </c>
      <c r="G213">
        <f t="shared" ca="1" si="172"/>
        <v>8380.1185185185186</v>
      </c>
      <c r="H213" s="9">
        <f t="shared" ca="1" si="142"/>
        <v>223.6878518518526</v>
      </c>
      <c r="I213" s="9">
        <f t="shared" ca="1" si="142"/>
        <v>-48.649908641974619</v>
      </c>
      <c r="J213" s="9">
        <f t="shared" ca="1" si="142"/>
        <v>-3.0103703703702194</v>
      </c>
      <c r="K213" s="9">
        <f t="shared" ca="1" si="173"/>
        <v>228.91716553585238</v>
      </c>
      <c r="L213" s="9">
        <f t="shared" ca="1" si="174"/>
        <v>102.2701825099192</v>
      </c>
      <c r="M213">
        <f t="shared" ca="1" si="175"/>
        <v>55.855144032921814</v>
      </c>
      <c r="N213">
        <f t="shared" ca="1" si="176"/>
        <v>34.68074417009602</v>
      </c>
    </row>
    <row r="214" spans="1:14" x14ac:dyDescent="0.25">
      <c r="A214" s="4">
        <f t="shared" si="144"/>
        <v>0.44079861111110913</v>
      </c>
      <c r="B214" s="3">
        <f t="shared" si="177"/>
        <v>1553302085</v>
      </c>
      <c r="C214">
        <f t="shared" si="171"/>
        <v>4</v>
      </c>
      <c r="D214">
        <f t="shared" si="171"/>
        <v>142</v>
      </c>
      <c r="E214">
        <f t="shared" ca="1" si="113"/>
        <v>110314.94666666666</v>
      </c>
      <c r="F214">
        <f t="shared" ca="1" si="114"/>
        <v>333.7528888888919</v>
      </c>
      <c r="G214">
        <f t="shared" ca="1" si="172"/>
        <v>8365.0666666666675</v>
      </c>
      <c r="H214" s="9">
        <f t="shared" ca="1" si="142"/>
        <v>223.6878518518526</v>
      </c>
      <c r="I214" s="9">
        <f t="shared" ca="1" si="142"/>
        <v>-48.649908641975344</v>
      </c>
      <c r="J214" s="9">
        <f t="shared" ca="1" si="142"/>
        <v>-3.0103703703705831</v>
      </c>
      <c r="K214" s="9">
        <f t="shared" ca="1" si="173"/>
        <v>228.91716553585252</v>
      </c>
      <c r="L214" s="9">
        <f t="shared" ca="1" si="174"/>
        <v>102.27018250991937</v>
      </c>
      <c r="M214">
        <f t="shared" ca="1" si="175"/>
        <v>55.852962962962962</v>
      </c>
      <c r="N214">
        <f t="shared" ca="1" si="176"/>
        <v>34.698641975308647</v>
      </c>
    </row>
    <row r="215" spans="1:14" x14ac:dyDescent="0.25">
      <c r="A215" s="4">
        <f t="shared" si="144"/>
        <v>0.44085648148147949</v>
      </c>
      <c r="B215" s="3">
        <f t="shared" si="177"/>
        <v>1553302090</v>
      </c>
      <c r="C215">
        <f t="shared" si="171"/>
        <v>4</v>
      </c>
      <c r="D215">
        <f t="shared" si="171"/>
        <v>142</v>
      </c>
      <c r="E215">
        <f t="shared" ca="1" si="113"/>
        <v>111433.38592592592</v>
      </c>
      <c r="F215">
        <f t="shared" ca="1" si="114"/>
        <v>90.503345679015183</v>
      </c>
      <c r="G215">
        <f t="shared" ca="1" si="172"/>
        <v>8350.0148148148146</v>
      </c>
      <c r="H215" s="9">
        <f t="shared" ca="1" si="142"/>
        <v>223.6878518518526</v>
      </c>
      <c r="I215" s="9">
        <f t="shared" ca="1" si="142"/>
        <v>-48.649908641975344</v>
      </c>
      <c r="J215" s="9">
        <f t="shared" ca="1" si="142"/>
        <v>-3.0103703703702194</v>
      </c>
      <c r="K215" s="9">
        <f t="shared" ca="1" si="173"/>
        <v>228.91716553585252</v>
      </c>
      <c r="L215" s="9">
        <f t="shared" ca="1" si="174"/>
        <v>102.27018250991937</v>
      </c>
      <c r="M215">
        <f t="shared" ca="1" si="175"/>
        <v>55.850781893004118</v>
      </c>
      <c r="N215">
        <f t="shared" ca="1" si="176"/>
        <v>34.716539780521266</v>
      </c>
    </row>
    <row r="216" spans="1:14" x14ac:dyDescent="0.25">
      <c r="A216" s="4">
        <f t="shared" si="144"/>
        <v>0.44091435185184985</v>
      </c>
      <c r="B216" s="3">
        <f t="shared" si="177"/>
        <v>1553302095</v>
      </c>
      <c r="C216">
        <f t="shared" si="171"/>
        <v>4</v>
      </c>
      <c r="D216">
        <f t="shared" si="171"/>
        <v>142</v>
      </c>
      <c r="E216">
        <f t="shared" ca="1" si="113"/>
        <v>112551.82518518518</v>
      </c>
      <c r="F216">
        <f t="shared" ca="1" si="114"/>
        <v>-152.74619753086154</v>
      </c>
      <c r="G216">
        <f t="shared" ca="1" si="172"/>
        <v>8334.9629629629635</v>
      </c>
      <c r="H216" s="9">
        <f t="shared" ca="1" si="142"/>
        <v>223.6878518518526</v>
      </c>
      <c r="I216" s="9">
        <f t="shared" ca="1" si="142"/>
        <v>-48.649908641975344</v>
      </c>
      <c r="J216" s="9">
        <f t="shared" ca="1" si="142"/>
        <v>-3.0103703703702194</v>
      </c>
      <c r="K216" s="9">
        <f t="shared" ca="1" si="173"/>
        <v>228.91716553585252</v>
      </c>
      <c r="L216" s="9">
        <f t="shared" ca="1" si="174"/>
        <v>102.27018250991937</v>
      </c>
      <c r="M216">
        <f t="shared" ca="1" si="175"/>
        <v>55.848600823045267</v>
      </c>
      <c r="N216">
        <f t="shared" ca="1" si="176"/>
        <v>34.734437585733886</v>
      </c>
    </row>
    <row r="217" spans="1:14" x14ac:dyDescent="0.25">
      <c r="A217" s="4">
        <f t="shared" si="144"/>
        <v>0.44097222222222021</v>
      </c>
      <c r="B217" s="3">
        <f t="shared" si="177"/>
        <v>1553302100</v>
      </c>
      <c r="C217">
        <f t="shared" ref="C217:D222" si="178">C216</f>
        <v>4</v>
      </c>
      <c r="D217">
        <f t="shared" si="178"/>
        <v>142</v>
      </c>
      <c r="E217">
        <f t="shared" ca="1" si="113"/>
        <v>113670.26444444444</v>
      </c>
      <c r="F217">
        <f t="shared" ca="1" si="114"/>
        <v>-395.99574074073826</v>
      </c>
      <c r="G217">
        <f t="shared" ca="1" si="172"/>
        <v>8319.9111111111124</v>
      </c>
      <c r="H217" s="9">
        <f t="shared" ca="1" si="142"/>
        <v>223.6878518518526</v>
      </c>
      <c r="I217" s="9">
        <f t="shared" ca="1" si="142"/>
        <v>-48.649908641975344</v>
      </c>
      <c r="J217" s="9">
        <f t="shared" ca="1" si="142"/>
        <v>-3.0103703703705831</v>
      </c>
      <c r="K217" s="9">
        <f t="shared" ca="1" si="173"/>
        <v>228.91716553585252</v>
      </c>
      <c r="L217" s="9">
        <f t="shared" ca="1" si="174"/>
        <v>102.27018250991937</v>
      </c>
      <c r="M217">
        <f t="shared" ca="1" si="175"/>
        <v>55.846419753086423</v>
      </c>
      <c r="N217">
        <f t="shared" ca="1" si="176"/>
        <v>34.752335390946506</v>
      </c>
    </row>
    <row r="218" spans="1:14" x14ac:dyDescent="0.25">
      <c r="A218" s="4">
        <f t="shared" si="144"/>
        <v>0.44103009259259057</v>
      </c>
      <c r="B218" s="3">
        <f t="shared" si="177"/>
        <v>1553302105</v>
      </c>
      <c r="C218">
        <f t="shared" si="178"/>
        <v>4</v>
      </c>
      <c r="D218">
        <f t="shared" si="178"/>
        <v>142</v>
      </c>
      <c r="E218">
        <f t="shared" ca="1" si="113"/>
        <v>114788.70370370371</v>
      </c>
      <c r="F218">
        <f t="shared" ca="1" si="114"/>
        <v>-639.24528395061498</v>
      </c>
      <c r="G218">
        <f t="shared" ca="1" si="172"/>
        <v>8304.8592592592595</v>
      </c>
      <c r="H218" s="9">
        <f t="shared" ca="1" si="142"/>
        <v>223.6878518518468</v>
      </c>
      <c r="I218" s="9">
        <f t="shared" ca="1" si="142"/>
        <v>-48.649908641975344</v>
      </c>
      <c r="J218" s="9">
        <f t="shared" ca="1" si="142"/>
        <v>-3.0103703703702194</v>
      </c>
      <c r="K218" s="9">
        <f t="shared" ca="1" si="173"/>
        <v>228.91716553584683</v>
      </c>
      <c r="L218" s="9">
        <f t="shared" ca="1" si="174"/>
        <v>102.27018250991968</v>
      </c>
      <c r="M218">
        <f t="shared" ca="1" si="175"/>
        <v>55.844238683127571</v>
      </c>
      <c r="N218">
        <f t="shared" ca="1" si="176"/>
        <v>34.770233196159126</v>
      </c>
    </row>
    <row r="219" spans="1:14" x14ac:dyDescent="0.25">
      <c r="A219" s="4">
        <f t="shared" si="144"/>
        <v>0.44108796296296093</v>
      </c>
      <c r="B219" s="3">
        <f t="shared" si="177"/>
        <v>1553302110</v>
      </c>
      <c r="C219">
        <f t="shared" si="178"/>
        <v>4</v>
      </c>
      <c r="D219">
        <f t="shared" si="178"/>
        <v>142</v>
      </c>
      <c r="E219">
        <f t="shared" ca="1" si="113"/>
        <v>115907.14296296294</v>
      </c>
      <c r="F219">
        <f t="shared" ca="1" si="114"/>
        <v>-882.4948271604917</v>
      </c>
      <c r="G219">
        <f t="shared" ca="1" si="172"/>
        <v>8289.8074074074084</v>
      </c>
      <c r="H219" s="9">
        <f t="shared" ca="1" si="142"/>
        <v>223.6878518518526</v>
      </c>
      <c r="I219" s="9">
        <f t="shared" ca="1" si="142"/>
        <v>-48.649908641975344</v>
      </c>
      <c r="J219" s="9">
        <f t="shared" ca="1" si="142"/>
        <v>-3.0103703703705831</v>
      </c>
      <c r="K219" s="9">
        <f t="shared" ca="1" si="173"/>
        <v>228.91716553585252</v>
      </c>
      <c r="L219" s="9">
        <f t="shared" ca="1" si="174"/>
        <v>102.27018250991937</v>
      </c>
      <c r="M219">
        <f t="shared" ca="1" si="175"/>
        <v>55.842057613168727</v>
      </c>
      <c r="N219">
        <f t="shared" ca="1" si="176"/>
        <v>34.788131001371745</v>
      </c>
    </row>
    <row r="220" spans="1:14" x14ac:dyDescent="0.25">
      <c r="A220" s="4">
        <f t="shared" si="144"/>
        <v>0.44114583333333129</v>
      </c>
      <c r="B220" s="3">
        <f t="shared" si="177"/>
        <v>1553302115</v>
      </c>
      <c r="C220">
        <f t="shared" si="178"/>
        <v>4</v>
      </c>
      <c r="D220">
        <f t="shared" si="178"/>
        <v>142</v>
      </c>
      <c r="E220">
        <f t="shared" ca="1" si="113"/>
        <v>117025.58222222221</v>
      </c>
      <c r="F220">
        <f t="shared" ca="1" si="114"/>
        <v>-1125.7443703703684</v>
      </c>
      <c r="G220">
        <f t="shared" ca="1" si="172"/>
        <v>8274.7555555555555</v>
      </c>
      <c r="H220" s="9">
        <f t="shared" ca="1" si="142"/>
        <v>223.6878518518526</v>
      </c>
      <c r="I220" s="9">
        <f t="shared" ca="1" si="142"/>
        <v>-48.649908641975344</v>
      </c>
      <c r="J220" s="9">
        <f t="shared" ca="1" si="142"/>
        <v>-3.0103703703702194</v>
      </c>
      <c r="K220" s="9">
        <f t="shared" ca="1" si="173"/>
        <v>228.91716553585252</v>
      </c>
      <c r="L220" s="9">
        <f t="shared" ca="1" si="174"/>
        <v>102.27018250991937</v>
      </c>
      <c r="M220">
        <f t="shared" ca="1" si="175"/>
        <v>55.839876543209876</v>
      </c>
      <c r="N220">
        <f t="shared" ca="1" si="176"/>
        <v>34.806028806584365</v>
      </c>
    </row>
    <row r="221" spans="1:14" x14ac:dyDescent="0.25">
      <c r="A221" s="4">
        <f t="shared" si="144"/>
        <v>0.44120370370370166</v>
      </c>
      <c r="B221" s="3">
        <f t="shared" si="177"/>
        <v>1553302120</v>
      </c>
      <c r="C221">
        <f t="shared" si="178"/>
        <v>4</v>
      </c>
      <c r="D221">
        <f t="shared" si="178"/>
        <v>142</v>
      </c>
      <c r="E221">
        <f t="shared" ca="1" si="113"/>
        <v>118144.02148148147</v>
      </c>
      <c r="F221">
        <f t="shared" ca="1" si="114"/>
        <v>-1368.9939135802451</v>
      </c>
      <c r="G221">
        <f t="shared" ca="1" si="172"/>
        <v>8259.7037037037044</v>
      </c>
      <c r="H221" s="9">
        <f t="shared" ca="1" si="142"/>
        <v>223.6878518518526</v>
      </c>
      <c r="I221" s="9">
        <f t="shared" ca="1" si="142"/>
        <v>-48.649908641975344</v>
      </c>
      <c r="J221" s="9">
        <f t="shared" ca="1" si="142"/>
        <v>-3.0103703703705831</v>
      </c>
      <c r="K221" s="9">
        <f t="shared" ca="1" si="173"/>
        <v>228.91716553585252</v>
      </c>
      <c r="L221" s="9">
        <f t="shared" ca="1" si="174"/>
        <v>102.27018250991937</v>
      </c>
      <c r="M221">
        <f t="shared" ca="1" si="175"/>
        <v>55.837695473251031</v>
      </c>
      <c r="N221">
        <f t="shared" ca="1" si="176"/>
        <v>34.823926611796985</v>
      </c>
    </row>
    <row r="222" spans="1:14" x14ac:dyDescent="0.25">
      <c r="A222" s="4">
        <f t="shared" si="144"/>
        <v>0.44126157407407202</v>
      </c>
      <c r="B222" s="3">
        <f t="shared" si="177"/>
        <v>1553302125</v>
      </c>
      <c r="C222">
        <f t="shared" si="178"/>
        <v>4</v>
      </c>
      <c r="D222">
        <f t="shared" si="178"/>
        <v>142</v>
      </c>
      <c r="E222">
        <f t="shared" ca="1" si="113"/>
        <v>119262.46074074073</v>
      </c>
      <c r="F222">
        <f t="shared" ca="1" si="114"/>
        <v>-1612.2434567901219</v>
      </c>
      <c r="G222">
        <f t="shared" ca="1" si="172"/>
        <v>8244.6518518518515</v>
      </c>
      <c r="H222" s="9">
        <f t="shared" ca="1" si="142"/>
        <v>223.6878518518526</v>
      </c>
      <c r="I222" s="9">
        <f t="shared" ca="1" si="142"/>
        <v>-48.649908641975344</v>
      </c>
      <c r="J222" s="9">
        <f t="shared" ca="1" si="142"/>
        <v>-3.0103703703702194</v>
      </c>
      <c r="K222" s="9">
        <f t="shared" ca="1" si="173"/>
        <v>228.91716553585252</v>
      </c>
      <c r="L222" s="9">
        <f t="shared" ca="1" si="174"/>
        <v>102.27018250991937</v>
      </c>
      <c r="M222">
        <f t="shared" ca="1" si="175"/>
        <v>55.83551440329218</v>
      </c>
      <c r="N222">
        <f t="shared" ca="1" si="176"/>
        <v>34.841824417009605</v>
      </c>
    </row>
    <row r="223" spans="1:14" x14ac:dyDescent="0.25">
      <c r="A223" s="4">
        <f t="shared" si="144"/>
        <v>0.44131944444444238</v>
      </c>
      <c r="B223" s="3">
        <f t="shared" si="177"/>
        <v>1553302130</v>
      </c>
      <c r="C223">
        <f t="shared" ref="C223:D223" si="179">C222</f>
        <v>4</v>
      </c>
      <c r="D223">
        <f t="shared" si="179"/>
        <v>142</v>
      </c>
      <c r="E223">
        <f t="shared" ca="1" si="113"/>
        <v>120380.9</v>
      </c>
      <c r="F223">
        <f t="shared" ca="1" si="114"/>
        <v>-1855.4929999999986</v>
      </c>
      <c r="G223">
        <f t="shared" ca="1" si="172"/>
        <v>8229.6</v>
      </c>
      <c r="H223" s="9">
        <f ca="1">H222</f>
        <v>223.6878518518526</v>
      </c>
      <c r="I223" s="9">
        <f ca="1">I222</f>
        <v>-48.649908641975344</v>
      </c>
      <c r="J223" s="9">
        <f ca="1">J222</f>
        <v>-3.0103703703702194</v>
      </c>
      <c r="K223" s="9">
        <f t="shared" ca="1" si="173"/>
        <v>228.91716553585252</v>
      </c>
      <c r="L223" s="9">
        <f t="shared" ca="1" si="174"/>
        <v>102.27018250991937</v>
      </c>
      <c r="M223">
        <f t="shared" ca="1" si="175"/>
        <v>55.833333333333336</v>
      </c>
      <c r="N223">
        <f t="shared" ca="1" si="176"/>
        <v>34.859722222222224</v>
      </c>
    </row>
    <row r="224" spans="1:14" x14ac:dyDescent="0.25">
      <c r="A224" s="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4"/>
      <c r="B261" s="3"/>
      <c r="H261" s="9"/>
      <c r="I261" s="9"/>
      <c r="J261" s="9"/>
      <c r="K261" s="9"/>
      <c r="L261" s="9"/>
    </row>
    <row r="262" spans="1:12" x14ac:dyDescent="0.25">
      <c r="A262" s="4"/>
      <c r="B262" s="3"/>
      <c r="H262" s="9"/>
      <c r="I262" s="9"/>
      <c r="J262" s="9"/>
      <c r="K262" s="9"/>
      <c r="L262" s="9"/>
    </row>
    <row r="263" spans="1:12" x14ac:dyDescent="0.25">
      <c r="A263" s="4"/>
      <c r="B263" s="3"/>
      <c r="H263" s="9"/>
      <c r="I263" s="9"/>
      <c r="J263" s="9"/>
      <c r="K263" s="9"/>
      <c r="L263" s="9"/>
    </row>
    <row r="264" spans="1:12" x14ac:dyDescent="0.25">
      <c r="A264" s="4"/>
      <c r="B264" s="3"/>
      <c r="H264" s="9"/>
      <c r="I264" s="9"/>
      <c r="J264" s="9"/>
      <c r="K264" s="9"/>
      <c r="L264" s="9"/>
    </row>
    <row r="265" spans="1:12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60"/>
  <sheetViews>
    <sheetView workbookViewId="0">
      <selection activeCell="C3" sqref="C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330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10058.4</v>
      </c>
      <c r="H2" s="9">
        <f t="shared" ref="H2:H3" si="0">(E3-E2)/(MINUTE($A3-$A2)*60+SECOND($A3-$A2))</f>
        <v>48.80936949152543</v>
      </c>
      <c r="I2" s="9">
        <f t="shared" ref="I2:I3" si="1">(F3-F2)/(MINUTE($A3-$A2)*60+SECOND($A3-$A2))</f>
        <v>-231.83161016949151</v>
      </c>
      <c r="J2" s="9">
        <f t="shared" ref="J2:J3" si="2">(G3-G2)/(MINUTE($A3-$A2)*60+SECOND($A3-$A2))</f>
        <v>-1.0332203389830514</v>
      </c>
      <c r="K2" s="9">
        <f t="shared" ref="K2:K3" si="3">SQRT(H2*H2+I2*I2)</f>
        <v>236.9140139880698</v>
      </c>
      <c r="L2" s="9">
        <f t="shared" ref="L2:L3" si="4">DEGREES(ATAN2(I2,H2))</f>
        <v>168.11069950984464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 t="shared" ref="O2:O3" si="5">(M3-M2)/(MINUTE($A3-$A2)*60+SECOND($A3-$A2))</f>
        <v>-2.0371939736346374E-3</v>
      </c>
      <c r="P2" s="10">
        <f t="shared" ref="P2:P3" si="6">(N3-N2)/(MINUTE($A3-$A2)*60+SECOND($A3-$A2))</f>
        <v>7.8107344632768376E-4</v>
      </c>
    </row>
    <row r="3" spans="1:16" x14ac:dyDescent="0.25">
      <c r="A3" s="5">
        <v>0.43483796296296301</v>
      </c>
      <c r="B3" s="6" t="s">
        <v>218</v>
      </c>
      <c r="C3" s="7">
        <v>310</v>
      </c>
      <c r="D3" s="7"/>
      <c r="E3" s="7">
        <f>VLOOKUP($B3,Beacons!$A$6:$O$30,14,FALSE)</f>
        <v>-4877.982</v>
      </c>
      <c r="F3" s="7">
        <f>VLOOKUP($B3,Beacons!$A$6:$O$30,15,FALSE)</f>
        <v>26549.65</v>
      </c>
      <c r="G3" s="7">
        <f>C3*Params!F$2</f>
        <v>9448.7999999999993</v>
      </c>
      <c r="H3" s="9">
        <f t="shared" si="0"/>
        <v>42.419598700869564</v>
      </c>
      <c r="I3" s="9">
        <f t="shared" si="1"/>
        <v>-230.86799878956523</v>
      </c>
      <c r="J3" s="9">
        <f t="shared" si="2"/>
        <v>0</v>
      </c>
      <c r="K3" s="9">
        <f t="shared" si="3"/>
        <v>234.73273146078606</v>
      </c>
      <c r="L3" s="9">
        <f t="shared" si="4"/>
        <v>169.58862219121121</v>
      </c>
      <c r="M3" s="7">
        <f>VLOOKUP($B3,Beacons!$A$6:$O$30,8,FALSE)</f>
        <v>56.087777777777781</v>
      </c>
      <c r="N3" s="7">
        <f>VLOOKUP($B3,Beacons!$A$6:$O$30,9,FALSE)</f>
        <v>32.855277777777779</v>
      </c>
      <c r="O3" s="10">
        <f t="shared" si="5"/>
        <v>-2.0676328502415601E-3</v>
      </c>
      <c r="P3" s="10">
        <f t="shared" si="6"/>
        <v>6.7874396135261632E-4</v>
      </c>
    </row>
    <row r="4" spans="1:16" x14ac:dyDescent="0.25">
      <c r="A4" s="5">
        <v>0.43616898148148148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:J4" si="7">(E5-E4)/(MINUTE($A5-$A4)*60+SECOND($A5-$A4))</f>
        <v>25.139622306373624</v>
      </c>
      <c r="I4" s="9">
        <f t="shared" si="7"/>
        <v>-240.44907722901098</v>
      </c>
      <c r="J4" s="9">
        <f t="shared" si="7"/>
        <v>0</v>
      </c>
      <c r="K4" s="9">
        <f>SQRT(H4*H4+I4*I4)</f>
        <v>241.75971407575332</v>
      </c>
      <c r="L4" s="9">
        <f>DEGREES(ATAN2(I4,H4))</f>
        <v>174.03125195506311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-2.1874236874236917E-3</v>
      </c>
      <c r="P4" s="10">
        <f>(N5-N4)/(MINUTE($A5-$A4)*60+SECOND($A5-$A4))</f>
        <v>4.0231990231991643E-4</v>
      </c>
    </row>
    <row r="5" spans="1:16" x14ac:dyDescent="0.25">
      <c r="A5" s="5">
        <v>0.44143518518518521</v>
      </c>
      <c r="B5" s="6" t="s">
        <v>79</v>
      </c>
      <c r="C5" s="7">
        <v>310</v>
      </c>
      <c r="D5" s="7"/>
      <c r="E5" s="7">
        <f>VLOOKUP($B5,Beacons!$A$6:$O$30,14,FALSE)</f>
        <v>11438.8</v>
      </c>
      <c r="F5" s="7">
        <f>VLOOKUP($B5,Beacons!$A$6:$O$30,15,FALSE)</f>
        <v>-109404.5</v>
      </c>
      <c r="G5" s="7">
        <f>C5*Params!F$2</f>
        <v>9448.7999999999993</v>
      </c>
      <c r="H5" s="9"/>
      <c r="I5" s="9"/>
      <c r="J5" s="9"/>
      <c r="K5" s="9"/>
      <c r="L5" s="9"/>
      <c r="M5" s="7">
        <f>VLOOKUP($B5,Beacons!$A$6:$O$30,8,FALSE)</f>
        <v>54.854722222222222</v>
      </c>
      <c r="N5" s="7">
        <f>VLOOKUP($B5,Beacons!$A$6:$O$30,9,FALSE)</f>
        <v>33.116388888888892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0.42800925925925926</v>
      </c>
      <c r="B8" s="3">
        <f>Params!D29+MINUTE(A8-Params!C29)*60+SECOND(A8-Params!C29)</f>
        <v>1553300980</v>
      </c>
      <c r="C8">
        <v>2</v>
      </c>
      <c r="D8">
        <f>ROW()</f>
        <v>8</v>
      </c>
      <c r="E8">
        <f ca="1">INDIRECT("E$"&amp;C8)+INDIRECT("H$"&amp;C8)*($B8-INDIRECT("B$"&amp;D8))</f>
        <v>-33675.51</v>
      </c>
      <c r="F8">
        <f ca="1">INDIRECT("F$"&amp;C8)+INDIRECT("I$"&amp;C8)*($B8-INDIRECT("B$"&amp;D8))</f>
        <v>163330.29999999999</v>
      </c>
      <c r="G8">
        <f ca="1">INDIRECT("G$"&amp;C8)+INDIRECT("J$"&amp;C8)*($B8-INDIRECT("B$"&amp;D8))</f>
        <v>10058.4</v>
      </c>
      <c r="H8" s="9">
        <f ca="1">(E9-E8)/($B9-$B8)</f>
        <v>48.809369491525288</v>
      </c>
      <c r="I8" s="9">
        <f ca="1">(F9-F8)/($B9-$B8)</f>
        <v>-231.8316101694887</v>
      </c>
      <c r="J8" s="9">
        <f ca="1">(G9-G8)/($B9-$B8)</f>
        <v>-1.0332203389829373</v>
      </c>
      <c r="K8" s="9">
        <f ca="1">SQRT(H8*H8+I8*I8)</f>
        <v>236.91401398806701</v>
      </c>
      <c r="L8" s="9">
        <f ca="1">DEGREES(ATAN2(I8,H8))</f>
        <v>168.11069950984452</v>
      </c>
      <c r="M8">
        <f ca="1">INDIRECT("M$"&amp;C8)+INDIRECT("O$"&amp;C8)*($B8-INDIRECT("B$"&amp;D8))</f>
        <v>57.289722222222217</v>
      </c>
      <c r="N8">
        <f ca="1">INDIRECT("N$"&amp;C8)+INDIRECT("P$"&amp;C8)*($B8-INDIRECT("B$"&amp;D8))</f>
        <v>32.394444444444446</v>
      </c>
      <c r="P8" s="3"/>
    </row>
    <row r="9" spans="1:16" x14ac:dyDescent="0.25">
      <c r="A9" s="4">
        <f>A8+5/24/3600</f>
        <v>0.42806712962962962</v>
      </c>
      <c r="B9" s="3">
        <f>B8+SECOND(A9-A8)</f>
        <v>1553300985</v>
      </c>
      <c r="C9">
        <f>C8</f>
        <v>2</v>
      </c>
      <c r="D9">
        <f>D8</f>
        <v>8</v>
      </c>
      <c r="E9">
        <f ca="1">INDIRECT("E$"&amp;C9)+INDIRECT("H$"&amp;C9)*($B9-INDIRECT("B$"&amp;D9))</f>
        <v>-33431.463152542376</v>
      </c>
      <c r="F9">
        <f ca="1">INDIRECT("F$"&amp;C9)+INDIRECT("I$"&amp;C9)*($B9-INDIRECT("B$"&amp;D9))</f>
        <v>162171.14194915254</v>
      </c>
      <c r="G9">
        <f t="shared" ref="G9:G72" ca="1" si="8">INDIRECT("G$"&amp;C9)+INDIRECT("J$"&amp;C9)*($B9-INDIRECT("B$"&amp;D9))</f>
        <v>10053.233898305085</v>
      </c>
      <c r="H9" s="9">
        <f t="shared" ref="H9:J72" ca="1" si="9">(E10-E9)/($B10-$B9)</f>
        <v>48.809369491525288</v>
      </c>
      <c r="I9" s="9">
        <f t="shared" ca="1" si="9"/>
        <v>-231.83161016949452</v>
      </c>
      <c r="J9" s="9">
        <f t="shared" ca="1" si="9"/>
        <v>-1.0332203389833012</v>
      </c>
      <c r="K9" s="9">
        <f t="shared" ref="K9:K72" ca="1" si="10">SQRT(H9*H9+I9*I9)</f>
        <v>236.91401398807272</v>
      </c>
      <c r="L9" s="9">
        <f t="shared" ref="L9:L72" ca="1" si="11">DEGREES(ATAN2(I9,H9))</f>
        <v>168.11069950984481</v>
      </c>
      <c r="M9">
        <f ca="1">INDIRECT("M$"&amp;C9)+INDIRECT("O$"&amp;C9)*($B9-INDIRECT("B$"&amp;D9))</f>
        <v>57.279536252354042</v>
      </c>
      <c r="N9">
        <f ca="1">INDIRECT("N$"&amp;C9)+INDIRECT("P$"&amp;C9)*($B9-INDIRECT("B$"&amp;D9))</f>
        <v>32.398349811676084</v>
      </c>
      <c r="P9" s="3"/>
    </row>
    <row r="10" spans="1:16" x14ac:dyDescent="0.25">
      <c r="A10" s="4">
        <f>A9+5/24/3600</f>
        <v>0.42812499999999998</v>
      </c>
      <c r="B10" s="3">
        <f>B9+SECOND(A10-A9)</f>
        <v>1553300990</v>
      </c>
      <c r="C10">
        <f t="shared" ref="C10:D25" si="12">C9</f>
        <v>2</v>
      </c>
      <c r="D10">
        <f t="shared" si="12"/>
        <v>8</v>
      </c>
      <c r="E10">
        <f t="shared" ref="E10:E35" ca="1" si="13">INDIRECT("E$"&amp;C10)+INDIRECT("H$"&amp;C10)*($B10-INDIRECT("B$"&amp;D10))</f>
        <v>-33187.416305084749</v>
      </c>
      <c r="F10">
        <f t="shared" ref="F10:F35" ca="1" si="14">INDIRECT("F$"&amp;C10)+INDIRECT("I$"&amp;C10)*($B10-INDIRECT("B$"&amp;D10))</f>
        <v>161011.98389830507</v>
      </c>
      <c r="G10">
        <f t="shared" ca="1" si="8"/>
        <v>10048.067796610168</v>
      </c>
      <c r="H10" s="9">
        <f t="shared" ca="1" si="9"/>
        <v>48.809369491525288</v>
      </c>
      <c r="I10" s="9">
        <f t="shared" ca="1" si="9"/>
        <v>-231.8316101694887</v>
      </c>
      <c r="J10" s="9">
        <f t="shared" ca="1" si="9"/>
        <v>-1.0332203389829373</v>
      </c>
      <c r="K10" s="9">
        <f t="shared" ca="1" si="10"/>
        <v>236.91401398806701</v>
      </c>
      <c r="L10" s="9">
        <f t="shared" ca="1" si="11"/>
        <v>168.11069950984452</v>
      </c>
      <c r="M10">
        <f t="shared" ref="M10:M73" ca="1" si="15">INDIRECT("M$"&amp;C10)+INDIRECT("O$"&amp;C10)*($B10-INDIRECT("B$"&amp;D10))</f>
        <v>57.269350282485874</v>
      </c>
      <c r="N10">
        <f t="shared" ref="N10:N73" ca="1" si="16">INDIRECT("N$"&amp;C10)+INDIRECT("P$"&amp;C10)*($B10-INDIRECT("B$"&amp;D10))</f>
        <v>32.402255178907723</v>
      </c>
      <c r="P10" s="3"/>
    </row>
    <row r="11" spans="1:16" x14ac:dyDescent="0.25">
      <c r="A11" s="4">
        <f t="shared" ref="A11:A74" si="17">A10+5/24/3600</f>
        <v>0.42818287037037034</v>
      </c>
      <c r="B11" s="3">
        <f t="shared" ref="B11:B74" si="18">B10+SECOND(A11-A10)</f>
        <v>1553300995</v>
      </c>
      <c r="C11">
        <f t="shared" si="12"/>
        <v>2</v>
      </c>
      <c r="D11">
        <f t="shared" si="12"/>
        <v>8</v>
      </c>
      <c r="E11">
        <f t="shared" ca="1" si="13"/>
        <v>-32943.369457627123</v>
      </c>
      <c r="F11">
        <f t="shared" ca="1" si="14"/>
        <v>159852.82584745763</v>
      </c>
      <c r="G11">
        <f t="shared" ca="1" si="8"/>
        <v>10042.901694915254</v>
      </c>
      <c r="H11" s="9">
        <f t="shared" ca="1" si="9"/>
        <v>48.809369491526013</v>
      </c>
      <c r="I11" s="9">
        <f t="shared" ca="1" si="9"/>
        <v>-231.83161016949452</v>
      </c>
      <c r="J11" s="9">
        <f t="shared" ca="1" si="9"/>
        <v>-1.0332203389829373</v>
      </c>
      <c r="K11" s="9">
        <f t="shared" ca="1" si="10"/>
        <v>236.91401398807287</v>
      </c>
      <c r="L11" s="9">
        <f t="shared" ca="1" si="11"/>
        <v>168.11069950984464</v>
      </c>
      <c r="M11">
        <f t="shared" ca="1" si="15"/>
        <v>57.259164312617699</v>
      </c>
      <c r="N11">
        <f t="shared" ca="1" si="16"/>
        <v>32.406160546139361</v>
      </c>
    </row>
    <row r="12" spans="1:16" x14ac:dyDescent="0.25">
      <c r="A12" s="4">
        <f t="shared" si="17"/>
        <v>0.4282407407407407</v>
      </c>
      <c r="B12" s="3">
        <f t="shared" si="18"/>
        <v>1553301000</v>
      </c>
      <c r="C12">
        <f t="shared" si="12"/>
        <v>2</v>
      </c>
      <c r="D12">
        <f t="shared" si="12"/>
        <v>8</v>
      </c>
      <c r="E12">
        <f t="shared" ca="1" si="13"/>
        <v>-32699.322610169493</v>
      </c>
      <c r="F12">
        <f t="shared" ca="1" si="14"/>
        <v>158693.66779661016</v>
      </c>
      <c r="G12">
        <f t="shared" ca="1" si="8"/>
        <v>10037.735593220339</v>
      </c>
      <c r="H12" s="9">
        <f t="shared" ca="1" si="9"/>
        <v>48.809369491525288</v>
      </c>
      <c r="I12" s="9">
        <f t="shared" ca="1" si="9"/>
        <v>-231.8316101694887</v>
      </c>
      <c r="J12" s="9">
        <f t="shared" ca="1" si="9"/>
        <v>-1.0332203389833012</v>
      </c>
      <c r="K12" s="9">
        <f t="shared" ca="1" si="10"/>
        <v>236.91401398806701</v>
      </c>
      <c r="L12" s="9">
        <f t="shared" ca="1" si="11"/>
        <v>168.11069950984452</v>
      </c>
      <c r="M12">
        <f t="shared" ca="1" si="15"/>
        <v>57.248978342749524</v>
      </c>
      <c r="N12">
        <f t="shared" ca="1" si="16"/>
        <v>32.410065913371</v>
      </c>
      <c r="P12" s="9"/>
    </row>
    <row r="13" spans="1:16" x14ac:dyDescent="0.25">
      <c r="A13" s="4">
        <f t="shared" si="17"/>
        <v>0.42829861111111106</v>
      </c>
      <c r="B13" s="3">
        <f t="shared" si="18"/>
        <v>1553301005</v>
      </c>
      <c r="C13">
        <f t="shared" si="12"/>
        <v>2</v>
      </c>
      <c r="D13">
        <f t="shared" si="12"/>
        <v>8</v>
      </c>
      <c r="E13">
        <f t="shared" ca="1" si="13"/>
        <v>-32455.275762711866</v>
      </c>
      <c r="F13">
        <f t="shared" ca="1" si="14"/>
        <v>157534.50974576271</v>
      </c>
      <c r="G13">
        <f t="shared" ca="1" si="8"/>
        <v>10032.569491525423</v>
      </c>
      <c r="H13" s="9">
        <f t="shared" ca="1" si="9"/>
        <v>48.809369491525288</v>
      </c>
      <c r="I13" s="9">
        <f t="shared" ca="1" si="9"/>
        <v>-231.83161016949452</v>
      </c>
      <c r="J13" s="9">
        <f t="shared" ca="1" si="9"/>
        <v>-1.0332203389829373</v>
      </c>
      <c r="K13" s="9">
        <f t="shared" ca="1" si="10"/>
        <v>236.91401398807272</v>
      </c>
      <c r="L13" s="9">
        <f t="shared" ca="1" si="11"/>
        <v>168.11069950984481</v>
      </c>
      <c r="M13">
        <f t="shared" ca="1" si="15"/>
        <v>57.238792372881349</v>
      </c>
      <c r="N13">
        <f t="shared" ca="1" si="16"/>
        <v>32.413971280602638</v>
      </c>
    </row>
    <row r="14" spans="1:16" x14ac:dyDescent="0.25">
      <c r="A14" s="4">
        <f t="shared" si="17"/>
        <v>0.42835648148148142</v>
      </c>
      <c r="B14" s="3">
        <f t="shared" si="18"/>
        <v>1553301010</v>
      </c>
      <c r="C14">
        <f t="shared" si="12"/>
        <v>2</v>
      </c>
      <c r="D14">
        <f t="shared" si="12"/>
        <v>8</v>
      </c>
      <c r="E14">
        <f t="shared" ca="1" si="13"/>
        <v>-32211.22891525424</v>
      </c>
      <c r="F14">
        <f t="shared" ca="1" si="14"/>
        <v>156375.35169491524</v>
      </c>
      <c r="G14">
        <f t="shared" ca="1" si="8"/>
        <v>10027.403389830508</v>
      </c>
      <c r="H14" s="9">
        <f t="shared" ca="1" si="9"/>
        <v>48.809369491525288</v>
      </c>
      <c r="I14" s="9">
        <f t="shared" ca="1" si="9"/>
        <v>-231.8316101694887</v>
      </c>
      <c r="J14" s="9">
        <f t="shared" ca="1" si="9"/>
        <v>-1.0332203389829373</v>
      </c>
      <c r="K14" s="9">
        <f t="shared" ca="1" si="10"/>
        <v>236.91401398806701</v>
      </c>
      <c r="L14" s="9">
        <f t="shared" ca="1" si="11"/>
        <v>168.11069950984452</v>
      </c>
      <c r="M14">
        <f t="shared" ca="1" si="15"/>
        <v>57.228606403013181</v>
      </c>
      <c r="N14">
        <f t="shared" ca="1" si="16"/>
        <v>32.417876647834277</v>
      </c>
    </row>
    <row r="15" spans="1:16" x14ac:dyDescent="0.25">
      <c r="A15" s="4">
        <f t="shared" si="17"/>
        <v>0.42841435185185178</v>
      </c>
      <c r="B15" s="3">
        <f t="shared" si="18"/>
        <v>1553301015</v>
      </c>
      <c r="C15">
        <f t="shared" si="12"/>
        <v>2</v>
      </c>
      <c r="D15">
        <f t="shared" si="12"/>
        <v>8</v>
      </c>
      <c r="E15">
        <f t="shared" ca="1" si="13"/>
        <v>-31967.182067796613</v>
      </c>
      <c r="F15">
        <f t="shared" ca="1" si="14"/>
        <v>155216.1936440678</v>
      </c>
      <c r="G15">
        <f t="shared" ca="1" si="8"/>
        <v>10022.237288135593</v>
      </c>
      <c r="H15" s="9">
        <f t="shared" ca="1" si="9"/>
        <v>48.809369491526013</v>
      </c>
      <c r="I15" s="9">
        <f t="shared" ca="1" si="9"/>
        <v>-231.83161016949452</v>
      </c>
      <c r="J15" s="9">
        <f t="shared" ca="1" si="9"/>
        <v>-1.0332203389833012</v>
      </c>
      <c r="K15" s="9">
        <f t="shared" ca="1" si="10"/>
        <v>236.91401398807287</v>
      </c>
      <c r="L15" s="9">
        <f t="shared" ca="1" si="11"/>
        <v>168.11069950984464</v>
      </c>
      <c r="M15">
        <f t="shared" ca="1" si="15"/>
        <v>57.218420433145006</v>
      </c>
      <c r="N15">
        <f t="shared" ca="1" si="16"/>
        <v>32.421782015065915</v>
      </c>
    </row>
    <row r="16" spans="1:16" x14ac:dyDescent="0.25">
      <c r="A16" s="4">
        <f t="shared" si="17"/>
        <v>0.42847222222222214</v>
      </c>
      <c r="B16" s="3">
        <f t="shared" si="18"/>
        <v>1553301020</v>
      </c>
      <c r="C16">
        <f t="shared" si="12"/>
        <v>2</v>
      </c>
      <c r="D16">
        <f t="shared" si="12"/>
        <v>8</v>
      </c>
      <c r="E16">
        <f t="shared" ca="1" si="13"/>
        <v>-31723.135220338983</v>
      </c>
      <c r="F16">
        <f t="shared" ca="1" si="14"/>
        <v>154057.03559322032</v>
      </c>
      <c r="G16">
        <f t="shared" ca="1" si="8"/>
        <v>10017.071186440677</v>
      </c>
      <c r="H16" s="9">
        <f t="shared" ca="1" si="9"/>
        <v>48.809369491525288</v>
      </c>
      <c r="I16" s="9">
        <f t="shared" ca="1" si="9"/>
        <v>-231.8316101694887</v>
      </c>
      <c r="J16" s="9">
        <f t="shared" ca="1" si="9"/>
        <v>-1.0332203389829373</v>
      </c>
      <c r="K16" s="9">
        <f t="shared" ca="1" si="10"/>
        <v>236.91401398806701</v>
      </c>
      <c r="L16" s="9">
        <f t="shared" ca="1" si="11"/>
        <v>168.11069950984452</v>
      </c>
      <c r="M16">
        <f t="shared" ca="1" si="15"/>
        <v>57.208234463276831</v>
      </c>
      <c r="N16">
        <f t="shared" ca="1" si="16"/>
        <v>32.425687382297554</v>
      </c>
    </row>
    <row r="17" spans="1:14" x14ac:dyDescent="0.25">
      <c r="A17" s="4">
        <f t="shared" si="17"/>
        <v>0.4285300925925925</v>
      </c>
      <c r="B17" s="3">
        <f t="shared" si="18"/>
        <v>1553301025</v>
      </c>
      <c r="C17">
        <f t="shared" si="12"/>
        <v>2</v>
      </c>
      <c r="D17">
        <f t="shared" si="12"/>
        <v>8</v>
      </c>
      <c r="E17">
        <f t="shared" ca="1" si="13"/>
        <v>-31479.088372881357</v>
      </c>
      <c r="F17">
        <f t="shared" ca="1" si="14"/>
        <v>152897.87754237288</v>
      </c>
      <c r="G17">
        <f t="shared" ca="1" si="8"/>
        <v>10011.905084745762</v>
      </c>
      <c r="H17" s="9">
        <f t="shared" ca="1" si="9"/>
        <v>48.809369491525288</v>
      </c>
      <c r="I17" s="9">
        <f t="shared" ca="1" si="9"/>
        <v>-231.83161016949452</v>
      </c>
      <c r="J17" s="9">
        <f t="shared" ca="1" si="9"/>
        <v>-1.0332203389829373</v>
      </c>
      <c r="K17" s="9">
        <f t="shared" ca="1" si="10"/>
        <v>236.91401398807272</v>
      </c>
      <c r="L17" s="9">
        <f t="shared" ca="1" si="11"/>
        <v>168.11069950984481</v>
      </c>
      <c r="M17">
        <f t="shared" ca="1" si="15"/>
        <v>57.198048493408656</v>
      </c>
      <c r="N17">
        <f t="shared" ca="1" si="16"/>
        <v>32.429592749529192</v>
      </c>
    </row>
    <row r="18" spans="1:14" x14ac:dyDescent="0.25">
      <c r="A18" s="4">
        <f t="shared" si="17"/>
        <v>0.42858796296296287</v>
      </c>
      <c r="B18" s="3">
        <f t="shared" si="18"/>
        <v>1553301030</v>
      </c>
      <c r="C18">
        <f t="shared" si="12"/>
        <v>2</v>
      </c>
      <c r="D18">
        <f t="shared" si="12"/>
        <v>8</v>
      </c>
      <c r="E18">
        <f t="shared" ca="1" si="13"/>
        <v>-31235.04152542373</v>
      </c>
      <c r="F18">
        <f t="shared" ca="1" si="14"/>
        <v>151738.71949152541</v>
      </c>
      <c r="G18">
        <f t="shared" ca="1" si="8"/>
        <v>10006.738983050847</v>
      </c>
      <c r="H18" s="9">
        <f t="shared" ca="1" si="9"/>
        <v>48.809369491525288</v>
      </c>
      <c r="I18" s="9">
        <f t="shared" ca="1" si="9"/>
        <v>-231.8316101694887</v>
      </c>
      <c r="J18" s="9">
        <f t="shared" ca="1" si="9"/>
        <v>-1.0332203389829373</v>
      </c>
      <c r="K18" s="9">
        <f t="shared" ca="1" si="10"/>
        <v>236.91401398806701</v>
      </c>
      <c r="L18" s="9">
        <f t="shared" ca="1" si="11"/>
        <v>168.11069950984452</v>
      </c>
      <c r="M18">
        <f t="shared" ca="1" si="15"/>
        <v>57.187862523540488</v>
      </c>
      <c r="N18">
        <f t="shared" ca="1" si="16"/>
        <v>32.43349811676083</v>
      </c>
    </row>
    <row r="19" spans="1:14" x14ac:dyDescent="0.25">
      <c r="A19" s="4">
        <f t="shared" si="17"/>
        <v>0.42864583333333323</v>
      </c>
      <c r="B19" s="3">
        <f t="shared" si="18"/>
        <v>1553301035</v>
      </c>
      <c r="C19">
        <f t="shared" si="12"/>
        <v>2</v>
      </c>
      <c r="D19">
        <f t="shared" si="12"/>
        <v>8</v>
      </c>
      <c r="E19">
        <f t="shared" ca="1" si="13"/>
        <v>-30990.994677966104</v>
      </c>
      <c r="F19">
        <f t="shared" ca="1" si="14"/>
        <v>150579.56144067796</v>
      </c>
      <c r="G19">
        <f t="shared" ca="1" si="8"/>
        <v>10001.572881355933</v>
      </c>
      <c r="H19" s="9">
        <f t="shared" ca="1" si="9"/>
        <v>48.809369491525288</v>
      </c>
      <c r="I19" s="9">
        <f t="shared" ca="1" si="9"/>
        <v>-231.83161016949452</v>
      </c>
      <c r="J19" s="9">
        <f t="shared" ca="1" si="9"/>
        <v>-1.0332203389833012</v>
      </c>
      <c r="K19" s="9">
        <f t="shared" ca="1" si="10"/>
        <v>236.91401398807272</v>
      </c>
      <c r="L19" s="9">
        <f t="shared" ca="1" si="11"/>
        <v>168.11069950984481</v>
      </c>
      <c r="M19">
        <f t="shared" ca="1" si="15"/>
        <v>57.177676553672313</v>
      </c>
      <c r="N19">
        <f t="shared" ca="1" si="16"/>
        <v>32.437403483992469</v>
      </c>
    </row>
    <row r="20" spans="1:14" x14ac:dyDescent="0.25">
      <c r="A20" s="4">
        <f t="shared" si="17"/>
        <v>0.42870370370370359</v>
      </c>
      <c r="B20" s="3">
        <f t="shared" si="18"/>
        <v>1553301040</v>
      </c>
      <c r="C20">
        <f t="shared" si="12"/>
        <v>2</v>
      </c>
      <c r="D20">
        <f t="shared" si="12"/>
        <v>8</v>
      </c>
      <c r="E20">
        <f t="shared" ca="1" si="13"/>
        <v>-30746.947830508478</v>
      </c>
      <c r="F20">
        <f t="shared" ca="1" si="14"/>
        <v>149420.40338983049</v>
      </c>
      <c r="G20">
        <f t="shared" ca="1" si="8"/>
        <v>9996.4067796610161</v>
      </c>
      <c r="H20" s="9">
        <f t="shared" ca="1" si="9"/>
        <v>48.809369491526013</v>
      </c>
      <c r="I20" s="9">
        <f t="shared" ca="1" si="9"/>
        <v>-231.8316101694887</v>
      </c>
      <c r="J20" s="9">
        <f t="shared" ca="1" si="9"/>
        <v>-1.0332203389829373</v>
      </c>
      <c r="K20" s="9">
        <f t="shared" ca="1" si="10"/>
        <v>236.91401398806715</v>
      </c>
      <c r="L20" s="9">
        <f t="shared" ca="1" si="11"/>
        <v>168.11069950984435</v>
      </c>
      <c r="M20">
        <f t="shared" ca="1" si="15"/>
        <v>57.167490583804138</v>
      </c>
      <c r="N20">
        <f t="shared" ca="1" si="16"/>
        <v>32.441308851224107</v>
      </c>
    </row>
    <row r="21" spans="1:14" x14ac:dyDescent="0.25">
      <c r="A21" s="4">
        <f t="shared" si="17"/>
        <v>0.42876157407407395</v>
      </c>
      <c r="B21" s="3">
        <f t="shared" si="18"/>
        <v>1553301045</v>
      </c>
      <c r="C21">
        <f t="shared" si="12"/>
        <v>2</v>
      </c>
      <c r="D21">
        <f t="shared" si="12"/>
        <v>8</v>
      </c>
      <c r="E21">
        <f t="shared" ca="1" si="13"/>
        <v>-30502.900983050848</v>
      </c>
      <c r="F21">
        <f t="shared" ca="1" si="14"/>
        <v>148261.24533898305</v>
      </c>
      <c r="G21">
        <f t="shared" ca="1" si="8"/>
        <v>9991.2406779661014</v>
      </c>
      <c r="H21" s="9">
        <f t="shared" ca="1" si="9"/>
        <v>48.809369491525288</v>
      </c>
      <c r="I21" s="9">
        <f t="shared" ca="1" si="9"/>
        <v>-231.83161016949452</v>
      </c>
      <c r="J21" s="9">
        <f t="shared" ca="1" si="9"/>
        <v>-1.0332203389829373</v>
      </c>
      <c r="K21" s="9">
        <f t="shared" ca="1" si="10"/>
        <v>236.91401398807272</v>
      </c>
      <c r="L21" s="9">
        <f t="shared" ca="1" si="11"/>
        <v>168.11069950984481</v>
      </c>
      <c r="M21">
        <f t="shared" ca="1" si="15"/>
        <v>57.157304613935963</v>
      </c>
      <c r="N21">
        <f t="shared" ca="1" si="16"/>
        <v>32.445214218455746</v>
      </c>
    </row>
    <row r="22" spans="1:14" x14ac:dyDescent="0.25">
      <c r="A22" s="4">
        <f t="shared" si="17"/>
        <v>0.42881944444444431</v>
      </c>
      <c r="B22" s="3">
        <f t="shared" si="18"/>
        <v>1553301050</v>
      </c>
      <c r="C22">
        <f t="shared" si="12"/>
        <v>2</v>
      </c>
      <c r="D22">
        <f t="shared" si="12"/>
        <v>8</v>
      </c>
      <c r="E22">
        <f t="shared" ca="1" si="13"/>
        <v>-30258.854135593221</v>
      </c>
      <c r="F22">
        <f t="shared" ca="1" si="14"/>
        <v>147102.08728813558</v>
      </c>
      <c r="G22">
        <f t="shared" ca="1" si="8"/>
        <v>9986.0745762711867</v>
      </c>
      <c r="H22" s="9">
        <f t="shared" ca="1" si="9"/>
        <v>48.809369491525288</v>
      </c>
      <c r="I22" s="9">
        <f t="shared" ca="1" si="9"/>
        <v>-231.8316101694887</v>
      </c>
      <c r="J22" s="9">
        <f t="shared" ca="1" si="9"/>
        <v>-1.0332203389833012</v>
      </c>
      <c r="K22" s="9">
        <f t="shared" ca="1" si="10"/>
        <v>236.91401398806701</v>
      </c>
      <c r="L22" s="9">
        <f t="shared" ca="1" si="11"/>
        <v>168.11069950984452</v>
      </c>
      <c r="M22">
        <f t="shared" ca="1" si="15"/>
        <v>57.147118644067795</v>
      </c>
      <c r="N22">
        <f t="shared" ca="1" si="16"/>
        <v>32.449119585687384</v>
      </c>
    </row>
    <row r="23" spans="1:14" x14ac:dyDescent="0.25">
      <c r="A23" s="4">
        <f t="shared" si="17"/>
        <v>0.42887731481481467</v>
      </c>
      <c r="B23" s="3">
        <f t="shared" si="18"/>
        <v>1553301055</v>
      </c>
      <c r="C23">
        <f t="shared" si="12"/>
        <v>2</v>
      </c>
      <c r="D23">
        <f t="shared" si="12"/>
        <v>8</v>
      </c>
      <c r="E23">
        <f t="shared" ca="1" si="13"/>
        <v>-30014.807288135595</v>
      </c>
      <c r="F23">
        <f t="shared" ca="1" si="14"/>
        <v>145942.92923728813</v>
      </c>
      <c r="G23">
        <f t="shared" ca="1" si="8"/>
        <v>9980.9084745762702</v>
      </c>
      <c r="H23" s="9">
        <f t="shared" ca="1" si="9"/>
        <v>48.809369491525288</v>
      </c>
      <c r="I23" s="9">
        <f t="shared" ca="1" si="9"/>
        <v>-231.83161016949452</v>
      </c>
      <c r="J23" s="9">
        <f t="shared" ca="1" si="9"/>
        <v>-1.0332203389829373</v>
      </c>
      <c r="K23" s="9">
        <f t="shared" ca="1" si="10"/>
        <v>236.91401398807272</v>
      </c>
      <c r="L23" s="9">
        <f t="shared" ca="1" si="11"/>
        <v>168.11069950984481</v>
      </c>
      <c r="M23">
        <f t="shared" ca="1" si="15"/>
        <v>57.13693267419962</v>
      </c>
      <c r="N23">
        <f t="shared" ca="1" si="16"/>
        <v>32.453024952919023</v>
      </c>
    </row>
    <row r="24" spans="1:14" x14ac:dyDescent="0.25">
      <c r="A24" s="4">
        <f t="shared" si="17"/>
        <v>0.42893518518518503</v>
      </c>
      <c r="B24" s="3">
        <f t="shared" si="18"/>
        <v>1553301060</v>
      </c>
      <c r="C24">
        <f t="shared" si="12"/>
        <v>2</v>
      </c>
      <c r="D24">
        <f t="shared" si="12"/>
        <v>8</v>
      </c>
      <c r="E24">
        <f t="shared" ca="1" si="13"/>
        <v>-29770.760440677968</v>
      </c>
      <c r="F24">
        <f t="shared" ca="1" si="14"/>
        <v>144783.77118644066</v>
      </c>
      <c r="G24">
        <f t="shared" ca="1" si="8"/>
        <v>9975.7423728813555</v>
      </c>
      <c r="H24" s="9">
        <f t="shared" ca="1" si="9"/>
        <v>48.809369491526013</v>
      </c>
      <c r="I24" s="9">
        <f t="shared" ca="1" si="9"/>
        <v>-231.8316101694887</v>
      </c>
      <c r="J24" s="9">
        <f t="shared" ca="1" si="9"/>
        <v>-1.0332203389829373</v>
      </c>
      <c r="K24" s="9">
        <f t="shared" ca="1" si="10"/>
        <v>236.91401398806715</v>
      </c>
      <c r="L24" s="9">
        <f t="shared" ca="1" si="11"/>
        <v>168.11069950984435</v>
      </c>
      <c r="M24">
        <f t="shared" ca="1" si="15"/>
        <v>57.126746704331445</v>
      </c>
      <c r="N24">
        <f t="shared" ca="1" si="16"/>
        <v>32.456930320150661</v>
      </c>
    </row>
    <row r="25" spans="1:14" x14ac:dyDescent="0.25">
      <c r="A25" s="4">
        <f t="shared" si="17"/>
        <v>0.42899305555555539</v>
      </c>
      <c r="B25" s="3">
        <f t="shared" si="18"/>
        <v>1553301065</v>
      </c>
      <c r="C25">
        <f t="shared" si="12"/>
        <v>2</v>
      </c>
      <c r="D25">
        <f t="shared" si="12"/>
        <v>8</v>
      </c>
      <c r="E25">
        <f t="shared" ca="1" si="13"/>
        <v>-29526.713593220338</v>
      </c>
      <c r="F25">
        <f t="shared" ca="1" si="14"/>
        <v>143624.61313559322</v>
      </c>
      <c r="G25">
        <f t="shared" ca="1" si="8"/>
        <v>9970.5762711864409</v>
      </c>
      <c r="H25" s="9">
        <f t="shared" ca="1" si="9"/>
        <v>48.809369491525288</v>
      </c>
      <c r="I25" s="9">
        <f t="shared" ca="1" si="9"/>
        <v>-231.83161016949452</v>
      </c>
      <c r="J25" s="9">
        <f t="shared" ca="1" si="9"/>
        <v>-1.0332203389833012</v>
      </c>
      <c r="K25" s="9">
        <f t="shared" ca="1" si="10"/>
        <v>236.91401398807272</v>
      </c>
      <c r="L25" s="9">
        <f t="shared" ca="1" si="11"/>
        <v>168.11069950984481</v>
      </c>
      <c r="M25">
        <f t="shared" ca="1" si="15"/>
        <v>57.11656073446327</v>
      </c>
      <c r="N25">
        <f t="shared" ca="1" si="16"/>
        <v>32.4608356873823</v>
      </c>
    </row>
    <row r="26" spans="1:14" x14ac:dyDescent="0.25">
      <c r="A26" s="4">
        <f t="shared" si="17"/>
        <v>0.42905092592592575</v>
      </c>
      <c r="B26" s="3">
        <f t="shared" si="18"/>
        <v>1553301070</v>
      </c>
      <c r="C26">
        <f t="shared" ref="C26:D41" si="19">C25</f>
        <v>2</v>
      </c>
      <c r="D26">
        <f t="shared" si="19"/>
        <v>8</v>
      </c>
      <c r="E26">
        <f t="shared" ca="1" si="13"/>
        <v>-29282.666745762712</v>
      </c>
      <c r="F26">
        <f t="shared" ca="1" si="14"/>
        <v>142465.45508474574</v>
      </c>
      <c r="G26">
        <f t="shared" ca="1" si="8"/>
        <v>9965.4101694915244</v>
      </c>
      <c r="H26" s="9">
        <f t="shared" ca="1" si="9"/>
        <v>48.809369491525288</v>
      </c>
      <c r="I26" s="9">
        <f t="shared" ca="1" si="9"/>
        <v>-231.8316101694887</v>
      </c>
      <c r="J26" s="9">
        <f t="shared" ca="1" si="9"/>
        <v>-1.0332203389829373</v>
      </c>
      <c r="K26" s="9">
        <f t="shared" ca="1" si="10"/>
        <v>236.91401398806701</v>
      </c>
      <c r="L26" s="9">
        <f t="shared" ca="1" si="11"/>
        <v>168.11069950984452</v>
      </c>
      <c r="M26">
        <f t="shared" ca="1" si="15"/>
        <v>57.106374764595103</v>
      </c>
      <c r="N26">
        <f t="shared" ca="1" si="16"/>
        <v>32.464741054613938</v>
      </c>
    </row>
    <row r="27" spans="1:14" x14ac:dyDescent="0.25">
      <c r="A27" s="4">
        <f t="shared" si="17"/>
        <v>0.42910879629629611</v>
      </c>
      <c r="B27" s="3">
        <f t="shared" si="18"/>
        <v>1553301075</v>
      </c>
      <c r="C27">
        <f t="shared" si="19"/>
        <v>2</v>
      </c>
      <c r="D27">
        <f t="shared" si="19"/>
        <v>8</v>
      </c>
      <c r="E27">
        <f t="shared" ca="1" si="13"/>
        <v>-29038.619898305085</v>
      </c>
      <c r="F27">
        <f t="shared" ca="1" si="14"/>
        <v>141306.2970338983</v>
      </c>
      <c r="G27">
        <f t="shared" ca="1" si="8"/>
        <v>9960.2440677966097</v>
      </c>
      <c r="H27" s="9">
        <f t="shared" ca="1" si="9"/>
        <v>48.809369491525288</v>
      </c>
      <c r="I27" s="9">
        <f t="shared" ca="1" si="9"/>
        <v>-231.83161016949452</v>
      </c>
      <c r="J27" s="9">
        <f t="shared" ca="1" si="9"/>
        <v>-1.0332203389829373</v>
      </c>
      <c r="K27" s="9">
        <f t="shared" ca="1" si="10"/>
        <v>236.91401398807272</v>
      </c>
      <c r="L27" s="9">
        <f t="shared" ca="1" si="11"/>
        <v>168.11069950984481</v>
      </c>
      <c r="M27">
        <f t="shared" ca="1" si="15"/>
        <v>57.096188794726928</v>
      </c>
      <c r="N27">
        <f t="shared" ca="1" si="16"/>
        <v>32.468646421845577</v>
      </c>
    </row>
    <row r="28" spans="1:14" x14ac:dyDescent="0.25">
      <c r="A28" s="4">
        <f t="shared" si="17"/>
        <v>0.42916666666666647</v>
      </c>
      <c r="B28" s="3">
        <f t="shared" si="18"/>
        <v>1553301080</v>
      </c>
      <c r="C28">
        <f t="shared" si="19"/>
        <v>2</v>
      </c>
      <c r="D28">
        <f t="shared" si="19"/>
        <v>8</v>
      </c>
      <c r="E28">
        <f t="shared" ca="1" si="13"/>
        <v>-28794.573050847459</v>
      </c>
      <c r="F28">
        <f t="shared" ca="1" si="14"/>
        <v>140147.13898305083</v>
      </c>
      <c r="G28">
        <f t="shared" ca="1" si="8"/>
        <v>9955.077966101695</v>
      </c>
      <c r="H28" s="9">
        <f t="shared" ca="1" si="9"/>
        <v>48.809369491525288</v>
      </c>
      <c r="I28" s="9">
        <f t="shared" ca="1" si="9"/>
        <v>-231.8316101694887</v>
      </c>
      <c r="J28" s="9">
        <f t="shared" ca="1" si="9"/>
        <v>-1.0332203389833012</v>
      </c>
      <c r="K28" s="9">
        <f t="shared" ca="1" si="10"/>
        <v>236.91401398806701</v>
      </c>
      <c r="L28" s="9">
        <f t="shared" ca="1" si="11"/>
        <v>168.11069950984452</v>
      </c>
      <c r="M28">
        <f t="shared" ca="1" si="15"/>
        <v>57.086002824858753</v>
      </c>
      <c r="N28">
        <f t="shared" ca="1" si="16"/>
        <v>32.472551789077215</v>
      </c>
    </row>
    <row r="29" spans="1:14" x14ac:dyDescent="0.25">
      <c r="A29" s="4">
        <f t="shared" si="17"/>
        <v>0.42922453703703684</v>
      </c>
      <c r="B29" s="3">
        <f t="shared" si="18"/>
        <v>1553301085</v>
      </c>
      <c r="C29">
        <f t="shared" si="19"/>
        <v>2</v>
      </c>
      <c r="D29">
        <f t="shared" si="19"/>
        <v>8</v>
      </c>
      <c r="E29">
        <f t="shared" ca="1" si="13"/>
        <v>-28550.526203389833</v>
      </c>
      <c r="F29">
        <f t="shared" ca="1" si="14"/>
        <v>138987.98093220338</v>
      </c>
      <c r="G29">
        <f t="shared" ca="1" si="8"/>
        <v>9949.9118644067785</v>
      </c>
      <c r="H29" s="9">
        <f t="shared" ca="1" si="9"/>
        <v>48.809369491525288</v>
      </c>
      <c r="I29" s="9">
        <f t="shared" ca="1" si="9"/>
        <v>-231.83161016949452</v>
      </c>
      <c r="J29" s="9">
        <f t="shared" ca="1" si="9"/>
        <v>-1.0332203389829373</v>
      </c>
      <c r="K29" s="9">
        <f t="shared" ca="1" si="10"/>
        <v>236.91401398807272</v>
      </c>
      <c r="L29" s="9">
        <f t="shared" ca="1" si="11"/>
        <v>168.11069950984481</v>
      </c>
      <c r="M29">
        <f t="shared" ca="1" si="15"/>
        <v>57.075816854990578</v>
      </c>
      <c r="N29">
        <f t="shared" ca="1" si="16"/>
        <v>32.476457156308854</v>
      </c>
    </row>
    <row r="30" spans="1:14" x14ac:dyDescent="0.25">
      <c r="A30" s="4">
        <f t="shared" si="17"/>
        <v>0.4292824074074072</v>
      </c>
      <c r="B30" s="3">
        <f t="shared" si="18"/>
        <v>1553301090</v>
      </c>
      <c r="C30">
        <f t="shared" si="19"/>
        <v>2</v>
      </c>
      <c r="D30">
        <f t="shared" si="19"/>
        <v>8</v>
      </c>
      <c r="E30">
        <f t="shared" ca="1" si="13"/>
        <v>-28306.479355932206</v>
      </c>
      <c r="F30">
        <f t="shared" ca="1" si="14"/>
        <v>137828.82288135591</v>
      </c>
      <c r="G30">
        <f t="shared" ca="1" si="8"/>
        <v>9944.7457627118638</v>
      </c>
      <c r="H30" s="9">
        <f t="shared" ca="1" si="9"/>
        <v>48.809369491525288</v>
      </c>
      <c r="I30" s="9">
        <f t="shared" ca="1" si="9"/>
        <v>-231.8316101694887</v>
      </c>
      <c r="J30" s="9">
        <f t="shared" ca="1" si="9"/>
        <v>-1.0332203389829373</v>
      </c>
      <c r="K30" s="9">
        <f t="shared" ca="1" si="10"/>
        <v>236.91401398806701</v>
      </c>
      <c r="L30" s="9">
        <f t="shared" ca="1" si="11"/>
        <v>168.11069950984452</v>
      </c>
      <c r="M30">
        <f t="shared" ca="1" si="15"/>
        <v>57.06563088512241</v>
      </c>
      <c r="N30">
        <f t="shared" ca="1" si="16"/>
        <v>32.480362523540492</v>
      </c>
    </row>
    <row r="31" spans="1:14" x14ac:dyDescent="0.25">
      <c r="A31" s="4">
        <f t="shared" si="17"/>
        <v>0.42934027777777756</v>
      </c>
      <c r="B31" s="3">
        <f t="shared" si="18"/>
        <v>1553301095</v>
      </c>
      <c r="C31">
        <f t="shared" si="19"/>
        <v>2</v>
      </c>
      <c r="D31">
        <f t="shared" si="19"/>
        <v>8</v>
      </c>
      <c r="E31">
        <f t="shared" ca="1" si="13"/>
        <v>-28062.43250847458</v>
      </c>
      <c r="F31">
        <f t="shared" ca="1" si="14"/>
        <v>136669.66483050847</v>
      </c>
      <c r="G31">
        <f t="shared" ca="1" si="8"/>
        <v>9939.5796610169491</v>
      </c>
      <c r="H31" s="9">
        <f t="shared" ca="1" si="9"/>
        <v>48.809369491526013</v>
      </c>
      <c r="I31" s="9">
        <f t="shared" ca="1" si="9"/>
        <v>-231.83161016949452</v>
      </c>
      <c r="J31" s="9">
        <f t="shared" ca="1" si="9"/>
        <v>-1.0332203389833012</v>
      </c>
      <c r="K31" s="9">
        <f t="shared" ca="1" si="10"/>
        <v>236.91401398807287</v>
      </c>
      <c r="L31" s="9">
        <f t="shared" ca="1" si="11"/>
        <v>168.11069950984464</v>
      </c>
      <c r="M31">
        <f t="shared" ca="1" si="15"/>
        <v>57.055444915254235</v>
      </c>
      <c r="N31">
        <f t="shared" ca="1" si="16"/>
        <v>32.484267890772131</v>
      </c>
    </row>
    <row r="32" spans="1:14" x14ac:dyDescent="0.25">
      <c r="A32" s="4">
        <f t="shared" si="17"/>
        <v>0.42939814814814792</v>
      </c>
      <c r="B32" s="3">
        <f t="shared" si="18"/>
        <v>1553301100</v>
      </c>
      <c r="C32">
        <f t="shared" si="19"/>
        <v>2</v>
      </c>
      <c r="D32">
        <f t="shared" si="19"/>
        <v>8</v>
      </c>
      <c r="E32">
        <f t="shared" ca="1" si="13"/>
        <v>-27818.38566101695</v>
      </c>
      <c r="F32">
        <f t="shared" ca="1" si="14"/>
        <v>135510.50677966099</v>
      </c>
      <c r="G32">
        <f t="shared" ca="1" si="8"/>
        <v>9934.4135593220326</v>
      </c>
      <c r="H32" s="9">
        <f t="shared" ca="1" si="9"/>
        <v>48.809369491525288</v>
      </c>
      <c r="I32" s="9">
        <f t="shared" ca="1" si="9"/>
        <v>-231.8316101694887</v>
      </c>
      <c r="J32" s="9">
        <f t="shared" ca="1" si="9"/>
        <v>-1.0332203389829373</v>
      </c>
      <c r="K32" s="9">
        <f t="shared" ca="1" si="10"/>
        <v>236.91401398806701</v>
      </c>
      <c r="L32" s="9">
        <f t="shared" ca="1" si="11"/>
        <v>168.11069950984452</v>
      </c>
      <c r="M32">
        <f t="shared" ca="1" si="15"/>
        <v>57.04525894538606</v>
      </c>
      <c r="N32">
        <f t="shared" ca="1" si="16"/>
        <v>32.488173258003769</v>
      </c>
    </row>
    <row r="33" spans="1:14" x14ac:dyDescent="0.25">
      <c r="A33" s="4">
        <f t="shared" si="17"/>
        <v>0.42945601851851828</v>
      </c>
      <c r="B33" s="3">
        <f t="shared" si="18"/>
        <v>1553301105</v>
      </c>
      <c r="C33">
        <f t="shared" si="19"/>
        <v>2</v>
      </c>
      <c r="D33">
        <f t="shared" si="19"/>
        <v>8</v>
      </c>
      <c r="E33">
        <f t="shared" ca="1" si="13"/>
        <v>-27574.338813559323</v>
      </c>
      <c r="F33">
        <f t="shared" ca="1" si="14"/>
        <v>134351.34872881355</v>
      </c>
      <c r="G33">
        <f t="shared" ca="1" si="8"/>
        <v>9929.2474576271179</v>
      </c>
      <c r="H33" s="9">
        <f t="shared" ca="1" si="9"/>
        <v>48.809369491525288</v>
      </c>
      <c r="I33" s="9">
        <f t="shared" ca="1" si="9"/>
        <v>-231.8316101694887</v>
      </c>
      <c r="J33" s="9">
        <f t="shared" ca="1" si="9"/>
        <v>-1.0332203389829373</v>
      </c>
      <c r="K33" s="9">
        <f t="shared" ca="1" si="10"/>
        <v>236.91401398806701</v>
      </c>
      <c r="L33" s="9">
        <f t="shared" ca="1" si="11"/>
        <v>168.11069950984452</v>
      </c>
      <c r="M33">
        <f t="shared" ca="1" si="15"/>
        <v>57.035072975517885</v>
      </c>
      <c r="N33">
        <f t="shared" ca="1" si="16"/>
        <v>32.492078625235408</v>
      </c>
    </row>
    <row r="34" spans="1:14" x14ac:dyDescent="0.25">
      <c r="A34" s="4">
        <f t="shared" si="17"/>
        <v>0.42951388888888864</v>
      </c>
      <c r="B34" s="3">
        <f t="shared" si="18"/>
        <v>1553301110</v>
      </c>
      <c r="C34">
        <f t="shared" si="19"/>
        <v>2</v>
      </c>
      <c r="D34">
        <f t="shared" si="19"/>
        <v>8</v>
      </c>
      <c r="E34">
        <f t="shared" ca="1" si="13"/>
        <v>-27330.291966101697</v>
      </c>
      <c r="F34">
        <f t="shared" ca="1" si="14"/>
        <v>133192.19067796611</v>
      </c>
      <c r="G34">
        <f t="shared" ca="1" si="8"/>
        <v>9924.0813559322032</v>
      </c>
      <c r="H34" s="9">
        <f t="shared" ca="1" si="9"/>
        <v>48.809369491526013</v>
      </c>
      <c r="I34" s="9">
        <f t="shared" ca="1" si="9"/>
        <v>-231.83161016949452</v>
      </c>
      <c r="J34" s="9">
        <f t="shared" ca="1" si="9"/>
        <v>-1.0332203389829373</v>
      </c>
      <c r="K34" s="9">
        <f t="shared" ca="1" si="10"/>
        <v>236.91401398807287</v>
      </c>
      <c r="L34" s="9">
        <f t="shared" ca="1" si="11"/>
        <v>168.11069950984464</v>
      </c>
      <c r="M34">
        <f t="shared" ca="1" si="15"/>
        <v>57.024887005649717</v>
      </c>
      <c r="N34">
        <f t="shared" ca="1" si="16"/>
        <v>32.495983992467046</v>
      </c>
    </row>
    <row r="35" spans="1:14" x14ac:dyDescent="0.25">
      <c r="A35" s="4">
        <f>A34+5/24/3600</f>
        <v>0.429571759259259</v>
      </c>
      <c r="B35" s="3">
        <f t="shared" si="18"/>
        <v>1553301115</v>
      </c>
      <c r="C35">
        <f t="shared" si="19"/>
        <v>2</v>
      </c>
      <c r="D35">
        <f t="shared" si="19"/>
        <v>8</v>
      </c>
      <c r="E35">
        <f t="shared" ca="1" si="13"/>
        <v>-27086.245118644067</v>
      </c>
      <c r="F35">
        <f t="shared" ca="1" si="14"/>
        <v>132033.03262711863</v>
      </c>
      <c r="G35">
        <f t="shared" ca="1" si="8"/>
        <v>9918.9152542372885</v>
      </c>
      <c r="H35" s="9">
        <f t="shared" ca="1" si="9"/>
        <v>48.809369491525288</v>
      </c>
      <c r="I35" s="9">
        <f t="shared" ca="1" si="9"/>
        <v>-231.83161016949163</v>
      </c>
      <c r="J35" s="9">
        <f t="shared" ca="1" si="9"/>
        <v>-1.0332203389833012</v>
      </c>
      <c r="K35" s="9">
        <f t="shared" ca="1" si="10"/>
        <v>236.91401398806988</v>
      </c>
      <c r="L35" s="9">
        <f t="shared" ca="1" si="11"/>
        <v>168.11069950984466</v>
      </c>
      <c r="M35">
        <f t="shared" ca="1" si="15"/>
        <v>57.014701035781542</v>
      </c>
      <c r="N35">
        <f t="shared" ca="1" si="16"/>
        <v>32.499889359698685</v>
      </c>
    </row>
    <row r="36" spans="1:14" x14ac:dyDescent="0.25">
      <c r="A36" s="4">
        <f t="shared" si="17"/>
        <v>0.42962962962962936</v>
      </c>
      <c r="B36" s="3">
        <f t="shared" si="18"/>
        <v>1553301120</v>
      </c>
      <c r="C36">
        <f t="shared" si="19"/>
        <v>2</v>
      </c>
      <c r="D36">
        <f t="shared" si="19"/>
        <v>8</v>
      </c>
      <c r="E36">
        <f ca="1">INDIRECT("E$"&amp;C36)+INDIRECT("H$"&amp;C36)*($B36-INDIRECT("B$"&amp;D36))</f>
        <v>-26842.19827118644</v>
      </c>
      <c r="F36">
        <f ca="1">INDIRECT("F$"&amp;C36)+INDIRECT("I$"&amp;C36)*($B36-INDIRECT("B$"&amp;D36))</f>
        <v>130873.87457627118</v>
      </c>
      <c r="G36">
        <f t="shared" ca="1" si="8"/>
        <v>9913.749152542372</v>
      </c>
      <c r="H36" s="9">
        <f t="shared" ca="1" si="9"/>
        <v>48.809369491525288</v>
      </c>
      <c r="I36" s="9">
        <f t="shared" ca="1" si="9"/>
        <v>-231.83161016949163</v>
      </c>
      <c r="J36" s="9">
        <f t="shared" ca="1" si="9"/>
        <v>-1.0332203389829373</v>
      </c>
      <c r="K36" s="9">
        <f t="shared" ca="1" si="10"/>
        <v>236.91401398806988</v>
      </c>
      <c r="L36" s="9">
        <f t="shared" ca="1" si="11"/>
        <v>168.11069950984466</v>
      </c>
      <c r="M36">
        <f t="shared" ca="1" si="15"/>
        <v>57.004515065913367</v>
      </c>
      <c r="N36">
        <f t="shared" ca="1" si="16"/>
        <v>32.503794726930323</v>
      </c>
    </row>
    <row r="37" spans="1:14" x14ac:dyDescent="0.25">
      <c r="A37" s="4">
        <f t="shared" si="17"/>
        <v>0.42968749999999972</v>
      </c>
      <c r="B37" s="3">
        <f t="shared" si="18"/>
        <v>1553301125</v>
      </c>
      <c r="C37">
        <f t="shared" si="19"/>
        <v>2</v>
      </c>
      <c r="D37">
        <f t="shared" si="19"/>
        <v>8</v>
      </c>
      <c r="E37">
        <f ca="1">INDIRECT("E$"&amp;C37)+INDIRECT("H$"&amp;C37)*($B37-INDIRECT("B$"&amp;D37))</f>
        <v>-26598.151423728814</v>
      </c>
      <c r="F37">
        <f ca="1">INDIRECT("F$"&amp;C37)+INDIRECT("I$"&amp;C37)*($B37-INDIRECT("B$"&amp;D37))</f>
        <v>129714.71652542372</v>
      </c>
      <c r="G37">
        <f t="shared" ca="1" si="8"/>
        <v>9908.5830508474573</v>
      </c>
      <c r="H37" s="9">
        <f t="shared" ca="1" si="9"/>
        <v>48.809369491525288</v>
      </c>
      <c r="I37" s="9">
        <f t="shared" ca="1" si="9"/>
        <v>-231.83161016949163</v>
      </c>
      <c r="J37" s="9">
        <f t="shared" ca="1" si="9"/>
        <v>-1.0332203389829373</v>
      </c>
      <c r="K37" s="9">
        <f t="shared" ca="1" si="10"/>
        <v>236.91401398806988</v>
      </c>
      <c r="L37" s="9">
        <f t="shared" ca="1" si="11"/>
        <v>168.11069950984466</v>
      </c>
      <c r="M37">
        <f t="shared" ca="1" si="15"/>
        <v>56.994329096045192</v>
      </c>
      <c r="N37">
        <f t="shared" ca="1" si="16"/>
        <v>32.507700094161962</v>
      </c>
    </row>
    <row r="38" spans="1:14" x14ac:dyDescent="0.25">
      <c r="A38" s="4">
        <f t="shared" si="17"/>
        <v>0.42974537037037008</v>
      </c>
      <c r="B38" s="3">
        <f t="shared" si="18"/>
        <v>1553301130</v>
      </c>
      <c r="C38">
        <f t="shared" si="19"/>
        <v>2</v>
      </c>
      <c r="D38">
        <f t="shared" si="19"/>
        <v>8</v>
      </c>
      <c r="E38">
        <f t="shared" ref="E38:E101" ca="1" si="20">INDIRECT("E$"&amp;C38)+INDIRECT("H$"&amp;C38)*($B38-INDIRECT("B$"&amp;D38))</f>
        <v>-26354.104576271187</v>
      </c>
      <c r="F38">
        <f t="shared" ref="F38:F101" ca="1" si="21">INDIRECT("F$"&amp;C38)+INDIRECT("I$"&amp;C38)*($B38-INDIRECT("B$"&amp;D38))</f>
        <v>128555.55847457626</v>
      </c>
      <c r="G38">
        <f t="shared" ca="1" si="8"/>
        <v>9903.4169491525427</v>
      </c>
      <c r="H38" s="9">
        <f t="shared" ca="1" si="9"/>
        <v>48.809369491525288</v>
      </c>
      <c r="I38" s="9">
        <f t="shared" ca="1" si="9"/>
        <v>-231.83161016949163</v>
      </c>
      <c r="J38" s="9">
        <f t="shared" ca="1" si="9"/>
        <v>-1.0332203389833012</v>
      </c>
      <c r="K38" s="9">
        <f t="shared" ca="1" si="10"/>
        <v>236.91401398806988</v>
      </c>
      <c r="L38" s="9">
        <f t="shared" ca="1" si="11"/>
        <v>168.11069950984466</v>
      </c>
      <c r="M38">
        <f t="shared" ca="1" si="15"/>
        <v>56.984143126177024</v>
      </c>
      <c r="N38">
        <f t="shared" ca="1" si="16"/>
        <v>32.5116054613936</v>
      </c>
    </row>
    <row r="39" spans="1:14" x14ac:dyDescent="0.25">
      <c r="A39" s="4">
        <f t="shared" si="17"/>
        <v>0.42980324074074044</v>
      </c>
      <c r="B39" s="3">
        <f t="shared" si="18"/>
        <v>1553301135</v>
      </c>
      <c r="C39">
        <f t="shared" si="19"/>
        <v>2</v>
      </c>
      <c r="D39">
        <f t="shared" si="19"/>
        <v>8</v>
      </c>
      <c r="E39">
        <f t="shared" ca="1" si="20"/>
        <v>-26110.057728813561</v>
      </c>
      <c r="F39">
        <f t="shared" ca="1" si="21"/>
        <v>127396.4004237288</v>
      </c>
      <c r="G39">
        <f t="shared" ca="1" si="8"/>
        <v>9898.2508474576262</v>
      </c>
      <c r="H39" s="9">
        <f t="shared" ca="1" si="9"/>
        <v>48.809369491525288</v>
      </c>
      <c r="I39" s="9">
        <f t="shared" ca="1" si="9"/>
        <v>-231.83161016949163</v>
      </c>
      <c r="J39" s="9">
        <f t="shared" ca="1" si="9"/>
        <v>-1.0332203389829373</v>
      </c>
      <c r="K39" s="9">
        <f t="shared" ca="1" si="10"/>
        <v>236.91401398806988</v>
      </c>
      <c r="L39" s="9">
        <f t="shared" ca="1" si="11"/>
        <v>168.11069950984466</v>
      </c>
      <c r="M39">
        <f t="shared" ca="1" si="15"/>
        <v>56.973957156308849</v>
      </c>
      <c r="N39">
        <f t="shared" ca="1" si="16"/>
        <v>32.515510828625239</v>
      </c>
    </row>
    <row r="40" spans="1:14" x14ac:dyDescent="0.25">
      <c r="A40" s="4">
        <f t="shared" si="17"/>
        <v>0.42986111111111081</v>
      </c>
      <c r="B40" s="3">
        <f t="shared" si="18"/>
        <v>1553301140</v>
      </c>
      <c r="C40">
        <f t="shared" si="19"/>
        <v>2</v>
      </c>
      <c r="D40">
        <f t="shared" si="19"/>
        <v>8</v>
      </c>
      <c r="E40">
        <f t="shared" ca="1" si="20"/>
        <v>-25866.010881355935</v>
      </c>
      <c r="F40">
        <f t="shared" ca="1" si="21"/>
        <v>126237.24237288134</v>
      </c>
      <c r="G40">
        <f t="shared" ca="1" si="8"/>
        <v>9893.0847457627115</v>
      </c>
      <c r="H40" s="9">
        <f t="shared" ca="1" si="9"/>
        <v>48.809369491525288</v>
      </c>
      <c r="I40" s="9">
        <f t="shared" ca="1" si="9"/>
        <v>-231.83161016949163</v>
      </c>
      <c r="J40" s="9">
        <f t="shared" ca="1" si="9"/>
        <v>-1.0332203389829373</v>
      </c>
      <c r="K40" s="9">
        <f t="shared" ca="1" si="10"/>
        <v>236.91401398806988</v>
      </c>
      <c r="L40" s="9">
        <f t="shared" ca="1" si="11"/>
        <v>168.11069950984466</v>
      </c>
      <c r="M40">
        <f t="shared" ca="1" si="15"/>
        <v>56.963771186440674</v>
      </c>
      <c r="N40">
        <f t="shared" ca="1" si="16"/>
        <v>32.519416195856877</v>
      </c>
    </row>
    <row r="41" spans="1:14" x14ac:dyDescent="0.25">
      <c r="A41" s="4">
        <f t="shared" si="17"/>
        <v>0.42991898148148117</v>
      </c>
      <c r="B41" s="3">
        <f t="shared" si="18"/>
        <v>1553301145</v>
      </c>
      <c r="C41">
        <f t="shared" si="19"/>
        <v>2</v>
      </c>
      <c r="D41">
        <f t="shared" si="19"/>
        <v>8</v>
      </c>
      <c r="E41">
        <f t="shared" ca="1" si="20"/>
        <v>-25621.964033898308</v>
      </c>
      <c r="F41">
        <f t="shared" ca="1" si="21"/>
        <v>125078.08432203389</v>
      </c>
      <c r="G41">
        <f t="shared" ca="1" si="8"/>
        <v>9887.9186440677968</v>
      </c>
      <c r="H41" s="9">
        <f t="shared" ca="1" si="9"/>
        <v>48.809369491526013</v>
      </c>
      <c r="I41" s="9">
        <f t="shared" ca="1" si="9"/>
        <v>-231.83161016949163</v>
      </c>
      <c r="J41" s="9">
        <f t="shared" ca="1" si="9"/>
        <v>-1.0332203389833012</v>
      </c>
      <c r="K41" s="9">
        <f t="shared" ca="1" si="10"/>
        <v>236.91401398807002</v>
      </c>
      <c r="L41" s="9">
        <f t="shared" ca="1" si="11"/>
        <v>168.11069950984449</v>
      </c>
      <c r="M41">
        <f t="shared" ca="1" si="15"/>
        <v>56.953585216572499</v>
      </c>
      <c r="N41">
        <f t="shared" ca="1" si="16"/>
        <v>32.523321563088516</v>
      </c>
    </row>
    <row r="42" spans="1:14" x14ac:dyDescent="0.25">
      <c r="A42" s="4">
        <f t="shared" si="17"/>
        <v>0.42997685185185153</v>
      </c>
      <c r="B42" s="3">
        <f t="shared" si="18"/>
        <v>1553301150</v>
      </c>
      <c r="C42">
        <f t="shared" ref="C42:D57" si="22">C41</f>
        <v>2</v>
      </c>
      <c r="D42">
        <f t="shared" si="22"/>
        <v>8</v>
      </c>
      <c r="E42">
        <f t="shared" ca="1" si="20"/>
        <v>-25377.917186440678</v>
      </c>
      <c r="F42">
        <f t="shared" ca="1" si="21"/>
        <v>123918.92627118643</v>
      </c>
      <c r="G42">
        <f t="shared" ca="1" si="8"/>
        <v>9882.7525423728803</v>
      </c>
      <c r="H42" s="9">
        <f t="shared" ca="1" si="9"/>
        <v>48.809369491525288</v>
      </c>
      <c r="I42" s="9">
        <f t="shared" ca="1" si="9"/>
        <v>-231.83161016949163</v>
      </c>
      <c r="J42" s="9">
        <f t="shared" ca="1" si="9"/>
        <v>-1.0332203389829373</v>
      </c>
      <c r="K42" s="9">
        <f t="shared" ca="1" si="10"/>
        <v>236.91401398806988</v>
      </c>
      <c r="L42" s="9">
        <f t="shared" ca="1" si="11"/>
        <v>168.11069950984466</v>
      </c>
      <c r="M42">
        <f t="shared" ca="1" si="15"/>
        <v>56.943399246704331</v>
      </c>
      <c r="N42">
        <f t="shared" ca="1" si="16"/>
        <v>32.527226930320154</v>
      </c>
    </row>
    <row r="43" spans="1:14" x14ac:dyDescent="0.25">
      <c r="A43" s="4">
        <f t="shared" si="17"/>
        <v>0.43003472222222189</v>
      </c>
      <c r="B43" s="3">
        <f t="shared" si="18"/>
        <v>1553301155</v>
      </c>
      <c r="C43">
        <f t="shared" si="22"/>
        <v>2</v>
      </c>
      <c r="D43">
        <f t="shared" si="22"/>
        <v>8</v>
      </c>
      <c r="E43">
        <f t="shared" ca="1" si="20"/>
        <v>-25133.870338983052</v>
      </c>
      <c r="F43">
        <f t="shared" ca="1" si="21"/>
        <v>122759.76822033897</v>
      </c>
      <c r="G43">
        <f t="shared" ca="1" si="8"/>
        <v>9877.5864406779656</v>
      </c>
      <c r="H43" s="9">
        <f t="shared" ca="1" si="9"/>
        <v>48.809369491525288</v>
      </c>
      <c r="I43" s="9">
        <f t="shared" ca="1" si="9"/>
        <v>-231.8316101694887</v>
      </c>
      <c r="J43" s="9">
        <f t="shared" ca="1" si="9"/>
        <v>-1.0332203389829373</v>
      </c>
      <c r="K43" s="9">
        <f t="shared" ca="1" si="10"/>
        <v>236.91401398806701</v>
      </c>
      <c r="L43" s="9">
        <f t="shared" ca="1" si="11"/>
        <v>168.11069950984452</v>
      </c>
      <c r="M43">
        <f t="shared" ca="1" si="15"/>
        <v>56.933213276836156</v>
      </c>
      <c r="N43">
        <f t="shared" ca="1" si="16"/>
        <v>32.531132297551792</v>
      </c>
    </row>
    <row r="44" spans="1:14" x14ac:dyDescent="0.25">
      <c r="A44" s="8">
        <f t="shared" si="17"/>
        <v>0.43009259259259225</v>
      </c>
      <c r="B44" s="3">
        <f t="shared" si="18"/>
        <v>1553301160</v>
      </c>
      <c r="C44">
        <f t="shared" si="22"/>
        <v>2</v>
      </c>
      <c r="D44">
        <f t="shared" si="22"/>
        <v>8</v>
      </c>
      <c r="E44">
        <f t="shared" ca="1" si="20"/>
        <v>-24889.823491525425</v>
      </c>
      <c r="F44">
        <f t="shared" ca="1" si="21"/>
        <v>121600.61016949153</v>
      </c>
      <c r="G44">
        <f t="shared" ca="1" si="8"/>
        <v>9872.4203389830509</v>
      </c>
      <c r="H44" s="9">
        <f t="shared" ca="1" si="9"/>
        <v>48.809369491526013</v>
      </c>
      <c r="I44" s="9">
        <f t="shared" ca="1" si="9"/>
        <v>-231.83161016949452</v>
      </c>
      <c r="J44" s="9">
        <f t="shared" ca="1" si="9"/>
        <v>-1.0332203389833012</v>
      </c>
      <c r="K44" s="9">
        <f t="shared" ca="1" si="10"/>
        <v>236.91401398807287</v>
      </c>
      <c r="L44" s="9">
        <f t="shared" ca="1" si="11"/>
        <v>168.11069950984464</v>
      </c>
      <c r="M44">
        <f t="shared" ca="1" si="15"/>
        <v>56.923027306967981</v>
      </c>
      <c r="N44">
        <f t="shared" ca="1" si="16"/>
        <v>32.535037664783431</v>
      </c>
    </row>
    <row r="45" spans="1:14" x14ac:dyDescent="0.25">
      <c r="A45" s="4">
        <f t="shared" si="17"/>
        <v>0.43015046296296261</v>
      </c>
      <c r="B45" s="3">
        <f t="shared" si="18"/>
        <v>1553301165</v>
      </c>
      <c r="C45">
        <f t="shared" si="22"/>
        <v>2</v>
      </c>
      <c r="D45">
        <f t="shared" si="22"/>
        <v>8</v>
      </c>
      <c r="E45">
        <f t="shared" ca="1" si="20"/>
        <v>-24645.776644067795</v>
      </c>
      <c r="F45">
        <f t="shared" ca="1" si="21"/>
        <v>120441.45211864405</v>
      </c>
      <c r="G45">
        <f t="shared" ca="1" si="8"/>
        <v>9867.2542372881344</v>
      </c>
      <c r="H45" s="9">
        <f t="shared" ca="1" si="9"/>
        <v>48.809369491525288</v>
      </c>
      <c r="I45" s="9">
        <f t="shared" ca="1" si="9"/>
        <v>-231.8316101694887</v>
      </c>
      <c r="J45" s="9">
        <f t="shared" ca="1" si="9"/>
        <v>-1.0332203389829373</v>
      </c>
      <c r="K45" s="9">
        <f t="shared" ca="1" si="10"/>
        <v>236.91401398806701</v>
      </c>
      <c r="L45" s="9">
        <f t="shared" ca="1" si="11"/>
        <v>168.11069950984452</v>
      </c>
      <c r="M45">
        <f t="shared" ca="1" si="15"/>
        <v>56.912841337099806</v>
      </c>
      <c r="N45">
        <f t="shared" ca="1" si="16"/>
        <v>32.538943032015069</v>
      </c>
    </row>
    <row r="46" spans="1:14" x14ac:dyDescent="0.25">
      <c r="A46" s="4">
        <f t="shared" si="17"/>
        <v>0.43020833333333297</v>
      </c>
      <c r="B46" s="3">
        <f t="shared" si="18"/>
        <v>1553301170</v>
      </c>
      <c r="C46">
        <f t="shared" si="22"/>
        <v>2</v>
      </c>
      <c r="D46">
        <f t="shared" si="22"/>
        <v>8</v>
      </c>
      <c r="E46">
        <f t="shared" ca="1" si="20"/>
        <v>-24401.729796610169</v>
      </c>
      <c r="F46">
        <f t="shared" ca="1" si="21"/>
        <v>119282.29406779661</v>
      </c>
      <c r="G46">
        <f t="shared" ca="1" si="8"/>
        <v>9862.0881355932197</v>
      </c>
      <c r="H46" s="9">
        <f t="shared" ca="1" si="9"/>
        <v>48.809369491525288</v>
      </c>
      <c r="I46" s="9">
        <f t="shared" ca="1" si="9"/>
        <v>-231.83161016949452</v>
      </c>
      <c r="J46" s="9">
        <f t="shared" ca="1" si="9"/>
        <v>-1.0332203389829373</v>
      </c>
      <c r="K46" s="9">
        <f t="shared" ca="1" si="10"/>
        <v>236.91401398807272</v>
      </c>
      <c r="L46" s="9">
        <f t="shared" ca="1" si="11"/>
        <v>168.11069950984481</v>
      </c>
      <c r="M46">
        <f t="shared" ca="1" si="15"/>
        <v>56.902655367231638</v>
      </c>
      <c r="N46">
        <f t="shared" ca="1" si="16"/>
        <v>32.542848399246708</v>
      </c>
    </row>
    <row r="47" spans="1:14" x14ac:dyDescent="0.25">
      <c r="A47" s="4">
        <f t="shared" si="17"/>
        <v>0.43026620370370333</v>
      </c>
      <c r="B47" s="3">
        <f t="shared" si="18"/>
        <v>1553301175</v>
      </c>
      <c r="C47">
        <f t="shared" si="22"/>
        <v>2</v>
      </c>
      <c r="D47">
        <f t="shared" si="22"/>
        <v>8</v>
      </c>
      <c r="E47">
        <f t="shared" ca="1" si="20"/>
        <v>-24157.682949152542</v>
      </c>
      <c r="F47">
        <f t="shared" ca="1" si="21"/>
        <v>118123.13601694914</v>
      </c>
      <c r="G47">
        <f t="shared" ca="1" si="8"/>
        <v>9856.922033898305</v>
      </c>
      <c r="H47" s="9">
        <f t="shared" ca="1" si="9"/>
        <v>48.809369491525288</v>
      </c>
      <c r="I47" s="9">
        <f t="shared" ca="1" si="9"/>
        <v>-231.8316101694887</v>
      </c>
      <c r="J47" s="9">
        <f t="shared" ca="1" si="9"/>
        <v>-1.0332203389833012</v>
      </c>
      <c r="K47" s="9">
        <f t="shared" ca="1" si="10"/>
        <v>236.91401398806701</v>
      </c>
      <c r="L47" s="9">
        <f t="shared" ca="1" si="11"/>
        <v>168.11069950984452</v>
      </c>
      <c r="M47">
        <f t="shared" ca="1" si="15"/>
        <v>56.892469397363463</v>
      </c>
      <c r="N47">
        <f t="shared" ca="1" si="16"/>
        <v>32.546753766478346</v>
      </c>
    </row>
    <row r="48" spans="1:14" x14ac:dyDescent="0.25">
      <c r="A48" s="4">
        <f t="shared" si="17"/>
        <v>0.43032407407407369</v>
      </c>
      <c r="B48" s="3">
        <f t="shared" si="18"/>
        <v>1553301180</v>
      </c>
      <c r="C48">
        <f t="shared" si="22"/>
        <v>2</v>
      </c>
      <c r="D48">
        <f t="shared" si="22"/>
        <v>8</v>
      </c>
      <c r="E48">
        <f t="shared" ca="1" si="20"/>
        <v>-23913.636101694916</v>
      </c>
      <c r="F48">
        <f t="shared" ca="1" si="21"/>
        <v>116963.97796610169</v>
      </c>
      <c r="G48">
        <f t="shared" ca="1" si="8"/>
        <v>9851.7559322033885</v>
      </c>
      <c r="H48" s="9">
        <f t="shared" ca="1" si="9"/>
        <v>48.809369491525288</v>
      </c>
      <c r="I48" s="9">
        <f t="shared" ca="1" si="9"/>
        <v>-231.83161016949452</v>
      </c>
      <c r="J48" s="9">
        <f t="shared" ca="1" si="9"/>
        <v>-1.0332203389829373</v>
      </c>
      <c r="K48" s="9">
        <f t="shared" ca="1" si="10"/>
        <v>236.91401398807272</v>
      </c>
      <c r="L48" s="9">
        <f t="shared" ca="1" si="11"/>
        <v>168.11069950984481</v>
      </c>
      <c r="M48">
        <f t="shared" ca="1" si="15"/>
        <v>56.882283427495288</v>
      </c>
      <c r="N48">
        <f t="shared" ca="1" si="16"/>
        <v>32.550659133709985</v>
      </c>
    </row>
    <row r="49" spans="1:19" x14ac:dyDescent="0.25">
      <c r="A49" s="4">
        <f t="shared" si="17"/>
        <v>0.43038194444444405</v>
      </c>
      <c r="B49" s="3">
        <f t="shared" si="18"/>
        <v>1553301185</v>
      </c>
      <c r="C49">
        <f t="shared" si="22"/>
        <v>2</v>
      </c>
      <c r="D49">
        <f t="shared" si="22"/>
        <v>8</v>
      </c>
      <c r="E49">
        <f t="shared" ca="1" si="20"/>
        <v>-23669.589254237289</v>
      </c>
      <c r="F49">
        <f t="shared" ca="1" si="21"/>
        <v>115804.81991525422</v>
      </c>
      <c r="G49">
        <f t="shared" ca="1" si="8"/>
        <v>9846.5898305084738</v>
      </c>
      <c r="H49" s="9">
        <f t="shared" ca="1" si="9"/>
        <v>48.809369491525288</v>
      </c>
      <c r="I49" s="9">
        <f t="shared" ca="1" si="9"/>
        <v>-231.8316101694887</v>
      </c>
      <c r="J49" s="9">
        <f t="shared" ca="1" si="9"/>
        <v>-1.0332203389829373</v>
      </c>
      <c r="K49" s="9">
        <f t="shared" ca="1" si="10"/>
        <v>236.91401398806701</v>
      </c>
      <c r="L49" s="9">
        <f t="shared" ca="1" si="11"/>
        <v>168.11069950984452</v>
      </c>
      <c r="M49">
        <f t="shared" ca="1" si="15"/>
        <v>56.872097457627113</v>
      </c>
      <c r="N49">
        <f t="shared" ca="1" si="16"/>
        <v>32.554564500941623</v>
      </c>
    </row>
    <row r="50" spans="1:19" x14ac:dyDescent="0.25">
      <c r="A50" s="8">
        <f t="shared" si="17"/>
        <v>0.43043981481481441</v>
      </c>
      <c r="B50" s="3">
        <f t="shared" si="18"/>
        <v>1553301190</v>
      </c>
      <c r="C50">
        <f t="shared" si="22"/>
        <v>2</v>
      </c>
      <c r="D50">
        <f t="shared" si="22"/>
        <v>8</v>
      </c>
      <c r="E50">
        <f t="shared" ca="1" si="20"/>
        <v>-23425.542406779663</v>
      </c>
      <c r="F50">
        <f t="shared" ca="1" si="21"/>
        <v>114645.66186440678</v>
      </c>
      <c r="G50">
        <f t="shared" ca="1" si="8"/>
        <v>9841.4237288135591</v>
      </c>
      <c r="H50" s="9">
        <f t="shared" ca="1" si="9"/>
        <v>48.809369491525288</v>
      </c>
      <c r="I50" s="9">
        <f t="shared" ca="1" si="9"/>
        <v>-231.83161016949452</v>
      </c>
      <c r="J50" s="9">
        <f t="shared" ca="1" si="9"/>
        <v>-1.0332203389829373</v>
      </c>
      <c r="K50" s="9">
        <f t="shared" ca="1" si="10"/>
        <v>236.91401398807272</v>
      </c>
      <c r="L50" s="9">
        <f t="shared" ca="1" si="11"/>
        <v>168.11069950984481</v>
      </c>
      <c r="M50">
        <f t="shared" ca="1" si="15"/>
        <v>56.861911487758945</v>
      </c>
      <c r="N50">
        <f t="shared" ca="1" si="16"/>
        <v>32.558469868173262</v>
      </c>
    </row>
    <row r="51" spans="1:19" x14ac:dyDescent="0.25">
      <c r="A51" s="4">
        <f t="shared" si="17"/>
        <v>0.43049768518518478</v>
      </c>
      <c r="B51" s="3">
        <f t="shared" si="18"/>
        <v>1553301195</v>
      </c>
      <c r="C51">
        <f t="shared" si="22"/>
        <v>2</v>
      </c>
      <c r="D51">
        <f t="shared" si="22"/>
        <v>8</v>
      </c>
      <c r="E51">
        <f t="shared" ca="1" si="20"/>
        <v>-23181.495559322037</v>
      </c>
      <c r="F51">
        <f t="shared" ca="1" si="21"/>
        <v>113486.50381355931</v>
      </c>
      <c r="G51">
        <f t="shared" ca="1" si="8"/>
        <v>9836.2576271186445</v>
      </c>
      <c r="H51" s="9">
        <f t="shared" ca="1" si="9"/>
        <v>48.809369491526013</v>
      </c>
      <c r="I51" s="9">
        <f t="shared" ca="1" si="9"/>
        <v>-231.8316101694887</v>
      </c>
      <c r="J51" s="9">
        <f t="shared" ca="1" si="9"/>
        <v>-1.0332203389833012</v>
      </c>
      <c r="K51" s="9">
        <f t="shared" ca="1" si="10"/>
        <v>236.91401398806715</v>
      </c>
      <c r="L51" s="9">
        <f t="shared" ca="1" si="11"/>
        <v>168.11069950984435</v>
      </c>
      <c r="M51">
        <f t="shared" ca="1" si="15"/>
        <v>56.85172551789077</v>
      </c>
      <c r="N51">
        <f t="shared" ca="1" si="16"/>
        <v>32.5623752354049</v>
      </c>
    </row>
    <row r="52" spans="1:19" x14ac:dyDescent="0.25">
      <c r="A52" s="4">
        <f t="shared" si="17"/>
        <v>0.43055555555555514</v>
      </c>
      <c r="B52" s="3">
        <f t="shared" si="18"/>
        <v>1553301200</v>
      </c>
      <c r="C52">
        <f t="shared" si="22"/>
        <v>2</v>
      </c>
      <c r="D52">
        <f t="shared" si="22"/>
        <v>8</v>
      </c>
      <c r="E52">
        <f t="shared" ca="1" si="20"/>
        <v>-22937.448711864407</v>
      </c>
      <c r="F52">
        <f t="shared" ca="1" si="21"/>
        <v>112327.34576271186</v>
      </c>
      <c r="G52">
        <f t="shared" ca="1" si="8"/>
        <v>9831.0915254237279</v>
      </c>
      <c r="H52" s="9">
        <f t="shared" ca="1" si="9"/>
        <v>48.809369491525288</v>
      </c>
      <c r="I52" s="9">
        <f t="shared" ca="1" si="9"/>
        <v>-231.83161016949452</v>
      </c>
      <c r="J52" s="9">
        <f t="shared" ca="1" si="9"/>
        <v>-1.0332203389829373</v>
      </c>
      <c r="K52" s="9">
        <f t="shared" ca="1" si="10"/>
        <v>236.91401398807272</v>
      </c>
      <c r="L52" s="9">
        <f t="shared" ca="1" si="11"/>
        <v>168.11069950984481</v>
      </c>
      <c r="M52">
        <f t="shared" ca="1" si="15"/>
        <v>56.841539548022595</v>
      </c>
      <c r="N52">
        <f t="shared" ca="1" si="16"/>
        <v>32.566280602636539</v>
      </c>
    </row>
    <row r="53" spans="1:19" x14ac:dyDescent="0.25">
      <c r="A53" s="4">
        <f t="shared" si="17"/>
        <v>0.4306134259259255</v>
      </c>
      <c r="B53" s="3">
        <f t="shared" si="18"/>
        <v>1553301205</v>
      </c>
      <c r="C53">
        <f t="shared" si="22"/>
        <v>2</v>
      </c>
      <c r="D53">
        <f t="shared" si="22"/>
        <v>8</v>
      </c>
      <c r="E53">
        <f t="shared" ca="1" si="20"/>
        <v>-22693.40186440678</v>
      </c>
      <c r="F53">
        <f t="shared" ca="1" si="21"/>
        <v>111168.18771186439</v>
      </c>
      <c r="G53">
        <f t="shared" ca="1" si="8"/>
        <v>9825.9254237288133</v>
      </c>
      <c r="H53" s="9">
        <f t="shared" ca="1" si="9"/>
        <v>48.809369491525288</v>
      </c>
      <c r="I53" s="9">
        <f t="shared" ca="1" si="9"/>
        <v>-231.8316101694887</v>
      </c>
      <c r="J53" s="9">
        <f t="shared" ca="1" si="9"/>
        <v>-1.0332203389829373</v>
      </c>
      <c r="K53" s="9">
        <f t="shared" ca="1" si="10"/>
        <v>236.91401398806701</v>
      </c>
      <c r="L53" s="9">
        <f t="shared" ca="1" si="11"/>
        <v>168.11069950984452</v>
      </c>
      <c r="M53">
        <f t="shared" ca="1" si="15"/>
        <v>56.83135357815442</v>
      </c>
      <c r="N53">
        <f t="shared" ca="1" si="16"/>
        <v>32.570185969868177</v>
      </c>
      <c r="O53" s="14"/>
      <c r="P53" s="14"/>
      <c r="Q53" s="14"/>
      <c r="R53" s="14"/>
      <c r="S53" s="14"/>
    </row>
    <row r="54" spans="1:19" x14ac:dyDescent="0.25">
      <c r="A54" s="4">
        <f>A53+5/24/3600</f>
        <v>0.43067129629629586</v>
      </c>
      <c r="B54" s="3">
        <f t="shared" si="18"/>
        <v>1553301210</v>
      </c>
      <c r="C54">
        <f t="shared" si="22"/>
        <v>2</v>
      </c>
      <c r="D54">
        <f t="shared" si="22"/>
        <v>8</v>
      </c>
      <c r="E54">
        <f t="shared" ca="1" si="20"/>
        <v>-22449.355016949154</v>
      </c>
      <c r="F54">
        <f t="shared" ca="1" si="21"/>
        <v>110009.02966101695</v>
      </c>
      <c r="G54">
        <f t="shared" ca="1" si="8"/>
        <v>9820.7593220338986</v>
      </c>
      <c r="H54" s="9">
        <f t="shared" ca="1" si="9"/>
        <v>48.809369491526013</v>
      </c>
      <c r="I54" s="9">
        <f t="shared" ca="1" si="9"/>
        <v>-231.83161016949452</v>
      </c>
      <c r="J54" s="9">
        <f t="shared" ca="1" si="9"/>
        <v>-1.0332203389833012</v>
      </c>
      <c r="K54" s="9">
        <f t="shared" ca="1" si="10"/>
        <v>236.91401398807287</v>
      </c>
      <c r="L54" s="9">
        <f t="shared" ca="1" si="11"/>
        <v>168.11069950984464</v>
      </c>
      <c r="M54">
        <f t="shared" ca="1" si="15"/>
        <v>56.821167608286252</v>
      </c>
      <c r="N54">
        <f t="shared" ca="1" si="16"/>
        <v>32.574091337099816</v>
      </c>
    </row>
    <row r="55" spans="1:19" x14ac:dyDescent="0.25">
      <c r="A55" s="4">
        <f t="shared" si="17"/>
        <v>0.43072916666666622</v>
      </c>
      <c r="B55" s="3">
        <f t="shared" si="18"/>
        <v>1553301215</v>
      </c>
      <c r="C55">
        <f t="shared" si="22"/>
        <v>2</v>
      </c>
      <c r="D55">
        <f t="shared" si="22"/>
        <v>8</v>
      </c>
      <c r="E55">
        <f t="shared" ca="1" si="20"/>
        <v>-22205.308169491524</v>
      </c>
      <c r="F55">
        <f t="shared" ca="1" si="21"/>
        <v>108849.87161016947</v>
      </c>
      <c r="G55">
        <f t="shared" ca="1" si="8"/>
        <v>9815.5932203389821</v>
      </c>
      <c r="H55" s="9">
        <f t="shared" ca="1" si="9"/>
        <v>48.809369491525288</v>
      </c>
      <c r="I55" s="9">
        <f t="shared" ca="1" si="9"/>
        <v>-231.8316101694887</v>
      </c>
      <c r="J55" s="9">
        <f t="shared" ca="1" si="9"/>
        <v>-1.0332203389829373</v>
      </c>
      <c r="K55" s="9">
        <f t="shared" ca="1" si="10"/>
        <v>236.91401398806701</v>
      </c>
      <c r="L55" s="9">
        <f t="shared" ca="1" si="11"/>
        <v>168.11069950984452</v>
      </c>
      <c r="M55">
        <f t="shared" ca="1" si="15"/>
        <v>56.810981638418077</v>
      </c>
      <c r="N55">
        <f t="shared" ca="1" si="16"/>
        <v>32.577996704331454</v>
      </c>
    </row>
    <row r="56" spans="1:19" x14ac:dyDescent="0.25">
      <c r="A56" s="8">
        <f t="shared" si="17"/>
        <v>0.43078703703703658</v>
      </c>
      <c r="B56" s="3">
        <f t="shared" si="18"/>
        <v>1553301220</v>
      </c>
      <c r="C56">
        <f t="shared" si="22"/>
        <v>2</v>
      </c>
      <c r="D56">
        <f t="shared" si="22"/>
        <v>8</v>
      </c>
      <c r="E56">
        <f t="shared" ca="1" si="20"/>
        <v>-21961.261322033897</v>
      </c>
      <c r="F56">
        <f t="shared" ca="1" si="21"/>
        <v>107690.71355932203</v>
      </c>
      <c r="G56">
        <f t="shared" ca="1" si="8"/>
        <v>9810.4271186440674</v>
      </c>
      <c r="H56" s="9">
        <f t="shared" ca="1" si="9"/>
        <v>48.809369491525288</v>
      </c>
      <c r="I56" s="9">
        <f t="shared" ca="1" si="9"/>
        <v>-231.83161016949452</v>
      </c>
      <c r="J56" s="9">
        <f t="shared" ca="1" si="9"/>
        <v>-1.0332203389829373</v>
      </c>
      <c r="K56" s="9">
        <f t="shared" ca="1" si="10"/>
        <v>236.91401398807272</v>
      </c>
      <c r="L56" s="9">
        <f t="shared" ca="1" si="11"/>
        <v>168.11069950984481</v>
      </c>
      <c r="M56">
        <f t="shared" ca="1" si="15"/>
        <v>56.800795668549902</v>
      </c>
      <c r="N56">
        <f t="shared" ca="1" si="16"/>
        <v>32.581902071563093</v>
      </c>
    </row>
    <row r="57" spans="1:19" x14ac:dyDescent="0.25">
      <c r="A57" s="4">
        <f t="shared" si="17"/>
        <v>0.43084490740740694</v>
      </c>
      <c r="B57" s="3">
        <f t="shared" si="18"/>
        <v>1553301225</v>
      </c>
      <c r="C57">
        <f t="shared" si="22"/>
        <v>2</v>
      </c>
      <c r="D57">
        <f t="shared" si="22"/>
        <v>8</v>
      </c>
      <c r="E57">
        <f t="shared" ca="1" si="20"/>
        <v>-21717.214474576271</v>
      </c>
      <c r="F57">
        <f t="shared" ca="1" si="21"/>
        <v>106531.55550847456</v>
      </c>
      <c r="G57">
        <f t="shared" ca="1" si="8"/>
        <v>9805.2610169491527</v>
      </c>
      <c r="H57" s="9">
        <f t="shared" ca="1" si="9"/>
        <v>48.809369491525288</v>
      </c>
      <c r="I57" s="9">
        <f t="shared" ca="1" si="9"/>
        <v>-231.8316101694887</v>
      </c>
      <c r="J57" s="9">
        <f t="shared" ca="1" si="9"/>
        <v>-1.0332203389833012</v>
      </c>
      <c r="K57" s="9">
        <f t="shared" ca="1" si="10"/>
        <v>236.91401398806701</v>
      </c>
      <c r="L57" s="9">
        <f t="shared" ca="1" si="11"/>
        <v>168.11069950984452</v>
      </c>
      <c r="M57">
        <f t="shared" ca="1" si="15"/>
        <v>56.790609698681727</v>
      </c>
      <c r="N57">
        <f t="shared" ca="1" si="16"/>
        <v>32.585807438794731</v>
      </c>
    </row>
    <row r="58" spans="1:19" x14ac:dyDescent="0.25">
      <c r="A58" s="4">
        <f t="shared" si="17"/>
        <v>0.4309027777777773</v>
      </c>
      <c r="B58" s="3">
        <f t="shared" si="18"/>
        <v>1553301230</v>
      </c>
      <c r="C58">
        <f t="shared" ref="C58:D73" si="23">C57</f>
        <v>2</v>
      </c>
      <c r="D58">
        <f t="shared" si="23"/>
        <v>8</v>
      </c>
      <c r="E58">
        <f t="shared" ca="1" si="20"/>
        <v>-21473.167627118644</v>
      </c>
      <c r="F58">
        <f t="shared" ca="1" si="21"/>
        <v>105372.39745762711</v>
      </c>
      <c r="G58">
        <f t="shared" ca="1" si="8"/>
        <v>9800.0949152542362</v>
      </c>
      <c r="H58" s="9">
        <f t="shared" ca="1" si="9"/>
        <v>48.809369491525288</v>
      </c>
      <c r="I58" s="9">
        <f t="shared" ca="1" si="9"/>
        <v>-231.83161016949163</v>
      </c>
      <c r="J58" s="9">
        <f t="shared" ca="1" si="9"/>
        <v>-1.0332203389829373</v>
      </c>
      <c r="K58" s="9">
        <f t="shared" ca="1" si="10"/>
        <v>236.91401398806988</v>
      </c>
      <c r="L58" s="9">
        <f t="shared" ca="1" si="11"/>
        <v>168.11069950984466</v>
      </c>
      <c r="M58">
        <f t="shared" ca="1" si="15"/>
        <v>56.78042372881356</v>
      </c>
      <c r="N58">
        <f t="shared" ca="1" si="16"/>
        <v>32.58971280602637</v>
      </c>
    </row>
    <row r="59" spans="1:19" x14ac:dyDescent="0.25">
      <c r="A59" s="4">
        <f t="shared" si="17"/>
        <v>0.43096064814814766</v>
      </c>
      <c r="B59" s="3">
        <f t="shared" si="18"/>
        <v>1553301235</v>
      </c>
      <c r="C59">
        <f t="shared" si="23"/>
        <v>2</v>
      </c>
      <c r="D59">
        <f t="shared" si="23"/>
        <v>8</v>
      </c>
      <c r="E59">
        <f t="shared" ca="1" si="20"/>
        <v>-21229.120779661018</v>
      </c>
      <c r="F59">
        <f t="shared" ca="1" si="21"/>
        <v>104213.23940677966</v>
      </c>
      <c r="G59">
        <f t="shared" ca="1" si="8"/>
        <v>9794.9288135593215</v>
      </c>
      <c r="H59" s="9">
        <f t="shared" ca="1" si="9"/>
        <v>48.809369491525288</v>
      </c>
      <c r="I59" s="9">
        <f t="shared" ca="1" si="9"/>
        <v>-231.83161016949163</v>
      </c>
      <c r="J59" s="9">
        <f t="shared" ca="1" si="9"/>
        <v>-1.0332203389829373</v>
      </c>
      <c r="K59" s="9">
        <f t="shared" ca="1" si="10"/>
        <v>236.91401398806988</v>
      </c>
      <c r="L59" s="9">
        <f t="shared" ca="1" si="11"/>
        <v>168.11069950984466</v>
      </c>
      <c r="M59">
        <f t="shared" ca="1" si="15"/>
        <v>56.770237758945385</v>
      </c>
      <c r="N59">
        <f t="shared" ca="1" si="16"/>
        <v>32.593618173258008</v>
      </c>
    </row>
    <row r="60" spans="1:19" x14ac:dyDescent="0.25">
      <c r="A60" s="4">
        <f t="shared" si="17"/>
        <v>0.43101851851851802</v>
      </c>
      <c r="B60" s="3">
        <f t="shared" si="18"/>
        <v>1553301240</v>
      </c>
      <c r="C60">
        <f t="shared" si="23"/>
        <v>2</v>
      </c>
      <c r="D60">
        <f t="shared" si="23"/>
        <v>8</v>
      </c>
      <c r="E60">
        <f t="shared" ca="1" si="20"/>
        <v>-20985.073932203391</v>
      </c>
      <c r="F60">
        <f t="shared" ca="1" si="21"/>
        <v>103054.0813559322</v>
      </c>
      <c r="G60">
        <f t="shared" ca="1" si="8"/>
        <v>9789.7627118644068</v>
      </c>
      <c r="H60" s="9">
        <f t="shared" ca="1" si="9"/>
        <v>48.809369491525288</v>
      </c>
      <c r="I60" s="9">
        <f t="shared" ca="1" si="9"/>
        <v>-231.83161016949163</v>
      </c>
      <c r="J60" s="9">
        <f t="shared" ca="1" si="9"/>
        <v>-1.0332203389833012</v>
      </c>
      <c r="K60" s="9">
        <f t="shared" ca="1" si="10"/>
        <v>236.91401398806988</v>
      </c>
      <c r="L60" s="9">
        <f t="shared" ca="1" si="11"/>
        <v>168.11069950984466</v>
      </c>
      <c r="M60">
        <f t="shared" ca="1" si="15"/>
        <v>56.76005178907721</v>
      </c>
      <c r="N60">
        <f t="shared" ca="1" si="16"/>
        <v>32.597523540489647</v>
      </c>
    </row>
    <row r="61" spans="1:19" x14ac:dyDescent="0.25">
      <c r="A61" s="4">
        <f t="shared" si="17"/>
        <v>0.43107638888888838</v>
      </c>
      <c r="B61" s="3">
        <f t="shared" si="18"/>
        <v>1553301245</v>
      </c>
      <c r="C61">
        <f t="shared" si="23"/>
        <v>2</v>
      </c>
      <c r="D61">
        <f t="shared" si="23"/>
        <v>8</v>
      </c>
      <c r="E61">
        <f t="shared" ca="1" si="20"/>
        <v>-20741.027084745765</v>
      </c>
      <c r="F61">
        <f t="shared" ca="1" si="21"/>
        <v>101894.92330508474</v>
      </c>
      <c r="G61">
        <f t="shared" ca="1" si="8"/>
        <v>9784.5966101694903</v>
      </c>
      <c r="H61" s="9">
        <f t="shared" ca="1" si="9"/>
        <v>48.809369491526013</v>
      </c>
      <c r="I61" s="9">
        <f t="shared" ca="1" si="9"/>
        <v>-231.83161016949163</v>
      </c>
      <c r="J61" s="9">
        <f t="shared" ca="1" si="9"/>
        <v>-1.0332203389829373</v>
      </c>
      <c r="K61" s="9">
        <f t="shared" ca="1" si="10"/>
        <v>236.91401398807002</v>
      </c>
      <c r="L61" s="9">
        <f t="shared" ca="1" si="11"/>
        <v>168.11069950984449</v>
      </c>
      <c r="M61">
        <f t="shared" ca="1" si="15"/>
        <v>56.749865819209035</v>
      </c>
      <c r="N61">
        <f t="shared" ca="1" si="16"/>
        <v>32.601428907721285</v>
      </c>
    </row>
    <row r="62" spans="1:19" x14ac:dyDescent="0.25">
      <c r="A62" s="4">
        <f t="shared" si="17"/>
        <v>0.43113425925925875</v>
      </c>
      <c r="B62" s="3">
        <f t="shared" si="18"/>
        <v>1553301250</v>
      </c>
      <c r="C62">
        <f t="shared" si="23"/>
        <v>2</v>
      </c>
      <c r="D62">
        <f t="shared" si="23"/>
        <v>8</v>
      </c>
      <c r="E62">
        <f t="shared" ca="1" si="20"/>
        <v>-20496.980237288135</v>
      </c>
      <c r="F62">
        <f t="shared" ca="1" si="21"/>
        <v>100735.76525423728</v>
      </c>
      <c r="G62">
        <f t="shared" ca="1" si="8"/>
        <v>9779.4305084745756</v>
      </c>
      <c r="H62" s="9">
        <f t="shared" ca="1" si="9"/>
        <v>48.809369491525288</v>
      </c>
      <c r="I62" s="9">
        <f t="shared" ca="1" si="9"/>
        <v>-231.83161016949163</v>
      </c>
      <c r="J62" s="9">
        <f t="shared" ca="1" si="9"/>
        <v>-1.0332203389829373</v>
      </c>
      <c r="K62" s="9">
        <f t="shared" ca="1" si="10"/>
        <v>236.91401398806988</v>
      </c>
      <c r="L62" s="9">
        <f t="shared" ca="1" si="11"/>
        <v>168.11069950984466</v>
      </c>
      <c r="M62">
        <f t="shared" ca="1" si="15"/>
        <v>56.739679849340867</v>
      </c>
      <c r="N62">
        <f t="shared" ca="1" si="16"/>
        <v>32.605334274952924</v>
      </c>
    </row>
    <row r="63" spans="1:19" x14ac:dyDescent="0.25">
      <c r="A63" s="4">
        <f t="shared" si="17"/>
        <v>0.43119212962962911</v>
      </c>
      <c r="B63" s="3">
        <f t="shared" si="18"/>
        <v>1553301255</v>
      </c>
      <c r="C63">
        <f t="shared" si="23"/>
        <v>2</v>
      </c>
      <c r="D63">
        <f t="shared" si="23"/>
        <v>8</v>
      </c>
      <c r="E63">
        <f t="shared" ca="1" si="20"/>
        <v>-20252.933389830509</v>
      </c>
      <c r="F63">
        <f t="shared" ca="1" si="21"/>
        <v>99576.607203389824</v>
      </c>
      <c r="G63">
        <f t="shared" ca="1" si="8"/>
        <v>9774.2644067796609</v>
      </c>
      <c r="H63" s="9">
        <f t="shared" ca="1" si="9"/>
        <v>48.809369491525288</v>
      </c>
      <c r="I63" s="9">
        <f t="shared" ca="1" si="9"/>
        <v>-231.83161016949163</v>
      </c>
      <c r="J63" s="9">
        <f t="shared" ca="1" si="9"/>
        <v>-1.0332203389833012</v>
      </c>
      <c r="K63" s="9">
        <f t="shared" ca="1" si="10"/>
        <v>236.91401398806988</v>
      </c>
      <c r="L63" s="9">
        <f t="shared" ca="1" si="11"/>
        <v>168.11069950984466</v>
      </c>
      <c r="M63">
        <f t="shared" ca="1" si="15"/>
        <v>56.729493879472692</v>
      </c>
      <c r="N63">
        <f t="shared" ca="1" si="16"/>
        <v>32.609239642184562</v>
      </c>
    </row>
    <row r="64" spans="1:19" x14ac:dyDescent="0.25">
      <c r="A64" s="4">
        <f t="shared" si="17"/>
        <v>0.43124999999999947</v>
      </c>
      <c r="B64" s="3">
        <f t="shared" si="18"/>
        <v>1553301260</v>
      </c>
      <c r="C64">
        <f t="shared" si="23"/>
        <v>2</v>
      </c>
      <c r="D64">
        <f t="shared" si="23"/>
        <v>8</v>
      </c>
      <c r="E64">
        <f t="shared" ca="1" si="20"/>
        <v>-20008.886542372882</v>
      </c>
      <c r="F64">
        <f t="shared" ca="1" si="21"/>
        <v>98417.449152542365</v>
      </c>
      <c r="G64">
        <f t="shared" ca="1" si="8"/>
        <v>9769.0983050847444</v>
      </c>
      <c r="H64" s="9">
        <f t="shared" ca="1" si="9"/>
        <v>48.809369491526013</v>
      </c>
      <c r="I64" s="9">
        <f t="shared" ca="1" si="9"/>
        <v>-231.83161016949163</v>
      </c>
      <c r="J64" s="9">
        <f t="shared" ca="1" si="9"/>
        <v>-1.0332203389829373</v>
      </c>
      <c r="K64" s="9">
        <f t="shared" ca="1" si="10"/>
        <v>236.91401398807002</v>
      </c>
      <c r="L64" s="9">
        <f t="shared" ca="1" si="11"/>
        <v>168.11069950984449</v>
      </c>
      <c r="M64">
        <f t="shared" ca="1" si="15"/>
        <v>56.719307909604517</v>
      </c>
      <c r="N64">
        <f t="shared" ca="1" si="16"/>
        <v>32.613145009416201</v>
      </c>
    </row>
    <row r="65" spans="1:15" x14ac:dyDescent="0.25">
      <c r="A65" s="4">
        <f t="shared" si="17"/>
        <v>0.43130787037036983</v>
      </c>
      <c r="B65" s="3">
        <f t="shared" si="18"/>
        <v>1553301265</v>
      </c>
      <c r="C65">
        <f t="shared" si="23"/>
        <v>2</v>
      </c>
      <c r="D65">
        <f t="shared" si="23"/>
        <v>8</v>
      </c>
      <c r="E65">
        <f t="shared" ca="1" si="20"/>
        <v>-19764.839694915252</v>
      </c>
      <c r="F65">
        <f t="shared" ca="1" si="21"/>
        <v>97258.291101694907</v>
      </c>
      <c r="G65">
        <f t="shared" ca="1" si="8"/>
        <v>9763.9322033898297</v>
      </c>
      <c r="H65" s="9">
        <f t="shared" ca="1" si="9"/>
        <v>48.809369491525288</v>
      </c>
      <c r="I65" s="9">
        <f t="shared" ca="1" si="9"/>
        <v>-231.83161016949163</v>
      </c>
      <c r="J65" s="9">
        <f t="shared" ca="1" si="9"/>
        <v>-1.0332203389829373</v>
      </c>
      <c r="K65" s="9">
        <f t="shared" ca="1" si="10"/>
        <v>236.91401398806988</v>
      </c>
      <c r="L65" s="9">
        <f t="shared" ca="1" si="11"/>
        <v>168.11069950984466</v>
      </c>
      <c r="M65">
        <f t="shared" ca="1" si="15"/>
        <v>56.709121939736342</v>
      </c>
      <c r="N65">
        <f t="shared" ca="1" si="16"/>
        <v>32.617050376647839</v>
      </c>
    </row>
    <row r="66" spans="1:15" x14ac:dyDescent="0.25">
      <c r="A66" s="4">
        <f t="shared" si="17"/>
        <v>0.43136574074074019</v>
      </c>
      <c r="B66" s="3">
        <f t="shared" si="18"/>
        <v>1553301270</v>
      </c>
      <c r="C66">
        <f t="shared" si="23"/>
        <v>2</v>
      </c>
      <c r="D66">
        <f t="shared" si="23"/>
        <v>8</v>
      </c>
      <c r="E66">
        <f t="shared" ca="1" si="20"/>
        <v>-19520.792847457626</v>
      </c>
      <c r="F66">
        <f t="shared" ca="1" si="21"/>
        <v>96099.133050847449</v>
      </c>
      <c r="G66">
        <f t="shared" ca="1" si="8"/>
        <v>9758.7661016949151</v>
      </c>
      <c r="H66" s="9">
        <f t="shared" ca="1" si="9"/>
        <v>48.809369491525288</v>
      </c>
      <c r="I66" s="9">
        <f t="shared" ca="1" si="9"/>
        <v>-231.83161016949163</v>
      </c>
      <c r="J66" s="9">
        <f t="shared" ca="1" si="9"/>
        <v>-1.0332203389833012</v>
      </c>
      <c r="K66" s="9">
        <f t="shared" ca="1" si="10"/>
        <v>236.91401398806988</v>
      </c>
      <c r="L66" s="9">
        <f t="shared" ca="1" si="11"/>
        <v>168.11069950984466</v>
      </c>
      <c r="M66">
        <f t="shared" ca="1" si="15"/>
        <v>56.698935969868174</v>
      </c>
      <c r="N66">
        <f t="shared" ca="1" si="16"/>
        <v>32.620955743879477</v>
      </c>
    </row>
    <row r="67" spans="1:15" x14ac:dyDescent="0.25">
      <c r="A67" s="4">
        <f t="shared" si="17"/>
        <v>0.43142361111111055</v>
      </c>
      <c r="B67" s="3">
        <f t="shared" si="18"/>
        <v>1553301275</v>
      </c>
      <c r="C67">
        <f t="shared" si="23"/>
        <v>2</v>
      </c>
      <c r="D67">
        <f t="shared" si="23"/>
        <v>8</v>
      </c>
      <c r="E67">
        <f t="shared" ca="1" si="20"/>
        <v>-19276.745999999999</v>
      </c>
      <c r="F67">
        <f t="shared" ca="1" si="21"/>
        <v>94939.974999999991</v>
      </c>
      <c r="G67">
        <f t="shared" ca="1" si="8"/>
        <v>9753.5999999999985</v>
      </c>
      <c r="H67" s="9">
        <f t="shared" ca="1" si="9"/>
        <v>48.809369491525288</v>
      </c>
      <c r="I67" s="9">
        <f t="shared" ca="1" si="9"/>
        <v>-231.83161016949163</v>
      </c>
      <c r="J67" s="9">
        <f t="shared" ca="1" si="9"/>
        <v>-1.0332203389829373</v>
      </c>
      <c r="K67" s="9">
        <f t="shared" ca="1" si="10"/>
        <v>236.91401398806988</v>
      </c>
      <c r="L67" s="9">
        <f t="shared" ca="1" si="11"/>
        <v>168.11069950984466</v>
      </c>
      <c r="M67">
        <f t="shared" ca="1" si="15"/>
        <v>56.688749999999999</v>
      </c>
      <c r="N67">
        <f t="shared" ca="1" si="16"/>
        <v>32.624861111111116</v>
      </c>
      <c r="O67" s="12"/>
    </row>
    <row r="68" spans="1:15" x14ac:dyDescent="0.25">
      <c r="A68" s="8">
        <f t="shared" si="17"/>
        <v>0.43148148148148091</v>
      </c>
      <c r="B68" s="3">
        <f t="shared" si="18"/>
        <v>1553301280</v>
      </c>
      <c r="C68">
        <f t="shared" si="23"/>
        <v>2</v>
      </c>
      <c r="D68">
        <f t="shared" si="23"/>
        <v>8</v>
      </c>
      <c r="E68">
        <f t="shared" ca="1" si="20"/>
        <v>-19032.699152542373</v>
      </c>
      <c r="F68">
        <f t="shared" ca="1" si="21"/>
        <v>93780.816949152533</v>
      </c>
      <c r="G68">
        <f t="shared" ca="1" si="8"/>
        <v>9748.4338983050839</v>
      </c>
      <c r="H68" s="9">
        <f t="shared" ca="1" si="9"/>
        <v>48.809369491525288</v>
      </c>
      <c r="I68" s="9">
        <f t="shared" ca="1" si="9"/>
        <v>-231.83161016949163</v>
      </c>
      <c r="J68" s="9">
        <f t="shared" ca="1" si="9"/>
        <v>-1.0332203389829373</v>
      </c>
      <c r="K68" s="9">
        <f t="shared" ca="1" si="10"/>
        <v>236.91401398806988</v>
      </c>
      <c r="L68" s="9">
        <f t="shared" ca="1" si="11"/>
        <v>168.11069950984466</v>
      </c>
      <c r="M68">
        <f t="shared" ca="1" si="15"/>
        <v>56.678564030131824</v>
      </c>
      <c r="N68">
        <f t="shared" ca="1" si="16"/>
        <v>32.628766478342747</v>
      </c>
      <c r="O68" s="12"/>
    </row>
    <row r="69" spans="1:15" x14ac:dyDescent="0.25">
      <c r="A69" s="4">
        <f t="shared" si="17"/>
        <v>0.43153935185185127</v>
      </c>
      <c r="B69" s="3">
        <f t="shared" si="18"/>
        <v>1553301285</v>
      </c>
      <c r="C69">
        <f t="shared" si="23"/>
        <v>2</v>
      </c>
      <c r="D69">
        <f t="shared" si="23"/>
        <v>8</v>
      </c>
      <c r="E69">
        <f t="shared" ca="1" si="20"/>
        <v>-18788.652305084746</v>
      </c>
      <c r="F69">
        <f t="shared" ca="1" si="21"/>
        <v>92621.658898305075</v>
      </c>
      <c r="G69">
        <f t="shared" ca="1" si="8"/>
        <v>9743.2677966101692</v>
      </c>
      <c r="H69" s="9">
        <f t="shared" ca="1" si="9"/>
        <v>48.809369491525288</v>
      </c>
      <c r="I69" s="9">
        <f t="shared" ca="1" si="9"/>
        <v>-231.83161016949163</v>
      </c>
      <c r="J69" s="9">
        <f t="shared" ca="1" si="9"/>
        <v>-1.0332203389829373</v>
      </c>
      <c r="K69" s="9">
        <f t="shared" ca="1" si="10"/>
        <v>236.91401398806988</v>
      </c>
      <c r="L69" s="9">
        <f t="shared" ca="1" si="11"/>
        <v>168.11069950984466</v>
      </c>
      <c r="M69">
        <f t="shared" ca="1" si="15"/>
        <v>56.668378060263649</v>
      </c>
      <c r="N69">
        <f t="shared" ca="1" si="16"/>
        <v>32.632671845574386</v>
      </c>
      <c r="O69" s="12"/>
    </row>
    <row r="70" spans="1:15" x14ac:dyDescent="0.25">
      <c r="A70" s="4">
        <f t="shared" si="17"/>
        <v>0.43159722222222163</v>
      </c>
      <c r="B70" s="3">
        <f t="shared" si="18"/>
        <v>1553301290</v>
      </c>
      <c r="C70">
        <f t="shared" si="23"/>
        <v>2</v>
      </c>
      <c r="D70">
        <f t="shared" si="23"/>
        <v>8</v>
      </c>
      <c r="E70">
        <f t="shared" ca="1" si="20"/>
        <v>-18544.60545762712</v>
      </c>
      <c r="F70">
        <f t="shared" ca="1" si="21"/>
        <v>91462.500847457617</v>
      </c>
      <c r="G70">
        <f t="shared" ca="1" si="8"/>
        <v>9738.1016949152545</v>
      </c>
      <c r="H70" s="9">
        <f t="shared" ca="1" si="9"/>
        <v>48.809369491525288</v>
      </c>
      <c r="I70" s="9">
        <f t="shared" ca="1" si="9"/>
        <v>-231.83161016949163</v>
      </c>
      <c r="J70" s="9">
        <f t="shared" ca="1" si="9"/>
        <v>-1.0332203389833012</v>
      </c>
      <c r="K70" s="9">
        <f t="shared" ca="1" si="10"/>
        <v>236.91401398806988</v>
      </c>
      <c r="L70" s="9">
        <f t="shared" ca="1" si="11"/>
        <v>168.11069950984466</v>
      </c>
      <c r="M70">
        <f t="shared" ca="1" si="15"/>
        <v>56.658192090395481</v>
      </c>
      <c r="N70">
        <f t="shared" ca="1" si="16"/>
        <v>32.636577212806024</v>
      </c>
      <c r="O70" s="12"/>
    </row>
    <row r="71" spans="1:15" x14ac:dyDescent="0.25">
      <c r="A71" s="4">
        <f t="shared" si="17"/>
        <v>0.43165509259259199</v>
      </c>
      <c r="B71" s="3">
        <f t="shared" si="18"/>
        <v>1553301295</v>
      </c>
      <c r="C71">
        <f t="shared" si="23"/>
        <v>2</v>
      </c>
      <c r="D71">
        <f t="shared" si="23"/>
        <v>8</v>
      </c>
      <c r="E71">
        <f t="shared" ca="1" si="20"/>
        <v>-18300.558610169493</v>
      </c>
      <c r="F71">
        <f t="shared" ca="1" si="21"/>
        <v>90303.342796610159</v>
      </c>
      <c r="G71">
        <f t="shared" ca="1" si="8"/>
        <v>9732.935593220338</v>
      </c>
      <c r="H71" s="9">
        <f t="shared" ca="1" si="9"/>
        <v>48.809369491526013</v>
      </c>
      <c r="I71" s="9">
        <f t="shared" ca="1" si="9"/>
        <v>-231.83161016949163</v>
      </c>
      <c r="J71" s="9">
        <f t="shared" ca="1" si="9"/>
        <v>-1.0332203389829373</v>
      </c>
      <c r="K71" s="9">
        <f t="shared" ca="1" si="10"/>
        <v>236.91401398807002</v>
      </c>
      <c r="L71" s="9">
        <f t="shared" ca="1" si="11"/>
        <v>168.11069950984449</v>
      </c>
      <c r="M71">
        <f t="shared" ca="1" si="15"/>
        <v>56.648006120527306</v>
      </c>
      <c r="N71">
        <f t="shared" ca="1" si="16"/>
        <v>32.640482580037663</v>
      </c>
    </row>
    <row r="72" spans="1:15" x14ac:dyDescent="0.25">
      <c r="A72" s="4">
        <f>A71+5/24/3600</f>
        <v>0.43171296296296235</v>
      </c>
      <c r="B72" s="3">
        <f t="shared" si="18"/>
        <v>1553301300</v>
      </c>
      <c r="C72">
        <f t="shared" si="23"/>
        <v>2</v>
      </c>
      <c r="D72">
        <f t="shared" si="23"/>
        <v>8</v>
      </c>
      <c r="E72">
        <f t="shared" ca="1" si="20"/>
        <v>-18056.511762711863</v>
      </c>
      <c r="F72">
        <f t="shared" ca="1" si="21"/>
        <v>89144.184745762701</v>
      </c>
      <c r="G72">
        <f t="shared" ca="1" si="8"/>
        <v>9727.7694915254233</v>
      </c>
      <c r="H72" s="9">
        <f t="shared" ca="1" si="9"/>
        <v>48.809369491525288</v>
      </c>
      <c r="I72" s="9">
        <f t="shared" ca="1" si="9"/>
        <v>-231.83161016949163</v>
      </c>
      <c r="J72" s="9">
        <f t="shared" ca="1" si="9"/>
        <v>-1.0332203389829373</v>
      </c>
      <c r="K72" s="9">
        <f t="shared" ca="1" si="10"/>
        <v>236.91401398806988</v>
      </c>
      <c r="L72" s="9">
        <f t="shared" ca="1" si="11"/>
        <v>168.11069950984466</v>
      </c>
      <c r="M72">
        <f t="shared" ca="1" si="15"/>
        <v>56.637820150659131</v>
      </c>
      <c r="N72">
        <f t="shared" ca="1" si="16"/>
        <v>32.644387947269301</v>
      </c>
    </row>
    <row r="73" spans="1:15" x14ac:dyDescent="0.25">
      <c r="A73" s="4">
        <f t="shared" si="17"/>
        <v>0.43177083333333272</v>
      </c>
      <c r="B73" s="3">
        <f t="shared" si="18"/>
        <v>1553301305</v>
      </c>
      <c r="C73">
        <f t="shared" si="23"/>
        <v>2</v>
      </c>
      <c r="D73">
        <f t="shared" si="23"/>
        <v>8</v>
      </c>
      <c r="E73">
        <f t="shared" ca="1" si="20"/>
        <v>-17812.464915254237</v>
      </c>
      <c r="F73">
        <f t="shared" ca="1" si="21"/>
        <v>87985.026694915243</v>
      </c>
      <c r="G73">
        <f t="shared" ref="G73:G136" ca="1" si="24">INDIRECT("G$"&amp;C73)+INDIRECT("J$"&amp;C73)*($B73-INDIRECT("B$"&amp;D73))</f>
        <v>9722.6033898305086</v>
      </c>
      <c r="H73" s="9">
        <f t="shared" ref="H73:J136" ca="1" si="25">(E74-E73)/($B74-$B73)</f>
        <v>48.809369491525288</v>
      </c>
      <c r="I73" s="9">
        <f t="shared" ca="1" si="25"/>
        <v>-231.83161016949163</v>
      </c>
      <c r="J73" s="9">
        <f t="shared" ca="1" si="25"/>
        <v>-1.0332203389833012</v>
      </c>
      <c r="K73" s="9">
        <f t="shared" ref="K73:K136" ca="1" si="26">SQRT(H73*H73+I73*I73)</f>
        <v>236.91401398806988</v>
      </c>
      <c r="L73" s="9">
        <f t="shared" ref="L73:L136" ca="1" si="27">DEGREES(ATAN2(I73,H73))</f>
        <v>168.11069950984466</v>
      </c>
      <c r="M73">
        <f t="shared" ca="1" si="15"/>
        <v>56.627634180790963</v>
      </c>
      <c r="N73">
        <f t="shared" ca="1" si="16"/>
        <v>32.64829331450094</v>
      </c>
    </row>
    <row r="74" spans="1:15" x14ac:dyDescent="0.25">
      <c r="A74" s="4">
        <f t="shared" si="17"/>
        <v>0.43182870370370308</v>
      </c>
      <c r="B74" s="3">
        <f t="shared" si="18"/>
        <v>1553301310</v>
      </c>
      <c r="C74">
        <f t="shared" ref="C74:D89" si="28">C73</f>
        <v>2</v>
      </c>
      <c r="D74">
        <f t="shared" si="28"/>
        <v>8</v>
      </c>
      <c r="E74">
        <f t="shared" ca="1" si="20"/>
        <v>-17568.418067796611</v>
      </c>
      <c r="F74">
        <f t="shared" ca="1" si="21"/>
        <v>86825.868644067785</v>
      </c>
      <c r="G74">
        <f t="shared" ca="1" si="24"/>
        <v>9717.4372881355921</v>
      </c>
      <c r="H74" s="9">
        <f t="shared" ca="1" si="25"/>
        <v>48.809369491526013</v>
      </c>
      <c r="I74" s="9">
        <f t="shared" ca="1" si="25"/>
        <v>-231.83161016949163</v>
      </c>
      <c r="J74" s="9">
        <f t="shared" ca="1" si="25"/>
        <v>-1.0332203389829373</v>
      </c>
      <c r="K74" s="9">
        <f t="shared" ca="1" si="26"/>
        <v>236.91401398807002</v>
      </c>
      <c r="L74" s="9">
        <f t="shared" ca="1" si="27"/>
        <v>168.11069950984449</v>
      </c>
      <c r="M74">
        <f t="shared" ref="M74:M137" ca="1" si="29">INDIRECT("M$"&amp;C74)+INDIRECT("O$"&amp;C74)*($B74-INDIRECT("B$"&amp;D74))</f>
        <v>56.617448210922788</v>
      </c>
      <c r="N74">
        <f t="shared" ref="N74:N137" ca="1" si="30">INDIRECT("N$"&amp;C74)+INDIRECT("P$"&amp;C74)*($B74-INDIRECT("B$"&amp;D74))</f>
        <v>32.652198681732578</v>
      </c>
    </row>
    <row r="75" spans="1:15" x14ac:dyDescent="0.25">
      <c r="A75" s="4">
        <f t="shared" ref="A75:A104" si="31">A74+5/24/3600</f>
        <v>0.43188657407407344</v>
      </c>
      <c r="B75" s="3">
        <f t="shared" ref="B75:B138" si="32">B74+SECOND(A75-A74)</f>
        <v>1553301315</v>
      </c>
      <c r="C75">
        <f t="shared" si="28"/>
        <v>2</v>
      </c>
      <c r="D75">
        <f t="shared" si="28"/>
        <v>8</v>
      </c>
      <c r="E75">
        <f t="shared" ca="1" si="20"/>
        <v>-17324.37122033898</v>
      </c>
      <c r="F75">
        <f t="shared" ca="1" si="21"/>
        <v>85666.710593220327</v>
      </c>
      <c r="G75">
        <f t="shared" ca="1" si="24"/>
        <v>9712.2711864406774</v>
      </c>
      <c r="H75" s="9">
        <f t="shared" ca="1" si="25"/>
        <v>48.809369491525288</v>
      </c>
      <c r="I75" s="9">
        <f t="shared" ca="1" si="25"/>
        <v>-231.83161016949163</v>
      </c>
      <c r="J75" s="9">
        <f t="shared" ca="1" si="25"/>
        <v>-1.0332203389829373</v>
      </c>
      <c r="K75" s="9">
        <f t="shared" ca="1" si="26"/>
        <v>236.91401398806988</v>
      </c>
      <c r="L75" s="9">
        <f t="shared" ca="1" si="27"/>
        <v>168.11069950984466</v>
      </c>
      <c r="M75">
        <f t="shared" ca="1" si="29"/>
        <v>56.607262241054613</v>
      </c>
      <c r="N75">
        <f t="shared" ca="1" si="30"/>
        <v>32.656104048964217</v>
      </c>
    </row>
    <row r="76" spans="1:15" x14ac:dyDescent="0.25">
      <c r="A76" s="4">
        <f t="shared" si="31"/>
        <v>0.4319444444444438</v>
      </c>
      <c r="B76" s="3">
        <f t="shared" si="32"/>
        <v>1553301320</v>
      </c>
      <c r="C76">
        <f t="shared" si="28"/>
        <v>2</v>
      </c>
      <c r="D76">
        <f t="shared" si="28"/>
        <v>8</v>
      </c>
      <c r="E76">
        <f t="shared" ca="1" si="20"/>
        <v>-17080.324372881354</v>
      </c>
      <c r="F76">
        <f t="shared" ca="1" si="21"/>
        <v>84507.552542372869</v>
      </c>
      <c r="G76">
        <f t="shared" ca="1" si="24"/>
        <v>9707.1050847457627</v>
      </c>
      <c r="H76" s="9">
        <f t="shared" ca="1" si="25"/>
        <v>48.809369491525288</v>
      </c>
      <c r="I76" s="9">
        <f t="shared" ca="1" si="25"/>
        <v>-231.83161016949163</v>
      </c>
      <c r="J76" s="9">
        <f t="shared" ca="1" si="25"/>
        <v>-1.0332203389833012</v>
      </c>
      <c r="K76" s="9">
        <f t="shared" ca="1" si="26"/>
        <v>236.91401398806988</v>
      </c>
      <c r="L76" s="9">
        <f t="shared" ca="1" si="27"/>
        <v>168.11069950984466</v>
      </c>
      <c r="M76">
        <f t="shared" ca="1" si="29"/>
        <v>56.597076271186438</v>
      </c>
      <c r="N76">
        <f t="shared" ca="1" si="30"/>
        <v>32.660009416195855</v>
      </c>
    </row>
    <row r="77" spans="1:15" x14ac:dyDescent="0.25">
      <c r="A77" s="4">
        <f t="shared" si="31"/>
        <v>0.43200231481481416</v>
      </c>
      <c r="B77" s="3">
        <f t="shared" si="32"/>
        <v>1553301325</v>
      </c>
      <c r="C77">
        <f t="shared" si="28"/>
        <v>2</v>
      </c>
      <c r="D77">
        <f t="shared" si="28"/>
        <v>8</v>
      </c>
      <c r="E77">
        <f t="shared" ca="1" si="20"/>
        <v>-16836.277525423728</v>
      </c>
      <c r="F77">
        <f t="shared" ca="1" si="21"/>
        <v>83348.394491525411</v>
      </c>
      <c r="G77">
        <f t="shared" ca="1" si="24"/>
        <v>9701.9389830508462</v>
      </c>
      <c r="H77" s="9">
        <f t="shared" ca="1" si="25"/>
        <v>48.809369491525288</v>
      </c>
      <c r="I77" s="9">
        <f t="shared" ca="1" si="25"/>
        <v>-231.83161016949163</v>
      </c>
      <c r="J77" s="9">
        <f t="shared" ca="1" si="25"/>
        <v>-1.0332203389829373</v>
      </c>
      <c r="K77" s="9">
        <f t="shared" ca="1" si="26"/>
        <v>236.91401398806988</v>
      </c>
      <c r="L77" s="9">
        <f t="shared" ca="1" si="27"/>
        <v>168.11069950984466</v>
      </c>
      <c r="M77">
        <f t="shared" ca="1" si="29"/>
        <v>56.58689030131827</v>
      </c>
      <c r="N77">
        <f t="shared" ca="1" si="30"/>
        <v>32.663914783427494</v>
      </c>
    </row>
    <row r="78" spans="1:15" x14ac:dyDescent="0.25">
      <c r="A78" s="4">
        <f t="shared" si="31"/>
        <v>0.43206018518518452</v>
      </c>
      <c r="B78" s="3">
        <f t="shared" si="32"/>
        <v>1553301330</v>
      </c>
      <c r="C78">
        <f t="shared" si="28"/>
        <v>2</v>
      </c>
      <c r="D78">
        <f t="shared" si="28"/>
        <v>8</v>
      </c>
      <c r="E78">
        <f t="shared" ca="1" si="20"/>
        <v>-16592.230677966101</v>
      </c>
      <c r="F78">
        <f t="shared" ca="1" si="21"/>
        <v>82189.236440677952</v>
      </c>
      <c r="G78">
        <f t="shared" ca="1" si="24"/>
        <v>9696.7728813559315</v>
      </c>
      <c r="H78" s="9">
        <f t="shared" ca="1" si="25"/>
        <v>48.809369491525288</v>
      </c>
      <c r="I78" s="9">
        <f t="shared" ca="1" si="25"/>
        <v>-231.83161016949163</v>
      </c>
      <c r="J78" s="9">
        <f t="shared" ca="1" si="25"/>
        <v>-1.0332203389829373</v>
      </c>
      <c r="K78" s="9">
        <f t="shared" ca="1" si="26"/>
        <v>236.91401398806988</v>
      </c>
      <c r="L78" s="9">
        <f t="shared" ca="1" si="27"/>
        <v>168.11069950984466</v>
      </c>
      <c r="M78">
        <f t="shared" ca="1" si="29"/>
        <v>56.576704331450095</v>
      </c>
      <c r="N78">
        <f t="shared" ca="1" si="30"/>
        <v>32.667820150659132</v>
      </c>
    </row>
    <row r="79" spans="1:15" x14ac:dyDescent="0.25">
      <c r="A79" s="4">
        <f t="shared" si="31"/>
        <v>0.43211805555555488</v>
      </c>
      <c r="B79" s="3">
        <f t="shared" si="32"/>
        <v>1553301335</v>
      </c>
      <c r="C79">
        <f t="shared" si="28"/>
        <v>2</v>
      </c>
      <c r="D79">
        <f t="shared" si="28"/>
        <v>8</v>
      </c>
      <c r="E79">
        <f t="shared" ca="1" si="20"/>
        <v>-16348.183830508475</v>
      </c>
      <c r="F79">
        <f t="shared" ca="1" si="21"/>
        <v>81030.078389830494</v>
      </c>
      <c r="G79">
        <f t="shared" ca="1" si="24"/>
        <v>9691.6067796610168</v>
      </c>
      <c r="H79" s="9">
        <f t="shared" ca="1" si="25"/>
        <v>48.809369491525288</v>
      </c>
      <c r="I79" s="9">
        <f t="shared" ca="1" si="25"/>
        <v>-231.8316101694887</v>
      </c>
      <c r="J79" s="9">
        <f t="shared" ca="1" si="25"/>
        <v>-1.0332203389833012</v>
      </c>
      <c r="K79" s="9">
        <f t="shared" ca="1" si="26"/>
        <v>236.91401398806701</v>
      </c>
      <c r="L79" s="9">
        <f t="shared" ca="1" si="27"/>
        <v>168.11069950984452</v>
      </c>
      <c r="M79">
        <f t="shared" ca="1" si="29"/>
        <v>56.56651836158192</v>
      </c>
      <c r="N79">
        <f t="shared" ca="1" si="30"/>
        <v>32.671725517890771</v>
      </c>
    </row>
    <row r="80" spans="1:15" x14ac:dyDescent="0.25">
      <c r="A80" s="4">
        <f t="shared" si="31"/>
        <v>0.43217592592592524</v>
      </c>
      <c r="B80" s="3">
        <f t="shared" si="32"/>
        <v>1553301340</v>
      </c>
      <c r="C80">
        <f t="shared" si="28"/>
        <v>2</v>
      </c>
      <c r="D80">
        <f t="shared" si="28"/>
        <v>8</v>
      </c>
      <c r="E80">
        <f t="shared" ca="1" si="20"/>
        <v>-16104.136983050848</v>
      </c>
      <c r="F80">
        <f t="shared" ca="1" si="21"/>
        <v>79870.920338983051</v>
      </c>
      <c r="G80">
        <f t="shared" ca="1" si="24"/>
        <v>9686.4406779661003</v>
      </c>
      <c r="H80" s="9">
        <f t="shared" ca="1" si="25"/>
        <v>48.809369491526013</v>
      </c>
      <c r="I80" s="9">
        <f t="shared" ca="1" si="25"/>
        <v>-231.83161016949163</v>
      </c>
      <c r="J80" s="9">
        <f t="shared" ca="1" si="25"/>
        <v>-1.0332203389829373</v>
      </c>
      <c r="K80" s="9">
        <f t="shared" ca="1" si="26"/>
        <v>236.91401398807002</v>
      </c>
      <c r="L80" s="9">
        <f t="shared" ca="1" si="27"/>
        <v>168.11069950984449</v>
      </c>
      <c r="M80">
        <f t="shared" ca="1" si="29"/>
        <v>56.556332391713745</v>
      </c>
      <c r="N80">
        <f t="shared" ca="1" si="30"/>
        <v>32.675630885122409</v>
      </c>
    </row>
    <row r="81" spans="1:14" x14ac:dyDescent="0.25">
      <c r="A81" s="4">
        <f t="shared" si="31"/>
        <v>0.4322337962962956</v>
      </c>
      <c r="B81" s="3">
        <f t="shared" si="32"/>
        <v>1553301345</v>
      </c>
      <c r="C81">
        <f t="shared" si="28"/>
        <v>2</v>
      </c>
      <c r="D81">
        <f t="shared" si="28"/>
        <v>8</v>
      </c>
      <c r="E81">
        <f t="shared" ca="1" si="20"/>
        <v>-15860.090135593218</v>
      </c>
      <c r="F81">
        <f t="shared" ca="1" si="21"/>
        <v>78711.762288135593</v>
      </c>
      <c r="G81">
        <f t="shared" ca="1" si="24"/>
        <v>9681.2745762711857</v>
      </c>
      <c r="H81" s="9">
        <f t="shared" ca="1" si="25"/>
        <v>48.809369491525288</v>
      </c>
      <c r="I81" s="9">
        <f t="shared" ca="1" si="25"/>
        <v>-231.83161016949163</v>
      </c>
      <c r="J81" s="9">
        <f t="shared" ca="1" si="25"/>
        <v>-1.0332203389829373</v>
      </c>
      <c r="K81" s="9">
        <f t="shared" ca="1" si="26"/>
        <v>236.91401398806988</v>
      </c>
      <c r="L81" s="9">
        <f t="shared" ca="1" si="27"/>
        <v>168.11069950984466</v>
      </c>
      <c r="M81">
        <f t="shared" ca="1" si="29"/>
        <v>56.546146421845577</v>
      </c>
      <c r="N81">
        <f t="shared" ca="1" si="30"/>
        <v>32.679536252354048</v>
      </c>
    </row>
    <row r="82" spans="1:14" x14ac:dyDescent="0.25">
      <c r="A82" s="4">
        <f t="shared" si="31"/>
        <v>0.43229166666666596</v>
      </c>
      <c r="B82" s="3">
        <f t="shared" si="32"/>
        <v>1553301350</v>
      </c>
      <c r="C82">
        <f t="shared" si="28"/>
        <v>2</v>
      </c>
      <c r="D82">
        <f t="shared" si="28"/>
        <v>8</v>
      </c>
      <c r="E82">
        <f t="shared" ca="1" si="20"/>
        <v>-15616.043288135592</v>
      </c>
      <c r="F82">
        <f t="shared" ca="1" si="21"/>
        <v>77552.604237288135</v>
      </c>
      <c r="G82">
        <f t="shared" ca="1" si="24"/>
        <v>9676.108474576271</v>
      </c>
      <c r="H82" s="9">
        <f t="shared" ca="1" si="25"/>
        <v>48.809369491525288</v>
      </c>
      <c r="I82" s="9">
        <f t="shared" ca="1" si="25"/>
        <v>-231.83161016949163</v>
      </c>
      <c r="J82" s="9">
        <f t="shared" ca="1" si="25"/>
        <v>-1.0332203389829373</v>
      </c>
      <c r="K82" s="9">
        <f t="shared" ca="1" si="26"/>
        <v>236.91401398806988</v>
      </c>
      <c r="L82" s="9">
        <f t="shared" ca="1" si="27"/>
        <v>168.11069950984466</v>
      </c>
      <c r="M82">
        <f t="shared" ca="1" si="29"/>
        <v>56.535960451977402</v>
      </c>
      <c r="N82">
        <f t="shared" ca="1" si="30"/>
        <v>32.683441619585686</v>
      </c>
    </row>
    <row r="83" spans="1:14" x14ac:dyDescent="0.25">
      <c r="A83" s="4">
        <f t="shared" si="31"/>
        <v>0.43234953703703632</v>
      </c>
      <c r="B83" s="3">
        <f t="shared" si="32"/>
        <v>1553301355</v>
      </c>
      <c r="C83">
        <f t="shared" si="28"/>
        <v>2</v>
      </c>
      <c r="D83">
        <f t="shared" si="28"/>
        <v>8</v>
      </c>
      <c r="E83">
        <f t="shared" ca="1" si="20"/>
        <v>-15371.996440677965</v>
      </c>
      <c r="F83">
        <f t="shared" ca="1" si="21"/>
        <v>76393.446186440677</v>
      </c>
      <c r="G83">
        <f t="shared" ca="1" si="24"/>
        <v>9670.9423728813563</v>
      </c>
      <c r="H83" s="9">
        <f t="shared" ca="1" si="25"/>
        <v>48.809369491525288</v>
      </c>
      <c r="I83" s="9">
        <f t="shared" ca="1" si="25"/>
        <v>-231.83161016949163</v>
      </c>
      <c r="J83" s="9">
        <f t="shared" ca="1" si="25"/>
        <v>-1.0332203389833012</v>
      </c>
      <c r="K83" s="9">
        <f t="shared" ca="1" si="26"/>
        <v>236.91401398806988</v>
      </c>
      <c r="L83" s="9">
        <f t="shared" ca="1" si="27"/>
        <v>168.11069950984466</v>
      </c>
      <c r="M83">
        <f t="shared" ca="1" si="29"/>
        <v>56.525774482109227</v>
      </c>
      <c r="N83">
        <f t="shared" ca="1" si="30"/>
        <v>32.687346986817325</v>
      </c>
    </row>
    <row r="84" spans="1:14" x14ac:dyDescent="0.25">
      <c r="A84" s="4">
        <f t="shared" si="31"/>
        <v>0.43240740740740669</v>
      </c>
      <c r="B84" s="3">
        <f t="shared" si="32"/>
        <v>1553301360</v>
      </c>
      <c r="C84">
        <f t="shared" si="28"/>
        <v>2</v>
      </c>
      <c r="D84">
        <f t="shared" si="28"/>
        <v>8</v>
      </c>
      <c r="E84">
        <f t="shared" ca="1" si="20"/>
        <v>-15127.949593220339</v>
      </c>
      <c r="F84">
        <f t="shared" ca="1" si="21"/>
        <v>75234.288135593219</v>
      </c>
      <c r="G84">
        <f t="shared" ca="1" si="24"/>
        <v>9665.7762711864398</v>
      </c>
      <c r="H84" s="9">
        <f t="shared" ca="1" si="25"/>
        <v>48.809369491525288</v>
      </c>
      <c r="I84" s="9">
        <f t="shared" ca="1" si="25"/>
        <v>-231.83161016949163</v>
      </c>
      <c r="J84" s="9">
        <f t="shared" ca="1" si="25"/>
        <v>-1.0332203389829373</v>
      </c>
      <c r="K84" s="9">
        <f t="shared" ca="1" si="26"/>
        <v>236.91401398806988</v>
      </c>
      <c r="L84" s="9">
        <f t="shared" ca="1" si="27"/>
        <v>168.11069950984466</v>
      </c>
      <c r="M84">
        <f t="shared" ca="1" si="29"/>
        <v>56.515588512241052</v>
      </c>
      <c r="N84">
        <f t="shared" ca="1" si="30"/>
        <v>32.691252354048963</v>
      </c>
    </row>
    <row r="85" spans="1:14" x14ac:dyDescent="0.25">
      <c r="A85" s="4">
        <f t="shared" si="31"/>
        <v>0.43246527777777705</v>
      </c>
      <c r="B85" s="3">
        <f t="shared" si="32"/>
        <v>1553301365</v>
      </c>
      <c r="C85">
        <f t="shared" si="28"/>
        <v>2</v>
      </c>
      <c r="D85">
        <f t="shared" si="28"/>
        <v>8</v>
      </c>
      <c r="E85">
        <f t="shared" ca="1" si="20"/>
        <v>-14883.902745762713</v>
      </c>
      <c r="F85">
        <f t="shared" ca="1" si="21"/>
        <v>74075.130084745761</v>
      </c>
      <c r="G85">
        <f t="shared" ca="1" si="24"/>
        <v>9660.6101694915251</v>
      </c>
      <c r="H85" s="9">
        <f t="shared" ca="1" si="25"/>
        <v>48.809369491526013</v>
      </c>
      <c r="I85" s="9">
        <f t="shared" ca="1" si="25"/>
        <v>-231.83161016949163</v>
      </c>
      <c r="J85" s="9">
        <f t="shared" ca="1" si="25"/>
        <v>-1.0332203389829373</v>
      </c>
      <c r="K85" s="9">
        <f t="shared" ca="1" si="26"/>
        <v>236.91401398807002</v>
      </c>
      <c r="L85" s="9">
        <f t="shared" ca="1" si="27"/>
        <v>168.11069950984449</v>
      </c>
      <c r="M85">
        <f t="shared" ca="1" si="29"/>
        <v>56.505402542372885</v>
      </c>
      <c r="N85">
        <f t="shared" ca="1" si="30"/>
        <v>32.695157721280601</v>
      </c>
    </row>
    <row r="86" spans="1:14" x14ac:dyDescent="0.25">
      <c r="A86" s="4">
        <f t="shared" si="31"/>
        <v>0.43252314814814741</v>
      </c>
      <c r="B86" s="3">
        <f t="shared" si="32"/>
        <v>1553301370</v>
      </c>
      <c r="C86">
        <f t="shared" si="28"/>
        <v>2</v>
      </c>
      <c r="D86">
        <f t="shared" si="28"/>
        <v>8</v>
      </c>
      <c r="E86">
        <f t="shared" ca="1" si="20"/>
        <v>-14639.855898305083</v>
      </c>
      <c r="F86">
        <f t="shared" ca="1" si="21"/>
        <v>72915.972033898302</v>
      </c>
      <c r="G86">
        <f t="shared" ca="1" si="24"/>
        <v>9655.4440677966104</v>
      </c>
      <c r="H86" s="9">
        <f t="shared" ca="1" si="25"/>
        <v>48.809369491525288</v>
      </c>
      <c r="I86" s="9">
        <f t="shared" ca="1" si="25"/>
        <v>-231.83161016949163</v>
      </c>
      <c r="J86" s="9">
        <f t="shared" ca="1" si="25"/>
        <v>-1.0332203389833012</v>
      </c>
      <c r="K86" s="9">
        <f t="shared" ca="1" si="26"/>
        <v>236.91401398806988</v>
      </c>
      <c r="L86" s="9">
        <f t="shared" ca="1" si="27"/>
        <v>168.11069950984466</v>
      </c>
      <c r="M86">
        <f t="shared" ca="1" si="29"/>
        <v>56.49521657250471</v>
      </c>
      <c r="N86">
        <f t="shared" ca="1" si="30"/>
        <v>32.69906308851224</v>
      </c>
    </row>
    <row r="87" spans="1:14" x14ac:dyDescent="0.25">
      <c r="A87" s="4">
        <f t="shared" si="31"/>
        <v>0.43258101851851777</v>
      </c>
      <c r="B87" s="3">
        <f t="shared" si="32"/>
        <v>1553301375</v>
      </c>
      <c r="C87">
        <f t="shared" si="28"/>
        <v>2</v>
      </c>
      <c r="D87">
        <f t="shared" si="28"/>
        <v>8</v>
      </c>
      <c r="E87">
        <f t="shared" ca="1" si="20"/>
        <v>-14395.809050847456</v>
      </c>
      <c r="F87">
        <f t="shared" ca="1" si="21"/>
        <v>71756.813983050844</v>
      </c>
      <c r="G87">
        <f t="shared" ca="1" si="24"/>
        <v>9650.2779661016939</v>
      </c>
      <c r="H87" s="9">
        <f t="shared" ca="1" si="25"/>
        <v>48.809369491525288</v>
      </c>
      <c r="I87" s="9">
        <f t="shared" ca="1" si="25"/>
        <v>-231.83161016949163</v>
      </c>
      <c r="J87" s="9">
        <f t="shared" ca="1" si="25"/>
        <v>-1.0332203389829373</v>
      </c>
      <c r="K87" s="9">
        <f t="shared" ca="1" si="26"/>
        <v>236.91401398806988</v>
      </c>
      <c r="L87" s="9">
        <f t="shared" ca="1" si="27"/>
        <v>168.11069950984466</v>
      </c>
      <c r="M87">
        <f t="shared" ca="1" si="29"/>
        <v>56.485030602636535</v>
      </c>
      <c r="N87">
        <f t="shared" ca="1" si="30"/>
        <v>32.702968455743878</v>
      </c>
    </row>
    <row r="88" spans="1:14" x14ac:dyDescent="0.25">
      <c r="A88" s="4">
        <f t="shared" si="31"/>
        <v>0.43263888888888813</v>
      </c>
      <c r="B88" s="3">
        <f t="shared" si="32"/>
        <v>1553301380</v>
      </c>
      <c r="C88">
        <f t="shared" si="28"/>
        <v>2</v>
      </c>
      <c r="D88">
        <f t="shared" si="28"/>
        <v>8</v>
      </c>
      <c r="E88">
        <f t="shared" ca="1" si="20"/>
        <v>-14151.76220338983</v>
      </c>
      <c r="F88">
        <f t="shared" ca="1" si="21"/>
        <v>70597.655932203386</v>
      </c>
      <c r="G88">
        <f t="shared" ca="1" si="24"/>
        <v>9645.1118644067792</v>
      </c>
      <c r="H88" s="9">
        <f t="shared" ca="1" si="25"/>
        <v>48.809369491525288</v>
      </c>
      <c r="I88" s="9">
        <f t="shared" ca="1" si="25"/>
        <v>-231.83161016949163</v>
      </c>
      <c r="J88" s="9">
        <f t="shared" ca="1" si="25"/>
        <v>-1.0332203389829373</v>
      </c>
      <c r="K88" s="9">
        <f t="shared" ca="1" si="26"/>
        <v>236.91401398806988</v>
      </c>
      <c r="L88" s="9">
        <f t="shared" ca="1" si="27"/>
        <v>168.11069950984466</v>
      </c>
      <c r="M88">
        <f t="shared" ca="1" si="29"/>
        <v>56.47484463276836</v>
      </c>
      <c r="N88">
        <f t="shared" ca="1" si="30"/>
        <v>32.706873822975517</v>
      </c>
    </row>
    <row r="89" spans="1:14" x14ac:dyDescent="0.25">
      <c r="A89" s="4">
        <f t="shared" si="31"/>
        <v>0.43269675925925849</v>
      </c>
      <c r="B89" s="3">
        <f t="shared" si="32"/>
        <v>1553301385</v>
      </c>
      <c r="C89">
        <f t="shared" si="28"/>
        <v>2</v>
      </c>
      <c r="D89">
        <f t="shared" si="28"/>
        <v>8</v>
      </c>
      <c r="E89">
        <f t="shared" ca="1" si="20"/>
        <v>-13907.715355932203</v>
      </c>
      <c r="F89">
        <f t="shared" ca="1" si="21"/>
        <v>69438.497881355928</v>
      </c>
      <c r="G89">
        <f t="shared" ca="1" si="24"/>
        <v>9639.9457627118645</v>
      </c>
      <c r="H89" s="9">
        <f t="shared" ca="1" si="25"/>
        <v>48.809369491525288</v>
      </c>
      <c r="I89" s="9">
        <f t="shared" ca="1" si="25"/>
        <v>-231.83161016949163</v>
      </c>
      <c r="J89" s="9">
        <f t="shared" ca="1" si="25"/>
        <v>-1.0332203389833012</v>
      </c>
      <c r="K89" s="9">
        <f t="shared" ca="1" si="26"/>
        <v>236.91401398806988</v>
      </c>
      <c r="L89" s="9">
        <f t="shared" ca="1" si="27"/>
        <v>168.11069950984466</v>
      </c>
      <c r="M89">
        <f t="shared" ca="1" si="29"/>
        <v>56.464658662900192</v>
      </c>
      <c r="N89">
        <f t="shared" ca="1" si="30"/>
        <v>32.710779190207155</v>
      </c>
    </row>
    <row r="90" spans="1:14" x14ac:dyDescent="0.25">
      <c r="A90" s="4">
        <f t="shared" si="31"/>
        <v>0.43275462962962885</v>
      </c>
      <c r="B90" s="3">
        <f t="shared" si="32"/>
        <v>1553301390</v>
      </c>
      <c r="C90">
        <f t="shared" ref="C90:D105" si="33">C89</f>
        <v>2</v>
      </c>
      <c r="D90">
        <f t="shared" si="33"/>
        <v>8</v>
      </c>
      <c r="E90">
        <f t="shared" ca="1" si="20"/>
        <v>-13663.668508474577</v>
      </c>
      <c r="F90">
        <f t="shared" ca="1" si="21"/>
        <v>68279.33983050847</v>
      </c>
      <c r="G90">
        <f t="shared" ca="1" si="24"/>
        <v>9634.779661016948</v>
      </c>
      <c r="H90" s="9">
        <f t="shared" ca="1" si="25"/>
        <v>48.809369491526013</v>
      </c>
      <c r="I90" s="9">
        <f t="shared" ca="1" si="25"/>
        <v>-231.83161016949163</v>
      </c>
      <c r="J90" s="9">
        <f t="shared" ca="1" si="25"/>
        <v>-1.0332203389829373</v>
      </c>
      <c r="K90" s="9">
        <f t="shared" ca="1" si="26"/>
        <v>236.91401398807002</v>
      </c>
      <c r="L90" s="9">
        <f t="shared" ca="1" si="27"/>
        <v>168.11069950984449</v>
      </c>
      <c r="M90">
        <f t="shared" ca="1" si="29"/>
        <v>56.454472693032017</v>
      </c>
      <c r="N90">
        <f t="shared" ca="1" si="30"/>
        <v>32.714684557438794</v>
      </c>
    </row>
    <row r="91" spans="1:14" x14ac:dyDescent="0.25">
      <c r="A91" s="4">
        <f t="shared" si="31"/>
        <v>0.43281249999999921</v>
      </c>
      <c r="B91" s="3">
        <f t="shared" si="32"/>
        <v>1553301395</v>
      </c>
      <c r="C91">
        <f t="shared" si="33"/>
        <v>2</v>
      </c>
      <c r="D91">
        <f t="shared" si="33"/>
        <v>8</v>
      </c>
      <c r="E91">
        <f t="shared" ca="1" si="20"/>
        <v>-13419.621661016947</v>
      </c>
      <c r="F91">
        <f t="shared" ca="1" si="21"/>
        <v>67120.181779661012</v>
      </c>
      <c r="G91">
        <f t="shared" ca="1" si="24"/>
        <v>9629.6135593220333</v>
      </c>
      <c r="H91" s="9">
        <f t="shared" ca="1" si="25"/>
        <v>48.809369491525288</v>
      </c>
      <c r="I91" s="9">
        <f t="shared" ca="1" si="25"/>
        <v>-231.83161016949163</v>
      </c>
      <c r="J91" s="9">
        <f t="shared" ca="1" si="25"/>
        <v>-1.0332203389829373</v>
      </c>
      <c r="K91" s="9">
        <f t="shared" ca="1" si="26"/>
        <v>236.91401398806988</v>
      </c>
      <c r="L91" s="9">
        <f t="shared" ca="1" si="27"/>
        <v>168.11069950984466</v>
      </c>
      <c r="M91">
        <f t="shared" ca="1" si="29"/>
        <v>56.444286723163842</v>
      </c>
      <c r="N91">
        <f t="shared" ca="1" si="30"/>
        <v>32.718589924670432</v>
      </c>
    </row>
    <row r="92" spans="1:14" x14ac:dyDescent="0.25">
      <c r="A92" s="4">
        <f t="shared" si="31"/>
        <v>0.43287037037036957</v>
      </c>
      <c r="B92" s="3">
        <f t="shared" si="32"/>
        <v>1553301400</v>
      </c>
      <c r="C92">
        <f t="shared" si="33"/>
        <v>2</v>
      </c>
      <c r="D92">
        <f t="shared" si="33"/>
        <v>8</v>
      </c>
      <c r="E92">
        <f t="shared" ca="1" si="20"/>
        <v>-13175.57481355932</v>
      </c>
      <c r="F92">
        <f t="shared" ca="1" si="21"/>
        <v>65961.023728813554</v>
      </c>
      <c r="G92">
        <f t="shared" ca="1" si="24"/>
        <v>9624.4474576271186</v>
      </c>
      <c r="H92" s="9">
        <f t="shared" ca="1" si="25"/>
        <v>48.809369491525288</v>
      </c>
      <c r="I92" s="9">
        <f t="shared" ca="1" si="25"/>
        <v>-231.83161016949163</v>
      </c>
      <c r="J92" s="9">
        <f t="shared" ca="1" si="25"/>
        <v>-1.0332203389833012</v>
      </c>
      <c r="K92" s="9">
        <f t="shared" ca="1" si="26"/>
        <v>236.91401398806988</v>
      </c>
      <c r="L92" s="9">
        <f t="shared" ca="1" si="27"/>
        <v>168.11069950984466</v>
      </c>
      <c r="M92">
        <f t="shared" ca="1" si="29"/>
        <v>56.434100753295667</v>
      </c>
      <c r="N92">
        <f t="shared" ca="1" si="30"/>
        <v>32.722495291902071</v>
      </c>
    </row>
    <row r="93" spans="1:14" x14ac:dyDescent="0.25">
      <c r="A93" s="4">
        <f t="shared" si="31"/>
        <v>0.43292824074073993</v>
      </c>
      <c r="B93" s="3">
        <f t="shared" si="32"/>
        <v>1553301405</v>
      </c>
      <c r="C93">
        <f t="shared" si="33"/>
        <v>2</v>
      </c>
      <c r="D93">
        <f t="shared" si="33"/>
        <v>8</v>
      </c>
      <c r="E93">
        <f t="shared" ca="1" si="20"/>
        <v>-12931.527966101694</v>
      </c>
      <c r="F93">
        <f t="shared" ca="1" si="21"/>
        <v>64801.865677966096</v>
      </c>
      <c r="G93">
        <f t="shared" ca="1" si="24"/>
        <v>9619.2813559322021</v>
      </c>
      <c r="H93" s="9">
        <f t="shared" ca="1" si="25"/>
        <v>48.809369491525288</v>
      </c>
      <c r="I93" s="9">
        <f t="shared" ca="1" si="25"/>
        <v>-231.83161016949163</v>
      </c>
      <c r="J93" s="9">
        <f t="shared" ca="1" si="25"/>
        <v>-1.0332203389829373</v>
      </c>
      <c r="K93" s="9">
        <f t="shared" ca="1" si="26"/>
        <v>236.91401398806988</v>
      </c>
      <c r="L93" s="9">
        <f t="shared" ca="1" si="27"/>
        <v>168.11069950984466</v>
      </c>
      <c r="M93">
        <f t="shared" ca="1" si="29"/>
        <v>56.423914783427499</v>
      </c>
      <c r="N93">
        <f t="shared" ca="1" si="30"/>
        <v>32.726400659133709</v>
      </c>
    </row>
    <row r="94" spans="1:14" x14ac:dyDescent="0.25">
      <c r="A94" s="4">
        <f t="shared" si="31"/>
        <v>0.43298611111111029</v>
      </c>
      <c r="B94" s="3">
        <f t="shared" si="32"/>
        <v>1553301410</v>
      </c>
      <c r="C94">
        <f t="shared" si="33"/>
        <v>2</v>
      </c>
      <c r="D94">
        <f t="shared" si="33"/>
        <v>8</v>
      </c>
      <c r="E94">
        <f t="shared" ca="1" si="20"/>
        <v>-12687.481118644067</v>
      </c>
      <c r="F94">
        <f t="shared" ca="1" si="21"/>
        <v>63642.707627118638</v>
      </c>
      <c r="G94">
        <f t="shared" ca="1" si="24"/>
        <v>9614.1152542372874</v>
      </c>
      <c r="H94" s="9">
        <f t="shared" ca="1" si="25"/>
        <v>48.809369491525288</v>
      </c>
      <c r="I94" s="9">
        <f t="shared" ca="1" si="25"/>
        <v>-231.83161016949163</v>
      </c>
      <c r="J94" s="9">
        <f t="shared" ca="1" si="25"/>
        <v>-1.0332203389829373</v>
      </c>
      <c r="K94" s="9">
        <f t="shared" ca="1" si="26"/>
        <v>236.91401398806988</v>
      </c>
      <c r="L94" s="9">
        <f t="shared" ca="1" si="27"/>
        <v>168.11069950984466</v>
      </c>
      <c r="M94">
        <f t="shared" ca="1" si="29"/>
        <v>56.413728813559324</v>
      </c>
      <c r="N94">
        <f t="shared" ca="1" si="30"/>
        <v>32.730306026365348</v>
      </c>
    </row>
    <row r="95" spans="1:14" x14ac:dyDescent="0.25">
      <c r="A95" s="4">
        <f t="shared" si="31"/>
        <v>0.43304398148148066</v>
      </c>
      <c r="B95" s="3">
        <f t="shared" si="32"/>
        <v>1553301415</v>
      </c>
      <c r="C95">
        <f t="shared" si="33"/>
        <v>2</v>
      </c>
      <c r="D95">
        <f t="shared" si="33"/>
        <v>8</v>
      </c>
      <c r="E95">
        <f t="shared" ca="1" si="20"/>
        <v>-12443.434271186441</v>
      </c>
      <c r="F95">
        <f t="shared" ca="1" si="21"/>
        <v>62483.54957627118</v>
      </c>
      <c r="G95">
        <f t="shared" ca="1" si="24"/>
        <v>9608.9491525423728</v>
      </c>
      <c r="H95" s="9">
        <f t="shared" ca="1" si="25"/>
        <v>48.809369491526013</v>
      </c>
      <c r="I95" s="9">
        <f t="shared" ca="1" si="25"/>
        <v>-231.83161016949163</v>
      </c>
      <c r="J95" s="9">
        <f t="shared" ca="1" si="25"/>
        <v>-1.0332203389833012</v>
      </c>
      <c r="K95" s="9">
        <f t="shared" ca="1" si="26"/>
        <v>236.91401398807002</v>
      </c>
      <c r="L95" s="9">
        <f t="shared" ca="1" si="27"/>
        <v>168.11069950984449</v>
      </c>
      <c r="M95">
        <f t="shared" ca="1" si="29"/>
        <v>56.403542843691149</v>
      </c>
      <c r="N95">
        <f t="shared" ca="1" si="30"/>
        <v>32.734211393596986</v>
      </c>
    </row>
    <row r="96" spans="1:14" x14ac:dyDescent="0.25">
      <c r="A96" s="4">
        <f t="shared" si="31"/>
        <v>0.43310185185185102</v>
      </c>
      <c r="B96" s="3">
        <f t="shared" si="32"/>
        <v>1553301420</v>
      </c>
      <c r="C96">
        <f t="shared" si="33"/>
        <v>2</v>
      </c>
      <c r="D96">
        <f t="shared" si="33"/>
        <v>8</v>
      </c>
      <c r="E96">
        <f t="shared" ca="1" si="20"/>
        <v>-12199.387423728811</v>
      </c>
      <c r="F96">
        <f t="shared" ca="1" si="21"/>
        <v>61324.391525423722</v>
      </c>
      <c r="G96">
        <f t="shared" ca="1" si="24"/>
        <v>9603.7830508474563</v>
      </c>
      <c r="H96" s="9">
        <f t="shared" ca="1" si="25"/>
        <v>48.809369491525288</v>
      </c>
      <c r="I96" s="9">
        <f t="shared" ca="1" si="25"/>
        <v>-231.83161016949163</v>
      </c>
      <c r="J96" s="9">
        <f t="shared" ca="1" si="25"/>
        <v>-1.0332203389829373</v>
      </c>
      <c r="K96" s="9">
        <f t="shared" ca="1" si="26"/>
        <v>236.91401398806988</v>
      </c>
      <c r="L96" s="9">
        <f t="shared" ca="1" si="27"/>
        <v>168.11069950984466</v>
      </c>
      <c r="M96">
        <f t="shared" ca="1" si="29"/>
        <v>56.393356873822974</v>
      </c>
      <c r="N96">
        <f t="shared" ca="1" si="30"/>
        <v>32.738116760828625</v>
      </c>
    </row>
    <row r="97" spans="1:14" x14ac:dyDescent="0.25">
      <c r="A97" s="4">
        <f>A96+5/24/3600</f>
        <v>0.43315972222222138</v>
      </c>
      <c r="B97" s="3">
        <f t="shared" si="32"/>
        <v>1553301425</v>
      </c>
      <c r="C97">
        <f t="shared" si="33"/>
        <v>2</v>
      </c>
      <c r="D97">
        <f t="shared" si="33"/>
        <v>8</v>
      </c>
      <c r="E97">
        <f t="shared" ca="1" si="20"/>
        <v>-11955.340576271185</v>
      </c>
      <c r="F97">
        <f t="shared" ca="1" si="21"/>
        <v>60165.233474576264</v>
      </c>
      <c r="G97">
        <f t="shared" ca="1" si="24"/>
        <v>9598.6169491525416</v>
      </c>
      <c r="H97" s="9">
        <f t="shared" ca="1" si="25"/>
        <v>48.809369491525288</v>
      </c>
      <c r="I97" s="9">
        <f t="shared" ca="1" si="25"/>
        <v>-231.83161016949163</v>
      </c>
      <c r="J97" s="9">
        <f t="shared" ca="1" si="25"/>
        <v>-1.0332203389829373</v>
      </c>
      <c r="K97" s="9">
        <f t="shared" ca="1" si="26"/>
        <v>236.91401398806988</v>
      </c>
      <c r="L97" s="9">
        <f t="shared" ca="1" si="27"/>
        <v>168.11069950984466</v>
      </c>
      <c r="M97">
        <f t="shared" ca="1" si="29"/>
        <v>56.383170903954806</v>
      </c>
      <c r="N97">
        <f t="shared" ca="1" si="30"/>
        <v>32.742022128060263</v>
      </c>
    </row>
    <row r="98" spans="1:14" x14ac:dyDescent="0.25">
      <c r="A98" s="4">
        <f t="shared" si="31"/>
        <v>0.43321759259259174</v>
      </c>
      <c r="B98" s="3">
        <f t="shared" si="32"/>
        <v>1553301430</v>
      </c>
      <c r="C98">
        <f t="shared" si="33"/>
        <v>2</v>
      </c>
      <c r="D98">
        <f t="shared" si="33"/>
        <v>8</v>
      </c>
      <c r="E98">
        <f t="shared" ca="1" si="20"/>
        <v>-11711.293728813558</v>
      </c>
      <c r="F98">
        <f t="shared" ca="1" si="21"/>
        <v>59006.075423728806</v>
      </c>
      <c r="G98">
        <f t="shared" ca="1" si="24"/>
        <v>9593.4508474576269</v>
      </c>
      <c r="H98" s="9">
        <f t="shared" ca="1" si="25"/>
        <v>48.809369491525288</v>
      </c>
      <c r="I98" s="9">
        <f t="shared" ca="1" si="25"/>
        <v>-231.83161016949163</v>
      </c>
      <c r="J98" s="9">
        <f t="shared" ca="1" si="25"/>
        <v>-1.0332203389833012</v>
      </c>
      <c r="K98" s="9">
        <f t="shared" ca="1" si="26"/>
        <v>236.91401398806988</v>
      </c>
      <c r="L98" s="9">
        <f t="shared" ca="1" si="27"/>
        <v>168.11069950984466</v>
      </c>
      <c r="M98">
        <f t="shared" ca="1" si="29"/>
        <v>56.372984934086631</v>
      </c>
      <c r="N98">
        <f t="shared" ca="1" si="30"/>
        <v>32.745927495291902</v>
      </c>
    </row>
    <row r="99" spans="1:14" x14ac:dyDescent="0.25">
      <c r="A99" s="4">
        <f t="shared" si="31"/>
        <v>0.4332754629629621</v>
      </c>
      <c r="B99" s="3">
        <f t="shared" si="32"/>
        <v>1553301435</v>
      </c>
      <c r="C99">
        <f t="shared" si="33"/>
        <v>2</v>
      </c>
      <c r="D99">
        <f t="shared" si="33"/>
        <v>8</v>
      </c>
      <c r="E99">
        <f t="shared" ca="1" si="20"/>
        <v>-11467.246881355932</v>
      </c>
      <c r="F99">
        <f t="shared" ca="1" si="21"/>
        <v>57846.917372881348</v>
      </c>
      <c r="G99">
        <f t="shared" ca="1" si="24"/>
        <v>9588.2847457627104</v>
      </c>
      <c r="H99" s="9">
        <f t="shared" ca="1" si="25"/>
        <v>48.809369491525288</v>
      </c>
      <c r="I99" s="9">
        <f t="shared" ca="1" si="25"/>
        <v>-231.83161016949163</v>
      </c>
      <c r="J99" s="9">
        <f t="shared" ca="1" si="25"/>
        <v>-1.0332203389829373</v>
      </c>
      <c r="K99" s="9">
        <f t="shared" ca="1" si="26"/>
        <v>236.91401398806988</v>
      </c>
      <c r="L99" s="9">
        <f t="shared" ca="1" si="27"/>
        <v>168.11069950984466</v>
      </c>
      <c r="M99">
        <f t="shared" ca="1" si="29"/>
        <v>56.362798964218456</v>
      </c>
      <c r="N99">
        <f t="shared" ca="1" si="30"/>
        <v>32.74983286252354</v>
      </c>
    </row>
    <row r="100" spans="1:14" x14ac:dyDescent="0.25">
      <c r="A100" s="4">
        <f t="shared" si="31"/>
        <v>0.43333333333333246</v>
      </c>
      <c r="B100" s="3">
        <f t="shared" si="32"/>
        <v>1553301440</v>
      </c>
      <c r="C100">
        <f t="shared" si="33"/>
        <v>2</v>
      </c>
      <c r="D100">
        <f t="shared" si="33"/>
        <v>8</v>
      </c>
      <c r="E100">
        <f t="shared" ca="1" si="20"/>
        <v>-11223.200033898305</v>
      </c>
      <c r="F100">
        <f t="shared" ca="1" si="21"/>
        <v>56687.759322033889</v>
      </c>
      <c r="G100">
        <f t="shared" ca="1" si="24"/>
        <v>9583.1186440677957</v>
      </c>
      <c r="H100" s="9">
        <f t="shared" ca="1" si="25"/>
        <v>48.809369491526013</v>
      </c>
      <c r="I100" s="9">
        <f t="shared" ca="1" si="25"/>
        <v>-231.83161016949163</v>
      </c>
      <c r="J100" s="9">
        <f t="shared" ca="1" si="25"/>
        <v>-1.0332203389829373</v>
      </c>
      <c r="K100" s="9">
        <f t="shared" ca="1" si="26"/>
        <v>236.91401398807002</v>
      </c>
      <c r="L100" s="9">
        <f t="shared" ca="1" si="27"/>
        <v>168.11069950984449</v>
      </c>
      <c r="M100">
        <f t="shared" ca="1" si="29"/>
        <v>56.352612994350281</v>
      </c>
      <c r="N100">
        <f t="shared" ca="1" si="30"/>
        <v>32.753738229755179</v>
      </c>
    </row>
    <row r="101" spans="1:14" x14ac:dyDescent="0.25">
      <c r="A101" s="4">
        <f t="shared" si="31"/>
        <v>0.43339120370370282</v>
      </c>
      <c r="B101" s="3">
        <f t="shared" si="32"/>
        <v>1553301445</v>
      </c>
      <c r="C101">
        <f t="shared" si="33"/>
        <v>2</v>
      </c>
      <c r="D101">
        <f t="shared" si="33"/>
        <v>8</v>
      </c>
      <c r="E101">
        <f t="shared" ca="1" si="20"/>
        <v>-10979.153186440675</v>
      </c>
      <c r="F101">
        <f t="shared" ca="1" si="21"/>
        <v>55528.601271186431</v>
      </c>
      <c r="G101">
        <f t="shared" ca="1" si="24"/>
        <v>9577.952542372881</v>
      </c>
      <c r="H101" s="9">
        <f t="shared" ca="1" si="25"/>
        <v>48.809369491525288</v>
      </c>
      <c r="I101" s="9">
        <f t="shared" ca="1" si="25"/>
        <v>-231.83161016949163</v>
      </c>
      <c r="J101" s="9">
        <f t="shared" ca="1" si="25"/>
        <v>-1.0332203389829373</v>
      </c>
      <c r="K101" s="9">
        <f t="shared" ca="1" si="26"/>
        <v>236.91401398806988</v>
      </c>
      <c r="L101" s="9">
        <f t="shared" ca="1" si="27"/>
        <v>168.11069950984466</v>
      </c>
      <c r="M101">
        <f t="shared" ca="1" si="29"/>
        <v>56.342427024482113</v>
      </c>
      <c r="N101">
        <f t="shared" ca="1" si="30"/>
        <v>32.757643596986817</v>
      </c>
    </row>
    <row r="102" spans="1:14" x14ac:dyDescent="0.25">
      <c r="A102" s="4">
        <f t="shared" si="31"/>
        <v>0.43344907407407318</v>
      </c>
      <c r="B102" s="3">
        <f t="shared" si="32"/>
        <v>1553301450</v>
      </c>
      <c r="C102">
        <f t="shared" si="33"/>
        <v>2</v>
      </c>
      <c r="D102">
        <f t="shared" si="33"/>
        <v>8</v>
      </c>
      <c r="E102">
        <f t="shared" ref="E102:E165" ca="1" si="34">INDIRECT("E$"&amp;C102)+INDIRECT("H$"&amp;C102)*($B102-INDIRECT("B$"&amp;D102))</f>
        <v>-10735.106338983049</v>
      </c>
      <c r="F102">
        <f t="shared" ref="F102:F165" ca="1" si="35">INDIRECT("F$"&amp;C102)+INDIRECT("I$"&amp;C102)*($B102-INDIRECT("B$"&amp;D102))</f>
        <v>54369.443220338973</v>
      </c>
      <c r="G102">
        <f t="shared" ca="1" si="24"/>
        <v>9572.7864406779663</v>
      </c>
      <c r="H102" s="9">
        <f t="shared" ca="1" si="25"/>
        <v>48.809369491525288</v>
      </c>
      <c r="I102" s="9">
        <f t="shared" ca="1" si="25"/>
        <v>-231.83161016949163</v>
      </c>
      <c r="J102" s="9">
        <f t="shared" ca="1" si="25"/>
        <v>-1.0332203389833012</v>
      </c>
      <c r="K102" s="9">
        <f t="shared" ca="1" si="26"/>
        <v>236.91401398806988</v>
      </c>
      <c r="L102" s="9">
        <f t="shared" ca="1" si="27"/>
        <v>168.11069950984466</v>
      </c>
      <c r="M102">
        <f t="shared" ca="1" si="29"/>
        <v>56.332241054613938</v>
      </c>
      <c r="N102">
        <f t="shared" ca="1" si="30"/>
        <v>32.761548964218456</v>
      </c>
    </row>
    <row r="103" spans="1:14" x14ac:dyDescent="0.25">
      <c r="A103" s="4">
        <f t="shared" si="31"/>
        <v>0.43350694444444354</v>
      </c>
      <c r="B103" s="3">
        <f t="shared" si="32"/>
        <v>1553301455</v>
      </c>
      <c r="C103">
        <f t="shared" si="33"/>
        <v>2</v>
      </c>
      <c r="D103">
        <f t="shared" si="33"/>
        <v>8</v>
      </c>
      <c r="E103">
        <f t="shared" ca="1" si="34"/>
        <v>-10491.059491525422</v>
      </c>
      <c r="F103">
        <f t="shared" ca="1" si="35"/>
        <v>53210.285169491515</v>
      </c>
      <c r="G103">
        <f t="shared" ca="1" si="24"/>
        <v>9567.6203389830498</v>
      </c>
      <c r="H103" s="9">
        <f t="shared" ca="1" si="25"/>
        <v>48.809369491525288</v>
      </c>
      <c r="I103" s="9">
        <f t="shared" ca="1" si="25"/>
        <v>-231.83161016949163</v>
      </c>
      <c r="J103" s="9">
        <f t="shared" ca="1" si="25"/>
        <v>-1.0332203389829373</v>
      </c>
      <c r="K103" s="9">
        <f t="shared" ca="1" si="26"/>
        <v>236.91401398806988</v>
      </c>
      <c r="L103" s="9">
        <f t="shared" ca="1" si="27"/>
        <v>168.11069950984466</v>
      </c>
      <c r="M103">
        <f t="shared" ca="1" si="29"/>
        <v>56.322055084745763</v>
      </c>
      <c r="N103">
        <f t="shared" ca="1" si="30"/>
        <v>32.765454331450094</v>
      </c>
    </row>
    <row r="104" spans="1:14" x14ac:dyDescent="0.25">
      <c r="A104" s="8">
        <f t="shared" si="31"/>
        <v>0.4335648148148139</v>
      </c>
      <c r="B104" s="3">
        <f t="shared" si="32"/>
        <v>1553301460</v>
      </c>
      <c r="C104">
        <f t="shared" si="33"/>
        <v>2</v>
      </c>
      <c r="D104">
        <f t="shared" si="33"/>
        <v>8</v>
      </c>
      <c r="E104">
        <f t="shared" ca="1" si="34"/>
        <v>-10247.012644067796</v>
      </c>
      <c r="F104">
        <f t="shared" ca="1" si="35"/>
        <v>52051.127118644057</v>
      </c>
      <c r="G104">
        <f t="shared" ca="1" si="24"/>
        <v>9562.4542372881351</v>
      </c>
      <c r="H104" s="9">
        <f t="shared" ca="1" si="25"/>
        <v>48.809369491525288</v>
      </c>
      <c r="I104" s="9">
        <f t="shared" ca="1" si="25"/>
        <v>-231.83161016949163</v>
      </c>
      <c r="J104" s="9">
        <f t="shared" ca="1" si="25"/>
        <v>-1.0332203389829373</v>
      </c>
      <c r="K104" s="9">
        <f t="shared" ca="1" si="26"/>
        <v>236.91401398806988</v>
      </c>
      <c r="L104" s="9">
        <f t="shared" ca="1" si="27"/>
        <v>168.11069950984466</v>
      </c>
      <c r="M104">
        <f t="shared" ca="1" si="29"/>
        <v>56.311869114877588</v>
      </c>
      <c r="N104">
        <f t="shared" ca="1" si="30"/>
        <v>32.769359698681733</v>
      </c>
    </row>
    <row r="105" spans="1:14" x14ac:dyDescent="0.25">
      <c r="A105" s="4">
        <f>A104+5/24/3600</f>
        <v>0.43362268518518426</v>
      </c>
      <c r="B105" s="3">
        <f t="shared" si="32"/>
        <v>1553301465</v>
      </c>
      <c r="C105">
        <f t="shared" si="33"/>
        <v>2</v>
      </c>
      <c r="D105">
        <f t="shared" si="33"/>
        <v>8</v>
      </c>
      <c r="E105">
        <f t="shared" ca="1" si="34"/>
        <v>-10002.965796610169</v>
      </c>
      <c r="F105">
        <f t="shared" ca="1" si="35"/>
        <v>50891.969067796599</v>
      </c>
      <c r="G105">
        <f t="shared" ca="1" si="24"/>
        <v>9557.2881355932204</v>
      </c>
      <c r="H105" s="9">
        <f t="shared" ca="1" si="25"/>
        <v>48.809369491526013</v>
      </c>
      <c r="I105" s="9">
        <f t="shared" ca="1" si="25"/>
        <v>-231.83161016949163</v>
      </c>
      <c r="J105" s="9">
        <f t="shared" ca="1" si="25"/>
        <v>-1.0332203389833012</v>
      </c>
      <c r="K105" s="9">
        <f t="shared" ca="1" si="26"/>
        <v>236.91401398807002</v>
      </c>
      <c r="L105" s="9">
        <f t="shared" ca="1" si="27"/>
        <v>168.11069950984449</v>
      </c>
      <c r="M105">
        <f t="shared" ca="1" si="29"/>
        <v>56.30168314500942</v>
      </c>
      <c r="N105">
        <f t="shared" ca="1" si="30"/>
        <v>32.773265065913371</v>
      </c>
    </row>
    <row r="106" spans="1:14" x14ac:dyDescent="0.25">
      <c r="A106" s="4">
        <f t="shared" ref="A106:A122" si="36">A105+5/24/3600</f>
        <v>0.43368055555555463</v>
      </c>
      <c r="B106" s="3">
        <f t="shared" si="32"/>
        <v>1553301470</v>
      </c>
      <c r="C106">
        <f t="shared" ref="C106:D121" si="37">C105</f>
        <v>2</v>
      </c>
      <c r="D106">
        <f t="shared" si="37"/>
        <v>8</v>
      </c>
      <c r="E106">
        <f t="shared" ca="1" si="34"/>
        <v>-9758.9189491525394</v>
      </c>
      <c r="F106">
        <f t="shared" ca="1" si="35"/>
        <v>49732.811016949141</v>
      </c>
      <c r="G106">
        <f t="shared" ca="1" si="24"/>
        <v>9552.1220338983039</v>
      </c>
      <c r="H106" s="9">
        <f t="shared" ca="1" si="25"/>
        <v>48.809369491525288</v>
      </c>
      <c r="I106" s="9">
        <f t="shared" ca="1" si="25"/>
        <v>-231.83161016949163</v>
      </c>
      <c r="J106" s="9">
        <f t="shared" ca="1" si="25"/>
        <v>-1.0332203389829373</v>
      </c>
      <c r="K106" s="9">
        <f t="shared" ca="1" si="26"/>
        <v>236.91401398806988</v>
      </c>
      <c r="L106" s="9">
        <f t="shared" ca="1" si="27"/>
        <v>168.11069950984466</v>
      </c>
      <c r="M106">
        <f t="shared" ca="1" si="29"/>
        <v>56.291497175141245</v>
      </c>
      <c r="N106">
        <f t="shared" ca="1" si="30"/>
        <v>32.77717043314501</v>
      </c>
    </row>
    <row r="107" spans="1:14" x14ac:dyDescent="0.25">
      <c r="A107" s="4">
        <f t="shared" si="36"/>
        <v>0.43373842592592499</v>
      </c>
      <c r="B107" s="3">
        <f t="shared" si="32"/>
        <v>1553301475</v>
      </c>
      <c r="C107">
        <f t="shared" si="37"/>
        <v>2</v>
      </c>
      <c r="D107">
        <f t="shared" si="37"/>
        <v>8</v>
      </c>
      <c r="E107">
        <f t="shared" ca="1" si="34"/>
        <v>-9514.872101694913</v>
      </c>
      <c r="F107">
        <f t="shared" ca="1" si="35"/>
        <v>48573.652966101683</v>
      </c>
      <c r="G107">
        <f t="shared" ca="1" si="24"/>
        <v>9546.9559322033892</v>
      </c>
      <c r="H107" s="9">
        <f t="shared" ca="1" si="25"/>
        <v>48.809369491525288</v>
      </c>
      <c r="I107" s="9">
        <f t="shared" ca="1" si="25"/>
        <v>-231.8316101694887</v>
      </c>
      <c r="J107" s="9">
        <f t="shared" ca="1" si="25"/>
        <v>-1.0332203389829373</v>
      </c>
      <c r="K107" s="9">
        <f t="shared" ca="1" si="26"/>
        <v>236.91401398806701</v>
      </c>
      <c r="L107" s="9">
        <f t="shared" ca="1" si="27"/>
        <v>168.11069950984452</v>
      </c>
      <c r="M107">
        <f t="shared" ca="1" si="29"/>
        <v>56.28131120527307</v>
      </c>
      <c r="N107">
        <f t="shared" ca="1" si="30"/>
        <v>32.781075800376648</v>
      </c>
    </row>
    <row r="108" spans="1:14" x14ac:dyDescent="0.25">
      <c r="A108" s="4">
        <f t="shared" si="36"/>
        <v>0.43379629629629535</v>
      </c>
      <c r="B108" s="3">
        <f t="shared" si="32"/>
        <v>1553301480</v>
      </c>
      <c r="C108">
        <f t="shared" si="37"/>
        <v>2</v>
      </c>
      <c r="D108">
        <f t="shared" si="37"/>
        <v>8</v>
      </c>
      <c r="E108">
        <f t="shared" ca="1" si="34"/>
        <v>-9270.8252542372866</v>
      </c>
      <c r="F108">
        <f t="shared" ca="1" si="35"/>
        <v>47414.494915254239</v>
      </c>
      <c r="G108">
        <f t="shared" ca="1" si="24"/>
        <v>9541.7898305084746</v>
      </c>
      <c r="H108" s="9">
        <f t="shared" ca="1" si="25"/>
        <v>48.809369491525288</v>
      </c>
      <c r="I108" s="9">
        <f t="shared" ca="1" si="25"/>
        <v>-231.83161016949163</v>
      </c>
      <c r="J108" s="9">
        <f t="shared" ca="1" si="25"/>
        <v>-1.0332203389833012</v>
      </c>
      <c r="K108" s="9">
        <f t="shared" ca="1" si="26"/>
        <v>236.91401398806988</v>
      </c>
      <c r="L108" s="9">
        <f t="shared" ca="1" si="27"/>
        <v>168.11069950984466</v>
      </c>
      <c r="M108">
        <f t="shared" ca="1" si="29"/>
        <v>56.271125235404895</v>
      </c>
      <c r="N108">
        <f t="shared" ca="1" si="30"/>
        <v>32.784981167608287</v>
      </c>
    </row>
    <row r="109" spans="1:14" x14ac:dyDescent="0.25">
      <c r="A109" s="4">
        <f t="shared" si="36"/>
        <v>0.43385416666666571</v>
      </c>
      <c r="B109" s="3">
        <f t="shared" si="32"/>
        <v>1553301485</v>
      </c>
      <c r="C109">
        <f t="shared" si="37"/>
        <v>2</v>
      </c>
      <c r="D109">
        <f t="shared" si="37"/>
        <v>8</v>
      </c>
      <c r="E109">
        <f t="shared" ca="1" si="34"/>
        <v>-9026.7784067796601</v>
      </c>
      <c r="F109">
        <f t="shared" ca="1" si="35"/>
        <v>46255.336864406781</v>
      </c>
      <c r="G109">
        <f t="shared" ca="1" si="24"/>
        <v>9536.623728813558</v>
      </c>
      <c r="H109" s="9">
        <f t="shared" ca="1" si="25"/>
        <v>48.809369491525288</v>
      </c>
      <c r="I109" s="9">
        <f t="shared" ca="1" si="25"/>
        <v>-231.83161016949163</v>
      </c>
      <c r="J109" s="9">
        <f t="shared" ca="1" si="25"/>
        <v>-1.0332203389829373</v>
      </c>
      <c r="K109" s="9">
        <f t="shared" ca="1" si="26"/>
        <v>236.91401398806988</v>
      </c>
      <c r="L109" s="9">
        <f t="shared" ca="1" si="27"/>
        <v>168.11069950984466</v>
      </c>
      <c r="M109">
        <f t="shared" ca="1" si="29"/>
        <v>56.260939265536727</v>
      </c>
      <c r="N109">
        <f t="shared" ca="1" si="30"/>
        <v>32.788886534839925</v>
      </c>
    </row>
    <row r="110" spans="1:14" x14ac:dyDescent="0.25">
      <c r="A110" s="8">
        <f t="shared" si="36"/>
        <v>0.43391203703703607</v>
      </c>
      <c r="B110" s="3">
        <f t="shared" si="32"/>
        <v>1553301490</v>
      </c>
      <c r="C110">
        <f t="shared" si="37"/>
        <v>2</v>
      </c>
      <c r="D110">
        <f t="shared" si="37"/>
        <v>8</v>
      </c>
      <c r="E110">
        <f t="shared" ca="1" si="34"/>
        <v>-8782.7315593220337</v>
      </c>
      <c r="F110">
        <f t="shared" ca="1" si="35"/>
        <v>45096.178813559323</v>
      </c>
      <c r="G110">
        <f t="shared" ca="1" si="24"/>
        <v>9531.4576271186434</v>
      </c>
      <c r="H110" s="9">
        <f t="shared" ca="1" si="25"/>
        <v>48.809369491526013</v>
      </c>
      <c r="I110" s="9">
        <f t="shared" ca="1" si="25"/>
        <v>-231.83161016949163</v>
      </c>
      <c r="J110" s="9">
        <f t="shared" ca="1" si="25"/>
        <v>-1.0332203389829373</v>
      </c>
      <c r="K110" s="9">
        <f t="shared" ca="1" si="26"/>
        <v>236.91401398807002</v>
      </c>
      <c r="L110" s="9">
        <f t="shared" ca="1" si="27"/>
        <v>168.11069950984449</v>
      </c>
      <c r="M110">
        <f t="shared" ca="1" si="29"/>
        <v>56.250753295668552</v>
      </c>
      <c r="N110">
        <f t="shared" ca="1" si="30"/>
        <v>32.792791902071563</v>
      </c>
    </row>
    <row r="111" spans="1:14" x14ac:dyDescent="0.25">
      <c r="A111" s="4">
        <f t="shared" si="36"/>
        <v>0.43396990740740643</v>
      </c>
      <c r="B111" s="3">
        <f t="shared" si="32"/>
        <v>1553301495</v>
      </c>
      <c r="C111">
        <f t="shared" si="37"/>
        <v>2</v>
      </c>
      <c r="D111">
        <f t="shared" si="37"/>
        <v>8</v>
      </c>
      <c r="E111">
        <f t="shared" ca="1" si="34"/>
        <v>-8538.6847118644037</v>
      </c>
      <c r="F111">
        <f t="shared" ca="1" si="35"/>
        <v>43937.020762711865</v>
      </c>
      <c r="G111">
        <f t="shared" ca="1" si="24"/>
        <v>9526.2915254237287</v>
      </c>
      <c r="H111" s="9">
        <f t="shared" ca="1" si="25"/>
        <v>48.809369491525288</v>
      </c>
      <c r="I111" s="9">
        <f t="shared" ca="1" si="25"/>
        <v>-231.83161016949163</v>
      </c>
      <c r="J111" s="9">
        <f t="shared" ca="1" si="25"/>
        <v>-1.0332203389833012</v>
      </c>
      <c r="K111" s="9">
        <f t="shared" ca="1" si="26"/>
        <v>236.91401398806988</v>
      </c>
      <c r="L111" s="9">
        <f t="shared" ca="1" si="27"/>
        <v>168.11069950984466</v>
      </c>
      <c r="M111">
        <f t="shared" ca="1" si="29"/>
        <v>56.240567325800377</v>
      </c>
      <c r="N111">
        <f t="shared" ca="1" si="30"/>
        <v>32.796697269303202</v>
      </c>
    </row>
    <row r="112" spans="1:14" x14ac:dyDescent="0.25">
      <c r="A112" s="4">
        <f t="shared" si="36"/>
        <v>0.43402777777777679</v>
      </c>
      <c r="B112" s="3">
        <f t="shared" si="32"/>
        <v>1553301500</v>
      </c>
      <c r="C112">
        <f t="shared" si="37"/>
        <v>2</v>
      </c>
      <c r="D112">
        <f t="shared" si="37"/>
        <v>8</v>
      </c>
      <c r="E112">
        <f t="shared" ca="1" si="34"/>
        <v>-8294.6378644067772</v>
      </c>
      <c r="F112">
        <f t="shared" ca="1" si="35"/>
        <v>42777.862711864407</v>
      </c>
      <c r="G112">
        <f t="shared" ca="1" si="24"/>
        <v>9521.1254237288122</v>
      </c>
      <c r="H112" s="9">
        <f t="shared" ca="1" si="25"/>
        <v>48.809369491525288</v>
      </c>
      <c r="I112" s="9">
        <f t="shared" ca="1" si="25"/>
        <v>-231.83161016949163</v>
      </c>
      <c r="J112" s="9">
        <f t="shared" ca="1" si="25"/>
        <v>-1.0332203389829373</v>
      </c>
      <c r="K112" s="9">
        <f t="shared" ca="1" si="26"/>
        <v>236.91401398806988</v>
      </c>
      <c r="L112" s="9">
        <f t="shared" ca="1" si="27"/>
        <v>168.11069950984466</v>
      </c>
      <c r="M112">
        <f t="shared" ca="1" si="29"/>
        <v>56.230381355932202</v>
      </c>
      <c r="N112">
        <f t="shared" ca="1" si="30"/>
        <v>32.80060263653484</v>
      </c>
    </row>
    <row r="113" spans="1:15" x14ac:dyDescent="0.25">
      <c r="A113" s="4">
        <f t="shared" si="36"/>
        <v>0.43408564814814715</v>
      </c>
      <c r="B113" s="3">
        <f t="shared" si="32"/>
        <v>1553301505</v>
      </c>
      <c r="C113">
        <f t="shared" si="37"/>
        <v>2</v>
      </c>
      <c r="D113">
        <f t="shared" si="37"/>
        <v>8</v>
      </c>
      <c r="E113">
        <f t="shared" ca="1" si="34"/>
        <v>-8050.5910169491508</v>
      </c>
      <c r="F113">
        <f t="shared" ca="1" si="35"/>
        <v>41618.704661016949</v>
      </c>
      <c r="G113">
        <f t="shared" ca="1" si="24"/>
        <v>9515.9593220338975</v>
      </c>
      <c r="H113" s="9">
        <f t="shared" ca="1" si="25"/>
        <v>48.809369491525288</v>
      </c>
      <c r="I113" s="9">
        <f t="shared" ca="1" si="25"/>
        <v>-231.83161016949163</v>
      </c>
      <c r="J113" s="9">
        <f t="shared" ca="1" si="25"/>
        <v>-1.0332203389829373</v>
      </c>
      <c r="K113" s="9">
        <f t="shared" ca="1" si="26"/>
        <v>236.91401398806988</v>
      </c>
      <c r="L113" s="9">
        <f t="shared" ca="1" si="27"/>
        <v>168.11069950984466</v>
      </c>
      <c r="M113">
        <f t="shared" ca="1" si="29"/>
        <v>56.220195386064034</v>
      </c>
      <c r="N113">
        <f t="shared" ca="1" si="30"/>
        <v>32.804508003766479</v>
      </c>
    </row>
    <row r="114" spans="1:15" x14ac:dyDescent="0.25">
      <c r="A114" s="4">
        <f t="shared" si="36"/>
        <v>0.43414351851851751</v>
      </c>
      <c r="B114" s="3">
        <f t="shared" si="32"/>
        <v>1553301510</v>
      </c>
      <c r="C114">
        <f t="shared" si="37"/>
        <v>2</v>
      </c>
      <c r="D114">
        <f t="shared" si="37"/>
        <v>8</v>
      </c>
      <c r="E114">
        <f t="shared" ca="1" si="34"/>
        <v>-7806.5441694915244</v>
      </c>
      <c r="F114">
        <f t="shared" ca="1" si="35"/>
        <v>40459.546610169491</v>
      </c>
      <c r="G114">
        <f t="shared" ca="1" si="24"/>
        <v>9510.7932203389828</v>
      </c>
      <c r="H114" s="9">
        <f t="shared" ca="1" si="25"/>
        <v>48.809369491525288</v>
      </c>
      <c r="I114" s="9">
        <f t="shared" ca="1" si="25"/>
        <v>-231.83161016949163</v>
      </c>
      <c r="J114" s="9">
        <f t="shared" ca="1" si="25"/>
        <v>-1.0332203389833012</v>
      </c>
      <c r="K114" s="9">
        <f t="shared" ca="1" si="26"/>
        <v>236.91401398806988</v>
      </c>
      <c r="L114" s="9">
        <f t="shared" ca="1" si="27"/>
        <v>168.11069950984466</v>
      </c>
      <c r="M114">
        <f t="shared" ca="1" si="29"/>
        <v>56.210009416195859</v>
      </c>
      <c r="N114">
        <f t="shared" ca="1" si="30"/>
        <v>32.808413370998117</v>
      </c>
    </row>
    <row r="115" spans="1:15" x14ac:dyDescent="0.25">
      <c r="A115" s="4">
        <f t="shared" si="36"/>
        <v>0.43420138888888787</v>
      </c>
      <c r="B115" s="3">
        <f t="shared" si="32"/>
        <v>1553301515</v>
      </c>
      <c r="C115">
        <f t="shared" si="37"/>
        <v>2</v>
      </c>
      <c r="D115">
        <f t="shared" si="37"/>
        <v>8</v>
      </c>
      <c r="E115">
        <f t="shared" ca="1" si="34"/>
        <v>-7562.4973220338979</v>
      </c>
      <c r="F115">
        <f t="shared" ca="1" si="35"/>
        <v>39300.388559322033</v>
      </c>
      <c r="G115">
        <f t="shared" ca="1" si="24"/>
        <v>9505.6271186440663</v>
      </c>
      <c r="H115" s="9">
        <f t="shared" ca="1" si="25"/>
        <v>48.809369491526013</v>
      </c>
      <c r="I115" s="9">
        <f t="shared" ca="1" si="25"/>
        <v>-231.83161016949163</v>
      </c>
      <c r="J115" s="9">
        <f t="shared" ca="1" si="25"/>
        <v>-1.0332203389829373</v>
      </c>
      <c r="K115" s="9">
        <f t="shared" ca="1" si="26"/>
        <v>236.91401398807002</v>
      </c>
      <c r="L115" s="9">
        <f t="shared" ca="1" si="27"/>
        <v>168.11069950984449</v>
      </c>
      <c r="M115">
        <f t="shared" ca="1" si="29"/>
        <v>56.199823446327684</v>
      </c>
      <c r="N115">
        <f t="shared" ca="1" si="30"/>
        <v>32.812318738229756</v>
      </c>
    </row>
    <row r="116" spans="1:15" x14ac:dyDescent="0.25">
      <c r="A116" s="8">
        <f t="shared" si="36"/>
        <v>0.43425925925925823</v>
      </c>
      <c r="B116" s="3">
        <f t="shared" si="32"/>
        <v>1553301520</v>
      </c>
      <c r="C116">
        <f t="shared" si="37"/>
        <v>2</v>
      </c>
      <c r="D116">
        <f t="shared" si="37"/>
        <v>8</v>
      </c>
      <c r="E116">
        <f t="shared" ca="1" si="34"/>
        <v>-7318.4504745762679</v>
      </c>
      <c r="F116">
        <f t="shared" ca="1" si="35"/>
        <v>38141.230508474575</v>
      </c>
      <c r="G116">
        <f t="shared" ca="1" si="24"/>
        <v>9500.4610169491516</v>
      </c>
      <c r="H116" s="9">
        <f t="shared" ca="1" si="25"/>
        <v>48.809369491525288</v>
      </c>
      <c r="I116" s="9">
        <f t="shared" ca="1" si="25"/>
        <v>-231.83161016949163</v>
      </c>
      <c r="J116" s="9">
        <f t="shared" ca="1" si="25"/>
        <v>-1.0332203389829373</v>
      </c>
      <c r="K116" s="9">
        <f t="shared" ca="1" si="26"/>
        <v>236.91401398806988</v>
      </c>
      <c r="L116" s="9">
        <f t="shared" ca="1" si="27"/>
        <v>168.11069950984466</v>
      </c>
      <c r="M116">
        <f t="shared" ca="1" si="29"/>
        <v>56.189637476459509</v>
      </c>
      <c r="N116">
        <f t="shared" ca="1" si="30"/>
        <v>32.816224105461394</v>
      </c>
    </row>
    <row r="117" spans="1:15" x14ac:dyDescent="0.25">
      <c r="A117" s="4">
        <f t="shared" si="36"/>
        <v>0.4343171296296286</v>
      </c>
      <c r="B117" s="3">
        <f t="shared" si="32"/>
        <v>1553301525</v>
      </c>
      <c r="C117">
        <f t="shared" si="37"/>
        <v>2</v>
      </c>
      <c r="D117">
        <f t="shared" si="37"/>
        <v>8</v>
      </c>
      <c r="E117">
        <f t="shared" ca="1" si="34"/>
        <v>-7074.4036271186415</v>
      </c>
      <c r="F117">
        <f t="shared" ca="1" si="35"/>
        <v>36982.072457627117</v>
      </c>
      <c r="G117">
        <f t="shared" ca="1" si="24"/>
        <v>9495.2949152542369</v>
      </c>
      <c r="H117" s="9">
        <f t="shared" ca="1" si="25"/>
        <v>48.809369491525288</v>
      </c>
      <c r="I117" s="9">
        <f t="shared" ca="1" si="25"/>
        <v>-231.83161016949163</v>
      </c>
      <c r="J117" s="9">
        <f t="shared" ca="1" si="25"/>
        <v>-1.0332203389833012</v>
      </c>
      <c r="K117" s="9">
        <f t="shared" ca="1" si="26"/>
        <v>236.91401398806988</v>
      </c>
      <c r="L117" s="9">
        <f t="shared" ca="1" si="27"/>
        <v>168.11069950984466</v>
      </c>
      <c r="M117">
        <f t="shared" ca="1" si="29"/>
        <v>56.179451506591342</v>
      </c>
      <c r="N117">
        <f t="shared" ca="1" si="30"/>
        <v>32.820129472693033</v>
      </c>
    </row>
    <row r="118" spans="1:15" x14ac:dyDescent="0.25">
      <c r="A118" s="4">
        <f t="shared" si="36"/>
        <v>0.43437499999999896</v>
      </c>
      <c r="B118" s="3">
        <f t="shared" si="32"/>
        <v>1553301530</v>
      </c>
      <c r="C118">
        <f t="shared" si="37"/>
        <v>2</v>
      </c>
      <c r="D118">
        <f t="shared" si="37"/>
        <v>8</v>
      </c>
      <c r="E118">
        <f t="shared" ca="1" si="34"/>
        <v>-6830.356779661015</v>
      </c>
      <c r="F118">
        <f t="shared" ca="1" si="35"/>
        <v>35822.914406779659</v>
      </c>
      <c r="G118">
        <f t="shared" ca="1" si="24"/>
        <v>9490.1288135593204</v>
      </c>
      <c r="H118" s="9">
        <f t="shared" ca="1" si="25"/>
        <v>48.809369491525288</v>
      </c>
      <c r="I118" s="9">
        <f t="shared" ca="1" si="25"/>
        <v>-231.83161016949163</v>
      </c>
      <c r="J118" s="9">
        <f t="shared" ca="1" si="25"/>
        <v>-1.0332203389829373</v>
      </c>
      <c r="K118" s="9">
        <f t="shared" ca="1" si="26"/>
        <v>236.91401398806988</v>
      </c>
      <c r="L118" s="9">
        <f t="shared" ca="1" si="27"/>
        <v>168.11069950984466</v>
      </c>
      <c r="M118">
        <f t="shared" ca="1" si="29"/>
        <v>56.169265536723167</v>
      </c>
      <c r="N118">
        <f t="shared" ca="1" si="30"/>
        <v>32.824034839924671</v>
      </c>
    </row>
    <row r="119" spans="1:15" x14ac:dyDescent="0.25">
      <c r="A119" s="4">
        <f t="shared" si="36"/>
        <v>0.43443287037036932</v>
      </c>
      <c r="B119" s="3">
        <f t="shared" si="32"/>
        <v>1553301535</v>
      </c>
      <c r="C119">
        <f t="shared" si="37"/>
        <v>2</v>
      </c>
      <c r="D119">
        <f t="shared" si="37"/>
        <v>8</v>
      </c>
      <c r="E119">
        <f t="shared" ca="1" si="34"/>
        <v>-6586.3099322033886</v>
      </c>
      <c r="F119">
        <f t="shared" ca="1" si="35"/>
        <v>34663.756355932201</v>
      </c>
      <c r="G119">
        <f t="shared" ca="1" si="24"/>
        <v>9484.9627118644057</v>
      </c>
      <c r="H119" s="9">
        <f t="shared" ca="1" si="25"/>
        <v>48.809369491525288</v>
      </c>
      <c r="I119" s="9">
        <f t="shared" ca="1" si="25"/>
        <v>-231.83161016949163</v>
      </c>
      <c r="J119" s="9">
        <f t="shared" ca="1" si="25"/>
        <v>-1.0332203389829373</v>
      </c>
      <c r="K119" s="9">
        <f t="shared" ca="1" si="26"/>
        <v>236.91401398806988</v>
      </c>
      <c r="L119" s="9">
        <f t="shared" ca="1" si="27"/>
        <v>168.11069950984466</v>
      </c>
      <c r="M119">
        <f t="shared" ca="1" si="29"/>
        <v>56.159079566854992</v>
      </c>
      <c r="N119">
        <f t="shared" ca="1" si="30"/>
        <v>32.82794020715631</v>
      </c>
    </row>
    <row r="120" spans="1:15" x14ac:dyDescent="0.25">
      <c r="A120" s="4">
        <f t="shared" si="36"/>
        <v>0.43449074074073968</v>
      </c>
      <c r="B120" s="3">
        <f t="shared" si="32"/>
        <v>1553301540</v>
      </c>
      <c r="C120">
        <f t="shared" si="37"/>
        <v>2</v>
      </c>
      <c r="D120">
        <f t="shared" si="37"/>
        <v>8</v>
      </c>
      <c r="E120">
        <f t="shared" ca="1" si="34"/>
        <v>-6342.2630847457622</v>
      </c>
      <c r="F120">
        <f t="shared" ca="1" si="35"/>
        <v>33504.598305084743</v>
      </c>
      <c r="G120">
        <f t="shared" ca="1" si="24"/>
        <v>9479.796610169491</v>
      </c>
      <c r="H120" s="9">
        <f t="shared" ca="1" si="25"/>
        <v>48.809369491526013</v>
      </c>
      <c r="I120" s="9">
        <f t="shared" ca="1" si="25"/>
        <v>-231.83161016949163</v>
      </c>
      <c r="J120" s="9">
        <f t="shared" ca="1" si="25"/>
        <v>-1.0332203389829373</v>
      </c>
      <c r="K120" s="9">
        <f t="shared" ca="1" si="26"/>
        <v>236.91401398807002</v>
      </c>
      <c r="L120" s="9">
        <f t="shared" ca="1" si="27"/>
        <v>168.11069950984449</v>
      </c>
      <c r="M120">
        <f t="shared" ca="1" si="29"/>
        <v>56.148893596986817</v>
      </c>
      <c r="N120">
        <f t="shared" ca="1" si="30"/>
        <v>32.831845574387948</v>
      </c>
    </row>
    <row r="121" spans="1:15" x14ac:dyDescent="0.25">
      <c r="A121" s="4">
        <f t="shared" si="36"/>
        <v>0.43454861111111004</v>
      </c>
      <c r="B121" s="3">
        <f t="shared" si="32"/>
        <v>1553301545</v>
      </c>
      <c r="C121">
        <f t="shared" si="37"/>
        <v>2</v>
      </c>
      <c r="D121">
        <f t="shared" si="37"/>
        <v>8</v>
      </c>
      <c r="E121">
        <f t="shared" ca="1" si="34"/>
        <v>-6098.2162372881321</v>
      </c>
      <c r="F121">
        <f t="shared" ca="1" si="35"/>
        <v>32345.440254237285</v>
      </c>
      <c r="G121">
        <f t="shared" ca="1" si="24"/>
        <v>9474.6305084745763</v>
      </c>
      <c r="H121" s="9">
        <f t="shared" ca="1" si="25"/>
        <v>48.809369491525288</v>
      </c>
      <c r="I121" s="9">
        <f t="shared" ca="1" si="25"/>
        <v>-231.83161016949163</v>
      </c>
      <c r="J121" s="9">
        <f t="shared" ca="1" si="25"/>
        <v>-1.0332203389833012</v>
      </c>
      <c r="K121" s="9">
        <f t="shared" ca="1" si="26"/>
        <v>236.91401398806988</v>
      </c>
      <c r="L121" s="9">
        <f t="shared" ca="1" si="27"/>
        <v>168.11069950984466</v>
      </c>
      <c r="M121">
        <f t="shared" ca="1" si="29"/>
        <v>56.138707627118649</v>
      </c>
      <c r="N121">
        <f t="shared" ca="1" si="30"/>
        <v>32.835750941619587</v>
      </c>
    </row>
    <row r="122" spans="1:15" x14ac:dyDescent="0.25">
      <c r="A122" s="4">
        <f t="shared" si="36"/>
        <v>0.4346064814814804</v>
      </c>
      <c r="B122" s="3">
        <f t="shared" si="32"/>
        <v>1553301550</v>
      </c>
      <c r="C122">
        <f t="shared" ref="C122:D137" si="38">C121</f>
        <v>2</v>
      </c>
      <c r="D122">
        <f t="shared" si="38"/>
        <v>8</v>
      </c>
      <c r="E122">
        <f t="shared" ca="1" si="34"/>
        <v>-5854.1693898305057</v>
      </c>
      <c r="F122">
        <f t="shared" ca="1" si="35"/>
        <v>31186.282203389826</v>
      </c>
      <c r="G122">
        <f t="shared" ca="1" si="24"/>
        <v>9469.4644067796598</v>
      </c>
      <c r="H122" s="9">
        <f t="shared" ca="1" si="25"/>
        <v>48.809369491525288</v>
      </c>
      <c r="I122" s="9">
        <f t="shared" ca="1" si="25"/>
        <v>-231.8316101694887</v>
      </c>
      <c r="J122" s="9">
        <f t="shared" ca="1" si="25"/>
        <v>-1.0332203389829373</v>
      </c>
      <c r="K122" s="9">
        <f t="shared" ca="1" si="26"/>
        <v>236.91401398806701</v>
      </c>
      <c r="L122" s="9">
        <f t="shared" ca="1" si="27"/>
        <v>168.11069950984452</v>
      </c>
      <c r="M122">
        <f t="shared" ca="1" si="29"/>
        <v>56.128521657250474</v>
      </c>
      <c r="N122">
        <f t="shared" ca="1" si="30"/>
        <v>32.839656308851225</v>
      </c>
    </row>
    <row r="123" spans="1:15" x14ac:dyDescent="0.25">
      <c r="A123" s="4">
        <f>A122+5/24/3600</f>
        <v>0.43466435185185076</v>
      </c>
      <c r="B123" s="3">
        <f t="shared" si="32"/>
        <v>1553301555</v>
      </c>
      <c r="C123">
        <f t="shared" si="38"/>
        <v>2</v>
      </c>
      <c r="D123">
        <f t="shared" si="38"/>
        <v>8</v>
      </c>
      <c r="E123">
        <f t="shared" ca="1" si="34"/>
        <v>-5610.1225423728793</v>
      </c>
      <c r="F123">
        <f t="shared" ca="1" si="35"/>
        <v>30027.124152542383</v>
      </c>
      <c r="G123">
        <f t="shared" ca="1" si="24"/>
        <v>9464.2983050847452</v>
      </c>
      <c r="H123" s="9">
        <f t="shared" ca="1" si="25"/>
        <v>48.809369491525288</v>
      </c>
      <c r="I123" s="9">
        <f t="shared" ca="1" si="25"/>
        <v>-231.83161016949452</v>
      </c>
      <c r="J123" s="9">
        <f t="shared" ca="1" si="25"/>
        <v>-1.0332203389829373</v>
      </c>
      <c r="K123" s="9">
        <f t="shared" ca="1" si="26"/>
        <v>236.91401398807272</v>
      </c>
      <c r="L123" s="9">
        <f t="shared" ca="1" si="27"/>
        <v>168.11069950984481</v>
      </c>
      <c r="M123">
        <f t="shared" ca="1" si="29"/>
        <v>56.118335687382299</v>
      </c>
      <c r="N123">
        <f t="shared" ca="1" si="30"/>
        <v>32.843561676082864</v>
      </c>
    </row>
    <row r="124" spans="1:15" x14ac:dyDescent="0.25">
      <c r="A124" s="4">
        <f t="shared" ref="A124:A187" si="39">A123+5/24/3600</f>
        <v>0.43472222222222112</v>
      </c>
      <c r="B124" s="3">
        <f t="shared" si="32"/>
        <v>1553301560</v>
      </c>
      <c r="C124">
        <f t="shared" si="38"/>
        <v>2</v>
      </c>
      <c r="D124">
        <f t="shared" si="38"/>
        <v>8</v>
      </c>
      <c r="E124">
        <f t="shared" ca="1" si="34"/>
        <v>-5366.0756949152528</v>
      </c>
      <c r="F124">
        <f t="shared" ca="1" si="35"/>
        <v>28867.96610169491</v>
      </c>
      <c r="G124">
        <f t="shared" ca="1" si="24"/>
        <v>9459.1322033898305</v>
      </c>
      <c r="H124" s="9">
        <f t="shared" ca="1" si="25"/>
        <v>48.010648142693391</v>
      </c>
      <c r="I124" s="9">
        <f t="shared" ca="1" si="25"/>
        <v>-231.71115874699973</v>
      </c>
      <c r="J124" s="9">
        <f t="shared" ca="1" si="25"/>
        <v>-1.0332203389833012</v>
      </c>
      <c r="K124" s="9">
        <f t="shared" ca="1" si="26"/>
        <v>236.6328029309521</v>
      </c>
      <c r="L124" s="9">
        <f t="shared" ca="1" si="27"/>
        <v>168.29393644132313</v>
      </c>
      <c r="M124">
        <f t="shared" ca="1" si="29"/>
        <v>56.108149717514124</v>
      </c>
      <c r="N124">
        <f t="shared" ca="1" si="30"/>
        <v>32.847467043314502</v>
      </c>
    </row>
    <row r="125" spans="1:15" x14ac:dyDescent="0.25">
      <c r="A125" s="4">
        <f t="shared" si="39"/>
        <v>0.43478009259259148</v>
      </c>
      <c r="B125" s="3">
        <f t="shared" si="32"/>
        <v>1553301565</v>
      </c>
      <c r="C125">
        <f t="shared" si="38"/>
        <v>2</v>
      </c>
      <c r="D125">
        <f t="shared" si="38"/>
        <v>8</v>
      </c>
      <c r="E125" s="15">
        <f ca="1">(1-$O125)*(1-$O125)*E124+2*$O125*(1-$O125)*INDIRECT("E"&amp;C126)+$O125*$O125*E128</f>
        <v>-5126.0224542017859</v>
      </c>
      <c r="F125" s="15">
        <f ca="1">(1-$O125)*(1-$O125)*F124+2*$O125*(1-$O125)*INDIRECT("F"&amp;C126)+$O125*$O125*F128</f>
        <v>27709.410307959912</v>
      </c>
      <c r="G125" s="15">
        <f t="shared" ca="1" si="24"/>
        <v>9453.966101694914</v>
      </c>
      <c r="H125" s="16">
        <f t="shared" ca="1" si="25"/>
        <v>46.413205445029234</v>
      </c>
      <c r="I125" s="16">
        <f t="shared" ca="1" si="25"/>
        <v>-231.47025590201883</v>
      </c>
      <c r="J125" s="16">
        <f t="shared" ca="1" si="25"/>
        <v>-1.0332203389829373</v>
      </c>
      <c r="K125" s="16">
        <f t="shared" ca="1" si="26"/>
        <v>236.07766731952555</v>
      </c>
      <c r="L125" s="16">
        <f t="shared" ca="1" si="27"/>
        <v>168.66171050098893</v>
      </c>
      <c r="M125" s="15">
        <f ca="1">(1-$O125)*(1-$O125)*M124+2*$O125*(1-$O125)*INDIRECT("M"&amp;C126)+$O125*$O125*M128</f>
        <v>56.097944723348071</v>
      </c>
      <c r="N125" s="15">
        <f ca="1">(1-$O125)*(1-$O125)*N124+2*$O125*(1-$O125)*INDIRECT("N"&amp;C126)+$O125*$O125*N128</f>
        <v>32.851308454618028</v>
      </c>
      <c r="O125" s="15">
        <f>(B125-B124)/(B128-B124)</f>
        <v>0.25</v>
      </c>
    </row>
    <row r="126" spans="1:15" x14ac:dyDescent="0.25">
      <c r="A126" s="4">
        <f t="shared" si="39"/>
        <v>0.43483796296296184</v>
      </c>
      <c r="B126" s="3">
        <f t="shared" si="32"/>
        <v>1553301570</v>
      </c>
      <c r="C126">
        <v>3</v>
      </c>
      <c r="D126">
        <f>ROW()</f>
        <v>126</v>
      </c>
      <c r="E126" s="15">
        <f ca="1">(1-$O126)*(1-$O126)*E124+2*$O126*(1-$O126)*INDIRECT("E"&amp;C126)+$O126*$O126*E128</f>
        <v>-4893.9564269766397</v>
      </c>
      <c r="F126" s="15">
        <f ca="1">(1-$O126)*(1-$O126)*F124+2*$O126*(1-$O126)*INDIRECT("F"&amp;C126)+$O126*$O126*F128</f>
        <v>26552.059028449818</v>
      </c>
      <c r="G126" s="15">
        <f t="shared" ca="1" si="24"/>
        <v>9448.7999999999993</v>
      </c>
      <c r="H126" s="16">
        <f t="shared" ca="1" si="25"/>
        <v>44.815762747365625</v>
      </c>
      <c r="I126" s="16">
        <f t="shared" ca="1" si="25"/>
        <v>-231.22935305703723</v>
      </c>
      <c r="J126" s="16">
        <f t="shared" ca="1" si="25"/>
        <v>0</v>
      </c>
      <c r="K126" s="16">
        <f t="shared" ca="1" si="26"/>
        <v>235.53230416612524</v>
      </c>
      <c r="L126" s="16">
        <f t="shared" ca="1" si="27"/>
        <v>169.03120296823158</v>
      </c>
      <c r="M126" s="15">
        <f ca="1">(1-$O126)*(1-$O126)*M124+2*$O126*(1-$O126)*INDIRECT("M"&amp;C126)+$O126*$O126*M128</f>
        <v>56.087701680586264</v>
      </c>
      <c r="N126" s="15">
        <f ca="1">(1-$O126)*(1-$O126)*N124+2*$O126*(1-$O126)*INDIRECT("N"&amp;C126)+$O126*$O126*N128</f>
        <v>32.855021954065336</v>
      </c>
      <c r="O126" s="15">
        <f>(B126-B124)/(B128-B124)</f>
        <v>0.5</v>
      </c>
    </row>
    <row r="127" spans="1:15" x14ac:dyDescent="0.25">
      <c r="A127" s="4">
        <f t="shared" si="39"/>
        <v>0.4348958333333322</v>
      </c>
      <c r="B127" s="3">
        <f t="shared" si="32"/>
        <v>1553301575</v>
      </c>
      <c r="C127">
        <f t="shared" si="38"/>
        <v>3</v>
      </c>
      <c r="D127">
        <f t="shared" si="38"/>
        <v>126</v>
      </c>
      <c r="E127" s="15">
        <f ca="1">(1-$O127)*(1-$O127)*E124+2*$O127*(1-$O127)*INDIRECT("E"&amp;C126)+$O127*$O127*E128</f>
        <v>-4669.8776132398116</v>
      </c>
      <c r="F127" s="15">
        <f ca="1">(1-$O127)*(1-$O127)*F124+2*$O127*(1-$O127)*INDIRECT("F"&amp;C126)+$O127*$O127*F128</f>
        <v>25395.912263164631</v>
      </c>
      <c r="G127" s="15">
        <f t="shared" ca="1" si="24"/>
        <v>9448.7999999999993</v>
      </c>
      <c r="H127" s="16">
        <f t="shared" ca="1" si="25"/>
        <v>43.218320049701468</v>
      </c>
      <c r="I127" s="16">
        <f t="shared" ca="1" si="25"/>
        <v>-230.98845021205634</v>
      </c>
      <c r="J127" s="16">
        <f t="shared" ca="1" si="25"/>
        <v>0</v>
      </c>
      <c r="K127" s="16">
        <f t="shared" ca="1" si="26"/>
        <v>234.99678150835612</v>
      </c>
      <c r="L127" s="16">
        <f t="shared" ca="1" si="27"/>
        <v>169.40239496828249</v>
      </c>
      <c r="M127" s="15">
        <f ca="1">(1-$O127)*(1-$O127)*M124+2*$O127*(1-$O127)*INDIRECT("M"&amp;C126)+$O127*$O127*M128</f>
        <v>56.077420589228694</v>
      </c>
      <c r="N127" s="15">
        <f ca="1">(1-$O127)*(1-$O127)*N124+2*$O127*(1-$O127)*INDIRECT("N"&amp;C126)+$O127*$O127*N128</f>
        <v>32.858607541656433</v>
      </c>
      <c r="O127" s="15">
        <f>(B127-B124)/(B128-B124)</f>
        <v>0.75</v>
      </c>
    </row>
    <row r="128" spans="1:15" x14ac:dyDescent="0.25">
      <c r="A128" s="8">
        <f t="shared" si="39"/>
        <v>0.43495370370370257</v>
      </c>
      <c r="B128" s="3">
        <f t="shared" si="32"/>
        <v>1553301580</v>
      </c>
      <c r="C128">
        <f t="shared" si="38"/>
        <v>3</v>
      </c>
      <c r="D128">
        <f t="shared" si="38"/>
        <v>126</v>
      </c>
      <c r="E128">
        <f t="shared" ca="1" si="34"/>
        <v>-4453.7860129913042</v>
      </c>
      <c r="F128">
        <f t="shared" ca="1" si="35"/>
        <v>24240.97001210435</v>
      </c>
      <c r="G128">
        <f t="shared" ca="1" si="24"/>
        <v>9448.7999999999993</v>
      </c>
      <c r="H128" s="9">
        <f t="shared" ca="1" si="25"/>
        <v>42.419598700869571</v>
      </c>
      <c r="I128" s="9">
        <f t="shared" ca="1" si="25"/>
        <v>-230.86799878956518</v>
      </c>
      <c r="J128" s="9">
        <f t="shared" ca="1" si="25"/>
        <v>0</v>
      </c>
      <c r="K128" s="9">
        <f t="shared" ca="1" si="26"/>
        <v>234.73273146078603</v>
      </c>
      <c r="L128" s="9">
        <f t="shared" ca="1" si="27"/>
        <v>169.58862219121121</v>
      </c>
      <c r="M128">
        <f t="shared" ca="1" si="29"/>
        <v>56.067101449275363</v>
      </c>
      <c r="N128">
        <f t="shared" ca="1" si="30"/>
        <v>32.862065217391304</v>
      </c>
      <c r="O128" s="12"/>
    </row>
    <row r="129" spans="1:19" x14ac:dyDescent="0.25">
      <c r="A129" s="4">
        <f t="shared" si="39"/>
        <v>0.43501157407407293</v>
      </c>
      <c r="B129" s="3">
        <f t="shared" si="32"/>
        <v>1553301585</v>
      </c>
      <c r="C129">
        <f t="shared" si="38"/>
        <v>3</v>
      </c>
      <c r="D129">
        <f t="shared" si="38"/>
        <v>126</v>
      </c>
      <c r="E129">
        <f t="shared" ca="1" si="34"/>
        <v>-4241.6880194869564</v>
      </c>
      <c r="F129">
        <f t="shared" ca="1" si="35"/>
        <v>23086.630018156524</v>
      </c>
      <c r="G129">
        <f t="shared" ca="1" si="24"/>
        <v>9448.7999999999993</v>
      </c>
      <c r="H129" s="9">
        <f t="shared" ca="1" si="25"/>
        <v>42.419598700869571</v>
      </c>
      <c r="I129" s="9">
        <f t="shared" ca="1" si="25"/>
        <v>-230.86799878956518</v>
      </c>
      <c r="J129" s="9">
        <f t="shared" ca="1" si="25"/>
        <v>0</v>
      </c>
      <c r="K129" s="9">
        <f t="shared" ca="1" si="26"/>
        <v>234.73273146078603</v>
      </c>
      <c r="L129" s="9">
        <f t="shared" ca="1" si="27"/>
        <v>169.58862219121121</v>
      </c>
      <c r="M129">
        <f t="shared" ca="1" si="29"/>
        <v>56.056763285024161</v>
      </c>
      <c r="N129">
        <f t="shared" ca="1" si="30"/>
        <v>32.865458937198071</v>
      </c>
      <c r="O129" s="12"/>
    </row>
    <row r="130" spans="1:19" x14ac:dyDescent="0.25">
      <c r="A130" s="4">
        <f t="shared" si="39"/>
        <v>0.43506944444444329</v>
      </c>
      <c r="B130" s="3">
        <f t="shared" si="32"/>
        <v>1553301590</v>
      </c>
      <c r="C130">
        <f t="shared" si="38"/>
        <v>3</v>
      </c>
      <c r="D130">
        <f t="shared" si="38"/>
        <v>126</v>
      </c>
      <c r="E130">
        <f t="shared" ca="1" si="34"/>
        <v>-4029.5900259826085</v>
      </c>
      <c r="F130">
        <f t="shared" ca="1" si="35"/>
        <v>21932.290024208698</v>
      </c>
      <c r="G130">
        <f t="shared" ca="1" si="24"/>
        <v>9448.7999999999993</v>
      </c>
      <c r="H130" s="9">
        <f t="shared" ca="1" si="25"/>
        <v>42.419598700869571</v>
      </c>
      <c r="I130" s="9">
        <f t="shared" ca="1" si="25"/>
        <v>-230.86799878956518</v>
      </c>
      <c r="J130" s="9">
        <f t="shared" ca="1" si="25"/>
        <v>0</v>
      </c>
      <c r="K130" s="9">
        <f t="shared" ca="1" si="26"/>
        <v>234.73273146078603</v>
      </c>
      <c r="L130" s="9">
        <f t="shared" ca="1" si="27"/>
        <v>169.58862219121121</v>
      </c>
      <c r="M130">
        <f t="shared" ca="1" si="29"/>
        <v>56.046425120772952</v>
      </c>
      <c r="N130">
        <f t="shared" ca="1" si="30"/>
        <v>32.86885265700483</v>
      </c>
    </row>
    <row r="131" spans="1:19" x14ac:dyDescent="0.25">
      <c r="A131" s="4">
        <f t="shared" si="39"/>
        <v>0.43512731481481365</v>
      </c>
      <c r="B131" s="3">
        <f t="shared" si="32"/>
        <v>1553301595</v>
      </c>
      <c r="C131">
        <f t="shared" si="38"/>
        <v>3</v>
      </c>
      <c r="D131">
        <f t="shared" si="38"/>
        <v>126</v>
      </c>
      <c r="E131">
        <f t="shared" ca="1" si="34"/>
        <v>-3817.4920324782606</v>
      </c>
      <c r="F131">
        <f t="shared" ca="1" si="35"/>
        <v>20777.950030260872</v>
      </c>
      <c r="G131">
        <f t="shared" ca="1" si="24"/>
        <v>9448.7999999999993</v>
      </c>
      <c r="H131" s="9">
        <f t="shared" ca="1" si="25"/>
        <v>42.419598700869571</v>
      </c>
      <c r="I131" s="9">
        <f t="shared" ca="1" si="25"/>
        <v>-230.86799878956518</v>
      </c>
      <c r="J131" s="9">
        <f t="shared" ca="1" si="25"/>
        <v>0</v>
      </c>
      <c r="K131" s="9">
        <f t="shared" ca="1" si="26"/>
        <v>234.73273146078603</v>
      </c>
      <c r="L131" s="9">
        <f t="shared" ca="1" si="27"/>
        <v>169.58862219121121</v>
      </c>
      <c r="M131">
        <f t="shared" ca="1" si="29"/>
        <v>56.036086956521743</v>
      </c>
      <c r="N131">
        <f t="shared" ca="1" si="30"/>
        <v>32.872246376811596</v>
      </c>
    </row>
    <row r="132" spans="1:19" x14ac:dyDescent="0.25">
      <c r="A132" s="4">
        <f t="shared" si="39"/>
        <v>0.43518518518518401</v>
      </c>
      <c r="B132" s="3">
        <f t="shared" si="32"/>
        <v>1553301600</v>
      </c>
      <c r="C132">
        <f t="shared" si="38"/>
        <v>3</v>
      </c>
      <c r="D132">
        <f t="shared" si="38"/>
        <v>126</v>
      </c>
      <c r="E132">
        <f t="shared" ca="1" si="34"/>
        <v>-3605.3940389739128</v>
      </c>
      <c r="F132">
        <f t="shared" ca="1" si="35"/>
        <v>19623.610036313046</v>
      </c>
      <c r="G132">
        <f t="shared" ca="1" si="24"/>
        <v>9448.7999999999993</v>
      </c>
      <c r="H132" s="9">
        <f t="shared" ca="1" si="25"/>
        <v>42.419598700869486</v>
      </c>
      <c r="I132" s="9">
        <f t="shared" ca="1" si="25"/>
        <v>-230.86799878956518</v>
      </c>
      <c r="J132" s="9">
        <f t="shared" ca="1" si="25"/>
        <v>0</v>
      </c>
      <c r="K132" s="9">
        <f t="shared" ca="1" si="26"/>
        <v>234.732731460786</v>
      </c>
      <c r="L132" s="9">
        <f t="shared" ca="1" si="27"/>
        <v>169.58862219121124</v>
      </c>
      <c r="M132">
        <f t="shared" ca="1" si="29"/>
        <v>56.025748792270534</v>
      </c>
      <c r="N132">
        <f t="shared" ca="1" si="30"/>
        <v>32.875640096618355</v>
      </c>
    </row>
    <row r="133" spans="1:19" x14ac:dyDescent="0.25">
      <c r="A133" s="4">
        <f t="shared" si="39"/>
        <v>0.43524305555555437</v>
      </c>
      <c r="B133" s="3">
        <f t="shared" si="32"/>
        <v>1553301605</v>
      </c>
      <c r="C133">
        <f t="shared" si="38"/>
        <v>3</v>
      </c>
      <c r="D133">
        <f t="shared" si="38"/>
        <v>126</v>
      </c>
      <c r="E133">
        <f t="shared" ca="1" si="34"/>
        <v>-3393.2960454695653</v>
      </c>
      <c r="F133">
        <f t="shared" ca="1" si="35"/>
        <v>18469.27004236522</v>
      </c>
      <c r="G133">
        <f t="shared" ca="1" si="24"/>
        <v>9448.7999999999993</v>
      </c>
      <c r="H133" s="9">
        <f t="shared" ca="1" si="25"/>
        <v>42.419598700869571</v>
      </c>
      <c r="I133" s="9">
        <f t="shared" ca="1" si="25"/>
        <v>-230.86799878956518</v>
      </c>
      <c r="J133" s="9">
        <f t="shared" ca="1" si="25"/>
        <v>0</v>
      </c>
      <c r="K133" s="9">
        <f t="shared" ca="1" si="26"/>
        <v>234.73273146078603</v>
      </c>
      <c r="L133" s="9">
        <f t="shared" ca="1" si="27"/>
        <v>169.58862219121121</v>
      </c>
      <c r="M133">
        <f t="shared" ca="1" si="29"/>
        <v>56.015410628019325</v>
      </c>
      <c r="N133">
        <f t="shared" ca="1" si="30"/>
        <v>32.879033816425121</v>
      </c>
    </row>
    <row r="134" spans="1:19" x14ac:dyDescent="0.25">
      <c r="A134" s="4">
        <f t="shared" si="39"/>
        <v>0.43530092592592473</v>
      </c>
      <c r="B134" s="3">
        <f t="shared" si="32"/>
        <v>1553301610</v>
      </c>
      <c r="C134">
        <f t="shared" si="38"/>
        <v>3</v>
      </c>
      <c r="D134">
        <f t="shared" si="38"/>
        <v>126</v>
      </c>
      <c r="E134">
        <f t="shared" ca="1" si="34"/>
        <v>-3181.1980519652175</v>
      </c>
      <c r="F134">
        <f t="shared" ca="1" si="35"/>
        <v>17314.930048417395</v>
      </c>
      <c r="G134">
        <f t="shared" ca="1" si="24"/>
        <v>9448.7999999999993</v>
      </c>
      <c r="H134" s="9">
        <f t="shared" ca="1" si="25"/>
        <v>42.419598700869571</v>
      </c>
      <c r="I134" s="9">
        <f t="shared" ca="1" si="25"/>
        <v>-230.86799878956589</v>
      </c>
      <c r="J134" s="9">
        <f t="shared" ca="1" si="25"/>
        <v>0</v>
      </c>
      <c r="K134" s="9">
        <f t="shared" ca="1" si="26"/>
        <v>234.73273146078671</v>
      </c>
      <c r="L134" s="9">
        <f t="shared" ca="1" si="27"/>
        <v>169.58862219121124</v>
      </c>
      <c r="M134">
        <f t="shared" ca="1" si="29"/>
        <v>56.005072463768116</v>
      </c>
      <c r="N134">
        <f t="shared" ca="1" si="30"/>
        <v>32.882427536231887</v>
      </c>
    </row>
    <row r="135" spans="1:19" x14ac:dyDescent="0.25">
      <c r="A135" s="4">
        <f t="shared" si="39"/>
        <v>0.43535879629629509</v>
      </c>
      <c r="B135" s="3">
        <f t="shared" si="32"/>
        <v>1553301615</v>
      </c>
      <c r="C135">
        <f t="shared" si="38"/>
        <v>3</v>
      </c>
      <c r="D135">
        <f t="shared" si="38"/>
        <v>126</v>
      </c>
      <c r="E135">
        <f t="shared" ca="1" si="34"/>
        <v>-2969.1000584608696</v>
      </c>
      <c r="F135">
        <f t="shared" ca="1" si="35"/>
        <v>16160.590054469565</v>
      </c>
      <c r="G135">
        <f t="shared" ca="1" si="24"/>
        <v>9448.7999999999993</v>
      </c>
      <c r="H135" s="9">
        <f t="shared" ca="1" si="25"/>
        <v>42.419598700869571</v>
      </c>
      <c r="I135" s="9">
        <f t="shared" ca="1" si="25"/>
        <v>-230.86799878956518</v>
      </c>
      <c r="J135" s="9">
        <f t="shared" ca="1" si="25"/>
        <v>0</v>
      </c>
      <c r="K135" s="9">
        <f t="shared" ca="1" si="26"/>
        <v>234.73273146078603</v>
      </c>
      <c r="L135" s="9">
        <f t="shared" ca="1" si="27"/>
        <v>169.58862219121121</v>
      </c>
      <c r="M135">
        <f t="shared" ca="1" si="29"/>
        <v>55.994734299516914</v>
      </c>
      <c r="N135">
        <f t="shared" ca="1" si="30"/>
        <v>32.885821256038646</v>
      </c>
    </row>
    <row r="136" spans="1:19" x14ac:dyDescent="0.25">
      <c r="A136" s="4">
        <f t="shared" si="39"/>
        <v>0.43541666666666545</v>
      </c>
      <c r="B136" s="3">
        <f t="shared" si="32"/>
        <v>1553301620</v>
      </c>
      <c r="C136">
        <f t="shared" si="38"/>
        <v>3</v>
      </c>
      <c r="D136">
        <f t="shared" si="38"/>
        <v>126</v>
      </c>
      <c r="E136">
        <f t="shared" ca="1" si="34"/>
        <v>-2757.0020649565217</v>
      </c>
      <c r="F136">
        <f t="shared" ca="1" si="35"/>
        <v>15006.250060521739</v>
      </c>
      <c r="G136">
        <f t="shared" ca="1" si="24"/>
        <v>9448.7999999999993</v>
      </c>
      <c r="H136" s="9">
        <f t="shared" ca="1" si="25"/>
        <v>42.419598700869571</v>
      </c>
      <c r="I136" s="9">
        <f t="shared" ca="1" si="25"/>
        <v>-230.86799878956518</v>
      </c>
      <c r="J136" s="9">
        <f t="shared" ca="1" si="25"/>
        <v>0</v>
      </c>
      <c r="K136" s="9">
        <f t="shared" ca="1" si="26"/>
        <v>234.73273146078603</v>
      </c>
      <c r="L136" s="9">
        <f t="shared" ca="1" si="27"/>
        <v>169.58862219121121</v>
      </c>
      <c r="M136">
        <f t="shared" ca="1" si="29"/>
        <v>55.984396135265705</v>
      </c>
      <c r="N136">
        <f t="shared" ca="1" si="30"/>
        <v>32.889214975845412</v>
      </c>
    </row>
    <row r="137" spans="1:19" x14ac:dyDescent="0.25">
      <c r="A137" s="4">
        <f t="shared" si="39"/>
        <v>0.43547453703703581</v>
      </c>
      <c r="B137" s="3">
        <f t="shared" si="32"/>
        <v>1553301625</v>
      </c>
      <c r="C137">
        <f t="shared" si="38"/>
        <v>3</v>
      </c>
      <c r="D137">
        <f t="shared" si="38"/>
        <v>126</v>
      </c>
      <c r="E137">
        <f t="shared" ca="1" si="34"/>
        <v>-2544.9040714521739</v>
      </c>
      <c r="F137">
        <f t="shared" ca="1" si="35"/>
        <v>13851.910066573913</v>
      </c>
      <c r="G137">
        <f t="shared" ref="G137:G200" ca="1" si="40">INDIRECT("G$"&amp;C137)+INDIRECT("J$"&amp;C137)*($B137-INDIRECT("B$"&amp;D137))</f>
        <v>9448.7999999999993</v>
      </c>
      <c r="H137" s="9">
        <f t="shared" ref="H137:J152" ca="1" si="41">(E138-E137)/($B138-$B137)</f>
        <v>42.419598700869571</v>
      </c>
      <c r="I137" s="9">
        <f t="shared" ca="1" si="41"/>
        <v>-230.86799878956518</v>
      </c>
      <c r="J137" s="9">
        <f t="shared" ca="1" si="41"/>
        <v>0</v>
      </c>
      <c r="K137" s="9">
        <f t="shared" ref="K137:K200" ca="1" si="42">SQRT(H137*H137+I137*I137)</f>
        <v>234.73273146078603</v>
      </c>
      <c r="L137" s="9">
        <f t="shared" ref="L137:L200" ca="1" si="43">DEGREES(ATAN2(I137,H137))</f>
        <v>169.58862219121121</v>
      </c>
      <c r="M137">
        <f t="shared" ca="1" si="29"/>
        <v>55.974057971014496</v>
      </c>
      <c r="N137">
        <f t="shared" ca="1" si="30"/>
        <v>32.892608695652171</v>
      </c>
      <c r="O137" s="14"/>
      <c r="P137" s="14"/>
      <c r="Q137" s="14"/>
      <c r="R137" s="14"/>
      <c r="S137" s="14"/>
    </row>
    <row r="138" spans="1:19" x14ac:dyDescent="0.25">
      <c r="A138" s="4">
        <f t="shared" si="39"/>
        <v>0.43553240740740617</v>
      </c>
      <c r="B138" s="3">
        <f t="shared" si="32"/>
        <v>1553301630</v>
      </c>
      <c r="C138">
        <f t="shared" ref="C138:D153" si="44">C137</f>
        <v>3</v>
      </c>
      <c r="D138">
        <f t="shared" si="44"/>
        <v>126</v>
      </c>
      <c r="E138">
        <f t="shared" ca="1" si="34"/>
        <v>-2332.806077947826</v>
      </c>
      <c r="F138">
        <f t="shared" ca="1" si="35"/>
        <v>12697.570072626087</v>
      </c>
      <c r="G138">
        <f t="shared" ca="1" si="40"/>
        <v>9448.7999999999993</v>
      </c>
      <c r="H138" s="9">
        <f t="shared" ca="1" si="41"/>
        <v>42.419598700869571</v>
      </c>
      <c r="I138" s="9">
        <f t="shared" ca="1" si="41"/>
        <v>-230.86799878956518</v>
      </c>
      <c r="J138" s="9">
        <f t="shared" ca="1" si="41"/>
        <v>0</v>
      </c>
      <c r="K138" s="9">
        <f t="shared" ca="1" si="42"/>
        <v>234.73273146078603</v>
      </c>
      <c r="L138" s="9">
        <f t="shared" ca="1" si="43"/>
        <v>169.58862219121121</v>
      </c>
      <c r="M138">
        <f t="shared" ref="M138:M201" ca="1" si="45">INDIRECT("M$"&amp;C138)+INDIRECT("O$"&amp;C138)*($B138-INDIRECT("B$"&amp;D138))</f>
        <v>55.963719806763287</v>
      </c>
      <c r="N138">
        <f t="shared" ref="N138:N201" ca="1" si="46">INDIRECT("N$"&amp;C138)+INDIRECT("P$"&amp;C138)*($B138-INDIRECT("B$"&amp;D138))</f>
        <v>32.896002415458938</v>
      </c>
      <c r="O138" s="12"/>
    </row>
    <row r="139" spans="1:19" x14ac:dyDescent="0.25">
      <c r="A139" s="4">
        <f t="shared" si="39"/>
        <v>0.43559027777777654</v>
      </c>
      <c r="B139" s="3">
        <f t="shared" ref="B139:B202" si="47">B138+SECOND(A139-A138)</f>
        <v>1553301635</v>
      </c>
      <c r="C139">
        <f t="shared" si="44"/>
        <v>3</v>
      </c>
      <c r="D139">
        <f t="shared" si="44"/>
        <v>126</v>
      </c>
      <c r="E139">
        <f t="shared" ca="1" si="34"/>
        <v>-2120.7080844434781</v>
      </c>
      <c r="F139">
        <f t="shared" ca="1" si="35"/>
        <v>11543.230078678262</v>
      </c>
      <c r="G139">
        <f t="shared" ca="1" si="40"/>
        <v>9448.7999999999993</v>
      </c>
      <c r="H139" s="9">
        <f t="shared" ca="1" si="41"/>
        <v>42.419598700869486</v>
      </c>
      <c r="I139" s="9">
        <f t="shared" ca="1" si="41"/>
        <v>-230.86799878956518</v>
      </c>
      <c r="J139" s="9">
        <f t="shared" ca="1" si="41"/>
        <v>0</v>
      </c>
      <c r="K139" s="9">
        <f t="shared" ca="1" si="42"/>
        <v>234.732731460786</v>
      </c>
      <c r="L139" s="9">
        <f t="shared" ca="1" si="43"/>
        <v>169.58862219121124</v>
      </c>
      <c r="M139">
        <f t="shared" ca="1" si="45"/>
        <v>55.953381642512078</v>
      </c>
      <c r="N139">
        <f t="shared" ca="1" si="46"/>
        <v>32.899396135265697</v>
      </c>
      <c r="O139" s="12"/>
    </row>
    <row r="140" spans="1:19" x14ac:dyDescent="0.25">
      <c r="A140" s="8">
        <f t="shared" si="39"/>
        <v>0.4356481481481469</v>
      </c>
      <c r="B140" s="3">
        <f t="shared" si="47"/>
        <v>1553301640</v>
      </c>
      <c r="C140">
        <f t="shared" si="44"/>
        <v>3</v>
      </c>
      <c r="D140">
        <f t="shared" si="44"/>
        <v>126</v>
      </c>
      <c r="E140">
        <f t="shared" ca="1" si="34"/>
        <v>-1908.6100909391307</v>
      </c>
      <c r="F140">
        <f t="shared" ca="1" si="35"/>
        <v>10388.890084730436</v>
      </c>
      <c r="G140">
        <f t="shared" ca="1" si="40"/>
        <v>9448.7999999999993</v>
      </c>
      <c r="H140" s="9">
        <f t="shared" ca="1" si="41"/>
        <v>42.419598700869571</v>
      </c>
      <c r="I140" s="9">
        <f t="shared" ca="1" si="41"/>
        <v>-230.86799878956518</v>
      </c>
      <c r="J140" s="9">
        <f t="shared" ca="1" si="41"/>
        <v>0</v>
      </c>
      <c r="K140" s="9">
        <f t="shared" ca="1" si="42"/>
        <v>234.73273146078603</v>
      </c>
      <c r="L140" s="9">
        <f t="shared" ca="1" si="43"/>
        <v>169.58862219121121</v>
      </c>
      <c r="M140">
        <f t="shared" ca="1" si="45"/>
        <v>55.943043478260869</v>
      </c>
      <c r="N140">
        <f t="shared" ca="1" si="46"/>
        <v>32.902789855072463</v>
      </c>
      <c r="O140" s="12"/>
    </row>
    <row r="141" spans="1:19" x14ac:dyDescent="0.25">
      <c r="A141" s="4">
        <f t="shared" si="39"/>
        <v>0.43570601851851726</v>
      </c>
      <c r="B141" s="3">
        <f t="shared" si="47"/>
        <v>1553301645</v>
      </c>
      <c r="C141">
        <f t="shared" si="44"/>
        <v>3</v>
      </c>
      <c r="D141">
        <f t="shared" si="44"/>
        <v>126</v>
      </c>
      <c r="E141">
        <f t="shared" ca="1" si="34"/>
        <v>-1696.5120974347828</v>
      </c>
      <c r="F141">
        <f t="shared" ca="1" si="35"/>
        <v>9234.5500907826099</v>
      </c>
      <c r="G141">
        <f t="shared" ca="1" si="40"/>
        <v>9448.7999999999993</v>
      </c>
      <c r="H141" s="9">
        <f t="shared" ca="1" si="41"/>
        <v>42.419598700869571</v>
      </c>
      <c r="I141" s="9">
        <f t="shared" ca="1" si="41"/>
        <v>-230.86799878956518</v>
      </c>
      <c r="J141" s="9">
        <f t="shared" ca="1" si="41"/>
        <v>0</v>
      </c>
      <c r="K141" s="9">
        <f t="shared" ca="1" si="42"/>
        <v>234.73273146078603</v>
      </c>
      <c r="L141" s="9">
        <f t="shared" ca="1" si="43"/>
        <v>169.58862219121121</v>
      </c>
      <c r="M141">
        <f t="shared" ca="1" si="45"/>
        <v>55.932705314009667</v>
      </c>
      <c r="N141">
        <f t="shared" ca="1" si="46"/>
        <v>32.906183574879222</v>
      </c>
      <c r="O141" s="12"/>
      <c r="P141">
        <f ca="1">E141-'AFL2433'!E111</f>
        <v>7164.7426127223716</v>
      </c>
      <c r="Q141">
        <f ca="1">F141-'AFL2433'!F111</f>
        <v>11347.885675811183</v>
      </c>
      <c r="R141">
        <f t="shared" ref="R141:R145" ca="1" si="48">SQRT(P141*P141+Q141*Q141)</f>
        <v>13420.433898270221</v>
      </c>
    </row>
    <row r="142" spans="1:19" x14ac:dyDescent="0.25">
      <c r="A142" s="4">
        <f t="shared" si="39"/>
        <v>0.43576388888888762</v>
      </c>
      <c r="B142" s="3">
        <f t="shared" si="47"/>
        <v>1553301650</v>
      </c>
      <c r="C142">
        <f t="shared" si="44"/>
        <v>3</v>
      </c>
      <c r="D142">
        <f t="shared" si="44"/>
        <v>126</v>
      </c>
      <c r="E142">
        <f t="shared" ca="1" si="34"/>
        <v>-1484.414103930435</v>
      </c>
      <c r="F142">
        <f t="shared" ca="1" si="35"/>
        <v>8080.2100968347841</v>
      </c>
      <c r="G142">
        <f t="shared" ca="1" si="40"/>
        <v>9448.7999999999993</v>
      </c>
      <c r="H142" s="9">
        <f t="shared" ca="1" si="41"/>
        <v>42.419598700869571</v>
      </c>
      <c r="I142" s="9">
        <f t="shared" ca="1" si="41"/>
        <v>-230.86799878956518</v>
      </c>
      <c r="J142" s="9">
        <f t="shared" ca="1" si="41"/>
        <v>0</v>
      </c>
      <c r="K142" s="9">
        <f t="shared" ca="1" si="42"/>
        <v>234.73273146078603</v>
      </c>
      <c r="L142" s="9">
        <f t="shared" ca="1" si="43"/>
        <v>169.58862219121121</v>
      </c>
      <c r="M142">
        <f t="shared" ca="1" si="45"/>
        <v>55.922367149758458</v>
      </c>
      <c r="N142">
        <f t="shared" ca="1" si="46"/>
        <v>32.909577294685988</v>
      </c>
      <c r="O142" s="12"/>
      <c r="P142">
        <f ca="1">E142-'AFL2433'!E112</f>
        <v>6269.1497861320704</v>
      </c>
      <c r="Q142">
        <f ca="1">F142-'AFL2433'!F112</f>
        <v>9929.3999663347859</v>
      </c>
      <c r="R142">
        <f t="shared" ca="1" si="48"/>
        <v>11742.87966098644</v>
      </c>
    </row>
    <row r="143" spans="1:19" x14ac:dyDescent="0.25">
      <c r="A143" s="44">
        <f t="shared" si="39"/>
        <v>0.43582175925925798</v>
      </c>
      <c r="B143" s="3">
        <f t="shared" si="47"/>
        <v>1553301655</v>
      </c>
      <c r="C143">
        <f t="shared" si="44"/>
        <v>3</v>
      </c>
      <c r="D143">
        <f t="shared" si="44"/>
        <v>126</v>
      </c>
      <c r="E143">
        <f t="shared" ca="1" si="34"/>
        <v>-1272.3161104260871</v>
      </c>
      <c r="F143">
        <f t="shared" ca="1" si="35"/>
        <v>6925.8701028869582</v>
      </c>
      <c r="G143">
        <f t="shared" ca="1" si="40"/>
        <v>9448.7999999999993</v>
      </c>
      <c r="H143" s="9">
        <f t="shared" ca="1" si="41"/>
        <v>42.419598700869571</v>
      </c>
      <c r="I143" s="9">
        <f t="shared" ca="1" si="41"/>
        <v>-230.86799878956589</v>
      </c>
      <c r="J143" s="9">
        <f t="shared" ca="1" si="41"/>
        <v>0</v>
      </c>
      <c r="K143" s="9">
        <f t="shared" ca="1" si="42"/>
        <v>234.73273146078671</v>
      </c>
      <c r="L143" s="9">
        <f t="shared" ca="1" si="43"/>
        <v>169.58862219121124</v>
      </c>
      <c r="M143">
        <f t="shared" ca="1" si="45"/>
        <v>55.912028985507249</v>
      </c>
      <c r="N143">
        <f t="shared" ca="1" si="46"/>
        <v>32.912971014492754</v>
      </c>
      <c r="P143">
        <f ca="1">E143-'AFL2433'!E113</f>
        <v>5373.5569595417837</v>
      </c>
      <c r="Q143">
        <f ca="1">F143-'AFL2433'!F113</f>
        <v>8510.9142568583884</v>
      </c>
      <c r="R143" s="43">
        <f t="shared" ca="1" si="48"/>
        <v>10065.325423702669</v>
      </c>
    </row>
    <row r="144" spans="1:19" x14ac:dyDescent="0.25">
      <c r="A144" s="4">
        <f t="shared" si="39"/>
        <v>0.43587962962962834</v>
      </c>
      <c r="B144" s="3">
        <f t="shared" si="47"/>
        <v>1553301660</v>
      </c>
      <c r="C144">
        <f t="shared" si="44"/>
        <v>3</v>
      </c>
      <c r="D144">
        <f t="shared" si="44"/>
        <v>126</v>
      </c>
      <c r="E144">
        <f t="shared" ca="1" si="34"/>
        <v>-1060.2181169217392</v>
      </c>
      <c r="F144">
        <f t="shared" ca="1" si="35"/>
        <v>5771.5301089391287</v>
      </c>
      <c r="G144">
        <f t="shared" ca="1" si="40"/>
        <v>9448.7999999999993</v>
      </c>
      <c r="H144" s="9">
        <f t="shared" ca="1" si="41"/>
        <v>42.419598700869571</v>
      </c>
      <c r="I144" s="9">
        <f t="shared" ca="1" si="41"/>
        <v>-230.86799878956518</v>
      </c>
      <c r="J144" s="9">
        <f t="shared" ca="1" si="41"/>
        <v>0</v>
      </c>
      <c r="K144" s="9">
        <f t="shared" ca="1" si="42"/>
        <v>234.73273146078603</v>
      </c>
      <c r="L144" s="9">
        <f t="shared" ca="1" si="43"/>
        <v>169.58862219121121</v>
      </c>
      <c r="M144">
        <f t="shared" ca="1" si="45"/>
        <v>55.901690821256039</v>
      </c>
      <c r="N144">
        <f t="shared" ca="1" si="46"/>
        <v>32.916364734299513</v>
      </c>
      <c r="P144">
        <f ca="1">E144-'AFL2433'!E114</f>
        <v>4477.9641329514825</v>
      </c>
      <c r="Q144">
        <f ca="1">F144-'AFL2433'!F114</f>
        <v>7092.4285473819873</v>
      </c>
      <c r="R144">
        <f t="shared" ca="1" si="48"/>
        <v>8387.7711864188859</v>
      </c>
    </row>
    <row r="145" spans="1:18" x14ac:dyDescent="0.25">
      <c r="A145" s="4">
        <f t="shared" si="39"/>
        <v>0.4359374999999987</v>
      </c>
      <c r="B145" s="3">
        <f t="shared" si="47"/>
        <v>1553301665</v>
      </c>
      <c r="C145">
        <f t="shared" si="44"/>
        <v>3</v>
      </c>
      <c r="D145">
        <f t="shared" si="44"/>
        <v>126</v>
      </c>
      <c r="E145">
        <f t="shared" ca="1" si="34"/>
        <v>-848.12012341739137</v>
      </c>
      <c r="F145">
        <f t="shared" ca="1" si="35"/>
        <v>4617.1901149913028</v>
      </c>
      <c r="G145">
        <f t="shared" ca="1" si="40"/>
        <v>9448.7999999999993</v>
      </c>
      <c r="H145" s="9">
        <f t="shared" ca="1" si="41"/>
        <v>42.419598700869571</v>
      </c>
      <c r="I145" s="9">
        <f t="shared" ca="1" si="41"/>
        <v>-230.86799878956518</v>
      </c>
      <c r="J145" s="9">
        <f t="shared" ca="1" si="41"/>
        <v>0</v>
      </c>
      <c r="K145" s="9">
        <f t="shared" ca="1" si="42"/>
        <v>234.73273146078603</v>
      </c>
      <c r="L145" s="9">
        <f t="shared" ca="1" si="43"/>
        <v>169.58862219121121</v>
      </c>
      <c r="M145">
        <f t="shared" ca="1" si="45"/>
        <v>55.89135265700483</v>
      </c>
      <c r="N145">
        <f t="shared" ca="1" si="46"/>
        <v>32.91975845410628</v>
      </c>
      <c r="P145">
        <f ca="1">E145-'AFL2433'!E115</f>
        <v>3582.3713063611813</v>
      </c>
      <c r="Q145">
        <f ca="1">F145-'AFL2433'!F115</f>
        <v>5673.9428379055898</v>
      </c>
      <c r="R145">
        <f t="shared" ca="1" si="48"/>
        <v>6710.216949135106</v>
      </c>
    </row>
    <row r="146" spans="1:18" x14ac:dyDescent="0.25">
      <c r="A146" s="4">
        <f t="shared" si="39"/>
        <v>0.43599537037036906</v>
      </c>
      <c r="B146" s="3">
        <f t="shared" si="47"/>
        <v>1553301670</v>
      </c>
      <c r="C146">
        <f t="shared" si="44"/>
        <v>3</v>
      </c>
      <c r="D146">
        <f t="shared" si="44"/>
        <v>126</v>
      </c>
      <c r="E146">
        <f t="shared" ca="1" si="34"/>
        <v>-636.0221299130435</v>
      </c>
      <c r="F146">
        <f t="shared" ca="1" si="35"/>
        <v>3462.850121043477</v>
      </c>
      <c r="G146">
        <f t="shared" ca="1" si="40"/>
        <v>9448.7999999999993</v>
      </c>
      <c r="H146" s="9">
        <f t="shared" ca="1" si="41"/>
        <v>42.419598700869571</v>
      </c>
      <c r="I146" s="9">
        <f t="shared" ca="1" si="41"/>
        <v>-230.86799878956518</v>
      </c>
      <c r="J146" s="9">
        <f t="shared" ca="1" si="41"/>
        <v>0</v>
      </c>
      <c r="K146" s="9">
        <f t="shared" ca="1" si="42"/>
        <v>234.73273146078603</v>
      </c>
      <c r="L146" s="9">
        <f t="shared" ca="1" si="43"/>
        <v>169.58862219121121</v>
      </c>
      <c r="M146">
        <f t="shared" ca="1" si="45"/>
        <v>55.881014492753621</v>
      </c>
      <c r="N146">
        <f t="shared" ca="1" si="46"/>
        <v>32.923152173913039</v>
      </c>
      <c r="P146">
        <f ca="1">E146-'AFL2433'!E116</f>
        <v>2686.7784797708946</v>
      </c>
      <c r="Q146">
        <f ca="1">F146-'AFL2433'!F116</f>
        <v>4255.4571284291924</v>
      </c>
      <c r="R146">
        <f t="shared" ref="R146:R148" ca="1" si="49">SQRT(P146*P146+Q146*Q146)</f>
        <v>5032.6627118513343</v>
      </c>
    </row>
    <row r="147" spans="1:18" x14ac:dyDescent="0.25">
      <c r="A147" s="4">
        <f t="shared" si="39"/>
        <v>0.43605324074073942</v>
      </c>
      <c r="B147" s="3">
        <f t="shared" si="47"/>
        <v>1553301675</v>
      </c>
      <c r="C147">
        <f t="shared" si="44"/>
        <v>3</v>
      </c>
      <c r="D147">
        <f t="shared" si="44"/>
        <v>126</v>
      </c>
      <c r="E147">
        <f t="shared" ca="1" si="34"/>
        <v>-423.92413640869563</v>
      </c>
      <c r="F147">
        <f t="shared" ca="1" si="35"/>
        <v>2308.5101270956511</v>
      </c>
      <c r="G147">
        <f t="shared" ca="1" si="40"/>
        <v>9448.7999999999993</v>
      </c>
      <c r="H147" s="9">
        <f t="shared" ca="1" si="41"/>
        <v>40.259601651557574</v>
      </c>
      <c r="I147" s="9">
        <f t="shared" ca="1" si="41"/>
        <v>-232.06563359449584</v>
      </c>
      <c r="J147" s="9">
        <f t="shared" ca="1" si="41"/>
        <v>0</v>
      </c>
      <c r="K147" s="9">
        <f t="shared" ca="1" si="42"/>
        <v>235.53193800577637</v>
      </c>
      <c r="L147" s="9">
        <f t="shared" ca="1" si="43"/>
        <v>170.1580729110313</v>
      </c>
      <c r="M147">
        <f t="shared" ca="1" si="45"/>
        <v>55.870676328502419</v>
      </c>
      <c r="N147">
        <f t="shared" ca="1" si="46"/>
        <v>32.926545893719805</v>
      </c>
      <c r="P147">
        <f ca="1">E147-'AFL2433'!E117</f>
        <v>1791.1856531805934</v>
      </c>
      <c r="Q147">
        <f ca="1">F147-'AFL2433'!F117</f>
        <v>2836.9714189527949</v>
      </c>
      <c r="R147">
        <f t="shared" ca="1" si="49"/>
        <v>3355.1084745675548</v>
      </c>
    </row>
    <row r="148" spans="1:18" x14ac:dyDescent="0.25">
      <c r="A148" s="4">
        <f t="shared" si="39"/>
        <v>0.43611111111110978</v>
      </c>
      <c r="B148" s="3">
        <f t="shared" si="47"/>
        <v>1553301680</v>
      </c>
      <c r="C148">
        <f t="shared" ref="C148:D148" si="50">C147</f>
        <v>3</v>
      </c>
      <c r="D148">
        <f t="shared" si="50"/>
        <v>126</v>
      </c>
      <c r="E148" s="15">
        <f ca="1">(1-$O148)*(1-$O148)*E147+2*$O148*(1-$O148)*INDIRECT("E"&amp;C149)+$O148*$O148*E151</f>
        <v>-222.62612815090776</v>
      </c>
      <c r="F148" s="15">
        <f ca="1">(1-$O148)*(1-$O148)*F147+2*$O148*(1-$O148)*INDIRECT("F"&amp;C149)+$O148*$O148*F151</f>
        <v>1148.181959123172</v>
      </c>
      <c r="G148" s="15">
        <f t="shared" ref="G148:G150" ca="1" si="51">INDIRECT("G$"&amp;C148)+INDIRECT("J$"&amp;C148)*($B148-INDIRECT("B$"&amp;D148))</f>
        <v>9448.7999999999993</v>
      </c>
      <c r="H148" s="16">
        <f t="shared" ca="1" si="41"/>
        <v>35.93960755293358</v>
      </c>
      <c r="I148" s="16">
        <f t="shared" ca="1" si="41"/>
        <v>-234.46090320435732</v>
      </c>
      <c r="J148" s="16">
        <f t="shared" ca="1" si="41"/>
        <v>0</v>
      </c>
      <c r="K148" s="16">
        <f t="shared" ref="K148:K150" ca="1" si="52">SQRT(H148*H148+I148*I148)</f>
        <v>237.19943196066447</v>
      </c>
      <c r="L148" s="16">
        <f t="shared" ref="L148:L150" ca="1" si="53">DEGREES(ATAN2(I148,H148))</f>
        <v>171.28518474783488</v>
      </c>
      <c r="M148" s="15">
        <f ca="1">(1-$O148)*(1-$O148)*M147+2*$O148*(1-$O148)*INDIRECT("M"&amp;C149)+$O148*$O148*M151</f>
        <v>55.860263294977976</v>
      </c>
      <c r="N148" s="15">
        <f ca="1">(1-$O148)*(1-$O148)*N147+2*$O148*(1-$O148)*INDIRECT("N"&amp;C149)+$O148*$O148*N151</f>
        <v>32.92976684848967</v>
      </c>
      <c r="O148" s="15">
        <f>(B148-B147)/(B151-B147)</f>
        <v>0.25</v>
      </c>
      <c r="P148">
        <f ca="1">E148-'AFL2433'!E118</f>
        <v>886.15563487510508</v>
      </c>
      <c r="Q148">
        <f ca="1">F148-'AFL2433'!F118</f>
        <v>1479.8490168457565</v>
      </c>
      <c r="R148">
        <f t="shared" ca="1" si="49"/>
        <v>1724.8840314294328</v>
      </c>
    </row>
    <row r="149" spans="1:18" x14ac:dyDescent="0.25">
      <c r="A149" s="46">
        <f t="shared" si="39"/>
        <v>0.43616898148148014</v>
      </c>
      <c r="B149" s="3">
        <f t="shared" si="47"/>
        <v>1553301685</v>
      </c>
      <c r="C149">
        <v>4</v>
      </c>
      <c r="D149">
        <f>ROW()</f>
        <v>149</v>
      </c>
      <c r="E149" s="15">
        <f ca="1">(1-$O149)*(1-$O149)*E147+2*$O149*(1-$O149)*INDIRECT("E"&amp;C149)+$O149*$O149*E151</f>
        <v>-42.928090386239852</v>
      </c>
      <c r="F149" s="15">
        <f ca="1">(1-$O149)*(1-$O149)*F147+2*$O149*(1-$O149)*INDIRECT("F"&amp;C149)+$O149*$O149*F151</f>
        <v>-24.122556898614675</v>
      </c>
      <c r="G149" s="15">
        <f t="shared" ca="1" si="51"/>
        <v>9448.7999999999993</v>
      </c>
      <c r="H149" s="16">
        <f t="shared" ca="1" si="41"/>
        <v>31.619613454309597</v>
      </c>
      <c r="I149" s="16">
        <f t="shared" ca="1" si="41"/>
        <v>-236.85617281421878</v>
      </c>
      <c r="J149" s="16">
        <f t="shared" ca="1" si="41"/>
        <v>0</v>
      </c>
      <c r="K149" s="16">
        <f t="shared" ca="1" si="52"/>
        <v>238.95741577778881</v>
      </c>
      <c r="L149" s="16">
        <f t="shared" ca="1" si="53"/>
        <v>172.39613728706487</v>
      </c>
      <c r="M149" s="15">
        <f ca="1">(1-$O149)*(1-$O149)*M147+2*$O149*(1-$O149)*INDIRECT("M"&amp;C149)+$O149*$O149*M151</f>
        <v>55.84970052290705</v>
      </c>
      <c r="N149" s="15">
        <f ca="1">(1-$O149)*(1-$O149)*N147+2*$O149*(1-$O149)*INDIRECT("N"&amp;C149)+$O149*$O149*N151</f>
        <v>32.932642273185749</v>
      </c>
      <c r="O149" s="15">
        <f>(B149-B147)/(B151-B147)</f>
        <v>0.5</v>
      </c>
      <c r="P149">
        <f ca="1">E149-'AFL2433'!E119</f>
        <v>-37.748766860766487</v>
      </c>
      <c r="Q149">
        <f ca="1">F149-'AFL2433'!F119</f>
        <v>245.45322947743597</v>
      </c>
      <c r="R149" s="45">
        <f t="shared" ref="R149" ca="1" si="54">SQRT(P149*P149+Q149*Q149)</f>
        <v>248.33899665660917</v>
      </c>
    </row>
    <row r="150" spans="1:18" x14ac:dyDescent="0.25">
      <c r="A150" s="4">
        <f t="shared" si="39"/>
        <v>0.43622685185185051</v>
      </c>
      <c r="B150" s="3">
        <f t="shared" si="47"/>
        <v>1553301690</v>
      </c>
      <c r="C150">
        <f t="shared" ref="C150:D150" si="55">C149</f>
        <v>4</v>
      </c>
      <c r="D150">
        <f t="shared" si="55"/>
        <v>149</v>
      </c>
      <c r="E150" s="15">
        <f ca="1">(1-$O150)*(1-$O150)*E147+2*$O150*(1-$O150)*INDIRECT("E"&amp;C149)+$O150*$O150*E151</f>
        <v>115.16997688530815</v>
      </c>
      <c r="F150" s="15">
        <f ca="1">(1-$O150)*(1-$O150)*F147+2*$O150*(1-$O150)*INDIRECT("F"&amp;C149)+$O150*$O150*F151</f>
        <v>-1208.4034209697086</v>
      </c>
      <c r="G150" s="15">
        <f t="shared" ca="1" si="51"/>
        <v>9448.7999999999993</v>
      </c>
      <c r="H150" s="16">
        <f t="shared" ca="1" si="41"/>
        <v>27.299619355685614</v>
      </c>
      <c r="I150" s="16">
        <f t="shared" ca="1" si="41"/>
        <v>-239.25144242408027</v>
      </c>
      <c r="J150" s="16">
        <f t="shared" ca="1" si="41"/>
        <v>0</v>
      </c>
      <c r="K150" s="16">
        <f t="shared" ca="1" si="52"/>
        <v>240.80390760734826</v>
      </c>
      <c r="L150" s="16">
        <f t="shared" ca="1" si="53"/>
        <v>173.49045848460136</v>
      </c>
      <c r="M150" s="15">
        <f ca="1">(1-$O150)*(1-$O150)*M147+2*$O150*(1-$O150)*INDIRECT("M"&amp;C149)+$O150*$O150*M151</f>
        <v>55.838988012289647</v>
      </c>
      <c r="N150" s="15">
        <f ca="1">(1-$O150)*(1-$O150)*N147+2*$O150*(1-$O150)*INDIRECT("N"&amp;C149)+$O150*$O150*N151</f>
        <v>32.935172167808034</v>
      </c>
      <c r="O150" s="15">
        <f>(B150-B147)/(B151-B147)</f>
        <v>0.75</v>
      </c>
      <c r="P150">
        <f ca="1">E150-'AFL2433'!E120</f>
        <v>-980.5275520270211</v>
      </c>
      <c r="Q150">
        <f ca="1">F150-'AFL2433'!F120</f>
        <v>-866.21594315216657</v>
      </c>
      <c r="R150">
        <f t="shared" ref="R150:R153" ca="1" si="56">SQRT(P150*P150+Q150*Q150)</f>
        <v>1308.3441215731816</v>
      </c>
    </row>
    <row r="151" spans="1:18" x14ac:dyDescent="0.25">
      <c r="A151" s="4">
        <f t="shared" si="39"/>
        <v>0.43628472222222087</v>
      </c>
      <c r="B151" s="3">
        <f t="shared" si="47"/>
        <v>1553301695</v>
      </c>
      <c r="C151">
        <f t="shared" si="44"/>
        <v>4</v>
      </c>
      <c r="D151">
        <f t="shared" si="44"/>
        <v>149</v>
      </c>
      <c r="E151">
        <f t="shared" ca="1" si="34"/>
        <v>251.66807366373624</v>
      </c>
      <c r="F151">
        <f t="shared" ca="1" si="35"/>
        <v>-2404.66063309011</v>
      </c>
      <c r="G151">
        <f t="shared" ca="1" si="40"/>
        <v>9448.7999999999993</v>
      </c>
      <c r="H151" s="9">
        <f t="shared" ca="1" si="41"/>
        <v>25.139622306373628</v>
      </c>
      <c r="I151" s="9">
        <f t="shared" ca="1" si="41"/>
        <v>-240.44907722901098</v>
      </c>
      <c r="J151" s="9">
        <f t="shared" ca="1" si="41"/>
        <v>0</v>
      </c>
      <c r="K151" s="9">
        <f t="shared" ca="1" si="42"/>
        <v>241.75971407575332</v>
      </c>
      <c r="L151" s="9">
        <f t="shared" ca="1" si="43"/>
        <v>174.03125195506311</v>
      </c>
      <c r="M151">
        <f t="shared" ca="1" si="45"/>
        <v>55.828125763125762</v>
      </c>
      <c r="N151">
        <f t="shared" ca="1" si="46"/>
        <v>32.937356532356532</v>
      </c>
      <c r="P151">
        <f ca="1">E151-'AFL2433'!E121</f>
        <v>-1942.180720623659</v>
      </c>
      <c r="Q151">
        <f ca="1">F151-'AFL2433'!F121</f>
        <v>-1855.1585010430513</v>
      </c>
      <c r="R151">
        <f t="shared" ca="1" si="56"/>
        <v>2685.8292975456457</v>
      </c>
    </row>
    <row r="152" spans="1:18" x14ac:dyDescent="0.25">
      <c r="A152" s="4">
        <f t="shared" si="39"/>
        <v>0.43634259259259123</v>
      </c>
      <c r="B152" s="3">
        <f t="shared" si="47"/>
        <v>1553301700</v>
      </c>
      <c r="C152">
        <f t="shared" si="44"/>
        <v>4</v>
      </c>
      <c r="D152">
        <f t="shared" si="44"/>
        <v>149</v>
      </c>
      <c r="E152">
        <f t="shared" ca="1" si="34"/>
        <v>377.36618519560437</v>
      </c>
      <c r="F152">
        <f t="shared" ca="1" si="35"/>
        <v>-3606.9060192351649</v>
      </c>
      <c r="G152">
        <f t="shared" ca="1" si="40"/>
        <v>9448.7999999999993</v>
      </c>
      <c r="H152" s="9">
        <f t="shared" ca="1" si="41"/>
        <v>25.139622306373621</v>
      </c>
      <c r="I152" s="9">
        <f t="shared" ca="1" si="41"/>
        <v>-240.4490772290109</v>
      </c>
      <c r="J152" s="9">
        <f t="shared" ca="1" si="41"/>
        <v>0</v>
      </c>
      <c r="K152" s="9">
        <f t="shared" ca="1" si="42"/>
        <v>241.75971407575324</v>
      </c>
      <c r="L152" s="9">
        <f t="shared" ca="1" si="43"/>
        <v>174.03125195506311</v>
      </c>
      <c r="M152">
        <f t="shared" ca="1" si="45"/>
        <v>55.817188644688649</v>
      </c>
      <c r="N152">
        <f t="shared" ca="1" si="46"/>
        <v>32.939368131868129</v>
      </c>
      <c r="P152">
        <f ca="1">E152-'AFL2433'!E122</f>
        <v>-2913.2710809354885</v>
      </c>
      <c r="Q152">
        <f ca="1">F152-'AFL2433'!F122</f>
        <v>-2782.7377515645767</v>
      </c>
      <c r="R152">
        <f t="shared" ca="1" si="56"/>
        <v>4028.7439463184683</v>
      </c>
    </row>
    <row r="153" spans="1:18" x14ac:dyDescent="0.25">
      <c r="A153" s="4">
        <f t="shared" si="39"/>
        <v>0.43640046296296159</v>
      </c>
      <c r="B153" s="3">
        <f t="shared" si="47"/>
        <v>1553301705</v>
      </c>
      <c r="C153">
        <f t="shared" si="44"/>
        <v>4</v>
      </c>
      <c r="D153">
        <f t="shared" si="44"/>
        <v>149</v>
      </c>
      <c r="E153">
        <f t="shared" ca="1" si="34"/>
        <v>503.06429672747248</v>
      </c>
      <c r="F153">
        <f t="shared" ca="1" si="35"/>
        <v>-4809.1514053802193</v>
      </c>
      <c r="G153">
        <f t="shared" ca="1" si="40"/>
        <v>9448.7999999999993</v>
      </c>
      <c r="H153" s="9">
        <f t="shared" ref="H153:J184" ca="1" si="57">(E154-E153)/($B154-$B153)</f>
        <v>25.139622306373631</v>
      </c>
      <c r="I153" s="9">
        <f t="shared" ca="1" si="57"/>
        <v>-240.44907722901098</v>
      </c>
      <c r="J153" s="9">
        <f t="shared" ca="1" si="57"/>
        <v>0</v>
      </c>
      <c r="K153" s="9">
        <f t="shared" ca="1" si="42"/>
        <v>241.75971407575332</v>
      </c>
      <c r="L153" s="9">
        <f t="shared" ca="1" si="43"/>
        <v>174.03125195506311</v>
      </c>
      <c r="M153">
        <f t="shared" ca="1" si="45"/>
        <v>55.806251526251529</v>
      </c>
      <c r="N153">
        <f t="shared" ca="1" si="46"/>
        <v>32.941379731379726</v>
      </c>
      <c r="P153">
        <f ca="1">E153-'AFL2433'!E123</f>
        <v>-3884.361441247318</v>
      </c>
      <c r="Q153">
        <f ca="1">F153-'AFL2433'!F123</f>
        <v>-3710.3170020861016</v>
      </c>
      <c r="R153">
        <f t="shared" ca="1" si="56"/>
        <v>5371.6585950912904</v>
      </c>
    </row>
    <row r="154" spans="1:18" x14ac:dyDescent="0.25">
      <c r="A154" s="4">
        <f t="shared" si="39"/>
        <v>0.43645833333333195</v>
      </c>
      <c r="B154" s="3">
        <f t="shared" si="47"/>
        <v>1553301710</v>
      </c>
      <c r="C154">
        <f t="shared" ref="C154:D169" si="58">C153</f>
        <v>4</v>
      </c>
      <c r="D154">
        <f t="shared" si="58"/>
        <v>149</v>
      </c>
      <c r="E154">
        <f t="shared" ca="1" si="34"/>
        <v>628.76240825934065</v>
      </c>
      <c r="F154">
        <f t="shared" ca="1" si="35"/>
        <v>-6011.3967915252742</v>
      </c>
      <c r="G154">
        <f t="shared" ca="1" si="40"/>
        <v>9448.7999999999993</v>
      </c>
      <c r="H154" s="9">
        <f t="shared" ca="1" si="57"/>
        <v>25.139622306373621</v>
      </c>
      <c r="I154" s="9">
        <f t="shared" ca="1" si="57"/>
        <v>-240.44907722901098</v>
      </c>
      <c r="J154" s="9">
        <f t="shared" ca="1" si="57"/>
        <v>0</v>
      </c>
      <c r="K154" s="9">
        <f t="shared" ca="1" si="42"/>
        <v>241.75971407575332</v>
      </c>
      <c r="L154" s="9">
        <f t="shared" ca="1" si="43"/>
        <v>174.03125195506311</v>
      </c>
      <c r="M154">
        <f t="shared" ca="1" si="45"/>
        <v>55.795314407814409</v>
      </c>
      <c r="N154">
        <f t="shared" ca="1" si="46"/>
        <v>32.94339133089133</v>
      </c>
    </row>
    <row r="155" spans="1:18" x14ac:dyDescent="0.25">
      <c r="A155" s="4">
        <f t="shared" si="39"/>
        <v>0.43651620370370231</v>
      </c>
      <c r="B155" s="3">
        <f t="shared" si="47"/>
        <v>1553301715</v>
      </c>
      <c r="C155">
        <f t="shared" si="58"/>
        <v>4</v>
      </c>
      <c r="D155">
        <f t="shared" si="58"/>
        <v>149</v>
      </c>
      <c r="E155">
        <f t="shared" ca="1" si="34"/>
        <v>754.46051979120875</v>
      </c>
      <c r="F155">
        <f t="shared" ca="1" si="35"/>
        <v>-7213.6421776703291</v>
      </c>
      <c r="G155">
        <f t="shared" ca="1" si="40"/>
        <v>9448.7999999999993</v>
      </c>
      <c r="H155" s="9">
        <f t="shared" ca="1" si="57"/>
        <v>25.139622306373621</v>
      </c>
      <c r="I155" s="9">
        <f t="shared" ca="1" si="57"/>
        <v>-240.44907722901098</v>
      </c>
      <c r="J155" s="9">
        <f t="shared" ca="1" si="57"/>
        <v>0</v>
      </c>
      <c r="K155" s="9">
        <f t="shared" ca="1" si="42"/>
        <v>241.75971407575332</v>
      </c>
      <c r="L155" s="9">
        <f t="shared" ca="1" si="43"/>
        <v>174.03125195506311</v>
      </c>
      <c r="M155">
        <f t="shared" ca="1" si="45"/>
        <v>55.784377289377289</v>
      </c>
      <c r="N155">
        <f t="shared" ca="1" si="46"/>
        <v>32.945402930402928</v>
      </c>
    </row>
    <row r="156" spans="1:18" x14ac:dyDescent="0.25">
      <c r="A156" s="4">
        <f t="shared" si="39"/>
        <v>0.43657407407407267</v>
      </c>
      <c r="B156" s="3">
        <f t="shared" si="47"/>
        <v>1553301720</v>
      </c>
      <c r="C156">
        <f t="shared" si="58"/>
        <v>4</v>
      </c>
      <c r="D156">
        <f t="shared" si="58"/>
        <v>149</v>
      </c>
      <c r="E156">
        <f t="shared" ca="1" si="34"/>
        <v>880.15863132307686</v>
      </c>
      <c r="F156">
        <f t="shared" ca="1" si="35"/>
        <v>-8415.8875638153841</v>
      </c>
      <c r="G156">
        <f t="shared" ca="1" si="40"/>
        <v>9448.7999999999993</v>
      </c>
      <c r="H156" s="9">
        <f t="shared" ca="1" si="57"/>
        <v>25.139622306373621</v>
      </c>
      <c r="I156" s="9">
        <f t="shared" ca="1" si="57"/>
        <v>-240.44907722901115</v>
      </c>
      <c r="J156" s="9">
        <f t="shared" ca="1" si="57"/>
        <v>0</v>
      </c>
      <c r="K156" s="9">
        <f t="shared" ca="1" si="42"/>
        <v>241.75971407575349</v>
      </c>
      <c r="L156" s="9">
        <f t="shared" ca="1" si="43"/>
        <v>174.03125195506311</v>
      </c>
      <c r="M156">
        <f t="shared" ca="1" si="45"/>
        <v>55.773440170940169</v>
      </c>
      <c r="N156">
        <f t="shared" ca="1" si="46"/>
        <v>32.947414529914525</v>
      </c>
    </row>
    <row r="157" spans="1:18" x14ac:dyDescent="0.25">
      <c r="A157" s="4">
        <f t="shared" si="39"/>
        <v>0.43663194444444303</v>
      </c>
      <c r="B157" s="3">
        <f t="shared" si="47"/>
        <v>1553301725</v>
      </c>
      <c r="C157">
        <f t="shared" si="58"/>
        <v>4</v>
      </c>
      <c r="D157">
        <f t="shared" si="58"/>
        <v>149</v>
      </c>
      <c r="E157">
        <f t="shared" ca="1" si="34"/>
        <v>1005.856742854945</v>
      </c>
      <c r="F157">
        <f t="shared" ca="1" si="35"/>
        <v>-9618.1329499604399</v>
      </c>
      <c r="G157">
        <f t="shared" ca="1" si="40"/>
        <v>9448.7999999999993</v>
      </c>
      <c r="H157" s="9">
        <f t="shared" ca="1" si="57"/>
        <v>25.139622306373667</v>
      </c>
      <c r="I157" s="9">
        <f t="shared" ca="1" si="57"/>
        <v>-240.44907722901115</v>
      </c>
      <c r="J157" s="9">
        <f t="shared" ca="1" si="57"/>
        <v>0</v>
      </c>
      <c r="K157" s="9">
        <f t="shared" ca="1" si="42"/>
        <v>241.75971407575352</v>
      </c>
      <c r="L157" s="9">
        <f t="shared" ca="1" si="43"/>
        <v>174.03125195506311</v>
      </c>
      <c r="M157">
        <f t="shared" ca="1" si="45"/>
        <v>55.762503052503057</v>
      </c>
      <c r="N157">
        <f t="shared" ca="1" si="46"/>
        <v>32.949426129426129</v>
      </c>
    </row>
    <row r="158" spans="1:18" x14ac:dyDescent="0.25">
      <c r="A158" s="4">
        <f t="shared" si="39"/>
        <v>0.43668981481481339</v>
      </c>
      <c r="B158" s="3">
        <f t="shared" si="47"/>
        <v>1553301730</v>
      </c>
      <c r="C158">
        <f t="shared" si="58"/>
        <v>4</v>
      </c>
      <c r="D158">
        <f t="shared" si="58"/>
        <v>149</v>
      </c>
      <c r="E158">
        <f t="shared" ca="1" si="34"/>
        <v>1131.5548543868133</v>
      </c>
      <c r="F158">
        <f t="shared" ca="1" si="35"/>
        <v>-10820.378336105496</v>
      </c>
      <c r="G158">
        <f t="shared" ca="1" si="40"/>
        <v>9448.7999999999993</v>
      </c>
      <c r="H158" s="9">
        <f t="shared" ca="1" si="57"/>
        <v>25.139622306373621</v>
      </c>
      <c r="I158" s="9">
        <f t="shared" ca="1" si="57"/>
        <v>-240.44907722901081</v>
      </c>
      <c r="J158" s="9">
        <f t="shared" ca="1" si="57"/>
        <v>0</v>
      </c>
      <c r="K158" s="9">
        <f t="shared" ca="1" si="42"/>
        <v>241.75971407575315</v>
      </c>
      <c r="L158" s="9">
        <f t="shared" ca="1" si="43"/>
        <v>174.03125195506311</v>
      </c>
      <c r="M158">
        <f t="shared" ca="1" si="45"/>
        <v>55.751565934065937</v>
      </c>
      <c r="N158">
        <f t="shared" ca="1" si="46"/>
        <v>32.951437728937726</v>
      </c>
    </row>
    <row r="159" spans="1:18" x14ac:dyDescent="0.25">
      <c r="A159" s="4">
        <f t="shared" si="39"/>
        <v>0.43674768518518375</v>
      </c>
      <c r="B159" s="3">
        <f t="shared" si="47"/>
        <v>1553301735</v>
      </c>
      <c r="C159">
        <f t="shared" ref="C159:D159" si="59">C158</f>
        <v>4</v>
      </c>
      <c r="D159">
        <f t="shared" si="59"/>
        <v>149</v>
      </c>
      <c r="E159">
        <f t="shared" ref="E159:E161" ca="1" si="60">INDIRECT("E$"&amp;C159)+INDIRECT("H$"&amp;C159)*($B159-INDIRECT("B$"&amp;D159))</f>
        <v>1257.2529659186814</v>
      </c>
      <c r="F159">
        <f t="shared" ref="F159:F161" ca="1" si="61">INDIRECT("F$"&amp;C159)+INDIRECT("I$"&amp;C159)*($B159-INDIRECT("B$"&amp;D159))</f>
        <v>-12022.62372225055</v>
      </c>
      <c r="G159">
        <f t="shared" ref="G159:G161" ca="1" si="62">INDIRECT("G$"&amp;C159)+INDIRECT("J$"&amp;C159)*($B159-INDIRECT("B$"&amp;D159))</f>
        <v>9448.7999999999993</v>
      </c>
      <c r="H159" s="9">
        <f t="shared" ref="H159:H161" ca="1" si="63">(E160-E159)/($B160-$B159)</f>
        <v>25.139622306373621</v>
      </c>
      <c r="I159" s="9">
        <f t="shared" ref="I159:I161" ca="1" si="64">(F160-F159)/($B160-$B159)</f>
        <v>-240.44907722901081</v>
      </c>
      <c r="J159" s="9">
        <f t="shared" ref="J159:J161" ca="1" si="65">(G160-G159)/($B160-$B159)</f>
        <v>0</v>
      </c>
      <c r="K159" s="9">
        <f t="shared" ref="K159:K161" ca="1" si="66">SQRT(H159*H159+I159*I159)</f>
        <v>241.75971407575315</v>
      </c>
      <c r="L159" s="9">
        <f t="shared" ref="L159:L161" ca="1" si="67">DEGREES(ATAN2(I159,H159))</f>
        <v>174.03125195506311</v>
      </c>
      <c r="M159">
        <f t="shared" ref="M159:M161" ca="1" si="68">INDIRECT("M$"&amp;C159)+INDIRECT("O$"&amp;C159)*($B159-INDIRECT("B$"&amp;D159))</f>
        <v>55.740628815628817</v>
      </c>
      <c r="N159">
        <f t="shared" ref="N159:N161" ca="1" si="69">INDIRECT("N$"&amp;C159)+INDIRECT("P$"&amp;C159)*($B159-INDIRECT("B$"&amp;D159))</f>
        <v>32.953449328449324</v>
      </c>
    </row>
    <row r="160" spans="1:18" x14ac:dyDescent="0.25">
      <c r="A160" s="8">
        <f t="shared" si="39"/>
        <v>0.43680555555555411</v>
      </c>
      <c r="B160" s="3">
        <f t="shared" si="47"/>
        <v>1553301740</v>
      </c>
      <c r="C160">
        <f t="shared" ref="C160:D160" si="70">C159</f>
        <v>4</v>
      </c>
      <c r="D160">
        <f t="shared" si="70"/>
        <v>149</v>
      </c>
      <c r="E160">
        <f t="shared" ca="1" si="60"/>
        <v>1382.9510774505495</v>
      </c>
      <c r="F160">
        <f t="shared" ca="1" si="61"/>
        <v>-13224.869108395604</v>
      </c>
      <c r="G160">
        <f t="shared" ca="1" si="62"/>
        <v>9448.7999999999993</v>
      </c>
      <c r="H160" s="9">
        <f t="shared" ca="1" si="63"/>
        <v>25.139622306373621</v>
      </c>
      <c r="I160" s="9">
        <f t="shared" ca="1" si="64"/>
        <v>-240.44907722901115</v>
      </c>
      <c r="J160" s="9">
        <f t="shared" ca="1" si="65"/>
        <v>0</v>
      </c>
      <c r="K160" s="9">
        <f t="shared" ca="1" si="66"/>
        <v>241.75971407575349</v>
      </c>
      <c r="L160" s="9">
        <f t="shared" ca="1" si="67"/>
        <v>174.03125195506311</v>
      </c>
      <c r="M160">
        <f t="shared" ca="1" si="68"/>
        <v>55.729691697191697</v>
      </c>
      <c r="N160">
        <f t="shared" ca="1" si="69"/>
        <v>32.955460927960928</v>
      </c>
    </row>
    <row r="161" spans="1:14" x14ac:dyDescent="0.25">
      <c r="A161" s="4">
        <f t="shared" si="39"/>
        <v>0.43686342592592448</v>
      </c>
      <c r="B161" s="3">
        <f t="shared" si="47"/>
        <v>1553301745</v>
      </c>
      <c r="C161">
        <f t="shared" ref="C161:D161" si="71">C160</f>
        <v>4</v>
      </c>
      <c r="D161">
        <f t="shared" si="71"/>
        <v>149</v>
      </c>
      <c r="E161">
        <f t="shared" ca="1" si="60"/>
        <v>1508.6491889824176</v>
      </c>
      <c r="F161">
        <f t="shared" ca="1" si="61"/>
        <v>-14427.11449454066</v>
      </c>
      <c r="G161">
        <f t="shared" ca="1" si="62"/>
        <v>9448.7999999999993</v>
      </c>
      <c r="H161" s="9">
        <f t="shared" ca="1" si="63"/>
        <v>25.139622306373621</v>
      </c>
      <c r="I161" s="9">
        <f t="shared" ca="1" si="64"/>
        <v>-240.44907722901115</v>
      </c>
      <c r="J161" s="9">
        <f t="shared" ca="1" si="65"/>
        <v>0</v>
      </c>
      <c r="K161" s="9">
        <f t="shared" ca="1" si="66"/>
        <v>241.75971407575349</v>
      </c>
      <c r="L161" s="9">
        <f t="shared" ca="1" si="67"/>
        <v>174.03125195506311</v>
      </c>
      <c r="M161">
        <f t="shared" ca="1" si="68"/>
        <v>55.718754578754577</v>
      </c>
      <c r="N161">
        <f t="shared" ca="1" si="69"/>
        <v>32.957472527472525</v>
      </c>
    </row>
    <row r="162" spans="1:14" x14ac:dyDescent="0.25">
      <c r="A162" s="4">
        <f t="shared" si="39"/>
        <v>0.43692129629629484</v>
      </c>
      <c r="B162" s="3">
        <f t="shared" si="47"/>
        <v>1553301750</v>
      </c>
      <c r="C162">
        <f t="shared" si="58"/>
        <v>4</v>
      </c>
      <c r="D162">
        <f t="shared" si="58"/>
        <v>149</v>
      </c>
      <c r="E162">
        <f t="shared" ca="1" si="34"/>
        <v>1634.3473005142857</v>
      </c>
      <c r="F162">
        <f t="shared" ca="1" si="35"/>
        <v>-15629.359880685715</v>
      </c>
      <c r="G162">
        <f t="shared" ca="1" si="40"/>
        <v>9448.7999999999993</v>
      </c>
      <c r="H162" s="9">
        <f t="shared" ca="1" si="57"/>
        <v>25.139622306373621</v>
      </c>
      <c r="I162" s="9">
        <f t="shared" ca="1" si="57"/>
        <v>-240.44907722901044</v>
      </c>
      <c r="J162" s="9">
        <f t="shared" ca="1" si="57"/>
        <v>0</v>
      </c>
      <c r="K162" s="9">
        <f t="shared" ca="1" si="42"/>
        <v>241.75971407575278</v>
      </c>
      <c r="L162" s="9">
        <f t="shared" ca="1" si="43"/>
        <v>174.03125195506311</v>
      </c>
      <c r="M162">
        <f t="shared" ref="M162" ca="1" si="72">INDIRECT("M$"&amp;C162)+INDIRECT("O$"&amp;C162)*($B162-INDIRECT("B$"&amp;D162))</f>
        <v>55.707817460317465</v>
      </c>
      <c r="N162">
        <f t="shared" ref="N162" ca="1" si="73">INDIRECT("N$"&amp;C162)+INDIRECT("P$"&amp;C162)*($B162-INDIRECT("B$"&amp;D162))</f>
        <v>32.959484126984123</v>
      </c>
    </row>
    <row r="163" spans="1:14" x14ac:dyDescent="0.25">
      <c r="A163" s="4">
        <f t="shared" si="39"/>
        <v>0.4369791666666652</v>
      </c>
      <c r="B163" s="3">
        <f t="shared" si="47"/>
        <v>1553301755</v>
      </c>
      <c r="C163">
        <f t="shared" si="58"/>
        <v>4</v>
      </c>
      <c r="D163">
        <f t="shared" si="58"/>
        <v>149</v>
      </c>
      <c r="E163">
        <f t="shared" ca="1" si="34"/>
        <v>1760.0454120461538</v>
      </c>
      <c r="F163">
        <f t="shared" ca="1" si="35"/>
        <v>-16831.605266830768</v>
      </c>
      <c r="G163">
        <f t="shared" ca="1" si="40"/>
        <v>9448.7999999999993</v>
      </c>
      <c r="H163" s="9">
        <f t="shared" ca="1" si="57"/>
        <v>25.139622306373621</v>
      </c>
      <c r="I163" s="9">
        <f t="shared" ca="1" si="57"/>
        <v>-240.44907722901115</v>
      </c>
      <c r="J163" s="9">
        <f t="shared" ca="1" si="57"/>
        <v>0</v>
      </c>
      <c r="K163" s="9">
        <f t="shared" ca="1" si="42"/>
        <v>241.75971407575349</v>
      </c>
      <c r="L163" s="9">
        <f t="shared" ca="1" si="43"/>
        <v>174.03125195506311</v>
      </c>
      <c r="M163">
        <f t="shared" ca="1" si="45"/>
        <v>55.696880341880345</v>
      </c>
      <c r="N163">
        <f t="shared" ca="1" si="46"/>
        <v>32.961495726495727</v>
      </c>
    </row>
    <row r="164" spans="1:14" x14ac:dyDescent="0.25">
      <c r="A164" s="4">
        <f t="shared" si="39"/>
        <v>0.43703703703703556</v>
      </c>
      <c r="B164" s="3">
        <f t="shared" si="47"/>
        <v>1553301760</v>
      </c>
      <c r="C164">
        <f t="shared" si="58"/>
        <v>4</v>
      </c>
      <c r="D164">
        <f t="shared" si="58"/>
        <v>149</v>
      </c>
      <c r="E164">
        <f t="shared" ca="1" si="34"/>
        <v>1885.743523578022</v>
      </c>
      <c r="F164">
        <f t="shared" ca="1" si="35"/>
        <v>-18033.850652975823</v>
      </c>
      <c r="G164">
        <f t="shared" ca="1" si="40"/>
        <v>9448.7999999999993</v>
      </c>
      <c r="H164" s="9">
        <f t="shared" ca="1" si="57"/>
        <v>25.139622306373621</v>
      </c>
      <c r="I164" s="9">
        <f t="shared" ca="1" si="57"/>
        <v>-240.44907722901115</v>
      </c>
      <c r="J164" s="9">
        <f t="shared" ca="1" si="57"/>
        <v>0</v>
      </c>
      <c r="K164" s="9">
        <f t="shared" ca="1" si="42"/>
        <v>241.75971407575349</v>
      </c>
      <c r="L164" s="9">
        <f t="shared" ca="1" si="43"/>
        <v>174.03125195506311</v>
      </c>
      <c r="M164">
        <f t="shared" ca="1" si="45"/>
        <v>55.685943223443225</v>
      </c>
      <c r="N164">
        <f t="shared" ca="1" si="46"/>
        <v>32.963507326007324</v>
      </c>
    </row>
    <row r="165" spans="1:14" x14ac:dyDescent="0.25">
      <c r="A165" s="4">
        <f t="shared" si="39"/>
        <v>0.43709490740740592</v>
      </c>
      <c r="B165" s="3">
        <f t="shared" si="47"/>
        <v>1553301765</v>
      </c>
      <c r="C165">
        <f t="shared" si="58"/>
        <v>4</v>
      </c>
      <c r="D165">
        <f t="shared" si="58"/>
        <v>149</v>
      </c>
      <c r="E165">
        <f t="shared" ca="1" si="34"/>
        <v>2011.4416351098901</v>
      </c>
      <c r="F165">
        <f t="shared" ca="1" si="35"/>
        <v>-19236.096039120879</v>
      </c>
      <c r="G165">
        <f t="shared" ca="1" si="40"/>
        <v>9448.7999999999993</v>
      </c>
      <c r="H165" s="9">
        <f t="shared" ca="1" si="57"/>
        <v>25.139622306373667</v>
      </c>
      <c r="I165" s="9">
        <f t="shared" ca="1" si="57"/>
        <v>-240.44907722901115</v>
      </c>
      <c r="J165" s="9">
        <f t="shared" ca="1" si="57"/>
        <v>0</v>
      </c>
      <c r="K165" s="9">
        <f t="shared" ca="1" si="42"/>
        <v>241.75971407575352</v>
      </c>
      <c r="L165" s="9">
        <f t="shared" ca="1" si="43"/>
        <v>174.03125195506311</v>
      </c>
      <c r="M165">
        <f t="shared" ca="1" si="45"/>
        <v>55.675006105006105</v>
      </c>
      <c r="N165">
        <f t="shared" ca="1" si="46"/>
        <v>32.965518925518921</v>
      </c>
    </row>
    <row r="166" spans="1:14" x14ac:dyDescent="0.25">
      <c r="A166" s="4">
        <f t="shared" si="39"/>
        <v>0.43715277777777628</v>
      </c>
      <c r="B166" s="3">
        <f t="shared" si="47"/>
        <v>1553301770</v>
      </c>
      <c r="C166">
        <f t="shared" si="58"/>
        <v>4</v>
      </c>
      <c r="D166">
        <f t="shared" si="58"/>
        <v>149</v>
      </c>
      <c r="E166">
        <f t="shared" ref="E166:E223" ca="1" si="74">INDIRECT("E$"&amp;C166)+INDIRECT("H$"&amp;C166)*($B166-INDIRECT("B$"&amp;D166))</f>
        <v>2137.1397466417584</v>
      </c>
      <c r="F166">
        <f t="shared" ref="F166:F223" ca="1" si="75">INDIRECT("F$"&amp;C166)+INDIRECT("I$"&amp;C166)*($B166-INDIRECT("B$"&amp;D166))</f>
        <v>-20438.341425265935</v>
      </c>
      <c r="G166">
        <f t="shared" ca="1" si="40"/>
        <v>9448.7999999999993</v>
      </c>
      <c r="H166" s="9">
        <f t="shared" ca="1" si="57"/>
        <v>25.139622306373621</v>
      </c>
      <c r="I166" s="9">
        <f t="shared" ca="1" si="57"/>
        <v>-240.44907722901115</v>
      </c>
      <c r="J166" s="9">
        <f t="shared" ca="1" si="57"/>
        <v>0</v>
      </c>
      <c r="K166" s="9">
        <f t="shared" ca="1" si="42"/>
        <v>241.75971407575349</v>
      </c>
      <c r="L166" s="9">
        <f t="shared" ca="1" si="43"/>
        <v>174.03125195506311</v>
      </c>
      <c r="M166">
        <f t="shared" ca="1" si="45"/>
        <v>55.664068986568985</v>
      </c>
      <c r="N166">
        <f t="shared" ca="1" si="46"/>
        <v>32.967530525030526</v>
      </c>
    </row>
    <row r="167" spans="1:14" x14ac:dyDescent="0.25">
      <c r="A167" s="4">
        <f t="shared" si="39"/>
        <v>0.43721064814814664</v>
      </c>
      <c r="B167" s="3">
        <f t="shared" si="47"/>
        <v>1553301775</v>
      </c>
      <c r="C167">
        <f t="shared" si="58"/>
        <v>4</v>
      </c>
      <c r="D167">
        <f t="shared" si="58"/>
        <v>149</v>
      </c>
      <c r="E167">
        <f t="shared" ca="1" si="74"/>
        <v>2262.8378581736265</v>
      </c>
      <c r="F167">
        <f t="shared" ca="1" si="75"/>
        <v>-21640.586811410991</v>
      </c>
      <c r="G167">
        <f t="shared" ca="1" si="40"/>
        <v>9448.7999999999993</v>
      </c>
      <c r="H167" s="9">
        <f t="shared" ca="1" si="57"/>
        <v>25.139622306373621</v>
      </c>
      <c r="I167" s="9">
        <f t="shared" ca="1" si="57"/>
        <v>-240.44907722901044</v>
      </c>
      <c r="J167" s="9">
        <f t="shared" ca="1" si="57"/>
        <v>0</v>
      </c>
      <c r="K167" s="9">
        <f t="shared" ca="1" si="42"/>
        <v>241.75971407575278</v>
      </c>
      <c r="L167" s="9">
        <f t="shared" ca="1" si="43"/>
        <v>174.03125195506311</v>
      </c>
      <c r="M167">
        <f t="shared" ca="1" si="45"/>
        <v>55.653131868131872</v>
      </c>
      <c r="N167">
        <f t="shared" ca="1" si="46"/>
        <v>32.969542124542123</v>
      </c>
    </row>
    <row r="168" spans="1:14" x14ac:dyDescent="0.25">
      <c r="A168" s="4">
        <f t="shared" si="39"/>
        <v>0.437268518518517</v>
      </c>
      <c r="B168" s="3">
        <f t="shared" si="47"/>
        <v>1553301780</v>
      </c>
      <c r="C168">
        <f t="shared" si="58"/>
        <v>4</v>
      </c>
      <c r="D168">
        <f t="shared" si="58"/>
        <v>149</v>
      </c>
      <c r="E168">
        <f t="shared" ca="1" si="74"/>
        <v>2388.5359697054946</v>
      </c>
      <c r="F168">
        <f t="shared" ca="1" si="75"/>
        <v>-22842.832197556043</v>
      </c>
      <c r="G168">
        <f t="shared" ca="1" si="40"/>
        <v>9448.7999999999993</v>
      </c>
      <c r="H168" s="9">
        <f t="shared" ca="1" si="57"/>
        <v>25.139622306373621</v>
      </c>
      <c r="I168" s="9">
        <f t="shared" ca="1" si="57"/>
        <v>-240.44907722901115</v>
      </c>
      <c r="J168" s="9">
        <f t="shared" ca="1" si="57"/>
        <v>0</v>
      </c>
      <c r="K168" s="9">
        <f t="shared" ca="1" si="42"/>
        <v>241.75971407575349</v>
      </c>
      <c r="L168" s="9">
        <f t="shared" ca="1" si="43"/>
        <v>174.03125195506311</v>
      </c>
      <c r="M168">
        <f t="shared" ca="1" si="45"/>
        <v>55.642194749694752</v>
      </c>
      <c r="N168">
        <f t="shared" ca="1" si="46"/>
        <v>32.97155372405372</v>
      </c>
    </row>
    <row r="169" spans="1:14" x14ac:dyDescent="0.25">
      <c r="A169" s="4">
        <f t="shared" si="39"/>
        <v>0.43732638888888736</v>
      </c>
      <c r="B169" s="3">
        <f t="shared" si="47"/>
        <v>1553301785</v>
      </c>
      <c r="C169">
        <f t="shared" si="58"/>
        <v>4</v>
      </c>
      <c r="D169">
        <f t="shared" si="58"/>
        <v>149</v>
      </c>
      <c r="E169">
        <f t="shared" ca="1" si="74"/>
        <v>2514.2340812373627</v>
      </c>
      <c r="F169">
        <f t="shared" ca="1" si="75"/>
        <v>-24045.077583701099</v>
      </c>
      <c r="G169">
        <f t="shared" ca="1" si="40"/>
        <v>9448.7999999999993</v>
      </c>
      <c r="H169" s="9">
        <f t="shared" ca="1" si="57"/>
        <v>25.139622306373621</v>
      </c>
      <c r="I169" s="9">
        <f t="shared" ca="1" si="57"/>
        <v>-240.44907722901115</v>
      </c>
      <c r="J169" s="9">
        <f t="shared" ca="1" si="57"/>
        <v>0</v>
      </c>
      <c r="K169" s="9">
        <f t="shared" ca="1" si="42"/>
        <v>241.75971407575349</v>
      </c>
      <c r="L169" s="9">
        <f t="shared" ca="1" si="43"/>
        <v>174.03125195506311</v>
      </c>
      <c r="M169">
        <f t="shared" ca="1" si="45"/>
        <v>55.631257631257633</v>
      </c>
      <c r="N169">
        <f t="shared" ca="1" si="46"/>
        <v>32.973565323565325</v>
      </c>
    </row>
    <row r="170" spans="1:14" x14ac:dyDescent="0.25">
      <c r="A170" s="4">
        <f t="shared" si="39"/>
        <v>0.43738425925925772</v>
      </c>
      <c r="B170" s="3">
        <f t="shared" si="47"/>
        <v>1553301790</v>
      </c>
      <c r="C170">
        <f t="shared" ref="C170:D185" si="76">C169</f>
        <v>4</v>
      </c>
      <c r="D170">
        <f t="shared" si="76"/>
        <v>149</v>
      </c>
      <c r="E170">
        <f t="shared" ca="1" si="74"/>
        <v>2639.9321927692308</v>
      </c>
      <c r="F170">
        <f t="shared" ca="1" si="75"/>
        <v>-25247.322969846155</v>
      </c>
      <c r="G170">
        <f t="shared" ca="1" si="40"/>
        <v>9448.7999999999993</v>
      </c>
      <c r="H170" s="9">
        <f t="shared" ca="1" si="57"/>
        <v>25.139622306373621</v>
      </c>
      <c r="I170" s="9">
        <f t="shared" ca="1" si="57"/>
        <v>-240.44907722901044</v>
      </c>
      <c r="J170" s="9">
        <f t="shared" ca="1" si="57"/>
        <v>0</v>
      </c>
      <c r="K170" s="9">
        <f t="shared" ca="1" si="42"/>
        <v>241.75971407575278</v>
      </c>
      <c r="L170" s="9">
        <f t="shared" ca="1" si="43"/>
        <v>174.03125195506311</v>
      </c>
      <c r="M170">
        <f t="shared" ca="1" si="45"/>
        <v>55.620320512820513</v>
      </c>
      <c r="N170">
        <f t="shared" ca="1" si="46"/>
        <v>32.975576923076922</v>
      </c>
    </row>
    <row r="171" spans="1:14" x14ac:dyDescent="0.25">
      <c r="A171" s="4">
        <f t="shared" si="39"/>
        <v>0.43744212962962808</v>
      </c>
      <c r="B171" s="3">
        <f t="shared" si="47"/>
        <v>1553301795</v>
      </c>
      <c r="C171">
        <f t="shared" si="76"/>
        <v>4</v>
      </c>
      <c r="D171">
        <f t="shared" si="76"/>
        <v>149</v>
      </c>
      <c r="E171">
        <f t="shared" ca="1" si="74"/>
        <v>2765.6303043010989</v>
      </c>
      <c r="F171">
        <f t="shared" ca="1" si="75"/>
        <v>-26449.568355991207</v>
      </c>
      <c r="G171">
        <f t="shared" ca="1" si="40"/>
        <v>9448.7999999999993</v>
      </c>
      <c r="H171" s="9">
        <f t="shared" ca="1" si="57"/>
        <v>25.139622306373621</v>
      </c>
      <c r="I171" s="9">
        <f t="shared" ca="1" si="57"/>
        <v>-240.44907722901115</v>
      </c>
      <c r="J171" s="9">
        <f t="shared" ca="1" si="57"/>
        <v>0</v>
      </c>
      <c r="K171" s="9">
        <f t="shared" ca="1" si="42"/>
        <v>241.75971407575349</v>
      </c>
      <c r="L171" s="9">
        <f t="shared" ca="1" si="43"/>
        <v>174.03125195506311</v>
      </c>
      <c r="M171">
        <f t="shared" ca="1" si="45"/>
        <v>55.609383394383393</v>
      </c>
      <c r="N171">
        <f t="shared" ca="1" si="46"/>
        <v>32.977588522588519</v>
      </c>
    </row>
    <row r="172" spans="1:14" x14ac:dyDescent="0.25">
      <c r="A172" s="4">
        <f t="shared" si="39"/>
        <v>0.43749999999999845</v>
      </c>
      <c r="B172" s="3">
        <f t="shared" si="47"/>
        <v>1553301800</v>
      </c>
      <c r="C172">
        <f t="shared" si="76"/>
        <v>4</v>
      </c>
      <c r="D172">
        <f t="shared" si="76"/>
        <v>149</v>
      </c>
      <c r="E172">
        <f t="shared" ca="1" si="74"/>
        <v>2891.328415832967</v>
      </c>
      <c r="F172">
        <f t="shared" ca="1" si="75"/>
        <v>-27651.813742136263</v>
      </c>
      <c r="G172">
        <f t="shared" ca="1" si="40"/>
        <v>9448.7999999999993</v>
      </c>
      <c r="H172" s="9">
        <f t="shared" ca="1" si="57"/>
        <v>25.139622306373621</v>
      </c>
      <c r="I172" s="9">
        <f t="shared" ca="1" si="57"/>
        <v>-240.44907722901115</v>
      </c>
      <c r="J172" s="9">
        <f t="shared" ca="1" si="57"/>
        <v>0</v>
      </c>
      <c r="K172" s="9">
        <f t="shared" ca="1" si="42"/>
        <v>241.75971407575349</v>
      </c>
      <c r="L172" s="9">
        <f t="shared" ca="1" si="43"/>
        <v>174.03125195506311</v>
      </c>
      <c r="M172">
        <f t="shared" ca="1" si="45"/>
        <v>55.59844627594628</v>
      </c>
      <c r="N172">
        <f t="shared" ca="1" si="46"/>
        <v>32.979600122100123</v>
      </c>
    </row>
    <row r="173" spans="1:14" x14ac:dyDescent="0.25">
      <c r="A173" s="4">
        <f t="shared" si="39"/>
        <v>0.43755787037036881</v>
      </c>
      <c r="B173" s="3">
        <f t="shared" si="47"/>
        <v>1553301805</v>
      </c>
      <c r="C173">
        <f t="shared" si="76"/>
        <v>4</v>
      </c>
      <c r="D173">
        <f t="shared" si="76"/>
        <v>149</v>
      </c>
      <c r="E173">
        <f t="shared" ca="1" si="74"/>
        <v>3017.0265273648351</v>
      </c>
      <c r="F173">
        <f t="shared" ca="1" si="75"/>
        <v>-28854.059128281318</v>
      </c>
      <c r="G173">
        <f t="shared" ca="1" si="40"/>
        <v>9448.7999999999993</v>
      </c>
      <c r="H173" s="9">
        <f t="shared" ca="1" si="57"/>
        <v>25.139622306373621</v>
      </c>
      <c r="I173" s="9">
        <f t="shared" ca="1" si="57"/>
        <v>-240.44907722901115</v>
      </c>
      <c r="J173" s="9">
        <f t="shared" ca="1" si="57"/>
        <v>0</v>
      </c>
      <c r="K173" s="9">
        <f t="shared" ca="1" si="42"/>
        <v>241.75971407575349</v>
      </c>
      <c r="L173" s="9">
        <f t="shared" ca="1" si="43"/>
        <v>174.03125195506311</v>
      </c>
      <c r="M173">
        <f t="shared" ca="1" si="45"/>
        <v>55.58750915750916</v>
      </c>
      <c r="N173">
        <f t="shared" ca="1" si="46"/>
        <v>32.981611721611721</v>
      </c>
    </row>
    <row r="174" spans="1:14" x14ac:dyDescent="0.25">
      <c r="A174" s="4">
        <f t="shared" si="39"/>
        <v>0.43761574074073917</v>
      </c>
      <c r="B174" s="3">
        <f t="shared" si="47"/>
        <v>1553301810</v>
      </c>
      <c r="C174">
        <f t="shared" si="76"/>
        <v>4</v>
      </c>
      <c r="D174">
        <f t="shared" si="76"/>
        <v>149</v>
      </c>
      <c r="E174">
        <f t="shared" ca="1" si="74"/>
        <v>3142.7246388967033</v>
      </c>
      <c r="F174">
        <f t="shared" ca="1" si="75"/>
        <v>-30056.304514426374</v>
      </c>
      <c r="G174">
        <f t="shared" ca="1" si="40"/>
        <v>9448.7999999999993</v>
      </c>
      <c r="H174" s="9">
        <f t="shared" ca="1" si="57"/>
        <v>25.139622306373621</v>
      </c>
      <c r="I174" s="9">
        <f t="shared" ca="1" si="57"/>
        <v>-240.44907722901115</v>
      </c>
      <c r="J174" s="9">
        <f t="shared" ca="1" si="57"/>
        <v>0</v>
      </c>
      <c r="K174" s="9">
        <f t="shared" ca="1" si="42"/>
        <v>241.75971407575349</v>
      </c>
      <c r="L174" s="9">
        <f t="shared" ca="1" si="43"/>
        <v>174.03125195506311</v>
      </c>
      <c r="M174">
        <f t="shared" ca="1" si="45"/>
        <v>55.57657203907204</v>
      </c>
      <c r="N174">
        <f t="shared" ca="1" si="46"/>
        <v>32.983623321123318</v>
      </c>
    </row>
    <row r="175" spans="1:14" x14ac:dyDescent="0.25">
      <c r="A175" s="4">
        <f t="shared" si="39"/>
        <v>0.43767361111110953</v>
      </c>
      <c r="B175" s="3">
        <f t="shared" si="47"/>
        <v>1553301815</v>
      </c>
      <c r="C175">
        <f t="shared" si="76"/>
        <v>4</v>
      </c>
      <c r="D175">
        <f t="shared" si="76"/>
        <v>149</v>
      </c>
      <c r="E175">
        <f t="shared" ca="1" si="74"/>
        <v>3268.4227504285714</v>
      </c>
      <c r="F175">
        <f t="shared" ca="1" si="75"/>
        <v>-31258.54990057143</v>
      </c>
      <c r="G175">
        <f t="shared" ca="1" si="40"/>
        <v>9448.7999999999993</v>
      </c>
      <c r="H175" s="9">
        <f t="shared" ca="1" si="57"/>
        <v>25.139622306373621</v>
      </c>
      <c r="I175" s="9">
        <f t="shared" ca="1" si="57"/>
        <v>-240.44907722901044</v>
      </c>
      <c r="J175" s="9">
        <f t="shared" ca="1" si="57"/>
        <v>0</v>
      </c>
      <c r="K175" s="9">
        <f t="shared" ca="1" si="42"/>
        <v>241.75971407575278</v>
      </c>
      <c r="L175" s="9">
        <f t="shared" ca="1" si="43"/>
        <v>174.03125195506311</v>
      </c>
      <c r="M175">
        <f t="shared" ca="1" si="45"/>
        <v>55.56563492063492</v>
      </c>
      <c r="N175">
        <f t="shared" ca="1" si="46"/>
        <v>32.985634920634922</v>
      </c>
    </row>
    <row r="176" spans="1:14" x14ac:dyDescent="0.25">
      <c r="A176" s="4">
        <f t="shared" si="39"/>
        <v>0.43773148148147989</v>
      </c>
      <c r="B176" s="3">
        <f t="shared" si="47"/>
        <v>1553301820</v>
      </c>
      <c r="C176">
        <f t="shared" si="76"/>
        <v>4</v>
      </c>
      <c r="D176">
        <f t="shared" si="76"/>
        <v>149</v>
      </c>
      <c r="E176">
        <f t="shared" ca="1" si="74"/>
        <v>3394.1208619604395</v>
      </c>
      <c r="F176">
        <f t="shared" ca="1" si="75"/>
        <v>-32460.795286716482</v>
      </c>
      <c r="G176">
        <f t="shared" ca="1" si="40"/>
        <v>9448.7999999999993</v>
      </c>
      <c r="H176" s="9">
        <f t="shared" ca="1" si="57"/>
        <v>25.139622306373621</v>
      </c>
      <c r="I176" s="9">
        <f t="shared" ca="1" si="57"/>
        <v>-240.44907722901044</v>
      </c>
      <c r="J176" s="9">
        <f t="shared" ca="1" si="57"/>
        <v>0</v>
      </c>
      <c r="K176" s="9">
        <f t="shared" ca="1" si="42"/>
        <v>241.75971407575278</v>
      </c>
      <c r="L176" s="9">
        <f t="shared" ca="1" si="43"/>
        <v>174.03125195506311</v>
      </c>
      <c r="M176">
        <f t="shared" ca="1" si="45"/>
        <v>55.554697802197801</v>
      </c>
      <c r="N176">
        <f t="shared" ca="1" si="46"/>
        <v>32.987646520146519</v>
      </c>
    </row>
    <row r="177" spans="1:14" x14ac:dyDescent="0.25">
      <c r="A177" s="4">
        <f t="shared" si="39"/>
        <v>0.43778935185185025</v>
      </c>
      <c r="B177" s="3">
        <f t="shared" si="47"/>
        <v>1553301825</v>
      </c>
      <c r="C177">
        <f t="shared" si="76"/>
        <v>4</v>
      </c>
      <c r="D177">
        <f t="shared" si="76"/>
        <v>149</v>
      </c>
      <c r="E177">
        <f t="shared" ca="1" si="74"/>
        <v>3519.8189734923076</v>
      </c>
      <c r="F177">
        <f t="shared" ca="1" si="75"/>
        <v>-33663.040672861534</v>
      </c>
      <c r="G177">
        <f t="shared" ca="1" si="40"/>
        <v>9448.7999999999993</v>
      </c>
      <c r="H177" s="9">
        <f t="shared" ca="1" si="57"/>
        <v>25.139622306373621</v>
      </c>
      <c r="I177" s="9">
        <f t="shared" ca="1" si="57"/>
        <v>-240.44907722901115</v>
      </c>
      <c r="J177" s="9">
        <f t="shared" ca="1" si="57"/>
        <v>0</v>
      </c>
      <c r="K177" s="9">
        <f t="shared" ca="1" si="42"/>
        <v>241.75971407575349</v>
      </c>
      <c r="L177" s="9">
        <f t="shared" ca="1" si="43"/>
        <v>174.03125195506311</v>
      </c>
      <c r="M177">
        <f t="shared" ca="1" si="45"/>
        <v>55.543760683760688</v>
      </c>
      <c r="N177">
        <f t="shared" ca="1" si="46"/>
        <v>32.989658119658117</v>
      </c>
    </row>
    <row r="178" spans="1:14" x14ac:dyDescent="0.25">
      <c r="A178" s="4">
        <f t="shared" si="39"/>
        <v>0.43784722222222061</v>
      </c>
      <c r="B178" s="3">
        <f t="shared" si="47"/>
        <v>1553301830</v>
      </c>
      <c r="C178">
        <f t="shared" si="76"/>
        <v>4</v>
      </c>
      <c r="D178">
        <f t="shared" si="76"/>
        <v>149</v>
      </c>
      <c r="E178">
        <f t="shared" ca="1" si="74"/>
        <v>3645.5170850241757</v>
      </c>
      <c r="F178">
        <f t="shared" ca="1" si="75"/>
        <v>-34865.28605900659</v>
      </c>
      <c r="G178">
        <f t="shared" ca="1" si="40"/>
        <v>9448.7999999999993</v>
      </c>
      <c r="H178" s="9">
        <f t="shared" ca="1" si="57"/>
        <v>25.139622306373621</v>
      </c>
      <c r="I178" s="9">
        <f t="shared" ca="1" si="57"/>
        <v>-240.44907722901115</v>
      </c>
      <c r="J178" s="9">
        <f t="shared" ca="1" si="57"/>
        <v>0</v>
      </c>
      <c r="K178" s="9">
        <f t="shared" ca="1" si="42"/>
        <v>241.75971407575349</v>
      </c>
      <c r="L178" s="9">
        <f t="shared" ca="1" si="43"/>
        <v>174.03125195506311</v>
      </c>
      <c r="M178">
        <f t="shared" ca="1" si="45"/>
        <v>55.532823565323568</v>
      </c>
      <c r="N178">
        <f t="shared" ca="1" si="46"/>
        <v>32.991669719169721</v>
      </c>
    </row>
    <row r="179" spans="1:14" x14ac:dyDescent="0.25">
      <c r="A179" s="4">
        <f t="shared" si="39"/>
        <v>0.43790509259259097</v>
      </c>
      <c r="B179" s="3">
        <f t="shared" si="47"/>
        <v>1553301835</v>
      </c>
      <c r="C179">
        <f t="shared" si="76"/>
        <v>4</v>
      </c>
      <c r="D179">
        <f t="shared" si="76"/>
        <v>149</v>
      </c>
      <c r="E179">
        <f t="shared" ca="1" si="74"/>
        <v>3771.2151965560438</v>
      </c>
      <c r="F179">
        <f t="shared" ca="1" si="75"/>
        <v>-36067.531445151646</v>
      </c>
      <c r="G179">
        <f t="shared" ca="1" si="40"/>
        <v>9448.7999999999993</v>
      </c>
      <c r="H179" s="9">
        <f t="shared" ca="1" si="57"/>
        <v>25.139622306373621</v>
      </c>
      <c r="I179" s="9">
        <f t="shared" ca="1" si="57"/>
        <v>-240.44907722901115</v>
      </c>
      <c r="J179" s="9">
        <f t="shared" ca="1" si="57"/>
        <v>0</v>
      </c>
      <c r="K179" s="9">
        <f t="shared" ca="1" si="42"/>
        <v>241.75971407575349</v>
      </c>
      <c r="L179" s="9">
        <f t="shared" ca="1" si="43"/>
        <v>174.03125195506311</v>
      </c>
      <c r="M179">
        <f t="shared" ca="1" si="45"/>
        <v>55.521886446886448</v>
      </c>
      <c r="N179">
        <f t="shared" ca="1" si="46"/>
        <v>32.993681318681318</v>
      </c>
    </row>
    <row r="180" spans="1:14" x14ac:dyDescent="0.25">
      <c r="A180" s="4">
        <f t="shared" si="39"/>
        <v>0.43796296296296133</v>
      </c>
      <c r="B180" s="3">
        <f t="shared" si="47"/>
        <v>1553301840</v>
      </c>
      <c r="C180">
        <f t="shared" si="76"/>
        <v>4</v>
      </c>
      <c r="D180">
        <f t="shared" si="76"/>
        <v>149</v>
      </c>
      <c r="E180">
        <f t="shared" ca="1" si="74"/>
        <v>3896.9133080879119</v>
      </c>
      <c r="F180">
        <f t="shared" ca="1" si="75"/>
        <v>-37269.776831296702</v>
      </c>
      <c r="G180">
        <f t="shared" ca="1" si="40"/>
        <v>9448.7999999999993</v>
      </c>
      <c r="H180" s="9">
        <f t="shared" ca="1" si="57"/>
        <v>25.139622306373621</v>
      </c>
      <c r="I180" s="9">
        <f t="shared" ca="1" si="57"/>
        <v>-240.44907722901115</v>
      </c>
      <c r="J180" s="9">
        <f t="shared" ca="1" si="57"/>
        <v>0</v>
      </c>
      <c r="K180" s="9">
        <f t="shared" ca="1" si="42"/>
        <v>241.75971407575349</v>
      </c>
      <c r="L180" s="9">
        <f t="shared" ca="1" si="43"/>
        <v>174.03125195506311</v>
      </c>
      <c r="M180">
        <f t="shared" ca="1" si="45"/>
        <v>55.510949328449328</v>
      </c>
      <c r="N180">
        <f t="shared" ca="1" si="46"/>
        <v>32.995692918192915</v>
      </c>
    </row>
    <row r="181" spans="1:14" x14ac:dyDescent="0.25">
      <c r="A181" s="4">
        <f t="shared" si="39"/>
        <v>0.43802083333333169</v>
      </c>
      <c r="B181" s="3">
        <f t="shared" si="47"/>
        <v>1553301845</v>
      </c>
      <c r="C181">
        <f t="shared" si="76"/>
        <v>4</v>
      </c>
      <c r="D181">
        <f t="shared" si="76"/>
        <v>149</v>
      </c>
      <c r="E181">
        <f t="shared" ca="1" si="74"/>
        <v>4022.61141961978</v>
      </c>
      <c r="F181">
        <f t="shared" ca="1" si="75"/>
        <v>-38472.022217441758</v>
      </c>
      <c r="G181">
        <f t="shared" ca="1" si="40"/>
        <v>9448.7999999999993</v>
      </c>
      <c r="H181" s="9">
        <f t="shared" ca="1" si="57"/>
        <v>25.139622306373621</v>
      </c>
      <c r="I181" s="9">
        <f t="shared" ca="1" si="57"/>
        <v>-240.44907722901115</v>
      </c>
      <c r="J181" s="9">
        <f t="shared" ca="1" si="57"/>
        <v>0</v>
      </c>
      <c r="K181" s="9">
        <f t="shared" ca="1" si="42"/>
        <v>241.75971407575349</v>
      </c>
      <c r="L181" s="9">
        <f t="shared" ca="1" si="43"/>
        <v>174.03125195506311</v>
      </c>
      <c r="M181">
        <f t="shared" ca="1" si="45"/>
        <v>55.500012210012208</v>
      </c>
      <c r="N181">
        <f t="shared" ca="1" si="46"/>
        <v>32.99770451770452</v>
      </c>
    </row>
    <row r="182" spans="1:14" x14ac:dyDescent="0.25">
      <c r="A182" s="4">
        <f t="shared" si="39"/>
        <v>0.43807870370370205</v>
      </c>
      <c r="B182" s="3">
        <f t="shared" si="47"/>
        <v>1553301850</v>
      </c>
      <c r="C182">
        <f t="shared" si="76"/>
        <v>4</v>
      </c>
      <c r="D182">
        <f t="shared" si="76"/>
        <v>149</v>
      </c>
      <c r="E182">
        <f t="shared" ca="1" si="74"/>
        <v>4148.3095311516481</v>
      </c>
      <c r="F182">
        <f t="shared" ca="1" si="75"/>
        <v>-39674.267603586813</v>
      </c>
      <c r="G182">
        <f t="shared" ca="1" si="40"/>
        <v>9448.7999999999993</v>
      </c>
      <c r="H182" s="9">
        <f t="shared" ca="1" si="57"/>
        <v>25.139622306373713</v>
      </c>
      <c r="I182" s="9">
        <f t="shared" ca="1" si="57"/>
        <v>-240.44907722901115</v>
      </c>
      <c r="J182" s="9">
        <f t="shared" ca="1" si="57"/>
        <v>0</v>
      </c>
      <c r="K182" s="9">
        <f t="shared" ca="1" si="42"/>
        <v>241.75971407575352</v>
      </c>
      <c r="L182" s="9">
        <f t="shared" ca="1" si="43"/>
        <v>174.03125195506308</v>
      </c>
      <c r="M182">
        <f t="shared" ca="1" si="45"/>
        <v>55.489075091575096</v>
      </c>
      <c r="N182">
        <f t="shared" ca="1" si="46"/>
        <v>32.999716117216117</v>
      </c>
    </row>
    <row r="183" spans="1:14" x14ac:dyDescent="0.25">
      <c r="A183" s="4">
        <f t="shared" si="39"/>
        <v>0.43813657407407242</v>
      </c>
      <c r="B183" s="3">
        <f t="shared" si="47"/>
        <v>1553301855</v>
      </c>
      <c r="C183">
        <f t="shared" si="76"/>
        <v>4</v>
      </c>
      <c r="D183">
        <f t="shared" si="76"/>
        <v>149</v>
      </c>
      <c r="E183">
        <f t="shared" ca="1" si="74"/>
        <v>4274.0076426835167</v>
      </c>
      <c r="F183">
        <f t="shared" ca="1" si="75"/>
        <v>-40876.512989731869</v>
      </c>
      <c r="G183">
        <f t="shared" ca="1" si="40"/>
        <v>9448.7999999999993</v>
      </c>
      <c r="H183" s="9">
        <f t="shared" ca="1" si="57"/>
        <v>25.139622306373532</v>
      </c>
      <c r="I183" s="9">
        <f t="shared" ca="1" si="57"/>
        <v>-240.44907722901115</v>
      </c>
      <c r="J183" s="9">
        <f t="shared" ca="1" si="57"/>
        <v>0</v>
      </c>
      <c r="K183" s="9">
        <f t="shared" ca="1" si="42"/>
        <v>241.75971407575349</v>
      </c>
      <c r="L183" s="9">
        <f t="shared" ca="1" si="43"/>
        <v>174.03125195506314</v>
      </c>
      <c r="M183">
        <f t="shared" ca="1" si="45"/>
        <v>55.478137973137976</v>
      </c>
      <c r="N183">
        <f t="shared" ca="1" si="46"/>
        <v>33.001727716727714</v>
      </c>
    </row>
    <row r="184" spans="1:14" x14ac:dyDescent="0.25">
      <c r="A184" s="4">
        <f t="shared" si="39"/>
        <v>0.43819444444444278</v>
      </c>
      <c r="B184" s="3">
        <f t="shared" si="47"/>
        <v>1553301860</v>
      </c>
      <c r="C184">
        <f t="shared" si="76"/>
        <v>4</v>
      </c>
      <c r="D184">
        <f t="shared" si="76"/>
        <v>149</v>
      </c>
      <c r="E184">
        <f t="shared" ca="1" si="74"/>
        <v>4399.7057542153843</v>
      </c>
      <c r="F184">
        <f t="shared" ca="1" si="75"/>
        <v>-42078.758375876925</v>
      </c>
      <c r="G184">
        <f t="shared" ca="1" si="40"/>
        <v>9448.7999999999993</v>
      </c>
      <c r="H184" s="9">
        <f t="shared" ca="1" si="57"/>
        <v>25.139622306373713</v>
      </c>
      <c r="I184" s="9">
        <f t="shared" ca="1" si="57"/>
        <v>-240.44907722901115</v>
      </c>
      <c r="J184" s="9">
        <f t="shared" ca="1" si="57"/>
        <v>0</v>
      </c>
      <c r="K184" s="9">
        <f t="shared" ca="1" si="42"/>
        <v>241.75971407575352</v>
      </c>
      <c r="L184" s="9">
        <f t="shared" ca="1" si="43"/>
        <v>174.03125195506308</v>
      </c>
      <c r="M184">
        <f t="shared" ca="1" si="45"/>
        <v>55.467200854700856</v>
      </c>
      <c r="N184">
        <f t="shared" ca="1" si="46"/>
        <v>33.003739316239319</v>
      </c>
    </row>
    <row r="185" spans="1:14" x14ac:dyDescent="0.25">
      <c r="A185" s="4">
        <f t="shared" si="39"/>
        <v>0.43825231481481314</v>
      </c>
      <c r="B185" s="3">
        <f t="shared" si="47"/>
        <v>1553301865</v>
      </c>
      <c r="C185">
        <f t="shared" si="76"/>
        <v>4</v>
      </c>
      <c r="D185">
        <f t="shared" si="76"/>
        <v>149</v>
      </c>
      <c r="E185">
        <f t="shared" ca="1" si="74"/>
        <v>4525.4038657472529</v>
      </c>
      <c r="F185">
        <f t="shared" ca="1" si="75"/>
        <v>-43281.003762021981</v>
      </c>
      <c r="G185">
        <f t="shared" ca="1" si="40"/>
        <v>9448.7999999999993</v>
      </c>
      <c r="H185" s="9">
        <f t="shared" ref="H185:J223" ca="1" si="77">(E186-E185)/($B186-$B185)</f>
        <v>25.139622306373532</v>
      </c>
      <c r="I185" s="9">
        <f t="shared" ca="1" si="77"/>
        <v>-240.4490772290097</v>
      </c>
      <c r="J185" s="9">
        <f t="shared" ca="1" si="77"/>
        <v>0</v>
      </c>
      <c r="K185" s="9">
        <f t="shared" ca="1" si="42"/>
        <v>241.75971407575207</v>
      </c>
      <c r="L185" s="9">
        <f t="shared" ca="1" si="43"/>
        <v>174.03125195506311</v>
      </c>
      <c r="M185">
        <f t="shared" ca="1" si="45"/>
        <v>55.456263736263736</v>
      </c>
      <c r="N185">
        <f t="shared" ca="1" si="46"/>
        <v>33.005750915750916</v>
      </c>
    </row>
    <row r="186" spans="1:14" x14ac:dyDescent="0.25">
      <c r="A186" s="4">
        <f t="shared" si="39"/>
        <v>0.4383101851851835</v>
      </c>
      <c r="B186" s="3">
        <f t="shared" si="47"/>
        <v>1553301870</v>
      </c>
      <c r="C186">
        <f t="shared" ref="C186:D201" si="78">C185</f>
        <v>4</v>
      </c>
      <c r="D186">
        <f t="shared" si="78"/>
        <v>149</v>
      </c>
      <c r="E186">
        <f t="shared" ca="1" si="74"/>
        <v>4651.1019772791205</v>
      </c>
      <c r="F186">
        <f t="shared" ca="1" si="75"/>
        <v>-44483.249148167029</v>
      </c>
      <c r="G186">
        <f t="shared" ca="1" si="40"/>
        <v>9448.7999999999993</v>
      </c>
      <c r="H186" s="9">
        <f t="shared" ca="1" si="77"/>
        <v>25.139622306373713</v>
      </c>
      <c r="I186" s="9">
        <f t="shared" ca="1" si="77"/>
        <v>-240.44907722901115</v>
      </c>
      <c r="J186" s="9">
        <f t="shared" ca="1" si="77"/>
        <v>0</v>
      </c>
      <c r="K186" s="9">
        <f t="shared" ca="1" si="42"/>
        <v>241.75971407575352</v>
      </c>
      <c r="L186" s="9">
        <f t="shared" ca="1" si="43"/>
        <v>174.03125195506308</v>
      </c>
      <c r="M186">
        <f t="shared" ca="1" si="45"/>
        <v>55.445326617826616</v>
      </c>
      <c r="N186">
        <f t="shared" ca="1" si="46"/>
        <v>33.007762515262513</v>
      </c>
    </row>
    <row r="187" spans="1:14" x14ac:dyDescent="0.25">
      <c r="A187" s="4">
        <f t="shared" si="39"/>
        <v>0.43836805555555386</v>
      </c>
      <c r="B187" s="3">
        <f t="shared" si="47"/>
        <v>1553301875</v>
      </c>
      <c r="C187">
        <f t="shared" si="78"/>
        <v>4</v>
      </c>
      <c r="D187">
        <f t="shared" si="78"/>
        <v>149</v>
      </c>
      <c r="E187">
        <f t="shared" ca="1" si="74"/>
        <v>4776.8000888109891</v>
      </c>
      <c r="F187">
        <f t="shared" ca="1" si="75"/>
        <v>-45685.494534312085</v>
      </c>
      <c r="G187">
        <f t="shared" ca="1" si="40"/>
        <v>9448.7999999999993</v>
      </c>
      <c r="H187" s="9">
        <f t="shared" ca="1" si="77"/>
        <v>25.139622306373532</v>
      </c>
      <c r="I187" s="9">
        <f t="shared" ca="1" si="77"/>
        <v>-240.44907722901115</v>
      </c>
      <c r="J187" s="9">
        <f t="shared" ca="1" si="77"/>
        <v>0</v>
      </c>
      <c r="K187" s="9">
        <f t="shared" ca="1" si="42"/>
        <v>241.75971407575349</v>
      </c>
      <c r="L187" s="9">
        <f t="shared" ca="1" si="43"/>
        <v>174.03125195506314</v>
      </c>
      <c r="M187">
        <f t="shared" ca="1" si="45"/>
        <v>55.434389499389503</v>
      </c>
      <c r="N187">
        <f t="shared" ca="1" si="46"/>
        <v>33.009774114774117</v>
      </c>
    </row>
    <row r="188" spans="1:14" x14ac:dyDescent="0.25">
      <c r="A188" s="4">
        <f t="shared" ref="A188:A240" si="79">A187+5/24/3600</f>
        <v>0.43842592592592422</v>
      </c>
      <c r="B188" s="3">
        <f t="shared" si="47"/>
        <v>1553301880</v>
      </c>
      <c r="C188">
        <f t="shared" si="78"/>
        <v>4</v>
      </c>
      <c r="D188">
        <f t="shared" si="78"/>
        <v>149</v>
      </c>
      <c r="E188">
        <f t="shared" ca="1" si="74"/>
        <v>4902.4982003428568</v>
      </c>
      <c r="F188">
        <f t="shared" ca="1" si="75"/>
        <v>-46887.739920457141</v>
      </c>
      <c r="G188">
        <f t="shared" ca="1" si="40"/>
        <v>9448.7999999999993</v>
      </c>
      <c r="H188" s="9">
        <f t="shared" ca="1" si="77"/>
        <v>25.139622306373713</v>
      </c>
      <c r="I188" s="9">
        <f t="shared" ca="1" si="77"/>
        <v>-240.44907722901115</v>
      </c>
      <c r="J188" s="9">
        <f t="shared" ca="1" si="77"/>
        <v>0</v>
      </c>
      <c r="K188" s="9">
        <f t="shared" ca="1" si="42"/>
        <v>241.75971407575352</v>
      </c>
      <c r="L188" s="9">
        <f t="shared" ca="1" si="43"/>
        <v>174.03125195506308</v>
      </c>
      <c r="M188">
        <f t="shared" ca="1" si="45"/>
        <v>55.423452380952384</v>
      </c>
      <c r="N188">
        <f t="shared" ca="1" si="46"/>
        <v>33.011785714285715</v>
      </c>
    </row>
    <row r="189" spans="1:14" x14ac:dyDescent="0.25">
      <c r="A189" s="4">
        <f t="shared" si="79"/>
        <v>0.43848379629629458</v>
      </c>
      <c r="B189" s="3">
        <f t="shared" si="47"/>
        <v>1553301885</v>
      </c>
      <c r="C189">
        <f t="shared" si="78"/>
        <v>4</v>
      </c>
      <c r="D189">
        <f t="shared" si="78"/>
        <v>149</v>
      </c>
      <c r="E189">
        <f t="shared" ca="1" si="74"/>
        <v>5028.1963118747253</v>
      </c>
      <c r="F189">
        <f t="shared" ca="1" si="75"/>
        <v>-48089.985306602197</v>
      </c>
      <c r="G189">
        <f t="shared" ca="1" si="40"/>
        <v>9448.7999999999993</v>
      </c>
      <c r="H189" s="9">
        <f t="shared" ca="1" si="77"/>
        <v>25.139622306373532</v>
      </c>
      <c r="I189" s="9">
        <f t="shared" ca="1" si="77"/>
        <v>-240.44907722901115</v>
      </c>
      <c r="J189" s="9">
        <f t="shared" ca="1" si="77"/>
        <v>0</v>
      </c>
      <c r="K189" s="9">
        <f t="shared" ca="1" si="42"/>
        <v>241.75971407575349</v>
      </c>
      <c r="L189" s="9">
        <f t="shared" ca="1" si="43"/>
        <v>174.03125195506314</v>
      </c>
      <c r="M189">
        <f t="shared" ca="1" si="45"/>
        <v>55.412515262515264</v>
      </c>
      <c r="N189">
        <f t="shared" ca="1" si="46"/>
        <v>33.013797313797312</v>
      </c>
    </row>
    <row r="190" spans="1:14" x14ac:dyDescent="0.25">
      <c r="A190" s="4">
        <f t="shared" si="79"/>
        <v>0.43854166666666494</v>
      </c>
      <c r="B190" s="3">
        <f t="shared" si="47"/>
        <v>1553301890</v>
      </c>
      <c r="C190">
        <f t="shared" si="78"/>
        <v>4</v>
      </c>
      <c r="D190">
        <f t="shared" si="78"/>
        <v>149</v>
      </c>
      <c r="E190">
        <f t="shared" ca="1" si="74"/>
        <v>5153.894423406593</v>
      </c>
      <c r="F190">
        <f t="shared" ca="1" si="75"/>
        <v>-49292.230692747253</v>
      </c>
      <c r="G190">
        <f t="shared" ca="1" si="40"/>
        <v>9448.7999999999993</v>
      </c>
      <c r="H190" s="9">
        <f t="shared" ca="1" si="77"/>
        <v>25.139622306373713</v>
      </c>
      <c r="I190" s="9">
        <f t="shared" ca="1" si="77"/>
        <v>-240.44907722901115</v>
      </c>
      <c r="J190" s="9">
        <f t="shared" ca="1" si="77"/>
        <v>0</v>
      </c>
      <c r="K190" s="9">
        <f t="shared" ca="1" si="42"/>
        <v>241.75971407575352</v>
      </c>
      <c r="L190" s="9">
        <f t="shared" ca="1" si="43"/>
        <v>174.03125195506308</v>
      </c>
      <c r="M190">
        <f t="shared" ca="1" si="45"/>
        <v>55.401578144078144</v>
      </c>
      <c r="N190">
        <f t="shared" ca="1" si="46"/>
        <v>33.015808913308916</v>
      </c>
    </row>
    <row r="191" spans="1:14" x14ac:dyDescent="0.25">
      <c r="A191" s="4">
        <f t="shared" si="79"/>
        <v>0.4385995370370353</v>
      </c>
      <c r="B191" s="3">
        <f t="shared" si="47"/>
        <v>1553301895</v>
      </c>
      <c r="C191">
        <f t="shared" si="78"/>
        <v>4</v>
      </c>
      <c r="D191">
        <f t="shared" si="78"/>
        <v>149</v>
      </c>
      <c r="E191">
        <f t="shared" ca="1" si="74"/>
        <v>5279.5925349384615</v>
      </c>
      <c r="F191">
        <f t="shared" ca="1" si="75"/>
        <v>-50494.476078892309</v>
      </c>
      <c r="G191">
        <f t="shared" ca="1" si="40"/>
        <v>9448.7999999999993</v>
      </c>
      <c r="H191" s="9">
        <f t="shared" ca="1" si="77"/>
        <v>25.139622306373532</v>
      </c>
      <c r="I191" s="9">
        <f t="shared" ca="1" si="77"/>
        <v>-240.44907722901115</v>
      </c>
      <c r="J191" s="9">
        <f t="shared" ca="1" si="77"/>
        <v>0</v>
      </c>
      <c r="K191" s="9">
        <f t="shared" ca="1" si="42"/>
        <v>241.75971407575349</v>
      </c>
      <c r="L191" s="9">
        <f t="shared" ca="1" si="43"/>
        <v>174.03125195506314</v>
      </c>
      <c r="M191">
        <f t="shared" ca="1" si="45"/>
        <v>55.390641025641024</v>
      </c>
      <c r="N191">
        <f t="shared" ca="1" si="46"/>
        <v>33.017820512820514</v>
      </c>
    </row>
    <row r="192" spans="1:14" x14ac:dyDescent="0.25">
      <c r="A192" s="4">
        <f t="shared" si="79"/>
        <v>0.43865740740740566</v>
      </c>
      <c r="B192" s="3">
        <f t="shared" si="47"/>
        <v>1553301900</v>
      </c>
      <c r="C192">
        <f t="shared" si="78"/>
        <v>4</v>
      </c>
      <c r="D192">
        <f t="shared" si="78"/>
        <v>149</v>
      </c>
      <c r="E192">
        <f t="shared" ca="1" si="74"/>
        <v>5405.2906464703292</v>
      </c>
      <c r="F192">
        <f t="shared" ca="1" si="75"/>
        <v>-51696.721465037364</v>
      </c>
      <c r="G192">
        <f t="shared" ca="1" si="40"/>
        <v>9448.7999999999993</v>
      </c>
      <c r="H192" s="9">
        <f t="shared" ca="1" si="77"/>
        <v>25.139622306373713</v>
      </c>
      <c r="I192" s="9">
        <f t="shared" ca="1" si="77"/>
        <v>-240.4490772290097</v>
      </c>
      <c r="J192" s="9">
        <f t="shared" ca="1" si="77"/>
        <v>0</v>
      </c>
      <c r="K192" s="9">
        <f t="shared" ca="1" si="42"/>
        <v>241.75971407575207</v>
      </c>
      <c r="L192" s="9">
        <f t="shared" ca="1" si="43"/>
        <v>174.03125195506306</v>
      </c>
      <c r="M192">
        <f t="shared" ca="1" si="45"/>
        <v>55.379703907203904</v>
      </c>
      <c r="N192">
        <f t="shared" ca="1" si="46"/>
        <v>33.019832112332111</v>
      </c>
    </row>
    <row r="193" spans="1:14" x14ac:dyDescent="0.25">
      <c r="A193" s="4">
        <f t="shared" si="79"/>
        <v>0.43871527777777602</v>
      </c>
      <c r="B193" s="3">
        <f t="shared" si="47"/>
        <v>1553301905</v>
      </c>
      <c r="C193">
        <f t="shared" si="78"/>
        <v>4</v>
      </c>
      <c r="D193">
        <f t="shared" si="78"/>
        <v>149</v>
      </c>
      <c r="E193">
        <f t="shared" ca="1" si="74"/>
        <v>5530.9887580021978</v>
      </c>
      <c r="F193">
        <f t="shared" ca="1" si="75"/>
        <v>-52898.966851182413</v>
      </c>
      <c r="G193">
        <f t="shared" ca="1" si="40"/>
        <v>9448.7999999999993</v>
      </c>
      <c r="H193" s="9">
        <f t="shared" ca="1" si="77"/>
        <v>25.139622306373532</v>
      </c>
      <c r="I193" s="9">
        <f t="shared" ca="1" si="77"/>
        <v>-240.44907722901115</v>
      </c>
      <c r="J193" s="9">
        <f t="shared" ca="1" si="77"/>
        <v>0</v>
      </c>
      <c r="K193" s="9">
        <f t="shared" ca="1" si="42"/>
        <v>241.75971407575349</v>
      </c>
      <c r="L193" s="9">
        <f t="shared" ca="1" si="43"/>
        <v>174.03125195506314</v>
      </c>
      <c r="M193">
        <f t="shared" ca="1" si="45"/>
        <v>55.368766788766791</v>
      </c>
      <c r="N193">
        <f t="shared" ca="1" si="46"/>
        <v>33.021843711843715</v>
      </c>
    </row>
    <row r="194" spans="1:14" x14ac:dyDescent="0.25">
      <c r="A194" s="4">
        <f t="shared" si="79"/>
        <v>0.43877314814814639</v>
      </c>
      <c r="B194" s="3">
        <f t="shared" si="47"/>
        <v>1553301910</v>
      </c>
      <c r="C194">
        <f t="shared" si="78"/>
        <v>4</v>
      </c>
      <c r="D194">
        <f t="shared" si="78"/>
        <v>149</v>
      </c>
      <c r="E194">
        <f t="shared" ca="1" si="74"/>
        <v>5656.6868695340654</v>
      </c>
      <c r="F194">
        <f t="shared" ca="1" si="75"/>
        <v>-54101.212237327469</v>
      </c>
      <c r="G194">
        <f t="shared" ca="1" si="40"/>
        <v>9448.7999999999993</v>
      </c>
      <c r="H194" s="9">
        <f t="shared" ca="1" si="77"/>
        <v>25.139622306373713</v>
      </c>
      <c r="I194" s="9">
        <f t="shared" ca="1" si="77"/>
        <v>-240.44907722901115</v>
      </c>
      <c r="J194" s="9">
        <f t="shared" ca="1" si="77"/>
        <v>0</v>
      </c>
      <c r="K194" s="9">
        <f t="shared" ca="1" si="42"/>
        <v>241.75971407575352</v>
      </c>
      <c r="L194" s="9">
        <f t="shared" ca="1" si="43"/>
        <v>174.03125195506308</v>
      </c>
      <c r="M194">
        <f t="shared" ca="1" si="45"/>
        <v>55.357829670329672</v>
      </c>
      <c r="N194">
        <f t="shared" ca="1" si="46"/>
        <v>33.023855311355312</v>
      </c>
    </row>
    <row r="195" spans="1:14" x14ac:dyDescent="0.25">
      <c r="A195" s="4">
        <f t="shared" si="79"/>
        <v>0.43883101851851675</v>
      </c>
      <c r="B195" s="3">
        <f t="shared" si="47"/>
        <v>1553301915</v>
      </c>
      <c r="C195">
        <f t="shared" si="78"/>
        <v>4</v>
      </c>
      <c r="D195">
        <f t="shared" si="78"/>
        <v>149</v>
      </c>
      <c r="E195">
        <f t="shared" ca="1" si="74"/>
        <v>5782.384981065934</v>
      </c>
      <c r="F195">
        <f t="shared" ca="1" si="75"/>
        <v>-55303.457623472525</v>
      </c>
      <c r="G195">
        <f t="shared" ca="1" si="40"/>
        <v>9448.7999999999993</v>
      </c>
      <c r="H195" s="9">
        <f t="shared" ca="1" si="77"/>
        <v>25.139622306373532</v>
      </c>
      <c r="I195" s="9">
        <f t="shared" ca="1" si="77"/>
        <v>-240.44907722901115</v>
      </c>
      <c r="J195" s="9">
        <f t="shared" ca="1" si="77"/>
        <v>0</v>
      </c>
      <c r="K195" s="9">
        <f t="shared" ca="1" si="42"/>
        <v>241.75971407575349</v>
      </c>
      <c r="L195" s="9">
        <f t="shared" ca="1" si="43"/>
        <v>174.03125195506314</v>
      </c>
      <c r="M195">
        <f t="shared" ca="1" si="45"/>
        <v>55.346892551892552</v>
      </c>
      <c r="N195">
        <f t="shared" ca="1" si="46"/>
        <v>33.02586691086691</v>
      </c>
    </row>
    <row r="196" spans="1:14" x14ac:dyDescent="0.25">
      <c r="A196" s="4">
        <f t="shared" si="79"/>
        <v>0.43888888888888711</v>
      </c>
      <c r="B196" s="3">
        <f t="shared" si="47"/>
        <v>1553301920</v>
      </c>
      <c r="C196">
        <f t="shared" si="78"/>
        <v>4</v>
      </c>
      <c r="D196">
        <f t="shared" si="78"/>
        <v>149</v>
      </c>
      <c r="E196">
        <f t="shared" ca="1" si="74"/>
        <v>5908.0830925978016</v>
      </c>
      <c r="F196">
        <f t="shared" ca="1" si="75"/>
        <v>-56505.70300961758</v>
      </c>
      <c r="G196">
        <f t="shared" ca="1" si="40"/>
        <v>9448.7999999999993</v>
      </c>
      <c r="H196" s="9">
        <f t="shared" ca="1" si="77"/>
        <v>25.139622306373713</v>
      </c>
      <c r="I196" s="9">
        <f t="shared" ca="1" si="77"/>
        <v>-240.44907722901115</v>
      </c>
      <c r="J196" s="9">
        <f t="shared" ca="1" si="77"/>
        <v>0</v>
      </c>
      <c r="K196" s="9">
        <f t="shared" ca="1" si="42"/>
        <v>241.75971407575352</v>
      </c>
      <c r="L196" s="9">
        <f t="shared" ca="1" si="43"/>
        <v>174.03125195506308</v>
      </c>
      <c r="M196">
        <f t="shared" ca="1" si="45"/>
        <v>55.335955433455432</v>
      </c>
      <c r="N196">
        <f t="shared" ca="1" si="46"/>
        <v>33.027878510378507</v>
      </c>
    </row>
    <row r="197" spans="1:14" x14ac:dyDescent="0.25">
      <c r="A197" s="4">
        <f t="shared" si="79"/>
        <v>0.43894675925925747</v>
      </c>
      <c r="B197" s="3">
        <f t="shared" si="47"/>
        <v>1553301925</v>
      </c>
      <c r="C197">
        <f t="shared" si="78"/>
        <v>4</v>
      </c>
      <c r="D197">
        <f t="shared" si="78"/>
        <v>149</v>
      </c>
      <c r="E197">
        <f t="shared" ca="1" si="74"/>
        <v>6033.7812041296702</v>
      </c>
      <c r="F197">
        <f t="shared" ca="1" si="75"/>
        <v>-57707.948395762636</v>
      </c>
      <c r="G197">
        <f t="shared" ca="1" si="40"/>
        <v>9448.7999999999993</v>
      </c>
      <c r="H197" s="9">
        <f t="shared" ca="1" si="77"/>
        <v>25.139622306373532</v>
      </c>
      <c r="I197" s="9">
        <f t="shared" ca="1" si="77"/>
        <v>-240.44907722901115</v>
      </c>
      <c r="J197" s="9">
        <f t="shared" ca="1" si="77"/>
        <v>0</v>
      </c>
      <c r="K197" s="9">
        <f t="shared" ca="1" si="42"/>
        <v>241.75971407575349</v>
      </c>
      <c r="L197" s="9">
        <f t="shared" ca="1" si="43"/>
        <v>174.03125195506314</v>
      </c>
      <c r="M197">
        <f t="shared" ca="1" si="45"/>
        <v>55.325018315018312</v>
      </c>
      <c r="N197">
        <f t="shared" ca="1" si="46"/>
        <v>33.029890109890111</v>
      </c>
    </row>
    <row r="198" spans="1:14" x14ac:dyDescent="0.25">
      <c r="A198" s="4">
        <f t="shared" si="79"/>
        <v>0.43900462962962783</v>
      </c>
      <c r="B198" s="3">
        <f t="shared" si="47"/>
        <v>1553301930</v>
      </c>
      <c r="C198">
        <f t="shared" si="78"/>
        <v>4</v>
      </c>
      <c r="D198">
        <f t="shared" si="78"/>
        <v>149</v>
      </c>
      <c r="E198">
        <f t="shared" ca="1" si="74"/>
        <v>6159.4793156615378</v>
      </c>
      <c r="F198">
        <f t="shared" ca="1" si="75"/>
        <v>-58910.193781907692</v>
      </c>
      <c r="G198">
        <f t="shared" ca="1" si="40"/>
        <v>9448.7999999999993</v>
      </c>
      <c r="H198" s="9">
        <f t="shared" ca="1" si="77"/>
        <v>25.139622306373713</v>
      </c>
      <c r="I198" s="9">
        <f t="shared" ca="1" si="77"/>
        <v>-240.44907722901115</v>
      </c>
      <c r="J198" s="9">
        <f t="shared" ca="1" si="77"/>
        <v>0</v>
      </c>
      <c r="K198" s="9">
        <f t="shared" ca="1" si="42"/>
        <v>241.75971407575352</v>
      </c>
      <c r="L198" s="9">
        <f t="shared" ca="1" si="43"/>
        <v>174.03125195506308</v>
      </c>
      <c r="M198">
        <f t="shared" ca="1" si="45"/>
        <v>55.314081196581199</v>
      </c>
      <c r="N198">
        <f t="shared" ca="1" si="46"/>
        <v>33.031901709401708</v>
      </c>
    </row>
    <row r="199" spans="1:14" x14ac:dyDescent="0.25">
      <c r="A199" s="4">
        <f t="shared" si="79"/>
        <v>0.43906249999999819</v>
      </c>
      <c r="B199" s="3">
        <f t="shared" si="47"/>
        <v>1553301935</v>
      </c>
      <c r="C199">
        <f t="shared" si="78"/>
        <v>4</v>
      </c>
      <c r="D199">
        <f t="shared" si="78"/>
        <v>149</v>
      </c>
      <c r="E199">
        <f t="shared" ca="1" si="74"/>
        <v>6285.1774271934064</v>
      </c>
      <c r="F199">
        <f t="shared" ca="1" si="75"/>
        <v>-60112.439168052748</v>
      </c>
      <c r="G199">
        <f t="shared" ca="1" si="40"/>
        <v>9448.7999999999993</v>
      </c>
      <c r="H199" s="9">
        <f t="shared" ca="1" si="77"/>
        <v>25.139622306373532</v>
      </c>
      <c r="I199" s="9">
        <f t="shared" ca="1" si="77"/>
        <v>-240.44907722901115</v>
      </c>
      <c r="J199" s="9">
        <f t="shared" ca="1" si="77"/>
        <v>0</v>
      </c>
      <c r="K199" s="9">
        <f t="shared" ca="1" si="42"/>
        <v>241.75971407575349</v>
      </c>
      <c r="L199" s="9">
        <f t="shared" ca="1" si="43"/>
        <v>174.03125195506314</v>
      </c>
      <c r="M199">
        <f t="shared" ca="1" si="45"/>
        <v>55.303144078144079</v>
      </c>
      <c r="N199">
        <f t="shared" ca="1" si="46"/>
        <v>33.033913308913306</v>
      </c>
    </row>
    <row r="200" spans="1:14" x14ac:dyDescent="0.25">
      <c r="A200" s="4">
        <f t="shared" si="79"/>
        <v>0.43912037037036855</v>
      </c>
      <c r="B200" s="3">
        <f t="shared" si="47"/>
        <v>1553301940</v>
      </c>
      <c r="C200">
        <f t="shared" si="78"/>
        <v>4</v>
      </c>
      <c r="D200">
        <f t="shared" si="78"/>
        <v>149</v>
      </c>
      <c r="E200">
        <f t="shared" ca="1" si="74"/>
        <v>6410.8755387252741</v>
      </c>
      <c r="F200">
        <f t="shared" ca="1" si="75"/>
        <v>-61314.684554197804</v>
      </c>
      <c r="G200">
        <f t="shared" ca="1" si="40"/>
        <v>9448.7999999999993</v>
      </c>
      <c r="H200" s="9">
        <f t="shared" ca="1" si="77"/>
        <v>25.139622306373713</v>
      </c>
      <c r="I200" s="9">
        <f t="shared" ca="1" si="77"/>
        <v>-240.44907722901115</v>
      </c>
      <c r="J200" s="9">
        <f t="shared" ca="1" si="77"/>
        <v>0</v>
      </c>
      <c r="K200" s="9">
        <f t="shared" ca="1" si="42"/>
        <v>241.75971407575352</v>
      </c>
      <c r="L200" s="9">
        <f t="shared" ca="1" si="43"/>
        <v>174.03125195506308</v>
      </c>
      <c r="M200">
        <f t="shared" ca="1" si="45"/>
        <v>55.292206959706959</v>
      </c>
      <c r="N200">
        <f t="shared" ca="1" si="46"/>
        <v>33.03592490842491</v>
      </c>
    </row>
    <row r="201" spans="1:14" x14ac:dyDescent="0.25">
      <c r="A201" s="4">
        <f t="shared" si="79"/>
        <v>0.43917824074073891</v>
      </c>
      <c r="B201" s="3">
        <f t="shared" si="47"/>
        <v>1553301945</v>
      </c>
      <c r="C201">
        <f t="shared" si="78"/>
        <v>4</v>
      </c>
      <c r="D201">
        <f t="shared" si="78"/>
        <v>149</v>
      </c>
      <c r="E201">
        <f t="shared" ca="1" si="74"/>
        <v>6536.5736502571426</v>
      </c>
      <c r="F201">
        <f t="shared" ca="1" si="75"/>
        <v>-62516.929940342859</v>
      </c>
      <c r="G201">
        <f t="shared" ref="G201:G223" ca="1" si="80">INDIRECT("G$"&amp;C201)+INDIRECT("J$"&amp;C201)*($B201-INDIRECT("B$"&amp;D201))</f>
        <v>9448.7999999999993</v>
      </c>
      <c r="H201" s="9">
        <f t="shared" ca="1" si="77"/>
        <v>25.139622306373532</v>
      </c>
      <c r="I201" s="9">
        <f t="shared" ca="1" si="77"/>
        <v>-240.4490772290097</v>
      </c>
      <c r="J201" s="9">
        <f t="shared" ca="1" si="77"/>
        <v>0</v>
      </c>
      <c r="K201" s="9">
        <f t="shared" ref="K201:K223" ca="1" si="81">SQRT(H201*H201+I201*I201)</f>
        <v>241.75971407575207</v>
      </c>
      <c r="L201" s="9">
        <f t="shared" ref="L201:L223" ca="1" si="82">DEGREES(ATAN2(I201,H201))</f>
        <v>174.03125195506311</v>
      </c>
      <c r="M201">
        <f t="shared" ca="1" si="45"/>
        <v>55.28126984126984</v>
      </c>
      <c r="N201">
        <f t="shared" ca="1" si="46"/>
        <v>33.037936507936507</v>
      </c>
    </row>
    <row r="202" spans="1:14" x14ac:dyDescent="0.25">
      <c r="A202" s="4">
        <f t="shared" si="79"/>
        <v>0.43923611111110927</v>
      </c>
      <c r="B202" s="3">
        <f t="shared" si="47"/>
        <v>1553301950</v>
      </c>
      <c r="C202">
        <f t="shared" ref="C202:D217" si="83">C201</f>
        <v>4</v>
      </c>
      <c r="D202">
        <f t="shared" si="83"/>
        <v>149</v>
      </c>
      <c r="E202">
        <f t="shared" ca="1" si="74"/>
        <v>6662.2717617890103</v>
      </c>
      <c r="F202">
        <f t="shared" ca="1" si="75"/>
        <v>-63719.175326487908</v>
      </c>
      <c r="G202">
        <f t="shared" ca="1" si="80"/>
        <v>9448.7999999999993</v>
      </c>
      <c r="H202" s="9">
        <f t="shared" ca="1" si="77"/>
        <v>25.139622306373713</v>
      </c>
      <c r="I202" s="9">
        <f t="shared" ca="1" si="77"/>
        <v>-240.44907722901115</v>
      </c>
      <c r="J202" s="9">
        <f t="shared" ca="1" si="77"/>
        <v>0</v>
      </c>
      <c r="K202" s="9">
        <f t="shared" ca="1" si="81"/>
        <v>241.75971407575352</v>
      </c>
      <c r="L202" s="9">
        <f t="shared" ca="1" si="82"/>
        <v>174.03125195506308</v>
      </c>
      <c r="M202">
        <f t="shared" ref="M202:M223" ca="1" si="84">INDIRECT("M$"&amp;C202)+INDIRECT("O$"&amp;C202)*($B202-INDIRECT("B$"&amp;D202))</f>
        <v>55.27033272283272</v>
      </c>
      <c r="N202">
        <f t="shared" ref="N202:N223" ca="1" si="85">INDIRECT("N$"&amp;C202)+INDIRECT("P$"&amp;C202)*($B202-INDIRECT("B$"&amp;D202))</f>
        <v>33.039948107448105</v>
      </c>
    </row>
    <row r="203" spans="1:14" x14ac:dyDescent="0.25">
      <c r="A203" s="4">
        <f t="shared" si="79"/>
        <v>0.43929398148147963</v>
      </c>
      <c r="B203" s="3">
        <f t="shared" ref="B203:B223" si="86">B202+SECOND(A203-A202)</f>
        <v>1553301955</v>
      </c>
      <c r="C203">
        <f t="shared" si="83"/>
        <v>4</v>
      </c>
      <c r="D203">
        <f t="shared" si="83"/>
        <v>149</v>
      </c>
      <c r="E203">
        <f t="shared" ca="1" si="74"/>
        <v>6787.9698733208788</v>
      </c>
      <c r="F203">
        <f t="shared" ca="1" si="75"/>
        <v>-64921.420712632964</v>
      </c>
      <c r="G203">
        <f t="shared" ca="1" si="80"/>
        <v>9448.7999999999993</v>
      </c>
      <c r="H203" s="9">
        <f t="shared" ca="1" si="77"/>
        <v>25.139622306373532</v>
      </c>
      <c r="I203" s="9">
        <f t="shared" ca="1" si="77"/>
        <v>-240.44907722901115</v>
      </c>
      <c r="J203" s="9">
        <f t="shared" ca="1" si="77"/>
        <v>0</v>
      </c>
      <c r="K203" s="9">
        <f t="shared" ca="1" si="81"/>
        <v>241.75971407575349</v>
      </c>
      <c r="L203" s="9">
        <f t="shared" ca="1" si="82"/>
        <v>174.03125195506314</v>
      </c>
      <c r="M203">
        <f t="shared" ca="1" si="84"/>
        <v>55.259395604395607</v>
      </c>
      <c r="N203">
        <f t="shared" ca="1" si="85"/>
        <v>33.041959706959709</v>
      </c>
    </row>
    <row r="204" spans="1:14" x14ac:dyDescent="0.25">
      <c r="A204" s="4">
        <f t="shared" si="79"/>
        <v>0.43935185185184999</v>
      </c>
      <c r="B204" s="3">
        <f t="shared" si="86"/>
        <v>1553301960</v>
      </c>
      <c r="C204">
        <f t="shared" si="83"/>
        <v>4</v>
      </c>
      <c r="D204">
        <f t="shared" si="83"/>
        <v>149</v>
      </c>
      <c r="E204">
        <f t="shared" ca="1" si="74"/>
        <v>6913.6679848527465</v>
      </c>
      <c r="F204">
        <f t="shared" ca="1" si="75"/>
        <v>-66123.66609877802</v>
      </c>
      <c r="G204">
        <f t="shared" ca="1" si="80"/>
        <v>9448.7999999999993</v>
      </c>
      <c r="H204" s="9">
        <f t="shared" ca="1" si="77"/>
        <v>25.139622306373713</v>
      </c>
      <c r="I204" s="9">
        <f t="shared" ca="1" si="77"/>
        <v>-240.4490772290097</v>
      </c>
      <c r="J204" s="9">
        <f t="shared" ca="1" si="77"/>
        <v>0</v>
      </c>
      <c r="K204" s="9">
        <f t="shared" ca="1" si="81"/>
        <v>241.75971407575207</v>
      </c>
      <c r="L204" s="9">
        <f t="shared" ca="1" si="82"/>
        <v>174.03125195506306</v>
      </c>
      <c r="M204">
        <f t="shared" ca="1" si="84"/>
        <v>55.248458485958487</v>
      </c>
      <c r="N204">
        <f t="shared" ca="1" si="85"/>
        <v>33.043971306471306</v>
      </c>
    </row>
    <row r="205" spans="1:14" x14ac:dyDescent="0.25">
      <c r="A205" s="4">
        <f t="shared" si="79"/>
        <v>0.43940972222222036</v>
      </c>
      <c r="B205" s="3">
        <f t="shared" si="86"/>
        <v>1553301965</v>
      </c>
      <c r="C205">
        <f t="shared" si="83"/>
        <v>4</v>
      </c>
      <c r="D205">
        <f t="shared" si="83"/>
        <v>149</v>
      </c>
      <c r="E205">
        <f t="shared" ca="1" si="74"/>
        <v>7039.366096384615</v>
      </c>
      <c r="F205">
        <f t="shared" ca="1" si="75"/>
        <v>-67325.911484923068</v>
      </c>
      <c r="G205">
        <f t="shared" ca="1" si="80"/>
        <v>9448.7999999999993</v>
      </c>
      <c r="H205" s="9">
        <f t="shared" ca="1" si="77"/>
        <v>25.139622306373532</v>
      </c>
      <c r="I205" s="9">
        <f t="shared" ca="1" si="77"/>
        <v>-240.44907722901263</v>
      </c>
      <c r="J205" s="9">
        <f t="shared" ca="1" si="77"/>
        <v>0</v>
      </c>
      <c r="K205" s="9">
        <f t="shared" ca="1" si="81"/>
        <v>241.75971407575497</v>
      </c>
      <c r="L205" s="9">
        <f t="shared" ca="1" si="82"/>
        <v>174.03125195506317</v>
      </c>
      <c r="M205">
        <f t="shared" ca="1" si="84"/>
        <v>55.237521367521367</v>
      </c>
      <c r="N205">
        <f t="shared" ca="1" si="85"/>
        <v>33.045982905982903</v>
      </c>
    </row>
    <row r="206" spans="1:14" x14ac:dyDescent="0.25">
      <c r="A206" s="4">
        <f t="shared" si="79"/>
        <v>0.43946759259259072</v>
      </c>
      <c r="B206" s="3">
        <f t="shared" si="86"/>
        <v>1553301970</v>
      </c>
      <c r="C206">
        <f t="shared" si="83"/>
        <v>4</v>
      </c>
      <c r="D206">
        <f t="shared" si="83"/>
        <v>149</v>
      </c>
      <c r="E206">
        <f t="shared" ca="1" si="74"/>
        <v>7165.0642079164827</v>
      </c>
      <c r="F206">
        <f t="shared" ca="1" si="75"/>
        <v>-68528.156871068131</v>
      </c>
      <c r="G206">
        <f t="shared" ca="1" si="80"/>
        <v>9448.7999999999993</v>
      </c>
      <c r="H206" s="9">
        <f t="shared" ca="1" si="77"/>
        <v>25.139622306373713</v>
      </c>
      <c r="I206" s="9">
        <f t="shared" ca="1" si="77"/>
        <v>-240.4490772290097</v>
      </c>
      <c r="J206" s="9">
        <f t="shared" ca="1" si="77"/>
        <v>0</v>
      </c>
      <c r="K206" s="9">
        <f t="shared" ca="1" si="81"/>
        <v>241.75971407575207</v>
      </c>
      <c r="L206" s="9">
        <f t="shared" ca="1" si="82"/>
        <v>174.03125195506306</v>
      </c>
      <c r="M206">
        <f t="shared" ca="1" si="84"/>
        <v>55.226584249084247</v>
      </c>
      <c r="N206">
        <f t="shared" ca="1" si="85"/>
        <v>33.047994505494508</v>
      </c>
    </row>
    <row r="207" spans="1:14" x14ac:dyDescent="0.25">
      <c r="A207" s="4">
        <f t="shared" si="79"/>
        <v>0.43952546296296108</v>
      </c>
      <c r="B207" s="3">
        <f t="shared" si="86"/>
        <v>1553301975</v>
      </c>
      <c r="C207">
        <f t="shared" si="83"/>
        <v>4</v>
      </c>
      <c r="D207">
        <f t="shared" si="83"/>
        <v>149</v>
      </c>
      <c r="E207">
        <f t="shared" ca="1" si="74"/>
        <v>7290.7623194483513</v>
      </c>
      <c r="F207">
        <f t="shared" ca="1" si="75"/>
        <v>-69730.40225721318</v>
      </c>
      <c r="G207">
        <f t="shared" ca="1" si="80"/>
        <v>9448.7999999999993</v>
      </c>
      <c r="H207" s="9">
        <f t="shared" ca="1" si="77"/>
        <v>25.139622306373532</v>
      </c>
      <c r="I207" s="9">
        <f t="shared" ca="1" si="77"/>
        <v>-240.44907722901263</v>
      </c>
      <c r="J207" s="9">
        <f t="shared" ca="1" si="77"/>
        <v>0</v>
      </c>
      <c r="K207" s="9">
        <f t="shared" ca="1" si="81"/>
        <v>241.75971407575497</v>
      </c>
      <c r="L207" s="9">
        <f t="shared" ca="1" si="82"/>
        <v>174.03125195506317</v>
      </c>
      <c r="M207">
        <f t="shared" ca="1" si="84"/>
        <v>55.215647130647127</v>
      </c>
      <c r="N207">
        <f t="shared" ca="1" si="85"/>
        <v>33.050006105006105</v>
      </c>
    </row>
    <row r="208" spans="1:14" x14ac:dyDescent="0.25">
      <c r="A208" s="4">
        <f t="shared" si="79"/>
        <v>0.43958333333333144</v>
      </c>
      <c r="B208" s="3">
        <f t="shared" si="86"/>
        <v>1553301980</v>
      </c>
      <c r="C208">
        <f t="shared" si="83"/>
        <v>4</v>
      </c>
      <c r="D208">
        <f t="shared" si="83"/>
        <v>149</v>
      </c>
      <c r="E208">
        <f t="shared" ca="1" si="74"/>
        <v>7416.4604309802189</v>
      </c>
      <c r="F208">
        <f t="shared" ca="1" si="75"/>
        <v>-70932.647643358243</v>
      </c>
      <c r="G208">
        <f t="shared" ca="1" si="80"/>
        <v>9448.7999999999993</v>
      </c>
      <c r="H208" s="9">
        <f t="shared" ca="1" si="77"/>
        <v>25.139622306373713</v>
      </c>
      <c r="I208" s="9">
        <f t="shared" ca="1" si="77"/>
        <v>-240.4490772290097</v>
      </c>
      <c r="J208" s="9">
        <f t="shared" ca="1" si="77"/>
        <v>0</v>
      </c>
      <c r="K208" s="9">
        <f t="shared" ca="1" si="81"/>
        <v>241.75971407575207</v>
      </c>
      <c r="L208" s="9">
        <f t="shared" ca="1" si="82"/>
        <v>174.03125195506306</v>
      </c>
      <c r="M208">
        <f t="shared" ca="1" si="84"/>
        <v>55.204710012210015</v>
      </c>
      <c r="N208">
        <f t="shared" ca="1" si="85"/>
        <v>33.052017704517702</v>
      </c>
    </row>
    <row r="209" spans="1:14" x14ac:dyDescent="0.25">
      <c r="A209" s="4">
        <f t="shared" si="79"/>
        <v>0.4396412037037018</v>
      </c>
      <c r="B209" s="3">
        <f t="shared" si="86"/>
        <v>1553301985</v>
      </c>
      <c r="C209">
        <f t="shared" si="83"/>
        <v>4</v>
      </c>
      <c r="D209">
        <f t="shared" si="83"/>
        <v>149</v>
      </c>
      <c r="E209">
        <f t="shared" ca="1" si="74"/>
        <v>7542.1585425120875</v>
      </c>
      <c r="F209">
        <f t="shared" ca="1" si="75"/>
        <v>-72134.893029503291</v>
      </c>
      <c r="G209">
        <f t="shared" ca="1" si="80"/>
        <v>9448.7999999999993</v>
      </c>
      <c r="H209" s="9">
        <f t="shared" ca="1" si="77"/>
        <v>25.139622306373532</v>
      </c>
      <c r="I209" s="9">
        <f t="shared" ca="1" si="77"/>
        <v>-240.44907722901263</v>
      </c>
      <c r="J209" s="9">
        <f t="shared" ca="1" si="77"/>
        <v>0</v>
      </c>
      <c r="K209" s="9">
        <f t="shared" ca="1" si="81"/>
        <v>241.75971407575497</v>
      </c>
      <c r="L209" s="9">
        <f t="shared" ca="1" si="82"/>
        <v>174.03125195506317</v>
      </c>
      <c r="M209">
        <f t="shared" ca="1" si="84"/>
        <v>55.193772893772895</v>
      </c>
      <c r="N209">
        <f t="shared" ca="1" si="85"/>
        <v>33.054029304029307</v>
      </c>
    </row>
    <row r="210" spans="1:14" x14ac:dyDescent="0.25">
      <c r="A210" s="4">
        <f t="shared" si="79"/>
        <v>0.43969907407407216</v>
      </c>
      <c r="B210" s="3">
        <f t="shared" si="86"/>
        <v>1553301990</v>
      </c>
      <c r="C210">
        <f t="shared" si="83"/>
        <v>4</v>
      </c>
      <c r="D210">
        <f t="shared" si="83"/>
        <v>149</v>
      </c>
      <c r="E210">
        <f t="shared" ca="1" si="74"/>
        <v>7667.8566540439551</v>
      </c>
      <c r="F210">
        <f t="shared" ca="1" si="75"/>
        <v>-73337.138415648355</v>
      </c>
      <c r="G210">
        <f t="shared" ca="1" si="80"/>
        <v>9448.7999999999993</v>
      </c>
      <c r="H210" s="9">
        <f t="shared" ca="1" si="77"/>
        <v>25.139622306373713</v>
      </c>
      <c r="I210" s="9">
        <f t="shared" ca="1" si="77"/>
        <v>-240.4490772290097</v>
      </c>
      <c r="J210" s="9">
        <f t="shared" ca="1" si="77"/>
        <v>0</v>
      </c>
      <c r="K210" s="9">
        <f t="shared" ca="1" si="81"/>
        <v>241.75971407575207</v>
      </c>
      <c r="L210" s="9">
        <f t="shared" ca="1" si="82"/>
        <v>174.03125195506306</v>
      </c>
      <c r="M210">
        <f t="shared" ca="1" si="84"/>
        <v>55.182835775335775</v>
      </c>
      <c r="N210">
        <f t="shared" ca="1" si="85"/>
        <v>33.056040903540904</v>
      </c>
    </row>
    <row r="211" spans="1:14" x14ac:dyDescent="0.25">
      <c r="A211" s="4">
        <f t="shared" si="79"/>
        <v>0.43975694444444252</v>
      </c>
      <c r="B211" s="3">
        <f t="shared" si="86"/>
        <v>1553301995</v>
      </c>
      <c r="C211">
        <f t="shared" si="83"/>
        <v>4</v>
      </c>
      <c r="D211">
        <f t="shared" si="83"/>
        <v>149</v>
      </c>
      <c r="E211">
        <f t="shared" ca="1" si="74"/>
        <v>7793.5547655758237</v>
      </c>
      <c r="F211">
        <f t="shared" ca="1" si="75"/>
        <v>-74539.383801793403</v>
      </c>
      <c r="G211">
        <f t="shared" ca="1" si="80"/>
        <v>9448.7999999999993</v>
      </c>
      <c r="H211" s="9">
        <f t="shared" ca="1" si="77"/>
        <v>25.139622306373532</v>
      </c>
      <c r="I211" s="9">
        <f t="shared" ca="1" si="77"/>
        <v>-240.44907722901263</v>
      </c>
      <c r="J211" s="9">
        <f t="shared" ca="1" si="77"/>
        <v>0</v>
      </c>
      <c r="K211" s="9">
        <f t="shared" ca="1" si="81"/>
        <v>241.75971407575497</v>
      </c>
      <c r="L211" s="9">
        <f t="shared" ca="1" si="82"/>
        <v>174.03125195506317</v>
      </c>
      <c r="M211">
        <f t="shared" ca="1" si="84"/>
        <v>55.171898656898655</v>
      </c>
      <c r="N211">
        <f t="shared" ca="1" si="85"/>
        <v>33.058052503052501</v>
      </c>
    </row>
    <row r="212" spans="1:14" x14ac:dyDescent="0.25">
      <c r="A212" s="4">
        <f t="shared" si="79"/>
        <v>0.43981481481481288</v>
      </c>
      <c r="B212" s="3">
        <f t="shared" si="86"/>
        <v>1553302000</v>
      </c>
      <c r="C212">
        <f t="shared" si="83"/>
        <v>4</v>
      </c>
      <c r="D212">
        <f t="shared" si="83"/>
        <v>149</v>
      </c>
      <c r="E212">
        <f t="shared" ca="1" si="74"/>
        <v>7919.2528771076913</v>
      </c>
      <c r="F212">
        <f t="shared" ca="1" si="75"/>
        <v>-75741.629187938466</v>
      </c>
      <c r="G212">
        <f t="shared" ca="1" si="80"/>
        <v>9448.7999999999993</v>
      </c>
      <c r="H212" s="9">
        <f t="shared" ca="1" si="77"/>
        <v>25.139622306373713</v>
      </c>
      <c r="I212" s="9">
        <f t="shared" ca="1" si="77"/>
        <v>-240.4490772290097</v>
      </c>
      <c r="J212" s="9">
        <f t="shared" ca="1" si="77"/>
        <v>0</v>
      </c>
      <c r="K212" s="9">
        <f t="shared" ca="1" si="81"/>
        <v>241.75971407575207</v>
      </c>
      <c r="L212" s="9">
        <f t="shared" ca="1" si="82"/>
        <v>174.03125195506306</v>
      </c>
      <c r="M212">
        <f t="shared" ca="1" si="84"/>
        <v>55.160961538461535</v>
      </c>
      <c r="N212">
        <f t="shared" ca="1" si="85"/>
        <v>33.060064102564105</v>
      </c>
    </row>
    <row r="213" spans="1:14" x14ac:dyDescent="0.25">
      <c r="A213" s="4">
        <f t="shared" si="79"/>
        <v>0.43987268518518324</v>
      </c>
      <c r="B213" s="3">
        <f t="shared" si="86"/>
        <v>1553302005</v>
      </c>
      <c r="C213">
        <f t="shared" si="83"/>
        <v>4</v>
      </c>
      <c r="D213">
        <f t="shared" si="83"/>
        <v>149</v>
      </c>
      <c r="E213">
        <f t="shared" ca="1" si="74"/>
        <v>8044.9509886395599</v>
      </c>
      <c r="F213">
        <f t="shared" ca="1" si="75"/>
        <v>-76943.874574083515</v>
      </c>
      <c r="G213">
        <f t="shared" ca="1" si="80"/>
        <v>9448.7999999999993</v>
      </c>
      <c r="H213" s="9">
        <f t="shared" ca="1" si="77"/>
        <v>25.139622306373713</v>
      </c>
      <c r="I213" s="9">
        <f t="shared" ca="1" si="77"/>
        <v>-240.4490772290097</v>
      </c>
      <c r="J213" s="9">
        <f t="shared" ca="1" si="77"/>
        <v>0</v>
      </c>
      <c r="K213" s="9">
        <f t="shared" ca="1" si="81"/>
        <v>241.75971407575207</v>
      </c>
      <c r="L213" s="9">
        <f t="shared" ca="1" si="82"/>
        <v>174.03125195506306</v>
      </c>
      <c r="M213">
        <f t="shared" ca="1" si="84"/>
        <v>55.150024420024423</v>
      </c>
      <c r="N213">
        <f t="shared" ca="1" si="85"/>
        <v>33.062075702075703</v>
      </c>
    </row>
    <row r="214" spans="1:14" x14ac:dyDescent="0.25">
      <c r="A214" s="4">
        <f t="shared" si="79"/>
        <v>0.4399305555555536</v>
      </c>
      <c r="B214" s="3">
        <f t="shared" si="86"/>
        <v>1553302010</v>
      </c>
      <c r="C214">
        <f t="shared" si="83"/>
        <v>4</v>
      </c>
      <c r="D214">
        <f t="shared" si="83"/>
        <v>149</v>
      </c>
      <c r="E214">
        <f t="shared" ca="1" si="74"/>
        <v>8170.6491001714285</v>
      </c>
      <c r="F214">
        <f t="shared" ca="1" si="75"/>
        <v>-78146.119960228563</v>
      </c>
      <c r="G214">
        <f t="shared" ca="1" si="80"/>
        <v>9448.7999999999993</v>
      </c>
      <c r="H214" s="9">
        <f t="shared" ca="1" si="77"/>
        <v>25.139622306373532</v>
      </c>
      <c r="I214" s="9">
        <f t="shared" ca="1" si="77"/>
        <v>-240.44907722901263</v>
      </c>
      <c r="J214" s="9">
        <f t="shared" ca="1" si="77"/>
        <v>0</v>
      </c>
      <c r="K214" s="9">
        <f t="shared" ca="1" si="81"/>
        <v>241.75971407575497</v>
      </c>
      <c r="L214" s="9">
        <f t="shared" ca="1" si="82"/>
        <v>174.03125195506317</v>
      </c>
      <c r="M214">
        <f t="shared" ca="1" si="84"/>
        <v>55.139087301587303</v>
      </c>
      <c r="N214">
        <f t="shared" ca="1" si="85"/>
        <v>33.0640873015873</v>
      </c>
    </row>
    <row r="215" spans="1:14" x14ac:dyDescent="0.25">
      <c r="A215" s="4">
        <f t="shared" si="79"/>
        <v>0.43998842592592396</v>
      </c>
      <c r="B215" s="3">
        <f t="shared" si="86"/>
        <v>1553302015</v>
      </c>
      <c r="C215">
        <f t="shared" si="83"/>
        <v>4</v>
      </c>
      <c r="D215">
        <f t="shared" si="83"/>
        <v>149</v>
      </c>
      <c r="E215">
        <f t="shared" ca="1" si="74"/>
        <v>8296.3472117032961</v>
      </c>
      <c r="F215">
        <f t="shared" ca="1" si="75"/>
        <v>-79348.365346373626</v>
      </c>
      <c r="G215">
        <f t="shared" ca="1" si="80"/>
        <v>9448.7999999999993</v>
      </c>
      <c r="H215" s="9">
        <f t="shared" ca="1" si="77"/>
        <v>25.139622306373713</v>
      </c>
      <c r="I215" s="9">
        <f t="shared" ca="1" si="77"/>
        <v>-240.4490772290097</v>
      </c>
      <c r="J215" s="9">
        <f t="shared" ca="1" si="77"/>
        <v>0</v>
      </c>
      <c r="K215" s="9">
        <f t="shared" ca="1" si="81"/>
        <v>241.75971407575207</v>
      </c>
      <c r="L215" s="9">
        <f t="shared" ca="1" si="82"/>
        <v>174.03125195506306</v>
      </c>
      <c r="M215">
        <f t="shared" ca="1" si="84"/>
        <v>55.128150183150183</v>
      </c>
      <c r="N215">
        <f t="shared" ca="1" si="85"/>
        <v>33.066098901098904</v>
      </c>
    </row>
    <row r="216" spans="1:14" x14ac:dyDescent="0.25">
      <c r="A216" s="4">
        <f t="shared" si="79"/>
        <v>0.44004629629629433</v>
      </c>
      <c r="B216" s="3">
        <f t="shared" si="86"/>
        <v>1553302020</v>
      </c>
      <c r="C216">
        <f t="shared" si="83"/>
        <v>4</v>
      </c>
      <c r="D216">
        <f t="shared" si="83"/>
        <v>149</v>
      </c>
      <c r="E216">
        <f t="shared" ca="1" si="74"/>
        <v>8422.0453232351647</v>
      </c>
      <c r="F216">
        <f t="shared" ca="1" si="75"/>
        <v>-80550.610732518675</v>
      </c>
      <c r="G216">
        <f t="shared" ca="1" si="80"/>
        <v>9448.7999999999993</v>
      </c>
      <c r="H216" s="9">
        <f t="shared" ca="1" si="77"/>
        <v>25.139622306373713</v>
      </c>
      <c r="I216" s="9">
        <f t="shared" ca="1" si="77"/>
        <v>-240.44907722901263</v>
      </c>
      <c r="J216" s="9">
        <f t="shared" ca="1" si="77"/>
        <v>0</v>
      </c>
      <c r="K216" s="9">
        <f t="shared" ca="1" si="81"/>
        <v>241.759714075755</v>
      </c>
      <c r="L216" s="9">
        <f t="shared" ca="1" si="82"/>
        <v>174.03125195506314</v>
      </c>
      <c r="M216">
        <f t="shared" ca="1" si="84"/>
        <v>55.117213064713063</v>
      </c>
      <c r="N216">
        <f t="shared" ca="1" si="85"/>
        <v>33.068110500610501</v>
      </c>
    </row>
    <row r="217" spans="1:14" x14ac:dyDescent="0.25">
      <c r="A217" s="4">
        <f t="shared" si="79"/>
        <v>0.44010416666666469</v>
      </c>
      <c r="B217" s="3">
        <f t="shared" si="86"/>
        <v>1553302025</v>
      </c>
      <c r="C217">
        <f t="shared" si="83"/>
        <v>4</v>
      </c>
      <c r="D217">
        <f t="shared" si="83"/>
        <v>149</v>
      </c>
      <c r="E217">
        <f t="shared" ca="1" si="74"/>
        <v>8547.7434347670332</v>
      </c>
      <c r="F217">
        <f t="shared" ca="1" si="75"/>
        <v>-81752.856118663738</v>
      </c>
      <c r="G217">
        <f t="shared" ca="1" si="80"/>
        <v>9448.7999999999993</v>
      </c>
      <c r="H217" s="9">
        <f t="shared" ca="1" si="77"/>
        <v>25.139622306373347</v>
      </c>
      <c r="I217" s="9">
        <f t="shared" ca="1" si="77"/>
        <v>-240.4490772290097</v>
      </c>
      <c r="J217" s="9">
        <f t="shared" ca="1" si="77"/>
        <v>0</v>
      </c>
      <c r="K217" s="9">
        <f t="shared" ca="1" si="81"/>
        <v>241.75971407575204</v>
      </c>
      <c r="L217" s="9">
        <f t="shared" ca="1" si="82"/>
        <v>174.03125195506314</v>
      </c>
      <c r="M217">
        <f t="shared" ca="1" si="84"/>
        <v>55.106275946275943</v>
      </c>
      <c r="N217">
        <f t="shared" ca="1" si="85"/>
        <v>33.070122100122099</v>
      </c>
    </row>
    <row r="218" spans="1:14" x14ac:dyDescent="0.25">
      <c r="A218" s="4">
        <f t="shared" si="79"/>
        <v>0.44016203703703505</v>
      </c>
      <c r="B218" s="3">
        <f t="shared" si="86"/>
        <v>1553302030</v>
      </c>
      <c r="C218">
        <f t="shared" ref="C218:D223" si="87">C217</f>
        <v>4</v>
      </c>
      <c r="D218">
        <f t="shared" si="87"/>
        <v>149</v>
      </c>
      <c r="E218">
        <f t="shared" ca="1" si="74"/>
        <v>8673.4415462989</v>
      </c>
      <c r="F218">
        <f t="shared" ca="1" si="75"/>
        <v>-82955.101504808787</v>
      </c>
      <c r="G218">
        <f t="shared" ca="1" si="80"/>
        <v>9448.7999999999993</v>
      </c>
      <c r="H218" s="9">
        <f t="shared" ca="1" si="77"/>
        <v>25.139622306373713</v>
      </c>
      <c r="I218" s="9">
        <f t="shared" ca="1" si="77"/>
        <v>-240.44907722901263</v>
      </c>
      <c r="J218" s="9">
        <f t="shared" ca="1" si="77"/>
        <v>0</v>
      </c>
      <c r="K218" s="9">
        <f t="shared" ca="1" si="81"/>
        <v>241.759714075755</v>
      </c>
      <c r="L218" s="9">
        <f t="shared" ca="1" si="82"/>
        <v>174.03125195506314</v>
      </c>
      <c r="M218">
        <f t="shared" ca="1" si="84"/>
        <v>55.09533882783883</v>
      </c>
      <c r="N218">
        <f t="shared" ca="1" si="85"/>
        <v>33.072133699633703</v>
      </c>
    </row>
    <row r="219" spans="1:14" x14ac:dyDescent="0.25">
      <c r="A219" s="4">
        <f t="shared" si="79"/>
        <v>0.44021990740740541</v>
      </c>
      <c r="B219" s="3">
        <f t="shared" si="86"/>
        <v>1553302035</v>
      </c>
      <c r="C219">
        <f t="shared" si="87"/>
        <v>4</v>
      </c>
      <c r="D219">
        <f t="shared" si="87"/>
        <v>149</v>
      </c>
      <c r="E219">
        <f t="shared" ca="1" si="74"/>
        <v>8799.1396578307686</v>
      </c>
      <c r="F219">
        <f t="shared" ca="1" si="75"/>
        <v>-84157.34689095385</v>
      </c>
      <c r="G219">
        <f t="shared" ca="1" si="80"/>
        <v>9448.7999999999993</v>
      </c>
      <c r="H219" s="9">
        <f t="shared" ca="1" si="77"/>
        <v>25.139622306373713</v>
      </c>
      <c r="I219" s="9">
        <f t="shared" ca="1" si="77"/>
        <v>-240.4490772290097</v>
      </c>
      <c r="J219" s="9">
        <f t="shared" ca="1" si="77"/>
        <v>0</v>
      </c>
      <c r="K219" s="9">
        <f t="shared" ca="1" si="81"/>
        <v>241.75971407575207</v>
      </c>
      <c r="L219" s="9">
        <f t="shared" ca="1" si="82"/>
        <v>174.03125195506306</v>
      </c>
      <c r="M219">
        <f t="shared" ca="1" si="84"/>
        <v>55.08440170940171</v>
      </c>
      <c r="N219">
        <f t="shared" ca="1" si="85"/>
        <v>33.0741452991453</v>
      </c>
    </row>
    <row r="220" spans="1:14" x14ac:dyDescent="0.25">
      <c r="A220" s="4">
        <f t="shared" si="79"/>
        <v>0.44027777777777577</v>
      </c>
      <c r="B220" s="3">
        <f t="shared" si="86"/>
        <v>1553302040</v>
      </c>
      <c r="C220">
        <f t="shared" si="87"/>
        <v>4</v>
      </c>
      <c r="D220">
        <f t="shared" si="87"/>
        <v>149</v>
      </c>
      <c r="E220">
        <f t="shared" ca="1" si="74"/>
        <v>8924.8377693626371</v>
      </c>
      <c r="F220">
        <f t="shared" ca="1" si="75"/>
        <v>-85359.592277098898</v>
      </c>
      <c r="G220">
        <f t="shared" ca="1" si="80"/>
        <v>9448.7999999999993</v>
      </c>
      <c r="H220" s="9">
        <f t="shared" ca="1" si="77"/>
        <v>25.139622306373713</v>
      </c>
      <c r="I220" s="9">
        <f t="shared" ca="1" si="77"/>
        <v>-240.44907722901263</v>
      </c>
      <c r="J220" s="9">
        <f t="shared" ca="1" si="77"/>
        <v>0</v>
      </c>
      <c r="K220" s="9">
        <f t="shared" ca="1" si="81"/>
        <v>241.759714075755</v>
      </c>
      <c r="L220" s="9">
        <f t="shared" ca="1" si="82"/>
        <v>174.03125195506314</v>
      </c>
      <c r="M220">
        <f t="shared" ca="1" si="84"/>
        <v>55.073464590964591</v>
      </c>
      <c r="N220">
        <f t="shared" ca="1" si="85"/>
        <v>33.076156898656897</v>
      </c>
    </row>
    <row r="221" spans="1:14" x14ac:dyDescent="0.25">
      <c r="A221" s="4">
        <f t="shared" si="79"/>
        <v>0.44033564814814613</v>
      </c>
      <c r="B221" s="3">
        <f t="shared" si="86"/>
        <v>1553302045</v>
      </c>
      <c r="C221">
        <f t="shared" si="87"/>
        <v>4</v>
      </c>
      <c r="D221">
        <f t="shared" si="87"/>
        <v>149</v>
      </c>
      <c r="E221">
        <f t="shared" ca="1" si="74"/>
        <v>9050.5358808945057</v>
      </c>
      <c r="F221">
        <f t="shared" ca="1" si="75"/>
        <v>-86561.837663243961</v>
      </c>
      <c r="G221">
        <f t="shared" ca="1" si="80"/>
        <v>9448.7999999999993</v>
      </c>
      <c r="H221" s="9">
        <f t="shared" ca="1" si="77"/>
        <v>25.139622306373347</v>
      </c>
      <c r="I221" s="9">
        <f t="shared" ca="1" si="77"/>
        <v>-240.4490772290097</v>
      </c>
      <c r="J221" s="9">
        <f t="shared" ca="1" si="77"/>
        <v>0</v>
      </c>
      <c r="K221" s="9">
        <f t="shared" ca="1" si="81"/>
        <v>241.75971407575204</v>
      </c>
      <c r="L221" s="9">
        <f t="shared" ca="1" si="82"/>
        <v>174.03125195506314</v>
      </c>
      <c r="M221">
        <f t="shared" ca="1" si="84"/>
        <v>55.062527472527471</v>
      </c>
      <c r="N221">
        <f t="shared" ca="1" si="85"/>
        <v>33.078168498168502</v>
      </c>
    </row>
    <row r="222" spans="1:14" x14ac:dyDescent="0.25">
      <c r="A222" s="4">
        <f t="shared" si="79"/>
        <v>0.44039351851851649</v>
      </c>
      <c r="B222" s="3">
        <f t="shared" si="86"/>
        <v>1553302050</v>
      </c>
      <c r="C222">
        <f t="shared" si="87"/>
        <v>4</v>
      </c>
      <c r="D222">
        <f t="shared" si="87"/>
        <v>149</v>
      </c>
      <c r="E222">
        <f t="shared" ca="1" si="74"/>
        <v>9176.2339924263724</v>
      </c>
      <c r="F222">
        <f t="shared" ca="1" si="75"/>
        <v>-87764.08304938901</v>
      </c>
      <c r="G222">
        <f t="shared" ca="1" si="80"/>
        <v>9448.7999999999993</v>
      </c>
      <c r="H222" s="9">
        <f t="shared" ca="1" si="77"/>
        <v>25.139622306373713</v>
      </c>
      <c r="I222" s="9">
        <f t="shared" ca="1" si="77"/>
        <v>-240.4490772290097</v>
      </c>
      <c r="J222" s="9">
        <f t="shared" ca="1" si="77"/>
        <v>0</v>
      </c>
      <c r="K222" s="9">
        <f t="shared" ca="1" si="81"/>
        <v>241.75971407575207</v>
      </c>
      <c r="L222" s="9">
        <f t="shared" ca="1" si="82"/>
        <v>174.03125195506306</v>
      </c>
      <c r="M222">
        <f t="shared" ca="1" si="84"/>
        <v>55.051590354090351</v>
      </c>
      <c r="N222">
        <f t="shared" ca="1" si="85"/>
        <v>33.080180097680099</v>
      </c>
    </row>
    <row r="223" spans="1:14" x14ac:dyDescent="0.25">
      <c r="A223" s="4">
        <f t="shared" si="79"/>
        <v>0.44045138888888685</v>
      </c>
      <c r="B223" s="3">
        <f t="shared" si="86"/>
        <v>1553302055</v>
      </c>
      <c r="C223">
        <f t="shared" si="87"/>
        <v>4</v>
      </c>
      <c r="D223">
        <f t="shared" si="87"/>
        <v>149</v>
      </c>
      <c r="E223">
        <f t="shared" ca="1" si="74"/>
        <v>9301.932103958241</v>
      </c>
      <c r="F223">
        <f t="shared" ca="1" si="75"/>
        <v>-88966.328435534058</v>
      </c>
      <c r="G223">
        <f t="shared" ca="1" si="80"/>
        <v>9448.7999999999993</v>
      </c>
      <c r="H223" s="9">
        <f t="shared" ca="1" si="77"/>
        <v>25.139622306373713</v>
      </c>
      <c r="I223" s="9">
        <f t="shared" ca="1" si="77"/>
        <v>-240.44907722901263</v>
      </c>
      <c r="J223" s="9">
        <f t="shared" ca="1" si="77"/>
        <v>0</v>
      </c>
      <c r="K223" s="9">
        <f t="shared" ca="1" si="81"/>
        <v>241.759714075755</v>
      </c>
      <c r="L223" s="9">
        <f t="shared" ca="1" si="82"/>
        <v>174.03125195506314</v>
      </c>
      <c r="M223">
        <f t="shared" ca="1" si="84"/>
        <v>55.040653235653238</v>
      </c>
      <c r="N223">
        <f t="shared" ca="1" si="85"/>
        <v>33.082191697191696</v>
      </c>
    </row>
    <row r="224" spans="1:14" x14ac:dyDescent="0.25">
      <c r="A224" s="4">
        <f t="shared" si="79"/>
        <v>0.44050925925925721</v>
      </c>
      <c r="B224" s="3">
        <f t="shared" ref="B224:B240" si="88">B223+SECOND(A224-A223)</f>
        <v>1553302060</v>
      </c>
      <c r="C224">
        <f t="shared" ref="C224:D224" si="89">C223</f>
        <v>4</v>
      </c>
      <c r="D224">
        <f t="shared" si="89"/>
        <v>149</v>
      </c>
      <c r="E224">
        <f t="shared" ref="E224:E240" ca="1" si="90">INDIRECT("E$"&amp;C224)+INDIRECT("H$"&amp;C224)*($B224-INDIRECT("B$"&amp;D224))</f>
        <v>9427.6302154901095</v>
      </c>
      <c r="F224">
        <f t="shared" ref="F224:F240" ca="1" si="91">INDIRECT("F$"&amp;C224)+INDIRECT("I$"&amp;C224)*($B224-INDIRECT("B$"&amp;D224))</f>
        <v>-90168.573821679121</v>
      </c>
      <c r="G224">
        <f t="shared" ref="G224:G240" ca="1" si="92">INDIRECT("G$"&amp;C224)+INDIRECT("J$"&amp;C224)*($B224-INDIRECT("B$"&amp;D224))</f>
        <v>9448.7999999999993</v>
      </c>
      <c r="H224" s="9">
        <f t="shared" ref="H224:H239" ca="1" si="93">(E225-E224)/($B225-$B224)</f>
        <v>25.139622306373713</v>
      </c>
      <c r="I224" s="9">
        <f t="shared" ref="I224:I239" ca="1" si="94">(F225-F224)/($B225-$B224)</f>
        <v>-240.4490772290097</v>
      </c>
      <c r="J224" s="9">
        <f t="shared" ref="J224:J239" ca="1" si="95">(G225-G224)/($B225-$B224)</f>
        <v>0</v>
      </c>
      <c r="K224" s="9">
        <f t="shared" ref="K224:K240" ca="1" si="96">SQRT(H224*H224+I224*I224)</f>
        <v>241.75971407575207</v>
      </c>
      <c r="L224" s="9">
        <f t="shared" ref="L224:L240" ca="1" si="97">DEGREES(ATAN2(I224,H224))</f>
        <v>174.03125195506306</v>
      </c>
      <c r="M224">
        <f t="shared" ref="M224:M240" ca="1" si="98">INDIRECT("M$"&amp;C224)+INDIRECT("O$"&amp;C224)*($B224-INDIRECT("B$"&amp;D224))</f>
        <v>55.029716117216118</v>
      </c>
      <c r="N224">
        <f t="shared" ref="N224:N240" ca="1" si="99">INDIRECT("N$"&amp;C224)+INDIRECT("P$"&amp;C224)*($B224-INDIRECT("B$"&amp;D224))</f>
        <v>33.084203296703301</v>
      </c>
    </row>
    <row r="225" spans="1:14" x14ac:dyDescent="0.25">
      <c r="A225" s="4">
        <f t="shared" si="79"/>
        <v>0.44056712962962757</v>
      </c>
      <c r="B225" s="3">
        <f t="shared" si="88"/>
        <v>1553302065</v>
      </c>
      <c r="C225">
        <f t="shared" ref="C225:D225" si="100">C224</f>
        <v>4</v>
      </c>
      <c r="D225">
        <f t="shared" si="100"/>
        <v>149</v>
      </c>
      <c r="E225">
        <f t="shared" ca="1" si="90"/>
        <v>9553.3283270219781</v>
      </c>
      <c r="F225">
        <f t="shared" ca="1" si="91"/>
        <v>-91370.81920782417</v>
      </c>
      <c r="G225">
        <f t="shared" ca="1" si="92"/>
        <v>9448.7999999999993</v>
      </c>
      <c r="H225" s="9">
        <f t="shared" ca="1" si="93"/>
        <v>25.139622306373347</v>
      </c>
      <c r="I225" s="9">
        <f t="shared" ca="1" si="94"/>
        <v>-240.44907722901263</v>
      </c>
      <c r="J225" s="9">
        <f t="shared" ca="1" si="95"/>
        <v>0</v>
      </c>
      <c r="K225" s="9">
        <f t="shared" ca="1" si="96"/>
        <v>241.75971407575494</v>
      </c>
      <c r="L225" s="9">
        <f t="shared" ca="1" si="97"/>
        <v>174.03125195506323</v>
      </c>
      <c r="M225">
        <f t="shared" ca="1" si="98"/>
        <v>55.018778998778998</v>
      </c>
      <c r="N225">
        <f t="shared" ca="1" si="99"/>
        <v>33.086214896214898</v>
      </c>
    </row>
    <row r="226" spans="1:14" x14ac:dyDescent="0.25">
      <c r="A226" s="4">
        <f t="shared" si="79"/>
        <v>0.44062499999999793</v>
      </c>
      <c r="B226" s="3">
        <f t="shared" si="88"/>
        <v>1553302070</v>
      </c>
      <c r="C226">
        <f t="shared" ref="C226:D226" si="101">C225</f>
        <v>4</v>
      </c>
      <c r="D226">
        <f t="shared" si="101"/>
        <v>149</v>
      </c>
      <c r="E226">
        <f t="shared" ca="1" si="90"/>
        <v>9679.0264385538449</v>
      </c>
      <c r="F226">
        <f t="shared" ca="1" si="91"/>
        <v>-92573.064593969233</v>
      </c>
      <c r="G226">
        <f t="shared" ca="1" si="92"/>
        <v>9448.7999999999993</v>
      </c>
      <c r="H226" s="9">
        <f t="shared" ca="1" si="93"/>
        <v>25.139622306373713</v>
      </c>
      <c r="I226" s="9">
        <f t="shared" ca="1" si="94"/>
        <v>-240.4490772290097</v>
      </c>
      <c r="J226" s="9">
        <f t="shared" ca="1" si="95"/>
        <v>0</v>
      </c>
      <c r="K226" s="9">
        <f t="shared" ca="1" si="96"/>
        <v>241.75971407575207</v>
      </c>
      <c r="L226" s="9">
        <f t="shared" ca="1" si="97"/>
        <v>174.03125195506306</v>
      </c>
      <c r="M226">
        <f t="shared" ca="1" si="98"/>
        <v>55.007841880341878</v>
      </c>
      <c r="N226">
        <f t="shared" ca="1" si="99"/>
        <v>33.088226495726495</v>
      </c>
    </row>
    <row r="227" spans="1:14" x14ac:dyDescent="0.25">
      <c r="A227" s="4">
        <f t="shared" si="79"/>
        <v>0.4406828703703683</v>
      </c>
      <c r="B227" s="3">
        <f t="shared" si="88"/>
        <v>1553302075</v>
      </c>
      <c r="C227">
        <f t="shared" ref="C227:D227" si="102">C226</f>
        <v>4</v>
      </c>
      <c r="D227">
        <f t="shared" si="102"/>
        <v>149</v>
      </c>
      <c r="E227">
        <f t="shared" ca="1" si="90"/>
        <v>9804.7245500857134</v>
      </c>
      <c r="F227">
        <f t="shared" ca="1" si="91"/>
        <v>-93775.309980114282</v>
      </c>
      <c r="G227">
        <f t="shared" ca="1" si="92"/>
        <v>9448.7999999999993</v>
      </c>
      <c r="H227" s="9">
        <f t="shared" ca="1" si="93"/>
        <v>25.139622306373713</v>
      </c>
      <c r="I227" s="9">
        <f t="shared" ca="1" si="94"/>
        <v>-240.44907722901263</v>
      </c>
      <c r="J227" s="9">
        <f t="shared" ca="1" si="95"/>
        <v>0</v>
      </c>
      <c r="K227" s="9">
        <f t="shared" ca="1" si="96"/>
        <v>241.759714075755</v>
      </c>
      <c r="L227" s="9">
        <f t="shared" ca="1" si="97"/>
        <v>174.03125195506314</v>
      </c>
      <c r="M227">
        <f t="shared" ca="1" si="98"/>
        <v>54.996904761904759</v>
      </c>
      <c r="N227">
        <f t="shared" ca="1" si="99"/>
        <v>33.090238095238099</v>
      </c>
    </row>
    <row r="228" spans="1:14" x14ac:dyDescent="0.25">
      <c r="A228" s="4">
        <f t="shared" si="79"/>
        <v>0.44074074074073866</v>
      </c>
      <c r="B228" s="3">
        <f t="shared" si="88"/>
        <v>1553302080</v>
      </c>
      <c r="C228">
        <f t="shared" ref="C228:D228" si="103">C227</f>
        <v>4</v>
      </c>
      <c r="D228">
        <f t="shared" si="103"/>
        <v>149</v>
      </c>
      <c r="E228">
        <f t="shared" ca="1" si="90"/>
        <v>9930.422661617582</v>
      </c>
      <c r="F228">
        <f t="shared" ca="1" si="91"/>
        <v>-94977.555366259345</v>
      </c>
      <c r="G228">
        <f t="shared" ca="1" si="92"/>
        <v>9448.7999999999993</v>
      </c>
      <c r="H228" s="9">
        <f t="shared" ca="1" si="93"/>
        <v>25.139622306373713</v>
      </c>
      <c r="I228" s="9">
        <f t="shared" ca="1" si="94"/>
        <v>-240.4490772290097</v>
      </c>
      <c r="J228" s="9">
        <f t="shared" ca="1" si="95"/>
        <v>0</v>
      </c>
      <c r="K228" s="9">
        <f t="shared" ca="1" si="96"/>
        <v>241.75971407575207</v>
      </c>
      <c r="L228" s="9">
        <f t="shared" ca="1" si="97"/>
        <v>174.03125195506306</v>
      </c>
      <c r="M228">
        <f t="shared" ca="1" si="98"/>
        <v>54.985967643467646</v>
      </c>
      <c r="N228">
        <f t="shared" ca="1" si="99"/>
        <v>33.092249694749697</v>
      </c>
    </row>
    <row r="229" spans="1:14" x14ac:dyDescent="0.25">
      <c r="A229" s="4">
        <f t="shared" si="79"/>
        <v>0.44079861111110902</v>
      </c>
      <c r="B229" s="3">
        <f t="shared" si="88"/>
        <v>1553302085</v>
      </c>
      <c r="C229">
        <f t="shared" ref="C229:D229" si="104">C228</f>
        <v>4</v>
      </c>
      <c r="D229">
        <f t="shared" si="104"/>
        <v>149</v>
      </c>
      <c r="E229">
        <f t="shared" ca="1" si="90"/>
        <v>10056.120773149451</v>
      </c>
      <c r="F229">
        <f t="shared" ca="1" si="91"/>
        <v>-96179.800752404393</v>
      </c>
      <c r="G229">
        <f t="shared" ca="1" si="92"/>
        <v>9448.7999999999993</v>
      </c>
      <c r="H229" s="9">
        <f t="shared" ca="1" si="93"/>
        <v>25.139622306373347</v>
      </c>
      <c r="I229" s="9">
        <f t="shared" ca="1" si="94"/>
        <v>-240.4490772290097</v>
      </c>
      <c r="J229" s="9">
        <f t="shared" ca="1" si="95"/>
        <v>0</v>
      </c>
      <c r="K229" s="9">
        <f t="shared" ca="1" si="96"/>
        <v>241.75971407575204</v>
      </c>
      <c r="L229" s="9">
        <f t="shared" ca="1" si="97"/>
        <v>174.03125195506314</v>
      </c>
      <c r="M229">
        <f t="shared" ca="1" si="98"/>
        <v>54.975030525030526</v>
      </c>
      <c r="N229">
        <f t="shared" ca="1" si="99"/>
        <v>33.094261294261294</v>
      </c>
    </row>
    <row r="230" spans="1:14" x14ac:dyDescent="0.25">
      <c r="A230" s="4">
        <f t="shared" si="79"/>
        <v>0.44085648148147938</v>
      </c>
      <c r="B230" s="3">
        <f t="shared" si="88"/>
        <v>1553302090</v>
      </c>
      <c r="C230">
        <f t="shared" ref="C230:D230" si="105">C229</f>
        <v>4</v>
      </c>
      <c r="D230">
        <f t="shared" si="105"/>
        <v>149</v>
      </c>
      <c r="E230">
        <f t="shared" ca="1" si="90"/>
        <v>10181.818884681317</v>
      </c>
      <c r="F230">
        <f t="shared" ca="1" si="91"/>
        <v>-97382.046138549442</v>
      </c>
      <c r="G230">
        <f t="shared" ca="1" si="92"/>
        <v>9448.7999999999993</v>
      </c>
      <c r="H230" s="9">
        <f t="shared" ca="1" si="93"/>
        <v>25.139622306373713</v>
      </c>
      <c r="I230" s="9">
        <f t="shared" ca="1" si="94"/>
        <v>-240.44907722901263</v>
      </c>
      <c r="J230" s="9">
        <f t="shared" ca="1" si="95"/>
        <v>0</v>
      </c>
      <c r="K230" s="9">
        <f t="shared" ca="1" si="96"/>
        <v>241.759714075755</v>
      </c>
      <c r="L230" s="9">
        <f t="shared" ca="1" si="97"/>
        <v>174.03125195506314</v>
      </c>
      <c r="M230">
        <f t="shared" ca="1" si="98"/>
        <v>54.964093406593406</v>
      </c>
      <c r="N230">
        <f t="shared" ca="1" si="99"/>
        <v>33.096272893772898</v>
      </c>
    </row>
    <row r="231" spans="1:14" x14ac:dyDescent="0.25">
      <c r="A231" s="4">
        <f t="shared" si="79"/>
        <v>0.44091435185184974</v>
      </c>
      <c r="B231" s="3">
        <f t="shared" si="88"/>
        <v>1553302095</v>
      </c>
      <c r="C231">
        <f t="shared" ref="C231:D231" si="106">C230</f>
        <v>4</v>
      </c>
      <c r="D231">
        <f t="shared" si="106"/>
        <v>149</v>
      </c>
      <c r="E231">
        <f t="shared" ca="1" si="90"/>
        <v>10307.516996213186</v>
      </c>
      <c r="F231">
        <f t="shared" ca="1" si="91"/>
        <v>-98584.291524694505</v>
      </c>
      <c r="G231">
        <f t="shared" ca="1" si="92"/>
        <v>9448.7999999999993</v>
      </c>
      <c r="H231" s="9">
        <f t="shared" ca="1" si="93"/>
        <v>25.139622306373713</v>
      </c>
      <c r="I231" s="9">
        <f t="shared" ca="1" si="94"/>
        <v>-240.4490772290097</v>
      </c>
      <c r="J231" s="9">
        <f t="shared" ca="1" si="95"/>
        <v>0</v>
      </c>
      <c r="K231" s="9">
        <f t="shared" ca="1" si="96"/>
        <v>241.75971407575207</v>
      </c>
      <c r="L231" s="9">
        <f t="shared" ca="1" si="97"/>
        <v>174.03125195506306</v>
      </c>
      <c r="M231">
        <f t="shared" ca="1" si="98"/>
        <v>54.953156288156286</v>
      </c>
      <c r="N231">
        <f t="shared" ca="1" si="99"/>
        <v>33.098284493284496</v>
      </c>
    </row>
    <row r="232" spans="1:14" x14ac:dyDescent="0.25">
      <c r="A232" s="4">
        <f t="shared" si="79"/>
        <v>0.4409722222222201</v>
      </c>
      <c r="B232" s="3">
        <f t="shared" si="88"/>
        <v>1553302100</v>
      </c>
      <c r="C232">
        <f t="shared" ref="C232:D232" si="107">C231</f>
        <v>4</v>
      </c>
      <c r="D232">
        <f t="shared" si="107"/>
        <v>149</v>
      </c>
      <c r="E232">
        <f t="shared" ca="1" si="90"/>
        <v>10433.215107745054</v>
      </c>
      <c r="F232">
        <f t="shared" ca="1" si="91"/>
        <v>-99786.536910839553</v>
      </c>
      <c r="G232">
        <f t="shared" ca="1" si="92"/>
        <v>9448.7999999999993</v>
      </c>
      <c r="H232" s="9">
        <f t="shared" ca="1" si="93"/>
        <v>25.139622306373713</v>
      </c>
      <c r="I232" s="9">
        <f t="shared" ca="1" si="94"/>
        <v>-240.44907722901263</v>
      </c>
      <c r="J232" s="9">
        <f t="shared" ca="1" si="95"/>
        <v>0</v>
      </c>
      <c r="K232" s="9">
        <f t="shared" ca="1" si="96"/>
        <v>241.759714075755</v>
      </c>
      <c r="L232" s="9">
        <f t="shared" ca="1" si="97"/>
        <v>174.03125195506314</v>
      </c>
      <c r="M232">
        <f t="shared" ca="1" si="98"/>
        <v>54.942219169719166</v>
      </c>
      <c r="N232">
        <f t="shared" ca="1" si="99"/>
        <v>33.100296092796093</v>
      </c>
    </row>
    <row r="233" spans="1:14" x14ac:dyDescent="0.25">
      <c r="A233" s="4">
        <f t="shared" si="79"/>
        <v>0.44103009259259046</v>
      </c>
      <c r="B233" s="3">
        <f t="shared" si="88"/>
        <v>1553302105</v>
      </c>
      <c r="C233">
        <f t="shared" ref="C233:D233" si="108">C232</f>
        <v>4</v>
      </c>
      <c r="D233">
        <f t="shared" si="108"/>
        <v>149</v>
      </c>
      <c r="E233">
        <f t="shared" ca="1" si="90"/>
        <v>10558.913219276923</v>
      </c>
      <c r="F233">
        <f t="shared" ca="1" si="91"/>
        <v>-100988.78229698462</v>
      </c>
      <c r="G233">
        <f t="shared" ca="1" si="92"/>
        <v>9448.7999999999993</v>
      </c>
      <c r="H233" s="9">
        <f t="shared" ca="1" si="93"/>
        <v>25.139622306373347</v>
      </c>
      <c r="I233" s="9">
        <f t="shared" ca="1" si="94"/>
        <v>-240.4490772290097</v>
      </c>
      <c r="J233" s="9">
        <f t="shared" ca="1" si="95"/>
        <v>0</v>
      </c>
      <c r="K233" s="9">
        <f t="shared" ca="1" si="96"/>
        <v>241.75971407575204</v>
      </c>
      <c r="L233" s="9">
        <f t="shared" ca="1" si="97"/>
        <v>174.03125195506314</v>
      </c>
      <c r="M233">
        <f t="shared" ca="1" si="98"/>
        <v>54.931282051282054</v>
      </c>
      <c r="N233">
        <f t="shared" ca="1" si="99"/>
        <v>33.102307692307697</v>
      </c>
    </row>
    <row r="234" spans="1:14" x14ac:dyDescent="0.25">
      <c r="A234" s="4">
        <f t="shared" si="79"/>
        <v>0.44108796296296082</v>
      </c>
      <c r="B234" s="3">
        <f t="shared" si="88"/>
        <v>1553302110</v>
      </c>
      <c r="C234">
        <f t="shared" ref="C234:D234" si="109">C233</f>
        <v>4</v>
      </c>
      <c r="D234">
        <f t="shared" si="109"/>
        <v>149</v>
      </c>
      <c r="E234">
        <f t="shared" ca="1" si="90"/>
        <v>10684.61133080879</v>
      </c>
      <c r="F234">
        <f t="shared" ca="1" si="91"/>
        <v>-102191.02768312967</v>
      </c>
      <c r="G234">
        <f t="shared" ca="1" si="92"/>
        <v>9448.7999999999993</v>
      </c>
      <c r="H234" s="9">
        <f t="shared" ca="1" si="93"/>
        <v>25.139622306373713</v>
      </c>
      <c r="I234" s="9">
        <f t="shared" ca="1" si="94"/>
        <v>-240.44907722901263</v>
      </c>
      <c r="J234" s="9">
        <f t="shared" ca="1" si="95"/>
        <v>0</v>
      </c>
      <c r="K234" s="9">
        <f t="shared" ca="1" si="96"/>
        <v>241.759714075755</v>
      </c>
      <c r="L234" s="9">
        <f t="shared" ca="1" si="97"/>
        <v>174.03125195506314</v>
      </c>
      <c r="M234">
        <f t="shared" ca="1" si="98"/>
        <v>54.920344932844934</v>
      </c>
      <c r="N234">
        <f t="shared" ca="1" si="99"/>
        <v>33.104319291819294</v>
      </c>
    </row>
    <row r="235" spans="1:14" x14ac:dyDescent="0.25">
      <c r="A235" s="4">
        <f t="shared" si="79"/>
        <v>0.44114583333333118</v>
      </c>
      <c r="B235" s="3">
        <f t="shared" si="88"/>
        <v>1553302115</v>
      </c>
      <c r="C235">
        <f t="shared" ref="C235:D235" si="110">C234</f>
        <v>4</v>
      </c>
      <c r="D235">
        <f t="shared" si="110"/>
        <v>149</v>
      </c>
      <c r="E235">
        <f t="shared" ca="1" si="90"/>
        <v>10810.309442340658</v>
      </c>
      <c r="F235">
        <f t="shared" ca="1" si="91"/>
        <v>-103393.27306927473</v>
      </c>
      <c r="G235">
        <f t="shared" ca="1" si="92"/>
        <v>9448.7999999999993</v>
      </c>
      <c r="H235" s="9">
        <f t="shared" ca="1" si="93"/>
        <v>25.139622306373713</v>
      </c>
      <c r="I235" s="9">
        <f t="shared" ca="1" si="94"/>
        <v>-240.4490772290097</v>
      </c>
      <c r="J235" s="9">
        <f t="shared" ca="1" si="95"/>
        <v>0</v>
      </c>
      <c r="K235" s="9">
        <f t="shared" ca="1" si="96"/>
        <v>241.75971407575207</v>
      </c>
      <c r="L235" s="9">
        <f t="shared" ca="1" si="97"/>
        <v>174.03125195506306</v>
      </c>
      <c r="M235">
        <f t="shared" ca="1" si="98"/>
        <v>54.909407814407814</v>
      </c>
      <c r="N235">
        <f t="shared" ca="1" si="99"/>
        <v>33.106330891330892</v>
      </c>
    </row>
    <row r="236" spans="1:14" x14ac:dyDescent="0.25">
      <c r="A236" s="4">
        <f t="shared" si="79"/>
        <v>0.44120370370370154</v>
      </c>
      <c r="B236" s="3">
        <f t="shared" si="88"/>
        <v>1553302120</v>
      </c>
      <c r="C236">
        <f t="shared" ref="C236:D236" si="111">C235</f>
        <v>4</v>
      </c>
      <c r="D236">
        <f t="shared" si="111"/>
        <v>149</v>
      </c>
      <c r="E236">
        <f t="shared" ca="1" si="90"/>
        <v>10936.007553872527</v>
      </c>
      <c r="F236">
        <f t="shared" ca="1" si="91"/>
        <v>-104595.51845541978</v>
      </c>
      <c r="G236">
        <f t="shared" ca="1" si="92"/>
        <v>9448.7999999999993</v>
      </c>
      <c r="H236" s="9">
        <f t="shared" ca="1" si="93"/>
        <v>25.139622306373713</v>
      </c>
      <c r="I236" s="9">
        <f t="shared" ca="1" si="94"/>
        <v>-240.4490772290097</v>
      </c>
      <c r="J236" s="9">
        <f t="shared" ca="1" si="95"/>
        <v>0</v>
      </c>
      <c r="K236" s="9">
        <f t="shared" ca="1" si="96"/>
        <v>241.75971407575207</v>
      </c>
      <c r="L236" s="9">
        <f t="shared" ca="1" si="97"/>
        <v>174.03125195506306</v>
      </c>
      <c r="M236">
        <f t="shared" ca="1" si="98"/>
        <v>54.898470695970694</v>
      </c>
      <c r="N236">
        <f t="shared" ca="1" si="99"/>
        <v>33.108342490842496</v>
      </c>
    </row>
    <row r="237" spans="1:14" x14ac:dyDescent="0.25">
      <c r="A237" s="4">
        <f t="shared" si="79"/>
        <v>0.44126157407407191</v>
      </c>
      <c r="B237" s="3">
        <f t="shared" si="88"/>
        <v>1553302125</v>
      </c>
      <c r="C237">
        <f t="shared" ref="C237:D237" si="112">C236</f>
        <v>4</v>
      </c>
      <c r="D237">
        <f t="shared" si="112"/>
        <v>149</v>
      </c>
      <c r="E237">
        <f t="shared" ca="1" si="90"/>
        <v>11061.705665404395</v>
      </c>
      <c r="F237">
        <f t="shared" ca="1" si="91"/>
        <v>-105797.76384156483</v>
      </c>
      <c r="G237">
        <f t="shared" ca="1" si="92"/>
        <v>9448.7999999999993</v>
      </c>
      <c r="H237" s="9">
        <f t="shared" ca="1" si="93"/>
        <v>25.139622306373347</v>
      </c>
      <c r="I237" s="9">
        <f t="shared" ca="1" si="94"/>
        <v>-240.44907722901263</v>
      </c>
      <c r="J237" s="9">
        <f t="shared" ca="1" si="95"/>
        <v>0</v>
      </c>
      <c r="K237" s="9">
        <f t="shared" ca="1" si="96"/>
        <v>241.75971407575494</v>
      </c>
      <c r="L237" s="9">
        <f t="shared" ca="1" si="97"/>
        <v>174.03125195506323</v>
      </c>
      <c r="M237">
        <f t="shared" ca="1" si="98"/>
        <v>54.887533577533574</v>
      </c>
      <c r="N237">
        <f t="shared" ca="1" si="99"/>
        <v>33.110354090354093</v>
      </c>
    </row>
    <row r="238" spans="1:14" x14ac:dyDescent="0.25">
      <c r="A238" s="4">
        <f t="shared" si="79"/>
        <v>0.44131944444444227</v>
      </c>
      <c r="B238" s="3">
        <f t="shared" si="88"/>
        <v>1553302130</v>
      </c>
      <c r="C238">
        <f t="shared" ref="C238:D238" si="113">C237</f>
        <v>4</v>
      </c>
      <c r="D238">
        <f t="shared" si="113"/>
        <v>149</v>
      </c>
      <c r="E238">
        <f t="shared" ca="1" si="90"/>
        <v>11187.403776936262</v>
      </c>
      <c r="F238">
        <f t="shared" ca="1" si="91"/>
        <v>-107000.00922770989</v>
      </c>
      <c r="G238">
        <f t="shared" ca="1" si="92"/>
        <v>9448.7999999999993</v>
      </c>
      <c r="H238" s="9">
        <f t="shared" ca="1" si="93"/>
        <v>25.139622306373713</v>
      </c>
      <c r="I238" s="9">
        <f t="shared" ca="1" si="94"/>
        <v>-240.4490772290097</v>
      </c>
      <c r="J238" s="9">
        <f t="shared" ca="1" si="95"/>
        <v>0</v>
      </c>
      <c r="K238" s="9">
        <f t="shared" ca="1" si="96"/>
        <v>241.75971407575207</v>
      </c>
      <c r="L238" s="9">
        <f t="shared" ca="1" si="97"/>
        <v>174.03125195506306</v>
      </c>
      <c r="M238">
        <f t="shared" ca="1" si="98"/>
        <v>54.876596459096461</v>
      </c>
      <c r="N238">
        <f t="shared" ca="1" si="99"/>
        <v>33.11236568986569</v>
      </c>
    </row>
    <row r="239" spans="1:14" x14ac:dyDescent="0.25">
      <c r="A239" s="4">
        <f t="shared" si="79"/>
        <v>0.44137731481481263</v>
      </c>
      <c r="B239" s="3">
        <f t="shared" si="88"/>
        <v>1553302135</v>
      </c>
      <c r="C239">
        <f t="shared" ref="C239:D239" si="114">C238</f>
        <v>4</v>
      </c>
      <c r="D239">
        <f t="shared" si="114"/>
        <v>149</v>
      </c>
      <c r="E239">
        <f t="shared" ca="1" si="90"/>
        <v>11313.101888468131</v>
      </c>
      <c r="F239">
        <f t="shared" ca="1" si="91"/>
        <v>-108202.25461385494</v>
      </c>
      <c r="G239">
        <f t="shared" ca="1" si="92"/>
        <v>9448.7999999999993</v>
      </c>
      <c r="H239" s="9">
        <f t="shared" ca="1" si="93"/>
        <v>25.139622306373713</v>
      </c>
      <c r="I239" s="9">
        <f t="shared" ca="1" si="94"/>
        <v>-240.44907722901263</v>
      </c>
      <c r="J239" s="9">
        <f t="shared" ca="1" si="95"/>
        <v>0</v>
      </c>
      <c r="K239" s="9">
        <f t="shared" ca="1" si="96"/>
        <v>241.759714075755</v>
      </c>
      <c r="L239" s="9">
        <f t="shared" ca="1" si="97"/>
        <v>174.03125195506314</v>
      </c>
      <c r="M239">
        <f t="shared" ca="1" si="98"/>
        <v>54.865659340659342</v>
      </c>
      <c r="N239">
        <f t="shared" ca="1" si="99"/>
        <v>33.114377289377295</v>
      </c>
    </row>
    <row r="240" spans="1:14" x14ac:dyDescent="0.25">
      <c r="A240" s="4">
        <f t="shared" si="79"/>
        <v>0.44143518518518299</v>
      </c>
      <c r="B240" s="3">
        <f t="shared" si="88"/>
        <v>1553302140</v>
      </c>
      <c r="C240">
        <f t="shared" ref="C240:D240" si="115">C239</f>
        <v>4</v>
      </c>
      <c r="D240">
        <f t="shared" si="115"/>
        <v>149</v>
      </c>
      <c r="E240">
        <f t="shared" ca="1" si="90"/>
        <v>11438.8</v>
      </c>
      <c r="F240">
        <f t="shared" ca="1" si="91"/>
        <v>-109404.5</v>
      </c>
      <c r="G240">
        <f t="shared" ca="1" si="92"/>
        <v>9448.7999999999993</v>
      </c>
      <c r="H240" s="9">
        <f ca="1">H239</f>
        <v>25.139622306373713</v>
      </c>
      <c r="I240" s="9">
        <f t="shared" ref="I240:J240" ca="1" si="116">I239</f>
        <v>-240.44907722901263</v>
      </c>
      <c r="J240" s="9">
        <f t="shared" ca="1" si="116"/>
        <v>0</v>
      </c>
      <c r="K240" s="9">
        <f t="shared" ca="1" si="96"/>
        <v>241.759714075755</v>
      </c>
      <c r="L240" s="9">
        <f t="shared" ca="1" si="97"/>
        <v>174.03125195506314</v>
      </c>
      <c r="M240">
        <f t="shared" ca="1" si="98"/>
        <v>54.854722222222222</v>
      </c>
      <c r="N240">
        <f t="shared" ca="1" si="99"/>
        <v>33.116388888888892</v>
      </c>
    </row>
    <row r="241" spans="1:12" x14ac:dyDescent="0.25">
      <c r="A241" t="s">
        <v>144</v>
      </c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5"/>
      <c r="B260" s="3"/>
      <c r="H260" s="9"/>
      <c r="I260" s="9"/>
      <c r="J260" s="9"/>
      <c r="K260" s="9"/>
      <c r="L260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0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0">
        <f>VLOOKUP($B2,Beacons!$A$6:$O$30,14,FALSE)</f>
        <v>-120745.3</v>
      </c>
      <c r="F2" s="40">
        <f>VLOOKUP($B2,Beacons!$A$6:$O$30,15,FALSE)</f>
        <v>25834.03</v>
      </c>
      <c r="G2" s="40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0">
        <f>VLOOKUP($B2,Beacons!$A$6:$O$30,8,FALSE)</f>
        <v>56.081388888888895</v>
      </c>
      <c r="N2" s="40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0">
        <f>VLOOKUP($B2,Beacons!$A$6:$O$30,14,FALSE)</f>
        <v>-120745.3</v>
      </c>
      <c r="F2" s="40">
        <f>VLOOKUP($B2,Beacons!$A$6:$O$30,15,FALSE)</f>
        <v>25834.03</v>
      </c>
      <c r="G2" s="40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0">
        <f>VLOOKUP($B2,Beacons!$A$6:$O$30,8,FALSE)</f>
        <v>56.081388888888895</v>
      </c>
      <c r="N2" s="40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2019-07-22T01:40:59Z</dcterms:modified>
</cp:coreProperties>
</file>