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3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Labs\"/>
    </mc:Choice>
  </mc:AlternateContent>
  <bookViews>
    <workbookView xWindow="0" yWindow="0" windowWidth="28800" windowHeight="12330" tabRatio="702"/>
  </bookViews>
  <sheets>
    <sheet name="Beacons" sheetId="1" r:id="rId1"/>
    <sheet name="Params" sheetId="11" r:id="rId2"/>
    <sheet name="Planes" sheetId="32" r:id="rId3"/>
    <sheet name="Timeline" sheetId="33" r:id="rId4"/>
    <sheet name="Charts" sheetId="37" r:id="rId5"/>
    <sheet name="FIN123-3" sheetId="39" r:id="rId6"/>
    <sheet name="FIN123-4" sheetId="42" r:id="rId7"/>
    <sheet name="FIN123-3+2" sheetId="47" r:id="rId8"/>
    <sheet name="SDM27-2" sheetId="46" r:id="rId9"/>
    <sheet name="GZP155-3+1" sheetId="40" r:id="rId10"/>
    <sheet name="FIN123" sheetId="48" r:id="rId11"/>
    <sheet name="AFR01" sheetId="13" r:id="rId12"/>
    <sheet name="GZP155" sheetId="14" r:id="rId13"/>
    <sheet name="SBI86" sheetId="15" r:id="rId14"/>
    <sheet name="KLM67" sheetId="16" r:id="rId15"/>
    <sheet name="THA05" sheetId="17" r:id="rId16"/>
    <sheet name="ANA58" sheetId="18" r:id="rId17"/>
    <sheet name="AFL2406" sheetId="19" r:id="rId18"/>
    <sheet name="DNV4863" sheetId="21" r:id="rId19"/>
    <sheet name="SDM589" sheetId="20" r:id="rId20"/>
    <sheet name="AFL2433" sheetId="23" r:id="rId21"/>
    <sheet name="AFL2418" sheetId="24" r:id="rId22"/>
    <sheet name="SDM27" sheetId="25" r:id="rId23"/>
    <sheet name="AFL2427" sheetId="26" r:id="rId24"/>
    <sheet name="AFL2415" sheetId="27" r:id="rId25"/>
    <sheet name="AFL2429" sheetId="28" r:id="rId26"/>
    <sheet name="SBI2427" sheetId="29" r:id="rId27"/>
    <sheet name="AFL2455" sheetId="30" r:id="rId28"/>
    <sheet name="UTA427" sheetId="31" r:id="rId29"/>
    <sheet name="AFL2422" sheetId="35" r:id="rId30"/>
    <sheet name="AFL2444" sheetId="36" r:id="rId3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47" l="1"/>
  <c r="C10" i="47" s="1"/>
  <c r="C11" i="47" s="1"/>
  <c r="C12" i="47" s="1"/>
  <c r="C13" i="47" s="1"/>
  <c r="C14" i="47" s="1"/>
  <c r="C15" i="47" s="1"/>
  <c r="C16" i="47" s="1"/>
  <c r="C17" i="47" s="1"/>
  <c r="C18" i="47" s="1"/>
  <c r="C19" i="47" s="1"/>
  <c r="C20" i="47" s="1"/>
  <c r="C21" i="47" s="1"/>
  <c r="C22" i="47" s="1"/>
  <c r="C23" i="47" s="1"/>
  <c r="C24" i="47" s="1"/>
  <c r="C25" i="47" s="1"/>
  <c r="C26" i="47" s="1"/>
  <c r="C27" i="47" s="1"/>
  <c r="C28" i="47" s="1"/>
  <c r="C29" i="47" s="1"/>
  <c r="C30" i="47" s="1"/>
  <c r="C31" i="47" s="1"/>
  <c r="C32" i="47" s="1"/>
  <c r="C33" i="47" s="1"/>
  <c r="C34" i="47" s="1"/>
  <c r="C35" i="47" s="1"/>
  <c r="C36" i="47" s="1"/>
  <c r="C37" i="47" s="1"/>
  <c r="C38" i="47" s="1"/>
  <c r="C39" i="47" s="1"/>
  <c r="C40" i="47" s="1"/>
  <c r="C41" i="47" s="1"/>
  <c r="C42" i="47" s="1"/>
  <c r="C43" i="47" s="1"/>
  <c r="C44" i="47" s="1"/>
  <c r="C45" i="47" s="1"/>
  <c r="C46" i="47" s="1"/>
  <c r="C47" i="47" s="1"/>
  <c r="C48" i="47" s="1"/>
  <c r="C49" i="47" s="1"/>
  <c r="C50" i="47" s="1"/>
  <c r="C51" i="47" s="1"/>
  <c r="C52" i="47" s="1"/>
  <c r="C53" i="47" s="1"/>
  <c r="C54" i="47" s="1"/>
  <c r="C55" i="47" s="1"/>
  <c r="C56" i="47" s="1"/>
  <c r="C57" i="47" s="1"/>
  <c r="C58" i="47" s="1"/>
  <c r="C59" i="47" s="1"/>
  <c r="C60" i="47" s="1"/>
  <c r="C61" i="47" s="1"/>
  <c r="C62" i="47" s="1"/>
  <c r="C63" i="47" s="1"/>
  <c r="C64" i="47" s="1"/>
  <c r="C65" i="47" s="1"/>
  <c r="C66" i="47" s="1"/>
  <c r="C67" i="47" s="1"/>
  <c r="C68" i="47" s="1"/>
  <c r="C69" i="47" s="1"/>
  <c r="C70" i="47" s="1"/>
  <c r="C71" i="47" s="1"/>
  <c r="C72" i="47" s="1"/>
  <c r="C73" i="47" s="1"/>
  <c r="C74" i="47"/>
  <c r="C75" i="47" s="1"/>
  <c r="C76" i="47" s="1"/>
  <c r="C77" i="47" s="1"/>
  <c r="C78" i="47" s="1"/>
  <c r="C79" i="47" s="1"/>
  <c r="C80" i="47" s="1"/>
  <c r="C81" i="47" s="1"/>
  <c r="C82" i="47" s="1"/>
  <c r="C83" i="47" s="1"/>
  <c r="C84" i="47" s="1"/>
  <c r="C85" i="47" s="1"/>
  <c r="C86" i="47" s="1"/>
  <c r="C87" i="47" s="1"/>
  <c r="C88" i="47" s="1"/>
  <c r="C89" i="47" s="1"/>
  <c r="C90" i="47" s="1"/>
  <c r="C91" i="47" s="1"/>
  <c r="C92" i="47" s="1"/>
  <c r="C93" i="47" s="1"/>
  <c r="C94" i="47" s="1"/>
  <c r="C95" i="47" s="1"/>
  <c r="C96" i="47" s="1"/>
  <c r="C97" i="47" s="1"/>
  <c r="C98" i="47" s="1"/>
  <c r="C99" i="47" s="1"/>
  <c r="C100" i="47" s="1"/>
  <c r="C101" i="47" s="1"/>
  <c r="C102" i="47" s="1"/>
  <c r="C103" i="47" s="1"/>
  <c r="C104" i="47" s="1"/>
  <c r="C105" i="47" s="1"/>
  <c r="C106" i="47" s="1"/>
  <c r="C107" i="47" s="1"/>
  <c r="C108" i="47" s="1"/>
  <c r="C109" i="47" s="1"/>
  <c r="C110" i="47" s="1"/>
  <c r="C111" i="47" s="1"/>
  <c r="C112" i="47" s="1"/>
  <c r="C113" i="47" s="1"/>
  <c r="C114" i="47" s="1"/>
  <c r="C115" i="47" s="1"/>
  <c r="C116" i="47" s="1"/>
  <c r="C117" i="47" s="1"/>
  <c r="C118" i="47" s="1"/>
  <c r="C119" i="47" s="1"/>
  <c r="C120" i="47" s="1"/>
  <c r="C121" i="47" s="1"/>
  <c r="C122" i="47" s="1"/>
  <c r="C123" i="47" s="1"/>
  <c r="C124" i="47" s="1"/>
  <c r="C125" i="47" s="1"/>
  <c r="C126" i="47" s="1"/>
  <c r="C127" i="47" s="1"/>
  <c r="C128" i="47" s="1"/>
  <c r="C129" i="47" s="1"/>
  <c r="C130" i="47" s="1"/>
  <c r="C131" i="47" s="1"/>
  <c r="C132" i="47" s="1"/>
  <c r="C133" i="47" s="1"/>
  <c r="C134" i="47"/>
  <c r="C135" i="47"/>
  <c r="C136" i="47"/>
  <c r="C137" i="47" s="1"/>
  <c r="C138" i="47" s="1"/>
  <c r="C139" i="47" s="1"/>
  <c r="C140" i="47" s="1"/>
  <c r="C141" i="47" s="1"/>
  <c r="C142" i="47" s="1"/>
  <c r="C143" i="47" s="1"/>
  <c r="C144" i="47" s="1"/>
  <c r="C145" i="47" s="1"/>
  <c r="C146" i="47" s="1"/>
  <c r="C147" i="47" s="1"/>
  <c r="C148" i="47" s="1"/>
  <c r="C149" i="47" s="1"/>
  <c r="C150" i="47" s="1"/>
  <c r="C151" i="47" s="1"/>
  <c r="C152" i="47" s="1"/>
  <c r="C153" i="47" s="1"/>
  <c r="C154" i="47" s="1"/>
  <c r="C155" i="47" s="1"/>
  <c r="C156" i="47" s="1"/>
  <c r="C157" i="47" s="1"/>
  <c r="C158" i="47" s="1"/>
  <c r="C159" i="47" s="1"/>
  <c r="C160" i="47" s="1"/>
  <c r="C161" i="47" s="1"/>
  <c r="C162" i="47" s="1"/>
  <c r="C163" i="47" s="1"/>
  <c r="C164" i="47" s="1"/>
  <c r="C165" i="47" s="1"/>
  <c r="C166" i="47" s="1"/>
  <c r="C167" i="47" s="1"/>
  <c r="C168" i="47" s="1"/>
  <c r="C169" i="47" s="1"/>
  <c r="C170" i="47" s="1"/>
  <c r="C171" i="47" s="1"/>
  <c r="C172" i="47" s="1"/>
  <c r="C173" i="47" s="1"/>
  <c r="C174" i="47" s="1"/>
  <c r="C175" i="47" s="1"/>
  <c r="C176" i="47" s="1"/>
  <c r="C177" i="47" s="1"/>
  <c r="C178" i="47" s="1"/>
  <c r="C179" i="47" s="1"/>
  <c r="C180" i="47" s="1"/>
  <c r="C181" i="47" s="1"/>
  <c r="C182" i="47"/>
  <c r="C183" i="47"/>
  <c r="C184" i="47"/>
  <c r="C185" i="47" s="1"/>
  <c r="C186" i="47" s="1"/>
  <c r="C187" i="47" s="1"/>
  <c r="C188" i="47" s="1"/>
  <c r="C189" i="47" s="1"/>
  <c r="C190" i="47" s="1"/>
  <c r="C191" i="47" s="1"/>
  <c r="C192" i="47" s="1"/>
  <c r="C193" i="47" s="1"/>
  <c r="C194" i="47" s="1"/>
  <c r="C195" i="47" s="1"/>
  <c r="C196" i="47" s="1"/>
  <c r="C197" i="47" s="1"/>
  <c r="C198" i="47" s="1"/>
  <c r="C199" i="47" s="1"/>
  <c r="C200" i="47" s="1"/>
  <c r="C201" i="47" s="1"/>
  <c r="C202" i="47" s="1"/>
  <c r="C203" i="47" s="1"/>
  <c r="C204" i="47" s="1"/>
  <c r="C205" i="47" s="1"/>
  <c r="C206" i="47" s="1"/>
  <c r="C207" i="47" s="1"/>
  <c r="C208" i="47" s="1"/>
  <c r="C209" i="47" s="1"/>
  <c r="C210" i="47" s="1"/>
  <c r="C211" i="47" s="1"/>
  <c r="C212" i="47" s="1"/>
  <c r="C213" i="47" s="1"/>
  <c r="C214" i="47" s="1"/>
  <c r="C215" i="47" s="1"/>
  <c r="C216" i="47" s="1"/>
  <c r="C217" i="47" s="1"/>
  <c r="C218" i="47" s="1"/>
  <c r="C219" i="47" s="1"/>
  <c r="C220" i="47" s="1"/>
  <c r="C221" i="47" s="1"/>
  <c r="C222" i="47" s="1"/>
  <c r="C223" i="47" s="1"/>
  <c r="C224" i="47" s="1"/>
  <c r="C225" i="47" s="1"/>
  <c r="C226" i="47" s="1"/>
  <c r="C227" i="47" s="1"/>
  <c r="C228" i="47" s="1"/>
  <c r="C229" i="47" s="1"/>
  <c r="C230" i="47" s="1"/>
  <c r="C8" i="47"/>
  <c r="A6" i="48" l="1"/>
  <c r="N4" i="48"/>
  <c r="P3" i="48" s="1"/>
  <c r="M4" i="48"/>
  <c r="G4" i="48"/>
  <c r="F4" i="48"/>
  <c r="E4" i="48"/>
  <c r="H3" i="48" s="1"/>
  <c r="D4" i="48"/>
  <c r="O3" i="48"/>
  <c r="N3" i="48"/>
  <c r="P2" i="48" s="1"/>
  <c r="M3" i="48"/>
  <c r="O2" i="48" s="1"/>
  <c r="G3" i="48"/>
  <c r="F3" i="48"/>
  <c r="I2" i="48" s="1"/>
  <c r="L2" i="48" s="1"/>
  <c r="E3" i="48"/>
  <c r="H2" i="48" s="1"/>
  <c r="D3" i="48"/>
  <c r="N2" i="48"/>
  <c r="M2" i="48"/>
  <c r="G2" i="48"/>
  <c r="F2" i="48"/>
  <c r="E2" i="48"/>
  <c r="D2" i="48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117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68" i="40"/>
  <c r="B169" i="40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219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7" i="40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B30" i="46"/>
  <c r="B31" i="46"/>
  <c r="B32" i="46"/>
  <c r="B33" i="46"/>
  <c r="B34" i="46"/>
  <c r="B35" i="46"/>
  <c r="B36" i="46"/>
  <c r="B37" i="46"/>
  <c r="B38" i="46"/>
  <c r="B39" i="46"/>
  <c r="B40" i="46"/>
  <c r="B41" i="46"/>
  <c r="B42" i="46"/>
  <c r="B43" i="46"/>
  <c r="B44" i="46"/>
  <c r="B45" i="46"/>
  <c r="B46" i="46"/>
  <c r="B47" i="46"/>
  <c r="B48" i="46"/>
  <c r="B49" i="46"/>
  <c r="B50" i="46"/>
  <c r="B51" i="46"/>
  <c r="B52" i="46"/>
  <c r="B53" i="46"/>
  <c r="B54" i="46"/>
  <c r="B55" i="46"/>
  <c r="B56" i="46"/>
  <c r="B57" i="46"/>
  <c r="B58" i="46"/>
  <c r="B59" i="46"/>
  <c r="B60" i="46"/>
  <c r="B61" i="46"/>
  <c r="B62" i="46"/>
  <c r="B63" i="46"/>
  <c r="B64" i="46"/>
  <c r="B65" i="46"/>
  <c r="B66" i="46"/>
  <c r="B67" i="46"/>
  <c r="B68" i="46"/>
  <c r="B69" i="46"/>
  <c r="B70" i="46"/>
  <c r="B71" i="46"/>
  <c r="B72" i="46"/>
  <c r="B73" i="46"/>
  <c r="B74" i="46"/>
  <c r="B75" i="46"/>
  <c r="B76" i="46"/>
  <c r="B77" i="46"/>
  <c r="B78" i="46"/>
  <c r="B79" i="46"/>
  <c r="B80" i="46"/>
  <c r="B81" i="46"/>
  <c r="B82" i="46"/>
  <c r="B83" i="46"/>
  <c r="B84" i="46"/>
  <c r="B85" i="46"/>
  <c r="B86" i="46"/>
  <c r="B87" i="46"/>
  <c r="B88" i="46"/>
  <c r="B89" i="46"/>
  <c r="B90" i="46"/>
  <c r="B91" i="46"/>
  <c r="B92" i="46"/>
  <c r="B93" i="46"/>
  <c r="B94" i="46"/>
  <c r="B95" i="46"/>
  <c r="B96" i="46"/>
  <c r="B97" i="46"/>
  <c r="B98" i="46"/>
  <c r="B99" i="46"/>
  <c r="B100" i="46"/>
  <c r="B101" i="46"/>
  <c r="B102" i="46"/>
  <c r="B103" i="46"/>
  <c r="B104" i="46"/>
  <c r="B105" i="46"/>
  <c r="B106" i="46"/>
  <c r="B107" i="46"/>
  <c r="B108" i="46"/>
  <c r="B109" i="46"/>
  <c r="B110" i="46"/>
  <c r="B111" i="46"/>
  <c r="B112" i="46"/>
  <c r="B113" i="46"/>
  <c r="B114" i="46"/>
  <c r="B115" i="46"/>
  <c r="B116" i="46"/>
  <c r="B117" i="46"/>
  <c r="B118" i="46"/>
  <c r="B119" i="46"/>
  <c r="B120" i="46"/>
  <c r="B121" i="46"/>
  <c r="B122" i="46"/>
  <c r="B123" i="46"/>
  <c r="B124" i="46"/>
  <c r="B125" i="46"/>
  <c r="B126" i="46"/>
  <c r="B127" i="46"/>
  <c r="B128" i="46"/>
  <c r="B129" i="46"/>
  <c r="B130" i="46"/>
  <c r="B131" i="46"/>
  <c r="B132" i="46"/>
  <c r="B133" i="46"/>
  <c r="B134" i="46"/>
  <c r="B135" i="46"/>
  <c r="B136" i="46"/>
  <c r="B137" i="46"/>
  <c r="B138" i="46"/>
  <c r="B139" i="46"/>
  <c r="B140" i="46"/>
  <c r="B141" i="46"/>
  <c r="B142" i="46"/>
  <c r="B143" i="46"/>
  <c r="B144" i="46"/>
  <c r="B145" i="46"/>
  <c r="B146" i="46"/>
  <c r="B147" i="46"/>
  <c r="B148" i="46"/>
  <c r="B149" i="46"/>
  <c r="B150" i="46"/>
  <c r="B151" i="46"/>
  <c r="B152" i="46"/>
  <c r="B153" i="46"/>
  <c r="B154" i="46"/>
  <c r="B155" i="46"/>
  <c r="B156" i="46"/>
  <c r="B157" i="46"/>
  <c r="B158" i="46"/>
  <c r="B159" i="46"/>
  <c r="B160" i="46"/>
  <c r="B161" i="46"/>
  <c r="B162" i="46"/>
  <c r="B163" i="46"/>
  <c r="B164" i="46"/>
  <c r="B165" i="46"/>
  <c r="B166" i="46"/>
  <c r="B167" i="46"/>
  <c r="B168" i="46"/>
  <c r="B169" i="46"/>
  <c r="B170" i="46"/>
  <c r="B171" i="46"/>
  <c r="B172" i="46"/>
  <c r="B173" i="46"/>
  <c r="B174" i="46"/>
  <c r="B175" i="46"/>
  <c r="B176" i="46"/>
  <c r="B177" i="46"/>
  <c r="B178" i="46"/>
  <c r="B179" i="46"/>
  <c r="B180" i="46"/>
  <c r="B181" i="46"/>
  <c r="B182" i="46"/>
  <c r="B183" i="46"/>
  <c r="B184" i="46"/>
  <c r="B185" i="46"/>
  <c r="B186" i="46"/>
  <c r="B187" i="46"/>
  <c r="B188" i="46"/>
  <c r="B189" i="46"/>
  <c r="B190" i="46"/>
  <c r="B191" i="46"/>
  <c r="B192" i="46"/>
  <c r="B193" i="46"/>
  <c r="B194" i="46"/>
  <c r="B195" i="46"/>
  <c r="B196" i="46"/>
  <c r="B197" i="46"/>
  <c r="B198" i="46"/>
  <c r="B199" i="46"/>
  <c r="B200" i="46"/>
  <c r="B201" i="46"/>
  <c r="B202" i="46"/>
  <c r="B203" i="46"/>
  <c r="B204" i="46"/>
  <c r="B205" i="46"/>
  <c r="B206" i="46"/>
  <c r="B207" i="46"/>
  <c r="B208" i="46"/>
  <c r="B6" i="46"/>
  <c r="B9" i="47"/>
  <c r="B10" i="47"/>
  <c r="B11" i="47"/>
  <c r="B12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B37" i="47"/>
  <c r="B38" i="47"/>
  <c r="B39" i="47"/>
  <c r="B40" i="47"/>
  <c r="B41" i="47"/>
  <c r="B42" i="47"/>
  <c r="B43" i="47"/>
  <c r="B44" i="47"/>
  <c r="B45" i="47"/>
  <c r="B46" i="47"/>
  <c r="B47" i="47"/>
  <c r="B48" i="47"/>
  <c r="B49" i="47"/>
  <c r="B50" i="47"/>
  <c r="B51" i="47"/>
  <c r="B52" i="47"/>
  <c r="B53" i="47"/>
  <c r="B54" i="47"/>
  <c r="B55" i="47"/>
  <c r="B56" i="47"/>
  <c r="B57" i="47"/>
  <c r="B58" i="47"/>
  <c r="B59" i="47"/>
  <c r="B60" i="47"/>
  <c r="B61" i="47"/>
  <c r="B62" i="47"/>
  <c r="B63" i="47"/>
  <c r="B64" i="47"/>
  <c r="B65" i="47"/>
  <c r="B66" i="47"/>
  <c r="B67" i="47"/>
  <c r="B68" i="47"/>
  <c r="B69" i="47"/>
  <c r="B70" i="47"/>
  <c r="B71" i="47"/>
  <c r="B72" i="47"/>
  <c r="B73" i="47"/>
  <c r="B74" i="47"/>
  <c r="B75" i="47"/>
  <c r="B76" i="47"/>
  <c r="B77" i="47"/>
  <c r="B78" i="47"/>
  <c r="B79" i="47"/>
  <c r="B80" i="47"/>
  <c r="B81" i="47"/>
  <c r="B82" i="47"/>
  <c r="B83" i="47"/>
  <c r="B84" i="47"/>
  <c r="B85" i="47"/>
  <c r="B86" i="47"/>
  <c r="B87" i="47"/>
  <c r="B88" i="47"/>
  <c r="B89" i="47"/>
  <c r="B90" i="47"/>
  <c r="B91" i="47"/>
  <c r="B92" i="47"/>
  <c r="B93" i="47"/>
  <c r="B94" i="47"/>
  <c r="B95" i="47"/>
  <c r="B96" i="47"/>
  <c r="B97" i="47"/>
  <c r="B98" i="47"/>
  <c r="B99" i="47"/>
  <c r="B100" i="47"/>
  <c r="B101" i="47"/>
  <c r="B102" i="47"/>
  <c r="B103" i="47"/>
  <c r="B104" i="47"/>
  <c r="B105" i="47"/>
  <c r="B106" i="47"/>
  <c r="B107" i="47"/>
  <c r="B108" i="47"/>
  <c r="B109" i="47"/>
  <c r="B110" i="47"/>
  <c r="B111" i="47"/>
  <c r="B112" i="47"/>
  <c r="B113" i="47"/>
  <c r="B114" i="47"/>
  <c r="B115" i="47"/>
  <c r="B116" i="47"/>
  <c r="B117" i="47"/>
  <c r="B118" i="47"/>
  <c r="B119" i="47"/>
  <c r="B120" i="47"/>
  <c r="B121" i="47"/>
  <c r="B122" i="47"/>
  <c r="B123" i="47"/>
  <c r="B124" i="47"/>
  <c r="B125" i="47"/>
  <c r="B126" i="47"/>
  <c r="B127" i="47"/>
  <c r="B128" i="47"/>
  <c r="B129" i="47"/>
  <c r="B130" i="47"/>
  <c r="B131" i="47"/>
  <c r="B132" i="47"/>
  <c r="B133" i="47"/>
  <c r="B134" i="47"/>
  <c r="B135" i="47"/>
  <c r="B136" i="47"/>
  <c r="B137" i="47"/>
  <c r="B138" i="47"/>
  <c r="B139" i="47"/>
  <c r="B140" i="47"/>
  <c r="B141" i="47"/>
  <c r="B142" i="47"/>
  <c r="B143" i="47"/>
  <c r="B144" i="47"/>
  <c r="B145" i="47"/>
  <c r="B146" i="47"/>
  <c r="B147" i="47"/>
  <c r="B148" i="47"/>
  <c r="B149" i="47"/>
  <c r="B150" i="47"/>
  <c r="B151" i="47"/>
  <c r="B152" i="47"/>
  <c r="B153" i="47"/>
  <c r="B154" i="47"/>
  <c r="B155" i="47"/>
  <c r="B156" i="47"/>
  <c r="B157" i="47"/>
  <c r="B158" i="47"/>
  <c r="B159" i="47"/>
  <c r="B160" i="47"/>
  <c r="B161" i="47"/>
  <c r="B162" i="47"/>
  <c r="B163" i="47"/>
  <c r="B164" i="47"/>
  <c r="B165" i="47"/>
  <c r="B166" i="47"/>
  <c r="B167" i="47"/>
  <c r="B168" i="47"/>
  <c r="B169" i="47"/>
  <c r="B170" i="47"/>
  <c r="B171" i="47"/>
  <c r="B172" i="47"/>
  <c r="B173" i="47"/>
  <c r="B174" i="47"/>
  <c r="B175" i="47"/>
  <c r="B176" i="47"/>
  <c r="B177" i="47"/>
  <c r="B178" i="47"/>
  <c r="B179" i="47"/>
  <c r="B180" i="47"/>
  <c r="B181" i="47"/>
  <c r="B182" i="47"/>
  <c r="B183" i="47"/>
  <c r="B184" i="47"/>
  <c r="B185" i="47"/>
  <c r="B186" i="47"/>
  <c r="B187" i="47"/>
  <c r="B188" i="47"/>
  <c r="B189" i="47"/>
  <c r="B190" i="47"/>
  <c r="B191" i="47"/>
  <c r="B192" i="47"/>
  <c r="B193" i="47"/>
  <c r="B194" i="47"/>
  <c r="B195" i="47"/>
  <c r="B196" i="47"/>
  <c r="B197" i="47"/>
  <c r="B198" i="47"/>
  <c r="B199" i="47"/>
  <c r="B200" i="47"/>
  <c r="B201" i="47"/>
  <c r="B202" i="47"/>
  <c r="B203" i="47"/>
  <c r="B204" i="47"/>
  <c r="B205" i="47"/>
  <c r="B206" i="47"/>
  <c r="B207" i="47"/>
  <c r="B208" i="47"/>
  <c r="B209" i="47"/>
  <c r="B210" i="47"/>
  <c r="B211" i="47"/>
  <c r="B212" i="47"/>
  <c r="B213" i="47"/>
  <c r="B214" i="47"/>
  <c r="B215" i="47"/>
  <c r="B216" i="47"/>
  <c r="B217" i="47"/>
  <c r="B218" i="47"/>
  <c r="B219" i="47"/>
  <c r="B220" i="47"/>
  <c r="B221" i="47"/>
  <c r="B222" i="47"/>
  <c r="B223" i="47"/>
  <c r="B224" i="47"/>
  <c r="B225" i="47"/>
  <c r="B226" i="47"/>
  <c r="B227" i="47"/>
  <c r="B228" i="47"/>
  <c r="B229" i="47"/>
  <c r="B230" i="47"/>
  <c r="B8" i="47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125" i="42"/>
  <c r="B126" i="42"/>
  <c r="B127" i="42"/>
  <c r="B128" i="42"/>
  <c r="B129" i="42"/>
  <c r="B130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B201" i="42"/>
  <c r="B202" i="42"/>
  <c r="B203" i="42"/>
  <c r="B204" i="42"/>
  <c r="B205" i="42"/>
  <c r="B206" i="42"/>
  <c r="B207" i="42"/>
  <c r="B208" i="42"/>
  <c r="B209" i="42"/>
  <c r="B210" i="42"/>
  <c r="B211" i="42"/>
  <c r="B212" i="42"/>
  <c r="B213" i="42"/>
  <c r="B214" i="42"/>
  <c r="B215" i="42"/>
  <c r="B216" i="42"/>
  <c r="B217" i="42"/>
  <c r="B218" i="42"/>
  <c r="B219" i="42"/>
  <c r="B220" i="42"/>
  <c r="B221" i="42"/>
  <c r="B222" i="42"/>
  <c r="B223" i="42"/>
  <c r="B224" i="42"/>
  <c r="B225" i="42"/>
  <c r="B226" i="42"/>
  <c r="B227" i="42"/>
  <c r="B228" i="42"/>
  <c r="B229" i="42"/>
  <c r="B230" i="42"/>
  <c r="B231" i="42"/>
  <c r="B232" i="42"/>
  <c r="B233" i="42"/>
  <c r="B234" i="42"/>
  <c r="B235" i="42"/>
  <c r="B236" i="42"/>
  <c r="B237" i="42"/>
  <c r="B238" i="42"/>
  <c r="B239" i="42"/>
  <c r="B240" i="42"/>
  <c r="B241" i="42"/>
  <c r="B242" i="42"/>
  <c r="B243" i="42"/>
  <c r="B244" i="42"/>
  <c r="B245" i="42"/>
  <c r="B246" i="42"/>
  <c r="B247" i="42"/>
  <c r="B7" i="42"/>
  <c r="B7" i="39"/>
  <c r="B8" i="39"/>
  <c r="B9" i="39"/>
  <c r="B10" i="39"/>
  <c r="B11" i="39"/>
  <c r="B12" i="39"/>
  <c r="B13" i="39"/>
  <c r="B14" i="39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B62" i="39"/>
  <c r="B63" i="39"/>
  <c r="B64" i="39"/>
  <c r="B65" i="39"/>
  <c r="B66" i="39"/>
  <c r="B67" i="39"/>
  <c r="B68" i="39"/>
  <c r="B69" i="39"/>
  <c r="B70" i="39"/>
  <c r="B71" i="39"/>
  <c r="B72" i="39"/>
  <c r="B73" i="39"/>
  <c r="B74" i="39"/>
  <c r="B75" i="39"/>
  <c r="B76" i="39"/>
  <c r="B77" i="39"/>
  <c r="B78" i="39"/>
  <c r="B79" i="39"/>
  <c r="B80" i="39"/>
  <c r="B81" i="39"/>
  <c r="B82" i="39"/>
  <c r="B83" i="39"/>
  <c r="B84" i="39"/>
  <c r="B85" i="39"/>
  <c r="B86" i="39"/>
  <c r="B87" i="39"/>
  <c r="B88" i="39"/>
  <c r="B89" i="39"/>
  <c r="B90" i="39"/>
  <c r="B91" i="39"/>
  <c r="B92" i="39"/>
  <c r="B93" i="39"/>
  <c r="B94" i="39"/>
  <c r="B95" i="39"/>
  <c r="B96" i="39"/>
  <c r="B97" i="39"/>
  <c r="B98" i="39"/>
  <c r="B99" i="39"/>
  <c r="B100" i="39"/>
  <c r="B101" i="39"/>
  <c r="B102" i="39"/>
  <c r="B103" i="39"/>
  <c r="B104" i="39"/>
  <c r="B105" i="39"/>
  <c r="B106" i="39"/>
  <c r="B107" i="39"/>
  <c r="B108" i="39"/>
  <c r="B109" i="39"/>
  <c r="B110" i="39"/>
  <c r="B111" i="39"/>
  <c r="B112" i="39"/>
  <c r="B113" i="39"/>
  <c r="B114" i="39"/>
  <c r="B115" i="39"/>
  <c r="B116" i="39"/>
  <c r="B117" i="39"/>
  <c r="B118" i="39"/>
  <c r="B119" i="39"/>
  <c r="B120" i="39"/>
  <c r="B121" i="39"/>
  <c r="B122" i="39"/>
  <c r="B123" i="39"/>
  <c r="B124" i="39"/>
  <c r="B125" i="39"/>
  <c r="B126" i="39"/>
  <c r="B127" i="39"/>
  <c r="B128" i="39"/>
  <c r="B129" i="39"/>
  <c r="B130" i="39"/>
  <c r="B131" i="39"/>
  <c r="B132" i="39"/>
  <c r="B133" i="39"/>
  <c r="B134" i="39"/>
  <c r="B135" i="39"/>
  <c r="B136" i="39"/>
  <c r="B137" i="39"/>
  <c r="B138" i="39"/>
  <c r="B139" i="39"/>
  <c r="B140" i="39"/>
  <c r="B141" i="39"/>
  <c r="B142" i="39"/>
  <c r="B143" i="39"/>
  <c r="B144" i="39"/>
  <c r="B145" i="39"/>
  <c r="B146" i="39"/>
  <c r="B147" i="39"/>
  <c r="B148" i="39"/>
  <c r="B149" i="39"/>
  <c r="B150" i="39"/>
  <c r="B151" i="39"/>
  <c r="B152" i="39"/>
  <c r="B153" i="39"/>
  <c r="B154" i="39"/>
  <c r="B155" i="39"/>
  <c r="B156" i="39"/>
  <c r="B157" i="39"/>
  <c r="B158" i="39"/>
  <c r="B159" i="39"/>
  <c r="B160" i="39"/>
  <c r="B161" i="39"/>
  <c r="B162" i="39"/>
  <c r="B163" i="39"/>
  <c r="B164" i="39"/>
  <c r="B165" i="39"/>
  <c r="B166" i="39"/>
  <c r="B167" i="39"/>
  <c r="B168" i="39"/>
  <c r="B169" i="39"/>
  <c r="B170" i="39"/>
  <c r="B171" i="39"/>
  <c r="B172" i="39"/>
  <c r="B173" i="39"/>
  <c r="B174" i="39"/>
  <c r="B175" i="39"/>
  <c r="B176" i="39"/>
  <c r="B177" i="39"/>
  <c r="B178" i="39"/>
  <c r="B179" i="39"/>
  <c r="B180" i="39"/>
  <c r="B181" i="39"/>
  <c r="B182" i="39"/>
  <c r="B183" i="39"/>
  <c r="B184" i="39"/>
  <c r="B185" i="39"/>
  <c r="B186" i="39"/>
  <c r="B187" i="39"/>
  <c r="B188" i="39"/>
  <c r="B189" i="39"/>
  <c r="B190" i="39"/>
  <c r="B191" i="39"/>
  <c r="B192" i="39"/>
  <c r="B193" i="39"/>
  <c r="B194" i="39"/>
  <c r="B195" i="39"/>
  <c r="B196" i="39"/>
  <c r="B197" i="39"/>
  <c r="B198" i="39"/>
  <c r="B199" i="39"/>
  <c r="B200" i="39"/>
  <c r="B201" i="39"/>
  <c r="B202" i="39"/>
  <c r="B203" i="39"/>
  <c r="B204" i="39"/>
  <c r="B205" i="39"/>
  <c r="B206" i="39"/>
  <c r="B207" i="39"/>
  <c r="B208" i="39"/>
  <c r="B209" i="39"/>
  <c r="B210" i="39"/>
  <c r="B211" i="39"/>
  <c r="B212" i="39"/>
  <c r="B213" i="39"/>
  <c r="B214" i="39"/>
  <c r="B215" i="39"/>
  <c r="B216" i="39"/>
  <c r="B217" i="39"/>
  <c r="B218" i="39"/>
  <c r="B219" i="39"/>
  <c r="B220" i="39"/>
  <c r="B221" i="39"/>
  <c r="B222" i="39"/>
  <c r="B223" i="39"/>
  <c r="B224" i="39"/>
  <c r="B225" i="39"/>
  <c r="B226" i="39"/>
  <c r="B227" i="39"/>
  <c r="B228" i="39"/>
  <c r="B6" i="39"/>
  <c r="D3" i="47"/>
  <c r="G3" i="47"/>
  <c r="D5" i="47"/>
  <c r="G5" i="47"/>
  <c r="J5" i="47" s="1"/>
  <c r="A8" i="47"/>
  <c r="A9" i="47" s="1"/>
  <c r="N6" i="47"/>
  <c r="M6" i="47"/>
  <c r="G6" i="47"/>
  <c r="F6" i="47"/>
  <c r="E6" i="47"/>
  <c r="D6" i="47"/>
  <c r="N4" i="47"/>
  <c r="M4" i="47"/>
  <c r="G4" i="47"/>
  <c r="J2" i="47" s="1"/>
  <c r="F4" i="47"/>
  <c r="E4" i="47"/>
  <c r="D4" i="47"/>
  <c r="N2" i="47"/>
  <c r="M2" i="47"/>
  <c r="G2" i="47"/>
  <c r="F2" i="47"/>
  <c r="E2" i="47"/>
  <c r="D2" i="47"/>
  <c r="A8" i="46"/>
  <c r="A9" i="46"/>
  <c r="D3" i="46"/>
  <c r="D2" i="46"/>
  <c r="C6" i="46" s="1"/>
  <c r="C7" i="46" s="1"/>
  <c r="A6" i="46"/>
  <c r="N3" i="46"/>
  <c r="P2" i="46" s="1"/>
  <c r="M3" i="46"/>
  <c r="O2" i="46" s="1"/>
  <c r="G3" i="46"/>
  <c r="F3" i="46"/>
  <c r="E3" i="46"/>
  <c r="H2" i="46" s="1"/>
  <c r="K2" i="46" s="1"/>
  <c r="N2" i="46"/>
  <c r="M2" i="46"/>
  <c r="J2" i="46"/>
  <c r="G2" i="46"/>
  <c r="F2" i="46"/>
  <c r="I2" i="46" s="1"/>
  <c r="E2" i="46"/>
  <c r="I3" i="48" l="1"/>
  <c r="L3" i="48" s="1"/>
  <c r="J2" i="48"/>
  <c r="J3" i="48"/>
  <c r="K2" i="48"/>
  <c r="A7" i="48"/>
  <c r="C6" i="48"/>
  <c r="B6" i="48"/>
  <c r="M3" i="47"/>
  <c r="O3" i="47" s="1"/>
  <c r="E3" i="47"/>
  <c r="H3" i="47" s="1"/>
  <c r="J3" i="47"/>
  <c r="I4" i="47"/>
  <c r="F5" i="47" s="1"/>
  <c r="I5" i="47" s="1"/>
  <c r="P2" i="47"/>
  <c r="N3" i="47" s="1"/>
  <c r="P3" i="47" s="1"/>
  <c r="H2" i="47"/>
  <c r="O4" i="47"/>
  <c r="M5" i="47" s="1"/>
  <c r="O5" i="47" s="1"/>
  <c r="I2" i="47"/>
  <c r="K2" i="47" s="1"/>
  <c r="J4" i="47"/>
  <c r="P4" i="47"/>
  <c r="N5" i="47" s="1"/>
  <c r="P5" i="47" s="1"/>
  <c r="O2" i="47"/>
  <c r="A10" i="47"/>
  <c r="H4" i="47"/>
  <c r="E5" i="47" s="1"/>
  <c r="H5" i="47" s="1"/>
  <c r="C9" i="46"/>
  <c r="A10" i="46"/>
  <c r="C8" i="46"/>
  <c r="A7" i="46"/>
  <c r="L2" i="46"/>
  <c r="D6" i="48"/>
  <c r="A8" i="48" l="1"/>
  <c r="C7" i="48"/>
  <c r="B7" i="48"/>
  <c r="K3" i="48"/>
  <c r="L5" i="47"/>
  <c r="F3" i="47"/>
  <c r="I3" i="47" s="1"/>
  <c r="L3" i="47" s="1"/>
  <c r="K5" i="47"/>
  <c r="K4" i="47"/>
  <c r="L2" i="47"/>
  <c r="L4" i="47"/>
  <c r="A11" i="47"/>
  <c r="A11" i="46"/>
  <c r="C10" i="46"/>
  <c r="H6" i="48"/>
  <c r="J6" i="46"/>
  <c r="J6" i="48"/>
  <c r="N6" i="48"/>
  <c r="L6" i="48"/>
  <c r="J8" i="46"/>
  <c r="K8" i="46"/>
  <c r="K6" i="46"/>
  <c r="J9" i="46"/>
  <c r="I8" i="46"/>
  <c r="M6" i="48"/>
  <c r="L8" i="46"/>
  <c r="H8" i="47"/>
  <c r="H8" i="46"/>
  <c r="K9" i="46"/>
  <c r="J8" i="47"/>
  <c r="L6" i="46"/>
  <c r="I8" i="47"/>
  <c r="I9" i="46"/>
  <c r="H9" i="46"/>
  <c r="H6" i="46"/>
  <c r="E6" i="48"/>
  <c r="D8" i="47"/>
  <c r="D6" i="46"/>
  <c r="I6" i="48"/>
  <c r="K8" i="47"/>
  <c r="G6" i="48"/>
  <c r="L8" i="47"/>
  <c r="K6" i="48"/>
  <c r="I6" i="46"/>
  <c r="F6" i="48"/>
  <c r="L9" i="46"/>
  <c r="C8" i="48" l="1"/>
  <c r="B8" i="48"/>
  <c r="A9" i="48"/>
  <c r="K3" i="47"/>
  <c r="A12" i="47"/>
  <c r="A12" i="46"/>
  <c r="C11" i="46"/>
  <c r="L7" i="46"/>
  <c r="M8" i="47"/>
  <c r="J7" i="48"/>
  <c r="D7" i="46"/>
  <c r="D9" i="47"/>
  <c r="G8" i="47"/>
  <c r="I7" i="48"/>
  <c r="L10" i="46"/>
  <c r="F6" i="46"/>
  <c r="E6" i="46"/>
  <c r="K9" i="47"/>
  <c r="E8" i="47"/>
  <c r="H7" i="48"/>
  <c r="N6" i="46"/>
  <c r="H9" i="47"/>
  <c r="K7" i="46"/>
  <c r="K10" i="47"/>
  <c r="L7" i="48"/>
  <c r="J9" i="47"/>
  <c r="D7" i="48"/>
  <c r="I9" i="47"/>
  <c r="K7" i="48"/>
  <c r="H10" i="47"/>
  <c r="J10" i="47"/>
  <c r="H10" i="46"/>
  <c r="F8" i="47"/>
  <c r="I10" i="47"/>
  <c r="N8" i="47"/>
  <c r="J10" i="46"/>
  <c r="H7" i="46"/>
  <c r="J7" i="46"/>
  <c r="L9" i="47"/>
  <c r="G6" i="46"/>
  <c r="L10" i="47"/>
  <c r="M6" i="46"/>
  <c r="K10" i="46"/>
  <c r="I10" i="46"/>
  <c r="I7" i="46"/>
  <c r="C9" i="48" l="1"/>
  <c r="B9" i="48"/>
  <c r="A10" i="48"/>
  <c r="A13" i="47"/>
  <c r="C12" i="46"/>
  <c r="A13" i="46"/>
  <c r="E9" i="47"/>
  <c r="G7" i="46"/>
  <c r="G7" i="48"/>
  <c r="I11" i="46"/>
  <c r="I11" i="47"/>
  <c r="J11" i="47"/>
  <c r="H11" i="46"/>
  <c r="I8" i="48"/>
  <c r="F7" i="48"/>
  <c r="E7" i="48"/>
  <c r="L8" i="48"/>
  <c r="M9" i="47"/>
  <c r="L11" i="46"/>
  <c r="K11" i="47"/>
  <c r="M7" i="48"/>
  <c r="N9" i="47"/>
  <c r="L11" i="47"/>
  <c r="F9" i="47"/>
  <c r="D8" i="46"/>
  <c r="H11" i="47"/>
  <c r="D10" i="47"/>
  <c r="D11" i="47" s="1"/>
  <c r="D8" i="48"/>
  <c r="J11" i="46"/>
  <c r="N7" i="48"/>
  <c r="K8" i="48"/>
  <c r="H8" i="48"/>
  <c r="G9" i="47"/>
  <c r="F7" i="46"/>
  <c r="M7" i="46"/>
  <c r="J8" i="48"/>
  <c r="K11" i="46"/>
  <c r="E7" i="46"/>
  <c r="N7" i="46"/>
  <c r="A11" i="48" l="1"/>
  <c r="C10" i="48"/>
  <c r="B10" i="48"/>
  <c r="A14" i="47"/>
  <c r="C13" i="46"/>
  <c r="A14" i="46"/>
  <c r="D9" i="46"/>
  <c r="I12" i="47"/>
  <c r="M11" i="47"/>
  <c r="E8" i="46"/>
  <c r="L12" i="46"/>
  <c r="J9" i="48"/>
  <c r="M10" i="47"/>
  <c r="F11" i="47"/>
  <c r="F8" i="48"/>
  <c r="G11" i="47"/>
  <c r="E10" i="47"/>
  <c r="K12" i="46"/>
  <c r="G8" i="46"/>
  <c r="J12" i="46"/>
  <c r="N8" i="48"/>
  <c r="G8" i="48"/>
  <c r="J12" i="47"/>
  <c r="G10" i="47"/>
  <c r="K9" i="48"/>
  <c r="M8" i="46"/>
  <c r="F8" i="46"/>
  <c r="L9" i="48"/>
  <c r="D9" i="48"/>
  <c r="E8" i="48"/>
  <c r="I9" i="48"/>
  <c r="H12" i="46"/>
  <c r="N11" i="47"/>
  <c r="M8" i="48"/>
  <c r="N10" i="47"/>
  <c r="I12" i="46"/>
  <c r="D12" i="47"/>
  <c r="N8" i="46"/>
  <c r="H12" i="47"/>
  <c r="L12" i="47"/>
  <c r="F10" i="47"/>
  <c r="E11" i="47"/>
  <c r="H9" i="48"/>
  <c r="D10" i="46"/>
  <c r="K12" i="47"/>
  <c r="A12" i="48" l="1"/>
  <c r="B11" i="48"/>
  <c r="C11" i="48"/>
  <c r="A15" i="47"/>
  <c r="A15" i="46"/>
  <c r="C14" i="46"/>
  <c r="G9" i="46"/>
  <c r="D13" i="47"/>
  <c r="K10" i="48"/>
  <c r="J13" i="47"/>
  <c r="N10" i="46"/>
  <c r="N9" i="46"/>
  <c r="G9" i="48"/>
  <c r="F12" i="47"/>
  <c r="I10" i="48"/>
  <c r="N9" i="48"/>
  <c r="L10" i="48"/>
  <c r="M9" i="46"/>
  <c r="M12" i="47"/>
  <c r="I13" i="47"/>
  <c r="M9" i="48"/>
  <c r="H13" i="46"/>
  <c r="G12" i="47"/>
  <c r="L13" i="47"/>
  <c r="G10" i="46"/>
  <c r="N12" i="47"/>
  <c r="E9" i="46"/>
  <c r="D11" i="46"/>
  <c r="K13" i="47"/>
  <c r="L13" i="46"/>
  <c r="M10" i="46"/>
  <c r="K13" i="46"/>
  <c r="F9" i="46"/>
  <c r="E10" i="46"/>
  <c r="F10" i="46"/>
  <c r="H10" i="48"/>
  <c r="I13" i="46"/>
  <c r="E9" i="48"/>
  <c r="D10" i="48"/>
  <c r="F9" i="48"/>
  <c r="J13" i="46"/>
  <c r="E12" i="47"/>
  <c r="J10" i="48"/>
  <c r="H13" i="47"/>
  <c r="C12" i="48" l="1"/>
  <c r="B12" i="48"/>
  <c r="A13" i="48"/>
  <c r="A16" i="47"/>
  <c r="C15" i="46"/>
  <c r="A16" i="46"/>
  <c r="L11" i="48"/>
  <c r="G10" i="48"/>
  <c r="G11" i="46"/>
  <c r="J11" i="48"/>
  <c r="H14" i="47"/>
  <c r="F11" i="46"/>
  <c r="K14" i="47"/>
  <c r="N10" i="48"/>
  <c r="L14" i="47"/>
  <c r="K11" i="48"/>
  <c r="E10" i="48"/>
  <c r="D14" i="47"/>
  <c r="D12" i="46"/>
  <c r="H11" i="48"/>
  <c r="N13" i="47"/>
  <c r="N11" i="46"/>
  <c r="M13" i="47"/>
  <c r="I14" i="46"/>
  <c r="D11" i="48"/>
  <c r="H14" i="46"/>
  <c r="E11" i="46"/>
  <c r="F13" i="47"/>
  <c r="E13" i="47"/>
  <c r="G13" i="47"/>
  <c r="I11" i="48"/>
  <c r="F10" i="48"/>
  <c r="M10" i="48"/>
  <c r="L14" i="46"/>
  <c r="J14" i="47"/>
  <c r="M11" i="46"/>
  <c r="K14" i="46"/>
  <c r="J14" i="46"/>
  <c r="I14" i="47"/>
  <c r="D13" i="46"/>
  <c r="D14" i="46" s="1"/>
  <c r="C13" i="48" l="1"/>
  <c r="B13" i="48"/>
  <c r="A14" i="48"/>
  <c r="A17" i="47"/>
  <c r="C16" i="46"/>
  <c r="A17" i="46"/>
  <c r="M12" i="46"/>
  <c r="F11" i="48"/>
  <c r="N11" i="48"/>
  <c r="L15" i="46"/>
  <c r="I15" i="46"/>
  <c r="M14" i="47"/>
  <c r="G12" i="46"/>
  <c r="F14" i="46"/>
  <c r="M14" i="46"/>
  <c r="D12" i="48"/>
  <c r="G13" i="46"/>
  <c r="D15" i="46"/>
  <c r="G14" i="46"/>
  <c r="E13" i="46"/>
  <c r="D15" i="47"/>
  <c r="N14" i="47"/>
  <c r="E12" i="46"/>
  <c r="M11" i="48"/>
  <c r="E11" i="48"/>
  <c r="N12" i="46"/>
  <c r="J12" i="48"/>
  <c r="J15" i="47"/>
  <c r="L12" i="48"/>
  <c r="I12" i="48"/>
  <c r="K15" i="47"/>
  <c r="G14" i="47"/>
  <c r="H15" i="46"/>
  <c r="H12" i="48"/>
  <c r="N14" i="46"/>
  <c r="I15" i="47"/>
  <c r="K15" i="46"/>
  <c r="E14" i="46"/>
  <c r="N13" i="46"/>
  <c r="L15" i="47"/>
  <c r="K12" i="48"/>
  <c r="E14" i="47"/>
  <c r="F12" i="46"/>
  <c r="F14" i="47"/>
  <c r="F13" i="46"/>
  <c r="J15" i="46"/>
  <c r="D16" i="46"/>
  <c r="M13" i="46"/>
  <c r="G11" i="48"/>
  <c r="H15" i="47"/>
  <c r="A15" i="48" l="1"/>
  <c r="C14" i="48"/>
  <c r="B14" i="48"/>
  <c r="A18" i="47"/>
  <c r="A18" i="46"/>
  <c r="C17" i="46"/>
  <c r="G16" i="46"/>
  <c r="I13" i="48"/>
  <c r="N16" i="46"/>
  <c r="N15" i="47"/>
  <c r="E16" i="46"/>
  <c r="H16" i="46"/>
  <c r="M16" i="46"/>
  <c r="K16" i="47"/>
  <c r="L16" i="46"/>
  <c r="K16" i="46"/>
  <c r="I16" i="47"/>
  <c r="E15" i="46"/>
  <c r="F15" i="47"/>
  <c r="H13" i="48"/>
  <c r="F12" i="48"/>
  <c r="N15" i="46"/>
  <c r="J16" i="47"/>
  <c r="K13" i="48"/>
  <c r="G15" i="47"/>
  <c r="N12" i="48"/>
  <c r="E12" i="48"/>
  <c r="G15" i="46"/>
  <c r="J16" i="46"/>
  <c r="L13" i="48"/>
  <c r="D16" i="47"/>
  <c r="F16" i="46"/>
  <c r="L16" i="47"/>
  <c r="F15" i="46"/>
  <c r="H16" i="47"/>
  <c r="I16" i="46"/>
  <c r="E15" i="47"/>
  <c r="M15" i="47"/>
  <c r="M15" i="46"/>
  <c r="G12" i="48"/>
  <c r="J13" i="48"/>
  <c r="M12" i="48"/>
  <c r="D13" i="48"/>
  <c r="A16" i="48" l="1"/>
  <c r="C15" i="48"/>
  <c r="B15" i="48"/>
  <c r="A19" i="47"/>
  <c r="A19" i="46"/>
  <c r="C18" i="46"/>
  <c r="D17" i="47"/>
  <c r="L17" i="46"/>
  <c r="G16" i="47"/>
  <c r="H17" i="46"/>
  <c r="N13" i="48"/>
  <c r="D17" i="46"/>
  <c r="I14" i="48"/>
  <c r="L17" i="47"/>
  <c r="E16" i="47"/>
  <c r="M13" i="48"/>
  <c r="J17" i="46"/>
  <c r="K14" i="48"/>
  <c r="F16" i="47"/>
  <c r="F13" i="48"/>
  <c r="K17" i="47"/>
  <c r="E13" i="48"/>
  <c r="H14" i="48"/>
  <c r="I17" i="46"/>
  <c r="J14" i="48"/>
  <c r="L14" i="48"/>
  <c r="M16" i="47"/>
  <c r="J17" i="47"/>
  <c r="G13" i="48"/>
  <c r="K17" i="46"/>
  <c r="N16" i="47"/>
  <c r="D14" i="48"/>
  <c r="I17" i="47"/>
  <c r="H17" i="47"/>
  <c r="C16" i="48" l="1"/>
  <c r="B16" i="48"/>
  <c r="A17" i="48"/>
  <c r="A20" i="47"/>
  <c r="C19" i="46"/>
  <c r="A20" i="46"/>
  <c r="G17" i="47"/>
  <c r="K18" i="47"/>
  <c r="L18" i="47"/>
  <c r="F17" i="46"/>
  <c r="K15" i="48"/>
  <c r="I18" i="47"/>
  <c r="L18" i="46"/>
  <c r="M17" i="47"/>
  <c r="D18" i="47"/>
  <c r="G14" i="48"/>
  <c r="N14" i="48"/>
  <c r="K18" i="46"/>
  <c r="J18" i="47"/>
  <c r="H18" i="46"/>
  <c r="F17" i="47"/>
  <c r="J15" i="48"/>
  <c r="M17" i="46"/>
  <c r="L15" i="48"/>
  <c r="H18" i="47"/>
  <c r="E17" i="47"/>
  <c r="E17" i="46"/>
  <c r="G17" i="46"/>
  <c r="F14" i="48"/>
  <c r="I18" i="46"/>
  <c r="N17" i="47"/>
  <c r="H15" i="48"/>
  <c r="D18" i="46"/>
  <c r="D15" i="48"/>
  <c r="N17" i="46"/>
  <c r="M14" i="48"/>
  <c r="J18" i="46"/>
  <c r="E14" i="48"/>
  <c r="I15" i="48"/>
  <c r="C17" i="48" l="1"/>
  <c r="B17" i="48"/>
  <c r="A18" i="48"/>
  <c r="A21" i="47"/>
  <c r="C20" i="46"/>
  <c r="A21" i="46"/>
  <c r="F18" i="46"/>
  <c r="F15" i="48"/>
  <c r="J16" i="48"/>
  <c r="G15" i="48"/>
  <c r="D19" i="46"/>
  <c r="K19" i="47"/>
  <c r="J19" i="46"/>
  <c r="H16" i="48"/>
  <c r="K16" i="48"/>
  <c r="L19" i="47"/>
  <c r="N15" i="48"/>
  <c r="L16" i="48"/>
  <c r="D19" i="47"/>
  <c r="N18" i="46"/>
  <c r="G18" i="46"/>
  <c r="H19" i="46"/>
  <c r="H19" i="47"/>
  <c r="M18" i="47"/>
  <c r="I16" i="48"/>
  <c r="E18" i="46"/>
  <c r="I19" i="47"/>
  <c r="N18" i="47"/>
  <c r="M18" i="46"/>
  <c r="F18" i="47"/>
  <c r="I19" i="46"/>
  <c r="J19" i="47"/>
  <c r="E15" i="48"/>
  <c r="G18" i="47"/>
  <c r="D16" i="48"/>
  <c r="M15" i="48"/>
  <c r="L19" i="46"/>
  <c r="K19" i="46"/>
  <c r="E18" i="47"/>
  <c r="A19" i="48" l="1"/>
  <c r="C18" i="48"/>
  <c r="B18" i="48"/>
  <c r="A22" i="47"/>
  <c r="A22" i="46"/>
  <c r="C21" i="46"/>
  <c r="H20" i="47"/>
  <c r="F19" i="47"/>
  <c r="K17" i="48"/>
  <c r="K20" i="47"/>
  <c r="D20" i="47"/>
  <c r="H20" i="46"/>
  <c r="M19" i="47"/>
  <c r="G19" i="47"/>
  <c r="I20" i="46"/>
  <c r="E19" i="46"/>
  <c r="J20" i="47"/>
  <c r="E16" i="48"/>
  <c r="D20" i="46"/>
  <c r="I20" i="47"/>
  <c r="N19" i="47"/>
  <c r="F19" i="46"/>
  <c r="L20" i="46"/>
  <c r="F16" i="48"/>
  <c r="I17" i="48"/>
  <c r="G19" i="46"/>
  <c r="N16" i="48"/>
  <c r="K20" i="46"/>
  <c r="L20" i="47"/>
  <c r="L17" i="48"/>
  <c r="J17" i="48"/>
  <c r="E19" i="47"/>
  <c r="J20" i="46"/>
  <c r="M16" i="48"/>
  <c r="G16" i="48"/>
  <c r="H17" i="48"/>
  <c r="D17" i="48"/>
  <c r="N19" i="46"/>
  <c r="M19" i="46"/>
  <c r="D21" i="47"/>
  <c r="A20" i="48" l="1"/>
  <c r="C19" i="48"/>
  <c r="B19" i="48"/>
  <c r="A23" i="47"/>
  <c r="A23" i="46"/>
  <c r="C22" i="46"/>
  <c r="K18" i="48"/>
  <c r="I21" i="47"/>
  <c r="F20" i="47"/>
  <c r="G20" i="47"/>
  <c r="L21" i="46"/>
  <c r="M17" i="48"/>
  <c r="N17" i="48"/>
  <c r="N20" i="47"/>
  <c r="F21" i="47"/>
  <c r="G17" i="48"/>
  <c r="L21" i="47"/>
  <c r="N21" i="47"/>
  <c r="E20" i="46"/>
  <c r="F17" i="48"/>
  <c r="F20" i="46"/>
  <c r="D18" i="48"/>
  <c r="J21" i="46"/>
  <c r="L18" i="48"/>
  <c r="G21" i="47"/>
  <c r="J18" i="48"/>
  <c r="H21" i="46"/>
  <c r="G20" i="46"/>
  <c r="M20" i="46"/>
  <c r="H21" i="47"/>
  <c r="H18" i="48"/>
  <c r="E20" i="47"/>
  <c r="N20" i="46"/>
  <c r="D21" i="46"/>
  <c r="M21" i="47"/>
  <c r="E17" i="48"/>
  <c r="I21" i="46"/>
  <c r="K21" i="47"/>
  <c r="M20" i="47"/>
  <c r="E21" i="47"/>
  <c r="J21" i="47"/>
  <c r="K21" i="46"/>
  <c r="I18" i="48"/>
  <c r="C20" i="48" l="1"/>
  <c r="B20" i="48"/>
  <c r="A21" i="48"/>
  <c r="A24" i="47"/>
  <c r="C23" i="46"/>
  <c r="A24" i="46"/>
  <c r="L22" i="46"/>
  <c r="H22" i="46"/>
  <c r="N18" i="48"/>
  <c r="L19" i="48"/>
  <c r="M18" i="48"/>
  <c r="J19" i="48"/>
  <c r="D22" i="46"/>
  <c r="I22" i="46"/>
  <c r="K22" i="47"/>
  <c r="D22" i="47"/>
  <c r="D19" i="48"/>
  <c r="E18" i="48"/>
  <c r="F21" i="46"/>
  <c r="L22" i="47"/>
  <c r="K19" i="48"/>
  <c r="J22" i="46"/>
  <c r="I22" i="47"/>
  <c r="N21" i="46"/>
  <c r="G21" i="46"/>
  <c r="G18" i="48"/>
  <c r="F18" i="48"/>
  <c r="H22" i="47"/>
  <c r="J22" i="47"/>
  <c r="E21" i="46"/>
  <c r="K22" i="46"/>
  <c r="I19" i="48"/>
  <c r="H19" i="48"/>
  <c r="M21" i="46"/>
  <c r="C21" i="48" l="1"/>
  <c r="B21" i="48"/>
  <c r="A22" i="48"/>
  <c r="A25" i="47"/>
  <c r="C24" i="46"/>
  <c r="A25" i="46"/>
  <c r="D23" i="47"/>
  <c r="H23" i="46"/>
  <c r="H23" i="47"/>
  <c r="M22" i="46"/>
  <c r="E19" i="48"/>
  <c r="I23" i="47"/>
  <c r="M22" i="47"/>
  <c r="G19" i="48"/>
  <c r="N22" i="47"/>
  <c r="J23" i="46"/>
  <c r="M19" i="48"/>
  <c r="K20" i="48"/>
  <c r="F22" i="47"/>
  <c r="E22" i="46"/>
  <c r="H20" i="48"/>
  <c r="L20" i="48"/>
  <c r="D20" i="48"/>
  <c r="I23" i="46"/>
  <c r="E22" i="47"/>
  <c r="L23" i="47"/>
  <c r="J20" i="48"/>
  <c r="K23" i="46"/>
  <c r="J23" i="47"/>
  <c r="N19" i="48"/>
  <c r="K23" i="47"/>
  <c r="D24" i="47"/>
  <c r="F22" i="46"/>
  <c r="L23" i="46"/>
  <c r="G22" i="47"/>
  <c r="N22" i="46"/>
  <c r="G22" i="46"/>
  <c r="F19" i="48"/>
  <c r="D23" i="46"/>
  <c r="D24" i="46" s="1"/>
  <c r="I20" i="48"/>
  <c r="A23" i="48" l="1"/>
  <c r="C22" i="48"/>
  <c r="B22" i="48"/>
  <c r="A26" i="47"/>
  <c r="A26" i="46"/>
  <c r="C25" i="46"/>
  <c r="D21" i="48"/>
  <c r="M24" i="47"/>
  <c r="M20" i="48"/>
  <c r="F23" i="46"/>
  <c r="I21" i="48"/>
  <c r="F20" i="48"/>
  <c r="K21" i="48"/>
  <c r="I24" i="46"/>
  <c r="N24" i="47"/>
  <c r="F23" i="47"/>
  <c r="K24" i="46"/>
  <c r="E20" i="48"/>
  <c r="H24" i="46"/>
  <c r="G20" i="48"/>
  <c r="L24" i="46"/>
  <c r="E24" i="46"/>
  <c r="G23" i="47"/>
  <c r="D22" i="48"/>
  <c r="N24" i="46"/>
  <c r="N20" i="48"/>
  <c r="H21" i="48"/>
  <c r="G24" i="47"/>
  <c r="L24" i="47"/>
  <c r="E23" i="47"/>
  <c r="J24" i="46"/>
  <c r="K24" i="47"/>
  <c r="D25" i="47"/>
  <c r="N23" i="47"/>
  <c r="M23" i="46"/>
  <c r="M24" i="46"/>
  <c r="F24" i="46"/>
  <c r="G24" i="46"/>
  <c r="J21" i="48"/>
  <c r="L21" i="48"/>
  <c r="E24" i="47"/>
  <c r="M23" i="47"/>
  <c r="H24" i="47"/>
  <c r="J24" i="47"/>
  <c r="E23" i="46"/>
  <c r="I24" i="47"/>
  <c r="G23" i="46"/>
  <c r="N23" i="46"/>
  <c r="F24" i="47"/>
  <c r="A24" i="48" l="1"/>
  <c r="C23" i="48"/>
  <c r="B23" i="48"/>
  <c r="A27" i="47"/>
  <c r="A27" i="46"/>
  <c r="C26" i="46"/>
  <c r="F21" i="48"/>
  <c r="M25" i="47"/>
  <c r="G25" i="47"/>
  <c r="D25" i="46"/>
  <c r="D23" i="48"/>
  <c r="H25" i="46"/>
  <c r="K25" i="46"/>
  <c r="D26" i="47"/>
  <c r="G21" i="48"/>
  <c r="L25" i="47"/>
  <c r="N25" i="47"/>
  <c r="J25" i="46"/>
  <c r="G22" i="48"/>
  <c r="H22" i="48"/>
  <c r="M21" i="48"/>
  <c r="E25" i="47"/>
  <c r="F22" i="48"/>
  <c r="N22" i="48"/>
  <c r="H25" i="47"/>
  <c r="L25" i="46"/>
  <c r="N21" i="48"/>
  <c r="I22" i="48"/>
  <c r="J25" i="47"/>
  <c r="E22" i="48"/>
  <c r="E21" i="48"/>
  <c r="J22" i="48"/>
  <c r="L22" i="48"/>
  <c r="M22" i="48"/>
  <c r="K22" i="48"/>
  <c r="I25" i="47"/>
  <c r="I25" i="46"/>
  <c r="F25" i="47"/>
  <c r="K25" i="47"/>
  <c r="C24" i="48" l="1"/>
  <c r="B24" i="48"/>
  <c r="A25" i="48"/>
  <c r="A28" i="47"/>
  <c r="C27" i="46"/>
  <c r="A28" i="46"/>
  <c r="E26" i="47"/>
  <c r="I26" i="47"/>
  <c r="G26" i="47"/>
  <c r="I26" i="46"/>
  <c r="F25" i="46"/>
  <c r="K26" i="47"/>
  <c r="N23" i="48"/>
  <c r="M26" i="47"/>
  <c r="L26" i="46"/>
  <c r="D27" i="47"/>
  <c r="K26" i="46"/>
  <c r="G23" i="48"/>
  <c r="H26" i="47"/>
  <c r="J26" i="46"/>
  <c r="D26" i="46"/>
  <c r="H26" i="46"/>
  <c r="G25" i="46"/>
  <c r="J26" i="47"/>
  <c r="M25" i="46"/>
  <c r="I23" i="48"/>
  <c r="H23" i="48"/>
  <c r="L26" i="47"/>
  <c r="E25" i="46"/>
  <c r="M23" i="48"/>
  <c r="L23" i="48"/>
  <c r="K23" i="48"/>
  <c r="F23" i="48"/>
  <c r="E23" i="48"/>
  <c r="J23" i="48"/>
  <c r="N26" i="47"/>
  <c r="F26" i="47"/>
  <c r="N25" i="46"/>
  <c r="C25" i="48" l="1"/>
  <c r="B25" i="48"/>
  <c r="A26" i="48"/>
  <c r="A29" i="47"/>
  <c r="C28" i="46"/>
  <c r="A29" i="46"/>
  <c r="K27" i="47"/>
  <c r="L27" i="47"/>
  <c r="E26" i="46"/>
  <c r="M26" i="46"/>
  <c r="I24" i="48"/>
  <c r="I27" i="46"/>
  <c r="L24" i="48"/>
  <c r="J27" i="46"/>
  <c r="F26" i="46"/>
  <c r="N26" i="46"/>
  <c r="K24" i="48"/>
  <c r="J27" i="47"/>
  <c r="N27" i="47"/>
  <c r="E27" i="47"/>
  <c r="L27" i="46"/>
  <c r="H27" i="46"/>
  <c r="I27" i="47"/>
  <c r="G26" i="46"/>
  <c r="F27" i="47"/>
  <c r="K27" i="46"/>
  <c r="M27" i="47"/>
  <c r="G27" i="47"/>
  <c r="J24" i="48"/>
  <c r="H24" i="48"/>
  <c r="H27" i="47"/>
  <c r="D27" i="46"/>
  <c r="D24" i="48"/>
  <c r="D25" i="48" s="1"/>
  <c r="A27" i="48" l="1"/>
  <c r="C26" i="48"/>
  <c r="B26" i="48"/>
  <c r="A30" i="47"/>
  <c r="A30" i="46"/>
  <c r="C29" i="46"/>
  <c r="D28" i="46"/>
  <c r="F27" i="46"/>
  <c r="L28" i="46"/>
  <c r="N25" i="48"/>
  <c r="F25" i="48"/>
  <c r="L28" i="47"/>
  <c r="H25" i="48"/>
  <c r="N27" i="46"/>
  <c r="J28" i="46"/>
  <c r="I25" i="48"/>
  <c r="N24" i="48"/>
  <c r="K28" i="47"/>
  <c r="H28" i="46"/>
  <c r="G27" i="46"/>
  <c r="L25" i="48"/>
  <c r="E25" i="48"/>
  <c r="G24" i="48"/>
  <c r="E27" i="46"/>
  <c r="I28" i="46"/>
  <c r="E24" i="48"/>
  <c r="J28" i="47"/>
  <c r="M27" i="46"/>
  <c r="H28" i="47"/>
  <c r="I28" i="47"/>
  <c r="J25" i="48"/>
  <c r="D29" i="46"/>
  <c r="D26" i="48"/>
  <c r="M25" i="48"/>
  <c r="F24" i="48"/>
  <c r="D28" i="47"/>
  <c r="K28" i="46"/>
  <c r="G25" i="48"/>
  <c r="K25" i="48"/>
  <c r="M24" i="48"/>
  <c r="A28" i="48" l="1"/>
  <c r="B27" i="48"/>
  <c r="C27" i="48"/>
  <c r="A31" i="47"/>
  <c r="A31" i="46"/>
  <c r="C30" i="46"/>
  <c r="M28" i="46"/>
  <c r="F28" i="47"/>
  <c r="N29" i="46"/>
  <c r="N28" i="47"/>
  <c r="G26" i="48"/>
  <c r="K29" i="47"/>
  <c r="D29" i="47"/>
  <c r="M29" i="46"/>
  <c r="D30" i="47"/>
  <c r="N28" i="46"/>
  <c r="M26" i="48"/>
  <c r="G28" i="47"/>
  <c r="E26" i="48"/>
  <c r="I26" i="48"/>
  <c r="H29" i="47"/>
  <c r="L26" i="48"/>
  <c r="E28" i="46"/>
  <c r="H29" i="46"/>
  <c r="J26" i="48"/>
  <c r="E28" i="47"/>
  <c r="K26" i="48"/>
  <c r="M28" i="47"/>
  <c r="F28" i="46"/>
  <c r="I29" i="47"/>
  <c r="J29" i="47"/>
  <c r="F29" i="46"/>
  <c r="G28" i="46"/>
  <c r="J29" i="46"/>
  <c r="L29" i="46"/>
  <c r="I29" i="46"/>
  <c r="K29" i="46"/>
  <c r="L29" i="47"/>
  <c r="E29" i="46"/>
  <c r="N26" i="48"/>
  <c r="F26" i="48"/>
  <c r="H26" i="48"/>
  <c r="G29" i="46"/>
  <c r="C28" i="48" l="1"/>
  <c r="B28" i="48"/>
  <c r="A29" i="48"/>
  <c r="A32" i="47"/>
  <c r="C31" i="46"/>
  <c r="A32" i="46"/>
  <c r="H27" i="48"/>
  <c r="F29" i="47"/>
  <c r="M30" i="47"/>
  <c r="H30" i="46"/>
  <c r="K30" i="47"/>
  <c r="L27" i="48"/>
  <c r="I30" i="47"/>
  <c r="N30" i="47"/>
  <c r="K30" i="46"/>
  <c r="E29" i="47"/>
  <c r="D31" i="47"/>
  <c r="G30" i="47"/>
  <c r="N29" i="47"/>
  <c r="J27" i="48"/>
  <c r="M29" i="47"/>
  <c r="F30" i="47"/>
  <c r="H30" i="47"/>
  <c r="K27" i="48"/>
  <c r="E30" i="47"/>
  <c r="J30" i="46"/>
  <c r="D27" i="48"/>
  <c r="I30" i="46"/>
  <c r="G29" i="47"/>
  <c r="J30" i="47"/>
  <c r="L30" i="47"/>
  <c r="I27" i="48"/>
  <c r="L30" i="46"/>
  <c r="D30" i="46"/>
  <c r="C29" i="48" l="1"/>
  <c r="B29" i="48"/>
  <c r="A30" i="48"/>
  <c r="A33" i="47"/>
  <c r="C32" i="46"/>
  <c r="A33" i="46"/>
  <c r="F31" i="47"/>
  <c r="E31" i="47"/>
  <c r="I31" i="47"/>
  <c r="J31" i="47"/>
  <c r="G27" i="48"/>
  <c r="G30" i="46"/>
  <c r="E27" i="48"/>
  <c r="G31" i="47"/>
  <c r="L31" i="46"/>
  <c r="H28" i="48"/>
  <c r="H31" i="47"/>
  <c r="K31" i="47"/>
  <c r="I28" i="48"/>
  <c r="D31" i="46"/>
  <c r="D32" i="46"/>
  <c r="N30" i="46"/>
  <c r="I31" i="46"/>
  <c r="D28" i="48"/>
  <c r="N31" i="47"/>
  <c r="J28" i="48"/>
  <c r="N27" i="48"/>
  <c r="K31" i="46"/>
  <c r="L28" i="48"/>
  <c r="E30" i="46"/>
  <c r="F27" i="48"/>
  <c r="M27" i="48"/>
  <c r="H31" i="46"/>
  <c r="M31" i="47"/>
  <c r="L31" i="47"/>
  <c r="F30" i="46"/>
  <c r="M30" i="46"/>
  <c r="J31" i="46"/>
  <c r="K28" i="48"/>
  <c r="A31" i="48" l="1"/>
  <c r="C30" i="48"/>
  <c r="B30" i="48"/>
  <c r="A34" i="47"/>
  <c r="A34" i="46"/>
  <c r="C33" i="46"/>
  <c r="D29" i="48"/>
  <c r="J32" i="47"/>
  <c r="J32" i="46"/>
  <c r="M32" i="46"/>
  <c r="D33" i="46"/>
  <c r="E32" i="46"/>
  <c r="L29" i="48"/>
  <c r="F28" i="48"/>
  <c r="H32" i="46"/>
  <c r="H32" i="47"/>
  <c r="N31" i="46"/>
  <c r="M31" i="46"/>
  <c r="L32" i="46"/>
  <c r="I32" i="47"/>
  <c r="I29" i="48"/>
  <c r="F32" i="46"/>
  <c r="I32" i="46"/>
  <c r="E28" i="48"/>
  <c r="K32" i="46"/>
  <c r="K32" i="47"/>
  <c r="J29" i="48"/>
  <c r="L32" i="47"/>
  <c r="F31" i="46"/>
  <c r="E31" i="46"/>
  <c r="H29" i="48"/>
  <c r="G32" i="46"/>
  <c r="K29" i="48"/>
  <c r="N32" i="46"/>
  <c r="G28" i="48"/>
  <c r="D32" i="47"/>
  <c r="N28" i="48"/>
  <c r="M28" i="48"/>
  <c r="G31" i="46"/>
  <c r="A32" i="48" l="1"/>
  <c r="C31" i="48"/>
  <c r="B31" i="48"/>
  <c r="A35" i="47"/>
  <c r="A35" i="46"/>
  <c r="C34" i="46"/>
  <c r="G29" i="48"/>
  <c r="F32" i="47"/>
  <c r="D33" i="47"/>
  <c r="H33" i="47"/>
  <c r="J33" i="46"/>
  <c r="G33" i="46"/>
  <c r="E32" i="47"/>
  <c r="H30" i="48"/>
  <c r="E29" i="48"/>
  <c r="L30" i="48"/>
  <c r="L33" i="46"/>
  <c r="K33" i="47"/>
  <c r="F33" i="46"/>
  <c r="D30" i="48"/>
  <c r="F29" i="48"/>
  <c r="N33" i="46"/>
  <c r="N32" i="47"/>
  <c r="J30" i="48"/>
  <c r="M32" i="47"/>
  <c r="K30" i="48"/>
  <c r="N29" i="48"/>
  <c r="H33" i="46"/>
  <c r="I33" i="47"/>
  <c r="M29" i="48"/>
  <c r="K33" i="46"/>
  <c r="L33" i="47"/>
  <c r="M33" i="46"/>
  <c r="I30" i="48"/>
  <c r="E33" i="46"/>
  <c r="G32" i="47"/>
  <c r="I33" i="46"/>
  <c r="J33" i="47"/>
  <c r="C32" i="48" l="1"/>
  <c r="B32" i="48"/>
  <c r="A33" i="48"/>
  <c r="A36" i="47"/>
  <c r="C35" i="46"/>
  <c r="A36" i="46"/>
  <c r="J31" i="48"/>
  <c r="D34" i="46"/>
  <c r="H34" i="47"/>
  <c r="J34" i="47"/>
  <c r="H34" i="46"/>
  <c r="L34" i="47"/>
  <c r="E30" i="48"/>
  <c r="N33" i="47"/>
  <c r="I34" i="46"/>
  <c r="K31" i="48"/>
  <c r="K34" i="47"/>
  <c r="D34" i="47"/>
  <c r="D31" i="48"/>
  <c r="F33" i="47"/>
  <c r="E33" i="47"/>
  <c r="G30" i="48"/>
  <c r="L34" i="46"/>
  <c r="K34" i="46"/>
  <c r="F30" i="48"/>
  <c r="L31" i="48"/>
  <c r="I34" i="47"/>
  <c r="N30" i="48"/>
  <c r="J34" i="46"/>
  <c r="H31" i="48"/>
  <c r="M30" i="48"/>
  <c r="G33" i="47"/>
  <c r="I31" i="48"/>
  <c r="M33" i="47"/>
  <c r="C33" i="48" l="1"/>
  <c r="B33" i="48"/>
  <c r="A34" i="48"/>
  <c r="A37" i="47"/>
  <c r="C36" i="46"/>
  <c r="A37" i="46"/>
  <c r="H32" i="48"/>
  <c r="G34" i="46"/>
  <c r="J35" i="46"/>
  <c r="J35" i="47"/>
  <c r="N34" i="47"/>
  <c r="G31" i="48"/>
  <c r="F34" i="46"/>
  <c r="I35" i="46"/>
  <c r="G34" i="47"/>
  <c r="E34" i="46"/>
  <c r="E34" i="47"/>
  <c r="M34" i="46"/>
  <c r="K35" i="46"/>
  <c r="D35" i="47"/>
  <c r="I32" i="48"/>
  <c r="L35" i="47"/>
  <c r="N31" i="48"/>
  <c r="N34" i="46"/>
  <c r="L32" i="48"/>
  <c r="L35" i="46"/>
  <c r="M31" i="48"/>
  <c r="I35" i="47"/>
  <c r="H35" i="47"/>
  <c r="K35" i="47"/>
  <c r="M34" i="47"/>
  <c r="D35" i="46"/>
  <c r="E31" i="48"/>
  <c r="H35" i="46"/>
  <c r="D32" i="48"/>
  <c r="J32" i="48"/>
  <c r="D36" i="47"/>
  <c r="F31" i="48"/>
  <c r="F34" i="47"/>
  <c r="K32" i="48"/>
  <c r="A35" i="48" l="1"/>
  <c r="C34" i="48"/>
  <c r="B34" i="48"/>
  <c r="A38" i="47"/>
  <c r="A38" i="46"/>
  <c r="C37" i="46"/>
  <c r="D36" i="46"/>
  <c r="L36" i="46"/>
  <c r="F35" i="46"/>
  <c r="I33" i="48"/>
  <c r="E36" i="47"/>
  <c r="K33" i="48"/>
  <c r="N36" i="47"/>
  <c r="K36" i="46"/>
  <c r="H36" i="46"/>
  <c r="G35" i="47"/>
  <c r="I36" i="47"/>
  <c r="H33" i="48"/>
  <c r="J36" i="47"/>
  <c r="M35" i="47"/>
  <c r="L36" i="47"/>
  <c r="N32" i="48"/>
  <c r="G35" i="46"/>
  <c r="E35" i="47"/>
  <c r="I36" i="46"/>
  <c r="E32" i="48"/>
  <c r="H36" i="47"/>
  <c r="M32" i="48"/>
  <c r="D33" i="48"/>
  <c r="J33" i="48"/>
  <c r="F32" i="48"/>
  <c r="J36" i="46"/>
  <c r="N35" i="46"/>
  <c r="F36" i="47"/>
  <c r="F35" i="47"/>
  <c r="L33" i="48"/>
  <c r="G32" i="48"/>
  <c r="G36" i="47"/>
  <c r="M35" i="46"/>
  <c r="K36" i="47"/>
  <c r="E35" i="46"/>
  <c r="N35" i="47"/>
  <c r="M36" i="47"/>
  <c r="A36" i="48" l="1"/>
  <c r="C35" i="48"/>
  <c r="B35" i="48"/>
  <c r="A39" i="47"/>
  <c r="A39" i="46"/>
  <c r="C38" i="46"/>
  <c r="M36" i="46"/>
  <c r="E33" i="48"/>
  <c r="J37" i="47"/>
  <c r="I37" i="46"/>
  <c r="J34" i="48"/>
  <c r="K37" i="46"/>
  <c r="N33" i="48"/>
  <c r="G36" i="46"/>
  <c r="H37" i="47"/>
  <c r="D37" i="47"/>
  <c r="H37" i="46"/>
  <c r="I34" i="48"/>
  <c r="M33" i="48"/>
  <c r="E36" i="46"/>
  <c r="J37" i="46"/>
  <c r="F33" i="48"/>
  <c r="L37" i="46"/>
  <c r="D37" i="46"/>
  <c r="N36" i="46"/>
  <c r="G33" i="48"/>
  <c r="K37" i="47"/>
  <c r="F36" i="46"/>
  <c r="L37" i="47"/>
  <c r="L34" i="48"/>
  <c r="I37" i="47"/>
  <c r="K34" i="48"/>
  <c r="H34" i="48"/>
  <c r="D34" i="48"/>
  <c r="C36" i="48" l="1"/>
  <c r="B36" i="48"/>
  <c r="A37" i="48"/>
  <c r="A40" i="47"/>
  <c r="C39" i="46"/>
  <c r="A40" i="46"/>
  <c r="D38" i="47"/>
  <c r="E34" i="48"/>
  <c r="E37" i="47"/>
  <c r="G37" i="46"/>
  <c r="M37" i="47"/>
  <c r="H35" i="48"/>
  <c r="J35" i="48"/>
  <c r="I35" i="48"/>
  <c r="K35" i="48"/>
  <c r="K38" i="46"/>
  <c r="I38" i="47"/>
  <c r="F34" i="48"/>
  <c r="M37" i="46"/>
  <c r="F37" i="47"/>
  <c r="F37" i="46"/>
  <c r="N34" i="48"/>
  <c r="D35" i="48"/>
  <c r="I38" i="46"/>
  <c r="D38" i="46"/>
  <c r="N37" i="46"/>
  <c r="L38" i="46"/>
  <c r="H38" i="47"/>
  <c r="G37" i="47"/>
  <c r="K38" i="47"/>
  <c r="G34" i="48"/>
  <c r="H38" i="46"/>
  <c r="N37" i="47"/>
  <c r="M34" i="48"/>
  <c r="J38" i="47"/>
  <c r="E37" i="46"/>
  <c r="L35" i="48"/>
  <c r="L38" i="47"/>
  <c r="J38" i="46"/>
  <c r="C37" i="48" l="1"/>
  <c r="B37" i="48"/>
  <c r="A38" i="48"/>
  <c r="A41" i="47"/>
  <c r="C40" i="46"/>
  <c r="A41" i="46"/>
  <c r="G38" i="47"/>
  <c r="L36" i="48"/>
  <c r="H36" i="48"/>
  <c r="D36" i="48"/>
  <c r="M35" i="48"/>
  <c r="D39" i="46"/>
  <c r="F35" i="48"/>
  <c r="I39" i="47"/>
  <c r="F38" i="47"/>
  <c r="L39" i="47"/>
  <c r="N35" i="48"/>
  <c r="J39" i="47"/>
  <c r="F38" i="46"/>
  <c r="I39" i="46"/>
  <c r="N38" i="47"/>
  <c r="K39" i="46"/>
  <c r="D39" i="47"/>
  <c r="E38" i="46"/>
  <c r="G38" i="46"/>
  <c r="J36" i="48"/>
  <c r="M38" i="47"/>
  <c r="L39" i="46"/>
  <c r="M38" i="46"/>
  <c r="E38" i="47"/>
  <c r="E35" i="48"/>
  <c r="H39" i="46"/>
  <c r="G35" i="48"/>
  <c r="J39" i="46"/>
  <c r="K36" i="48"/>
  <c r="H39" i="47"/>
  <c r="N38" i="46"/>
  <c r="K39" i="47"/>
  <c r="I36" i="48"/>
  <c r="A39" i="48" l="1"/>
  <c r="C38" i="48"/>
  <c r="B38" i="48"/>
  <c r="A42" i="47"/>
  <c r="A42" i="46"/>
  <c r="C41" i="46"/>
  <c r="D40" i="46"/>
  <c r="I37" i="48"/>
  <c r="H37" i="48"/>
  <c r="F39" i="46"/>
  <c r="G36" i="48"/>
  <c r="E36" i="48"/>
  <c r="G39" i="46"/>
  <c r="D37" i="48"/>
  <c r="M36" i="48"/>
  <c r="D40" i="47"/>
  <c r="L40" i="47"/>
  <c r="M39" i="46"/>
  <c r="L37" i="48"/>
  <c r="M39" i="47"/>
  <c r="J40" i="46"/>
  <c r="K40" i="47"/>
  <c r="K37" i="48"/>
  <c r="N39" i="46"/>
  <c r="J40" i="47"/>
  <c r="E39" i="46"/>
  <c r="D41" i="47"/>
  <c r="F36" i="48"/>
  <c r="I40" i="47"/>
  <c r="H40" i="46"/>
  <c r="K40" i="46"/>
  <c r="H40" i="47"/>
  <c r="N39" i="47"/>
  <c r="N36" i="48"/>
  <c r="L40" i="46"/>
  <c r="E39" i="47"/>
  <c r="F39" i="47"/>
  <c r="J37" i="48"/>
  <c r="G39" i="47"/>
  <c r="I40" i="46"/>
  <c r="A40" i="48" l="1"/>
  <c r="C39" i="48"/>
  <c r="B39" i="48"/>
  <c r="A43" i="47"/>
  <c r="A43" i="46"/>
  <c r="C42" i="46"/>
  <c r="M40" i="46"/>
  <c r="I41" i="46"/>
  <c r="F37" i="48"/>
  <c r="M40" i="47"/>
  <c r="N40" i="47"/>
  <c r="N37" i="48"/>
  <c r="D42" i="47"/>
  <c r="J41" i="46"/>
  <c r="J38" i="48"/>
  <c r="E40" i="46"/>
  <c r="F41" i="47"/>
  <c r="M41" i="47"/>
  <c r="G41" i="47"/>
  <c r="L38" i="48"/>
  <c r="E40" i="47"/>
  <c r="E41" i="47"/>
  <c r="I38" i="48"/>
  <c r="F40" i="46"/>
  <c r="L41" i="46"/>
  <c r="H41" i="46"/>
  <c r="H41" i="47"/>
  <c r="G37" i="48"/>
  <c r="K41" i="47"/>
  <c r="N40" i="46"/>
  <c r="L41" i="47"/>
  <c r="G40" i="47"/>
  <c r="F40" i="47"/>
  <c r="G40" i="46"/>
  <c r="D41" i="46"/>
  <c r="E37" i="48"/>
  <c r="N41" i="47"/>
  <c r="D38" i="48"/>
  <c r="I41" i="47"/>
  <c r="K38" i="48"/>
  <c r="J41" i="47"/>
  <c r="K41" i="46"/>
  <c r="M37" i="48"/>
  <c r="H38" i="48"/>
  <c r="C40" i="48" l="1"/>
  <c r="B40" i="48"/>
  <c r="A41" i="48"/>
  <c r="A44" i="47"/>
  <c r="C43" i="46"/>
  <c r="A44" i="46"/>
  <c r="J42" i="47"/>
  <c r="L39" i="48"/>
  <c r="I42" i="46"/>
  <c r="N42" i="47"/>
  <c r="K42" i="46"/>
  <c r="G41" i="46"/>
  <c r="J39" i="48"/>
  <c r="M38" i="48"/>
  <c r="L42" i="46"/>
  <c r="J42" i="46"/>
  <c r="I42" i="47"/>
  <c r="G38" i="48"/>
  <c r="D42" i="46"/>
  <c r="K39" i="48"/>
  <c r="I39" i="48"/>
  <c r="E38" i="48"/>
  <c r="D39" i="48"/>
  <c r="F41" i="46"/>
  <c r="H39" i="48"/>
  <c r="E41" i="46"/>
  <c r="N41" i="46"/>
  <c r="F42" i="47"/>
  <c r="D43" i="47"/>
  <c r="N38" i="48"/>
  <c r="H42" i="47"/>
  <c r="H42" i="46"/>
  <c r="M41" i="46"/>
  <c r="L42" i="47"/>
  <c r="M42" i="47"/>
  <c r="G42" i="47"/>
  <c r="K42" i="47"/>
  <c r="F38" i="48"/>
  <c r="E42" i="47"/>
  <c r="C41" i="48" l="1"/>
  <c r="B41" i="48"/>
  <c r="A42" i="48"/>
  <c r="A45" i="47"/>
  <c r="C44" i="46"/>
  <c r="A45" i="46"/>
  <c r="K43" i="46"/>
  <c r="J43" i="46"/>
  <c r="I43" i="47"/>
  <c r="N39" i="48"/>
  <c r="F43" i="47"/>
  <c r="N43" i="47"/>
  <c r="M39" i="48"/>
  <c r="E43" i="47"/>
  <c r="E42" i="46"/>
  <c r="L43" i="46"/>
  <c r="L43" i="47"/>
  <c r="D43" i="46"/>
  <c r="N42" i="46"/>
  <c r="H43" i="47"/>
  <c r="D40" i="48"/>
  <c r="F39" i="48"/>
  <c r="L40" i="48"/>
  <c r="M43" i="47"/>
  <c r="M42" i="46"/>
  <c r="H43" i="46"/>
  <c r="G43" i="47"/>
  <c r="K40" i="48"/>
  <c r="G42" i="46"/>
  <c r="J43" i="47"/>
  <c r="K43" i="47"/>
  <c r="H40" i="48"/>
  <c r="D41" i="48"/>
  <c r="I43" i="46"/>
  <c r="J40" i="48"/>
  <c r="E39" i="48"/>
  <c r="G39" i="48"/>
  <c r="F42" i="46"/>
  <c r="I40" i="48"/>
  <c r="A43" i="48" l="1"/>
  <c r="C42" i="48"/>
  <c r="B42" i="48"/>
  <c r="A46" i="47"/>
  <c r="A46" i="46"/>
  <c r="C45" i="46"/>
  <c r="D44" i="46"/>
  <c r="E41" i="48"/>
  <c r="I44" i="47"/>
  <c r="J44" i="46"/>
  <c r="H44" i="47"/>
  <c r="E43" i="46"/>
  <c r="F43" i="46"/>
  <c r="M43" i="46"/>
  <c r="H44" i="46"/>
  <c r="I41" i="48"/>
  <c r="L44" i="47"/>
  <c r="K41" i="48"/>
  <c r="G43" i="46"/>
  <c r="I44" i="46"/>
  <c r="F41" i="48"/>
  <c r="M40" i="48"/>
  <c r="J44" i="47"/>
  <c r="D44" i="47"/>
  <c r="E40" i="48"/>
  <c r="G40" i="48"/>
  <c r="L41" i="48"/>
  <c r="M41" i="48"/>
  <c r="H41" i="48"/>
  <c r="N41" i="48"/>
  <c r="N40" i="48"/>
  <c r="N43" i="46"/>
  <c r="K44" i="47"/>
  <c r="J41" i="48"/>
  <c r="K44" i="46"/>
  <c r="G41" i="48"/>
  <c r="L44" i="46"/>
  <c r="F40" i="48"/>
  <c r="A44" i="48" l="1"/>
  <c r="C43" i="48"/>
  <c r="B43" i="48"/>
  <c r="A47" i="47"/>
  <c r="A47" i="46"/>
  <c r="C46" i="46"/>
  <c r="E44" i="46"/>
  <c r="H42" i="48"/>
  <c r="I45" i="47"/>
  <c r="M44" i="47"/>
  <c r="H45" i="47"/>
  <c r="N44" i="47"/>
  <c r="I45" i="46"/>
  <c r="N44" i="46"/>
  <c r="J45" i="46"/>
  <c r="K45" i="46"/>
  <c r="E44" i="47"/>
  <c r="J42" i="48"/>
  <c r="M44" i="46"/>
  <c r="K42" i="48"/>
  <c r="L42" i="48"/>
  <c r="G44" i="47"/>
  <c r="L45" i="47"/>
  <c r="F44" i="46"/>
  <c r="I42" i="48"/>
  <c r="H45" i="46"/>
  <c r="G44" i="46"/>
  <c r="D45" i="47"/>
  <c r="K45" i="47"/>
  <c r="D42" i="48"/>
  <c r="J45" i="47"/>
  <c r="L45" i="46"/>
  <c r="D45" i="46"/>
  <c r="F44" i="47"/>
  <c r="C44" i="48" l="1"/>
  <c r="B44" i="48"/>
  <c r="A45" i="48"/>
  <c r="A48" i="47"/>
  <c r="C47" i="46"/>
  <c r="A48" i="46"/>
  <c r="N42" i="48"/>
  <c r="K43" i="48"/>
  <c r="N45" i="47"/>
  <c r="H46" i="47"/>
  <c r="L46" i="47"/>
  <c r="J46" i="47"/>
  <c r="K46" i="47"/>
  <c r="H46" i="46"/>
  <c r="E45" i="46"/>
  <c r="G45" i="47"/>
  <c r="I43" i="48"/>
  <c r="D43" i="48"/>
  <c r="I46" i="47"/>
  <c r="G45" i="46"/>
  <c r="J46" i="46"/>
  <c r="N45" i="46"/>
  <c r="D46" i="47"/>
  <c r="K46" i="46"/>
  <c r="J43" i="48"/>
  <c r="E45" i="47"/>
  <c r="M45" i="47"/>
  <c r="H43" i="48"/>
  <c r="F45" i="47"/>
  <c r="F42" i="48"/>
  <c r="M45" i="46"/>
  <c r="E42" i="48"/>
  <c r="G42" i="48"/>
  <c r="M42" i="48"/>
  <c r="L43" i="48"/>
  <c r="F45" i="46"/>
  <c r="L46" i="46"/>
  <c r="I46" i="46"/>
  <c r="D46" i="46"/>
  <c r="C45" i="48" l="1"/>
  <c r="B45" i="48"/>
  <c r="A46" i="48"/>
  <c r="A49" i="47"/>
  <c r="C48" i="46"/>
  <c r="A49" i="46"/>
  <c r="E46" i="47"/>
  <c r="M46" i="46"/>
  <c r="M46" i="47"/>
  <c r="G46" i="46"/>
  <c r="D44" i="48"/>
  <c r="I44" i="48"/>
  <c r="F46" i="46"/>
  <c r="K47" i="47"/>
  <c r="D47" i="46"/>
  <c r="L47" i="46"/>
  <c r="F43" i="48"/>
  <c r="E46" i="46"/>
  <c r="L44" i="48"/>
  <c r="G43" i="48"/>
  <c r="H47" i="47"/>
  <c r="J47" i="46"/>
  <c r="K47" i="46"/>
  <c r="I47" i="46"/>
  <c r="J44" i="48"/>
  <c r="F46" i="47"/>
  <c r="D47" i="47"/>
  <c r="E43" i="48"/>
  <c r="H44" i="48"/>
  <c r="N43" i="48"/>
  <c r="N46" i="47"/>
  <c r="I47" i="47"/>
  <c r="H47" i="46"/>
  <c r="G46" i="47"/>
  <c r="K44" i="48"/>
  <c r="M43" i="48"/>
  <c r="N46" i="46"/>
  <c r="J47" i="47"/>
  <c r="L47" i="47"/>
  <c r="A47" i="48" l="1"/>
  <c r="C46" i="48"/>
  <c r="B46" i="48"/>
  <c r="A50" i="47"/>
  <c r="A50" i="46"/>
  <c r="C49" i="46"/>
  <c r="J48" i="47"/>
  <c r="F47" i="46"/>
  <c r="H48" i="46"/>
  <c r="I48" i="47"/>
  <c r="D48" i="46"/>
  <c r="D48" i="47"/>
  <c r="J48" i="46"/>
  <c r="M44" i="48"/>
  <c r="L45" i="48"/>
  <c r="H48" i="47"/>
  <c r="G44" i="48"/>
  <c r="J45" i="48"/>
  <c r="L48" i="46"/>
  <c r="E44" i="48"/>
  <c r="F44" i="48"/>
  <c r="K45" i="48"/>
  <c r="I48" i="46"/>
  <c r="K48" i="47"/>
  <c r="N44" i="48"/>
  <c r="G47" i="46"/>
  <c r="I45" i="48"/>
  <c r="M47" i="47"/>
  <c r="N47" i="47"/>
  <c r="F47" i="47"/>
  <c r="M47" i="46"/>
  <c r="G47" i="47"/>
  <c r="E47" i="46"/>
  <c r="L48" i="47"/>
  <c r="N47" i="46"/>
  <c r="H45" i="48"/>
  <c r="E47" i="47"/>
  <c r="D45" i="48"/>
  <c r="D46" i="48" s="1"/>
  <c r="K48" i="46"/>
  <c r="A48" i="48" l="1"/>
  <c r="C47" i="48"/>
  <c r="B47" i="48"/>
  <c r="A51" i="47"/>
  <c r="A51" i="46"/>
  <c r="C50" i="46"/>
  <c r="D49" i="46"/>
  <c r="I46" i="48"/>
  <c r="M48" i="46"/>
  <c r="F45" i="48"/>
  <c r="M46" i="48"/>
  <c r="K49" i="46"/>
  <c r="E46" i="48"/>
  <c r="F48" i="47"/>
  <c r="J46" i="48"/>
  <c r="L46" i="48"/>
  <c r="K49" i="47"/>
  <c r="D47" i="48"/>
  <c r="H46" i="48"/>
  <c r="K46" i="48"/>
  <c r="G48" i="47"/>
  <c r="M48" i="47"/>
  <c r="N45" i="48"/>
  <c r="F48" i="46"/>
  <c r="N48" i="47"/>
  <c r="J49" i="47"/>
  <c r="D49" i="47"/>
  <c r="G48" i="46"/>
  <c r="G45" i="48"/>
  <c r="E48" i="47"/>
  <c r="M45" i="48"/>
  <c r="N48" i="46"/>
  <c r="N46" i="48"/>
  <c r="F46" i="48"/>
  <c r="L49" i="47"/>
  <c r="I49" i="47"/>
  <c r="G46" i="48"/>
  <c r="I49" i="46"/>
  <c r="E45" i="48"/>
  <c r="E48" i="46"/>
  <c r="H49" i="47"/>
  <c r="H49" i="46"/>
  <c r="L49" i="46"/>
  <c r="J49" i="46"/>
  <c r="C48" i="48" l="1"/>
  <c r="B48" i="48"/>
  <c r="A49" i="48"/>
  <c r="A52" i="47"/>
  <c r="C51" i="46"/>
  <c r="A52" i="46"/>
  <c r="D50" i="47"/>
  <c r="K50" i="46"/>
  <c r="L47" i="48"/>
  <c r="N47" i="48"/>
  <c r="F49" i="47"/>
  <c r="L50" i="46"/>
  <c r="G47" i="48"/>
  <c r="G49" i="46"/>
  <c r="L50" i="47"/>
  <c r="J47" i="48"/>
  <c r="H50" i="47"/>
  <c r="M47" i="48"/>
  <c r="D48" i="48"/>
  <c r="N49" i="46"/>
  <c r="E47" i="48"/>
  <c r="K47" i="48"/>
  <c r="H47" i="48"/>
  <c r="J50" i="46"/>
  <c r="H50" i="46"/>
  <c r="E49" i="46"/>
  <c r="I50" i="46"/>
  <c r="J50" i="47"/>
  <c r="F49" i="46"/>
  <c r="G49" i="47"/>
  <c r="D51" i="47"/>
  <c r="K50" i="47"/>
  <c r="E49" i="47"/>
  <c r="F47" i="48"/>
  <c r="M49" i="46"/>
  <c r="I50" i="47"/>
  <c r="M49" i="47"/>
  <c r="I47" i="48"/>
  <c r="D50" i="46"/>
  <c r="N49" i="47"/>
  <c r="C49" i="48" l="1"/>
  <c r="B49" i="48"/>
  <c r="A50" i="48"/>
  <c r="A53" i="47"/>
  <c r="C52" i="46"/>
  <c r="A53" i="46"/>
  <c r="E50" i="47"/>
  <c r="I51" i="46"/>
  <c r="E48" i="48"/>
  <c r="I51" i="47"/>
  <c r="M48" i="48"/>
  <c r="H48" i="48"/>
  <c r="N48" i="48"/>
  <c r="H51" i="47"/>
  <c r="M50" i="47"/>
  <c r="M50" i="46"/>
  <c r="K51" i="46"/>
  <c r="L51" i="47"/>
  <c r="G50" i="46"/>
  <c r="F48" i="48"/>
  <c r="E50" i="46"/>
  <c r="F50" i="47"/>
  <c r="D51" i="46"/>
  <c r="J48" i="48"/>
  <c r="M51" i="47"/>
  <c r="I48" i="48"/>
  <c r="E51" i="47"/>
  <c r="G50" i="47"/>
  <c r="L48" i="48"/>
  <c r="J51" i="46"/>
  <c r="G51" i="47"/>
  <c r="N50" i="47"/>
  <c r="J51" i="47"/>
  <c r="L51" i="46"/>
  <c r="G48" i="48"/>
  <c r="N51" i="47"/>
  <c r="F50" i="46"/>
  <c r="N50" i="46"/>
  <c r="F51" i="47"/>
  <c r="H51" i="46"/>
  <c r="K51" i="47"/>
  <c r="K48" i="48"/>
  <c r="A51" i="48" l="1"/>
  <c r="C50" i="48"/>
  <c r="B50" i="48"/>
  <c r="A54" i="47"/>
  <c r="A54" i="46"/>
  <c r="C53" i="46"/>
  <c r="D52" i="46"/>
  <c r="J52" i="47"/>
  <c r="I52" i="47"/>
  <c r="J49" i="48"/>
  <c r="E51" i="46"/>
  <c r="H49" i="48"/>
  <c r="F51" i="46"/>
  <c r="N51" i="46"/>
  <c r="L52" i="47"/>
  <c r="K52" i="47"/>
  <c r="H52" i="46"/>
  <c r="I52" i="46"/>
  <c r="I49" i="48"/>
  <c r="D52" i="47"/>
  <c r="D49" i="48"/>
  <c r="J52" i="46"/>
  <c r="G51" i="46"/>
  <c r="H52" i="47"/>
  <c r="M51" i="46"/>
  <c r="K52" i="46"/>
  <c r="K49" i="48"/>
  <c r="L49" i="48"/>
  <c r="L52" i="46"/>
  <c r="A52" i="48" l="1"/>
  <c r="C51" i="48"/>
  <c r="B51" i="48"/>
  <c r="A55" i="47"/>
  <c r="A55" i="46"/>
  <c r="C54" i="46"/>
  <c r="E52" i="46"/>
  <c r="D53" i="46"/>
  <c r="F52" i="47"/>
  <c r="K53" i="46"/>
  <c r="K53" i="47"/>
  <c r="K50" i="48"/>
  <c r="H50" i="48"/>
  <c r="N52" i="46"/>
  <c r="N52" i="47"/>
  <c r="E49" i="48"/>
  <c r="J53" i="47"/>
  <c r="L53" i="46"/>
  <c r="L50" i="48"/>
  <c r="G52" i="46"/>
  <c r="M52" i="47"/>
  <c r="I53" i="47"/>
  <c r="G52" i="47"/>
  <c r="D53" i="47"/>
  <c r="E52" i="47"/>
  <c r="F52" i="46"/>
  <c r="M49" i="48"/>
  <c r="L53" i="47"/>
  <c r="I53" i="46"/>
  <c r="M52" i="46"/>
  <c r="H53" i="47"/>
  <c r="J53" i="46"/>
  <c r="I50" i="48"/>
  <c r="F49" i="48"/>
  <c r="J50" i="48"/>
  <c r="N49" i="48"/>
  <c r="D50" i="48"/>
  <c r="H53" i="46"/>
  <c r="G49" i="48"/>
  <c r="C52" i="48" l="1"/>
  <c r="B52" i="48"/>
  <c r="A53" i="48"/>
  <c r="A56" i="47"/>
  <c r="C55" i="46"/>
  <c r="A56" i="46"/>
  <c r="F53" i="46"/>
  <c r="H54" i="47"/>
  <c r="L54" i="46"/>
  <c r="J54" i="46"/>
  <c r="F50" i="48"/>
  <c r="I54" i="47"/>
  <c r="N53" i="46"/>
  <c r="F53" i="47"/>
  <c r="D51" i="48"/>
  <c r="E53" i="46"/>
  <c r="L51" i="48"/>
  <c r="K51" i="48"/>
  <c r="G50" i="48"/>
  <c r="L54" i="47"/>
  <c r="I51" i="48"/>
  <c r="H54" i="46"/>
  <c r="E53" i="47"/>
  <c r="M53" i="47"/>
  <c r="M50" i="48"/>
  <c r="J54" i="47"/>
  <c r="N53" i="47"/>
  <c r="G53" i="47"/>
  <c r="H51" i="48"/>
  <c r="M53" i="46"/>
  <c r="J51" i="48"/>
  <c r="E50" i="48"/>
  <c r="D54" i="47"/>
  <c r="G53" i="46"/>
  <c r="K54" i="47"/>
  <c r="N50" i="48"/>
  <c r="K54" i="46"/>
  <c r="D54" i="46"/>
  <c r="I54" i="46"/>
  <c r="C53" i="48" l="1"/>
  <c r="B53" i="48"/>
  <c r="A54" i="48"/>
  <c r="A57" i="47"/>
  <c r="C56" i="46"/>
  <c r="A57" i="46"/>
  <c r="D55" i="46"/>
  <c r="I55" i="46"/>
  <c r="F54" i="47"/>
  <c r="E54" i="46"/>
  <c r="N54" i="47"/>
  <c r="F54" i="46"/>
  <c r="J55" i="46"/>
  <c r="L55" i="47"/>
  <c r="H55" i="47"/>
  <c r="N51" i="48"/>
  <c r="J55" i="47"/>
  <c r="K52" i="48"/>
  <c r="H52" i="48"/>
  <c r="E51" i="48"/>
  <c r="I52" i="48"/>
  <c r="H55" i="46"/>
  <c r="F51" i="48"/>
  <c r="E54" i="47"/>
  <c r="G51" i="48"/>
  <c r="G54" i="46"/>
  <c r="M51" i="48"/>
  <c r="D52" i="48"/>
  <c r="M54" i="46"/>
  <c r="K55" i="47"/>
  <c r="I55" i="47"/>
  <c r="D55" i="47"/>
  <c r="N54" i="46"/>
  <c r="K55" i="46"/>
  <c r="J52" i="48"/>
  <c r="M54" i="47"/>
  <c r="L52" i="48"/>
  <c r="G54" i="47"/>
  <c r="L55" i="46"/>
  <c r="A55" i="48" l="1"/>
  <c r="C54" i="48"/>
  <c r="B54" i="48"/>
  <c r="A58" i="47"/>
  <c r="C57" i="46"/>
  <c r="A58" i="46"/>
  <c r="N55" i="46"/>
  <c r="I53" i="48"/>
  <c r="K56" i="47"/>
  <c r="H56" i="46"/>
  <c r="E55" i="47"/>
  <c r="F52" i="48"/>
  <c r="L53" i="48"/>
  <c r="E52" i="48"/>
  <c r="F55" i="46"/>
  <c r="M52" i="48"/>
  <c r="J53" i="48"/>
  <c r="G52" i="48"/>
  <c r="D53" i="48"/>
  <c r="J56" i="46"/>
  <c r="K56" i="46"/>
  <c r="E55" i="46"/>
  <c r="M55" i="47"/>
  <c r="F55" i="47"/>
  <c r="K53" i="48"/>
  <c r="L56" i="46"/>
  <c r="L56" i="47"/>
  <c r="M55" i="46"/>
  <c r="H53" i="48"/>
  <c r="G55" i="46"/>
  <c r="H56" i="47"/>
  <c r="D56" i="47"/>
  <c r="I56" i="46"/>
  <c r="J56" i="47"/>
  <c r="D56" i="46"/>
  <c r="D57" i="46" s="1"/>
  <c r="I56" i="47"/>
  <c r="N55" i="47"/>
  <c r="G55" i="47"/>
  <c r="N52" i="48"/>
  <c r="A56" i="48" l="1"/>
  <c r="C55" i="48"/>
  <c r="B55" i="48"/>
  <c r="A59" i="47"/>
  <c r="A59" i="46"/>
  <c r="C58" i="46"/>
  <c r="M53" i="48"/>
  <c r="H57" i="47"/>
  <c r="G57" i="46"/>
  <c r="K54" i="48"/>
  <c r="K57" i="47"/>
  <c r="E53" i="48"/>
  <c r="F56" i="47"/>
  <c r="L57" i="46"/>
  <c r="E56" i="47"/>
  <c r="I54" i="48"/>
  <c r="F56" i="46"/>
  <c r="G56" i="47"/>
  <c r="M56" i="46"/>
  <c r="J54" i="48"/>
  <c r="J57" i="47"/>
  <c r="M57" i="46"/>
  <c r="E57" i="46"/>
  <c r="J57" i="46"/>
  <c r="H57" i="46"/>
  <c r="E56" i="46"/>
  <c r="G53" i="48"/>
  <c r="I57" i="46"/>
  <c r="G56" i="46"/>
  <c r="F57" i="46"/>
  <c r="I57" i="47"/>
  <c r="L54" i="48"/>
  <c r="M56" i="47"/>
  <c r="N57" i="46"/>
  <c r="N56" i="47"/>
  <c r="N53" i="48"/>
  <c r="L57" i="47"/>
  <c r="D57" i="47"/>
  <c r="H54" i="48"/>
  <c r="K57" i="46"/>
  <c r="D54" i="48"/>
  <c r="F53" i="48"/>
  <c r="N56" i="46"/>
  <c r="C56" i="48" l="1"/>
  <c r="B56" i="48"/>
  <c r="A57" i="48"/>
  <c r="A60" i="47"/>
  <c r="A60" i="46"/>
  <c r="C59" i="46"/>
  <c r="H55" i="48"/>
  <c r="K58" i="46"/>
  <c r="N54" i="48"/>
  <c r="H58" i="47"/>
  <c r="L58" i="47"/>
  <c r="D58" i="47"/>
  <c r="J58" i="46"/>
  <c r="K55" i="48"/>
  <c r="D55" i="48"/>
  <c r="N57" i="47"/>
  <c r="I58" i="47"/>
  <c r="I55" i="48"/>
  <c r="D58" i="46"/>
  <c r="D56" i="48"/>
  <c r="H58" i="46"/>
  <c r="L58" i="46"/>
  <c r="E54" i="48"/>
  <c r="K58" i="47"/>
  <c r="G54" i="48"/>
  <c r="D59" i="47"/>
  <c r="J55" i="48"/>
  <c r="F57" i="47"/>
  <c r="G57" i="47"/>
  <c r="I58" i="46"/>
  <c r="J58" i="47"/>
  <c r="M54" i="48"/>
  <c r="E57" i="47"/>
  <c r="M57" i="47"/>
  <c r="F54" i="48"/>
  <c r="L55" i="48"/>
  <c r="C57" i="48" l="1"/>
  <c r="B57" i="48"/>
  <c r="A58" i="48"/>
  <c r="A61" i="47"/>
  <c r="C60" i="46"/>
  <c r="A61" i="46"/>
  <c r="I59" i="46"/>
  <c r="E55" i="48"/>
  <c r="H59" i="46"/>
  <c r="F56" i="48"/>
  <c r="M58" i="46"/>
  <c r="N56" i="48"/>
  <c r="F58" i="46"/>
  <c r="N58" i="46"/>
  <c r="E59" i="47"/>
  <c r="F59" i="47"/>
  <c r="I56" i="48"/>
  <c r="M59" i="47"/>
  <c r="G56" i="48"/>
  <c r="N59" i="47"/>
  <c r="G58" i="46"/>
  <c r="J56" i="48"/>
  <c r="L59" i="46"/>
  <c r="E58" i="46"/>
  <c r="F55" i="48"/>
  <c r="L59" i="47"/>
  <c r="H59" i="47"/>
  <c r="K59" i="46"/>
  <c r="N55" i="48"/>
  <c r="N58" i="47"/>
  <c r="E56" i="48"/>
  <c r="G59" i="47"/>
  <c r="M58" i="47"/>
  <c r="M55" i="48"/>
  <c r="I59" i="47"/>
  <c r="L56" i="48"/>
  <c r="J59" i="46"/>
  <c r="H56" i="48"/>
  <c r="M56" i="48"/>
  <c r="J59" i="47"/>
  <c r="E58" i="47"/>
  <c r="G55" i="48"/>
  <c r="K56" i="48"/>
  <c r="G58" i="47"/>
  <c r="D59" i="46"/>
  <c r="D60" i="46" s="1"/>
  <c r="F58" i="47"/>
  <c r="K59" i="47"/>
  <c r="A59" i="48" l="1"/>
  <c r="C58" i="48"/>
  <c r="B58" i="48"/>
  <c r="A62" i="47"/>
  <c r="C61" i="46"/>
  <c r="A62" i="46"/>
  <c r="J60" i="47"/>
  <c r="I57" i="48"/>
  <c r="I60" i="46"/>
  <c r="I60" i="47"/>
  <c r="J57" i="48"/>
  <c r="N60" i="46"/>
  <c r="D61" i="46"/>
  <c r="N59" i="46"/>
  <c r="D57" i="48"/>
  <c r="K57" i="48"/>
  <c r="H57" i="48"/>
  <c r="H60" i="47"/>
  <c r="G59" i="46"/>
  <c r="G60" i="46"/>
  <c r="D60" i="47"/>
  <c r="M59" i="46"/>
  <c r="F59" i="46"/>
  <c r="H60" i="46"/>
  <c r="K60" i="46"/>
  <c r="E59" i="46"/>
  <c r="J60" i="46"/>
  <c r="M60" i="46"/>
  <c r="K60" i="47"/>
  <c r="L60" i="46"/>
  <c r="L57" i="48"/>
  <c r="E60" i="46"/>
  <c r="F60" i="46"/>
  <c r="L60" i="47"/>
  <c r="A60" i="48" l="1"/>
  <c r="C59" i="48"/>
  <c r="B59" i="48"/>
  <c r="A63" i="47"/>
  <c r="A63" i="46"/>
  <c r="C62" i="46"/>
  <c r="J61" i="47"/>
  <c r="E57" i="48"/>
  <c r="L61" i="47"/>
  <c r="L61" i="46"/>
  <c r="G60" i="47"/>
  <c r="N57" i="48"/>
  <c r="H58" i="48"/>
  <c r="K58" i="48"/>
  <c r="K61" i="47"/>
  <c r="I58" i="48"/>
  <c r="G57" i="48"/>
  <c r="J61" i="46"/>
  <c r="J58" i="48"/>
  <c r="E60" i="47"/>
  <c r="F57" i="48"/>
  <c r="G61" i="46"/>
  <c r="F60" i="47"/>
  <c r="F61" i="46"/>
  <c r="L58" i="48"/>
  <c r="M60" i="47"/>
  <c r="M57" i="48"/>
  <c r="E61" i="46"/>
  <c r="H61" i="47"/>
  <c r="N61" i="46"/>
  <c r="I61" i="47"/>
  <c r="N60" i="47"/>
  <c r="I61" i="46"/>
  <c r="D58" i="48"/>
  <c r="M61" i="46"/>
  <c r="H61" i="46"/>
  <c r="D61" i="47"/>
  <c r="K61" i="46"/>
  <c r="D62" i="47"/>
  <c r="C60" i="48" l="1"/>
  <c r="B60" i="48"/>
  <c r="A61" i="48"/>
  <c r="A64" i="47"/>
  <c r="A64" i="46"/>
  <c r="C63" i="46"/>
  <c r="I59" i="48"/>
  <c r="J59" i="48"/>
  <c r="L62" i="47"/>
  <c r="G58" i="48"/>
  <c r="E62" i="47"/>
  <c r="K59" i="48"/>
  <c r="I62" i="47"/>
  <c r="M62" i="47"/>
  <c r="L59" i="48"/>
  <c r="D59" i="48"/>
  <c r="M58" i="48"/>
  <c r="G61" i="47"/>
  <c r="E61" i="47"/>
  <c r="H62" i="47"/>
  <c r="F61" i="47"/>
  <c r="J62" i="46"/>
  <c r="H59" i="48"/>
  <c r="J62" i="47"/>
  <c r="I62" i="46"/>
  <c r="K62" i="46"/>
  <c r="N62" i="47"/>
  <c r="E58" i="48"/>
  <c r="L62" i="46"/>
  <c r="D62" i="46"/>
  <c r="D60" i="48"/>
  <c r="N58" i="48"/>
  <c r="G62" i="47"/>
  <c r="K62" i="47"/>
  <c r="F58" i="48"/>
  <c r="F62" i="47"/>
  <c r="M61" i="47"/>
  <c r="H62" i="46"/>
  <c r="N61" i="47"/>
  <c r="C61" i="48" l="1"/>
  <c r="B61" i="48"/>
  <c r="A62" i="48"/>
  <c r="A65" i="47"/>
  <c r="C64" i="46"/>
  <c r="A65" i="46"/>
  <c r="N59" i="48"/>
  <c r="I63" i="46"/>
  <c r="J63" i="46"/>
  <c r="G62" i="46"/>
  <c r="H63" i="46"/>
  <c r="L63" i="46"/>
  <c r="K63" i="46"/>
  <c r="E59" i="48"/>
  <c r="F59" i="48"/>
  <c r="F62" i="46"/>
  <c r="M62" i="46"/>
  <c r="J63" i="47"/>
  <c r="I63" i="47"/>
  <c r="L63" i="47"/>
  <c r="I60" i="48"/>
  <c r="F60" i="48"/>
  <c r="D63" i="47"/>
  <c r="H63" i="47"/>
  <c r="E60" i="48"/>
  <c r="E62" i="46"/>
  <c r="J60" i="48"/>
  <c r="M60" i="48"/>
  <c r="K63" i="47"/>
  <c r="K60" i="48"/>
  <c r="N60" i="48"/>
  <c r="G60" i="48"/>
  <c r="D63" i="46"/>
  <c r="M59" i="48"/>
  <c r="L60" i="48"/>
  <c r="N62" i="46"/>
  <c r="G59" i="48"/>
  <c r="H60" i="48"/>
  <c r="A63" i="48" l="1"/>
  <c r="C62" i="48"/>
  <c r="B62" i="48"/>
  <c r="A66" i="47"/>
  <c r="C65" i="46"/>
  <c r="A66" i="46"/>
  <c r="M63" i="47"/>
  <c r="I64" i="47"/>
  <c r="H61" i="48"/>
  <c r="L64" i="47"/>
  <c r="D61" i="48"/>
  <c r="D64" i="47"/>
  <c r="N63" i="47"/>
  <c r="J64" i="47"/>
  <c r="K64" i="47"/>
  <c r="K64" i="46"/>
  <c r="F63" i="47"/>
  <c r="E63" i="46"/>
  <c r="H64" i="47"/>
  <c r="H64" i="46"/>
  <c r="J64" i="46"/>
  <c r="J61" i="48"/>
  <c r="L61" i="48"/>
  <c r="L64" i="46"/>
  <c r="N63" i="46"/>
  <c r="M63" i="46"/>
  <c r="I61" i="48"/>
  <c r="F63" i="46"/>
  <c r="G63" i="47"/>
  <c r="K61" i="48"/>
  <c r="G63" i="46"/>
  <c r="E63" i="47"/>
  <c r="I64" i="46"/>
  <c r="D64" i="46"/>
  <c r="A64" i="48" l="1"/>
  <c r="C63" i="48"/>
  <c r="B63" i="48"/>
  <c r="A67" i="47"/>
  <c r="A67" i="46"/>
  <c r="C66" i="46"/>
  <c r="L65" i="47"/>
  <c r="K65" i="47"/>
  <c r="I65" i="47"/>
  <c r="E64" i="46"/>
  <c r="H65" i="46"/>
  <c r="L62" i="48"/>
  <c r="E61" i="48"/>
  <c r="I65" i="46"/>
  <c r="G64" i="46"/>
  <c r="D65" i="46"/>
  <c r="D65" i="47"/>
  <c r="J65" i="47"/>
  <c r="M61" i="48"/>
  <c r="F64" i="46"/>
  <c r="H65" i="47"/>
  <c r="N61" i="48"/>
  <c r="M64" i="47"/>
  <c r="I62" i="48"/>
  <c r="N64" i="47"/>
  <c r="M64" i="46"/>
  <c r="K62" i="48"/>
  <c r="F61" i="48"/>
  <c r="J62" i="48"/>
  <c r="L65" i="46"/>
  <c r="G64" i="47"/>
  <c r="F64" i="47"/>
  <c r="D62" i="48"/>
  <c r="H62" i="48"/>
  <c r="K65" i="46"/>
  <c r="J65" i="46"/>
  <c r="N64" i="46"/>
  <c r="G61" i="48"/>
  <c r="D66" i="47"/>
  <c r="E64" i="47"/>
  <c r="C64" i="48" l="1"/>
  <c r="B64" i="48"/>
  <c r="A65" i="48"/>
  <c r="A68" i="47"/>
  <c r="A68" i="46"/>
  <c r="C67" i="46"/>
  <c r="M65" i="46"/>
  <c r="K66" i="47"/>
  <c r="G66" i="47"/>
  <c r="G65" i="46"/>
  <c r="I66" i="47"/>
  <c r="L63" i="48"/>
  <c r="F65" i="47"/>
  <c r="M66" i="47"/>
  <c r="G65" i="47"/>
  <c r="N62" i="48"/>
  <c r="F66" i="47"/>
  <c r="H66" i="46"/>
  <c r="F62" i="48"/>
  <c r="K66" i="46"/>
  <c r="J66" i="47"/>
  <c r="J66" i="46"/>
  <c r="I66" i="46"/>
  <c r="M65" i="47"/>
  <c r="D63" i="48"/>
  <c r="N66" i="47"/>
  <c r="E65" i="46"/>
  <c r="D67" i="47"/>
  <c r="N65" i="47"/>
  <c r="M62" i="48"/>
  <c r="F65" i="46"/>
  <c r="D66" i="46"/>
  <c r="H63" i="48"/>
  <c r="G62" i="48"/>
  <c r="L66" i="47"/>
  <c r="L66" i="46"/>
  <c r="K63" i="48"/>
  <c r="H66" i="47"/>
  <c r="I63" i="48"/>
  <c r="E65" i="47"/>
  <c r="J63" i="48"/>
  <c r="N65" i="46"/>
  <c r="E62" i="48"/>
  <c r="E66" i="47"/>
  <c r="A66" i="48" l="1"/>
  <c r="C65" i="48"/>
  <c r="B65" i="48"/>
  <c r="A69" i="47"/>
  <c r="C68" i="46"/>
  <c r="A69" i="46"/>
  <c r="I67" i="47"/>
  <c r="H67" i="46"/>
  <c r="M67" i="47"/>
  <c r="H67" i="47"/>
  <c r="E63" i="48"/>
  <c r="N67" i="47"/>
  <c r="F66" i="46"/>
  <c r="J64" i="48"/>
  <c r="J67" i="46"/>
  <c r="L67" i="46"/>
  <c r="K67" i="47"/>
  <c r="K67" i="46"/>
  <c r="N63" i="48"/>
  <c r="N66" i="46"/>
  <c r="M63" i="48"/>
  <c r="G66" i="46"/>
  <c r="K64" i="48"/>
  <c r="E66" i="46"/>
  <c r="I64" i="48"/>
  <c r="L64" i="48"/>
  <c r="M66" i="46"/>
  <c r="J67" i="47"/>
  <c r="F67" i="47"/>
  <c r="I67" i="46"/>
  <c r="L67" i="47"/>
  <c r="G67" i="47"/>
  <c r="D67" i="46"/>
  <c r="G63" i="48"/>
  <c r="F63" i="48"/>
  <c r="H64" i="48"/>
  <c r="D64" i="48"/>
  <c r="E67" i="47"/>
  <c r="C66" i="48" l="1"/>
  <c r="B66" i="48"/>
  <c r="A67" i="48"/>
  <c r="A70" i="47"/>
  <c r="C69" i="46"/>
  <c r="A70" i="46"/>
  <c r="D65" i="48"/>
  <c r="D68" i="46"/>
  <c r="J68" i="46"/>
  <c r="N67" i="46"/>
  <c r="N64" i="48"/>
  <c r="H68" i="47"/>
  <c r="H65" i="48"/>
  <c r="E64" i="48"/>
  <c r="I68" i="46"/>
  <c r="D68" i="47"/>
  <c r="K68" i="47"/>
  <c r="K68" i="46"/>
  <c r="J65" i="48"/>
  <c r="L65" i="48"/>
  <c r="M64" i="48"/>
  <c r="H68" i="46"/>
  <c r="F64" i="48"/>
  <c r="I68" i="47"/>
  <c r="K65" i="48"/>
  <c r="L68" i="46"/>
  <c r="I65" i="48"/>
  <c r="E67" i="46"/>
  <c r="L68" i="47"/>
  <c r="G64" i="48"/>
  <c r="F67" i="46"/>
  <c r="D69" i="47"/>
  <c r="M67" i="46"/>
  <c r="G67" i="46"/>
  <c r="J68" i="47"/>
  <c r="C67" i="48" l="1"/>
  <c r="A68" i="48"/>
  <c r="B67" i="48"/>
  <c r="A71" i="47"/>
  <c r="A71" i="46"/>
  <c r="C70" i="46"/>
  <c r="L66" i="48"/>
  <c r="M65" i="48"/>
  <c r="I66" i="48"/>
  <c r="G68" i="47"/>
  <c r="D66" i="48"/>
  <c r="F69" i="47"/>
  <c r="M69" i="47"/>
  <c r="H66" i="48"/>
  <c r="H69" i="47"/>
  <c r="E69" i="47"/>
  <c r="K66" i="48"/>
  <c r="L69" i="47"/>
  <c r="J66" i="48"/>
  <c r="N68" i="47"/>
  <c r="G69" i="47"/>
  <c r="F68" i="46"/>
  <c r="J69" i="46"/>
  <c r="M68" i="46"/>
  <c r="E68" i="46"/>
  <c r="G68" i="46"/>
  <c r="F65" i="48"/>
  <c r="N68" i="46"/>
  <c r="N65" i="48"/>
  <c r="F68" i="47"/>
  <c r="J69" i="47"/>
  <c r="E65" i="48"/>
  <c r="N69" i="47"/>
  <c r="H69" i="46"/>
  <c r="D69" i="46"/>
  <c r="K69" i="47"/>
  <c r="K69" i="46"/>
  <c r="M68" i="47"/>
  <c r="I69" i="46"/>
  <c r="I69" i="47"/>
  <c r="E68" i="47"/>
  <c r="G65" i="48"/>
  <c r="L69" i="46"/>
  <c r="A69" i="48" l="1"/>
  <c r="C68" i="48"/>
  <c r="B68" i="48"/>
  <c r="A72" i="47"/>
  <c r="A72" i="46"/>
  <c r="C71" i="46"/>
  <c r="G69" i="46"/>
  <c r="K70" i="46"/>
  <c r="E69" i="46"/>
  <c r="F69" i="46"/>
  <c r="H70" i="46"/>
  <c r="N66" i="48"/>
  <c r="I67" i="48"/>
  <c r="I70" i="46"/>
  <c r="H70" i="47"/>
  <c r="D67" i="48"/>
  <c r="J70" i="46"/>
  <c r="D70" i="46"/>
  <c r="M66" i="48"/>
  <c r="K67" i="48"/>
  <c r="N69" i="46"/>
  <c r="L67" i="48"/>
  <c r="H67" i="48"/>
  <c r="L70" i="47"/>
  <c r="G66" i="48"/>
  <c r="L70" i="46"/>
  <c r="J67" i="48"/>
  <c r="J70" i="47"/>
  <c r="D70" i="47"/>
  <c r="F66" i="48"/>
  <c r="I70" i="47"/>
  <c r="M69" i="46"/>
  <c r="E66" i="48"/>
  <c r="K70" i="47"/>
  <c r="B69" i="48" l="1"/>
  <c r="A70" i="48"/>
  <c r="C69" i="48"/>
  <c r="A73" i="47"/>
  <c r="C72" i="46"/>
  <c r="A73" i="46"/>
  <c r="I71" i="47"/>
  <c r="J71" i="46"/>
  <c r="H68" i="48"/>
  <c r="G67" i="48"/>
  <c r="E70" i="46"/>
  <c r="M70" i="47"/>
  <c r="K71" i="47"/>
  <c r="N67" i="48"/>
  <c r="F70" i="47"/>
  <c r="D71" i="47"/>
  <c r="G70" i="47"/>
  <c r="F70" i="46"/>
  <c r="F67" i="48"/>
  <c r="J71" i="47"/>
  <c r="K68" i="48"/>
  <c r="G70" i="46"/>
  <c r="I71" i="46"/>
  <c r="K71" i="46"/>
  <c r="J68" i="48"/>
  <c r="L68" i="48"/>
  <c r="D68" i="48"/>
  <c r="N70" i="47"/>
  <c r="E70" i="47"/>
  <c r="L71" i="47"/>
  <c r="D69" i="48"/>
  <c r="D71" i="46"/>
  <c r="L71" i="46"/>
  <c r="E67" i="48"/>
  <c r="M67" i="48"/>
  <c r="N70" i="46"/>
  <c r="I68" i="48"/>
  <c r="H71" i="47"/>
  <c r="H71" i="46"/>
  <c r="M70" i="46"/>
  <c r="C70" i="48" l="1"/>
  <c r="B70" i="48"/>
  <c r="A71" i="48"/>
  <c r="A74" i="47"/>
  <c r="C73" i="46"/>
  <c r="A74" i="46"/>
  <c r="M71" i="46"/>
  <c r="D72" i="46"/>
  <c r="G71" i="46"/>
  <c r="F71" i="47"/>
  <c r="F71" i="46"/>
  <c r="M71" i="47"/>
  <c r="J72" i="47"/>
  <c r="L69" i="48"/>
  <c r="H69" i="48"/>
  <c r="E68" i="48"/>
  <c r="G71" i="47"/>
  <c r="F69" i="48"/>
  <c r="F68" i="48"/>
  <c r="N71" i="47"/>
  <c r="J69" i="48"/>
  <c r="L72" i="47"/>
  <c r="E71" i="47"/>
  <c r="L72" i="46"/>
  <c r="J72" i="46"/>
  <c r="D72" i="47"/>
  <c r="N71" i="46"/>
  <c r="M68" i="48"/>
  <c r="G69" i="48"/>
  <c r="G68" i="48"/>
  <c r="N68" i="48"/>
  <c r="N69" i="48"/>
  <c r="M69" i="48"/>
  <c r="K72" i="46"/>
  <c r="H72" i="47"/>
  <c r="I72" i="46"/>
  <c r="K72" i="47"/>
  <c r="I69" i="48"/>
  <c r="E71" i="46"/>
  <c r="I72" i="47"/>
  <c r="K69" i="48"/>
  <c r="H72" i="46"/>
  <c r="E69" i="48"/>
  <c r="C71" i="48" l="1"/>
  <c r="B71" i="48"/>
  <c r="A72" i="48"/>
  <c r="A75" i="47"/>
  <c r="A75" i="46"/>
  <c r="C74" i="46"/>
  <c r="H73" i="46"/>
  <c r="I70" i="48"/>
  <c r="D73" i="46"/>
  <c r="M72" i="47"/>
  <c r="L73" i="47"/>
  <c r="D70" i="48"/>
  <c r="H70" i="48"/>
  <c r="G72" i="46"/>
  <c r="J73" i="46"/>
  <c r="F72" i="47"/>
  <c r="E72" i="46"/>
  <c r="J73" i="47"/>
  <c r="N72" i="47"/>
  <c r="K73" i="47"/>
  <c r="I73" i="46"/>
  <c r="L70" i="48"/>
  <c r="H73" i="47"/>
  <c r="F72" i="46"/>
  <c r="I73" i="47"/>
  <c r="L73" i="46"/>
  <c r="E72" i="47"/>
  <c r="N72" i="46"/>
  <c r="D73" i="47"/>
  <c r="D74" i="47"/>
  <c r="G72" i="47"/>
  <c r="M72" i="46"/>
  <c r="K73" i="46"/>
  <c r="J70" i="48"/>
  <c r="K70" i="48"/>
  <c r="A73" i="48" l="1"/>
  <c r="C72" i="48"/>
  <c r="B72" i="48"/>
  <c r="A76" i="47"/>
  <c r="A76" i="46"/>
  <c r="C75" i="46"/>
  <c r="D71" i="48"/>
  <c r="N74" i="47"/>
  <c r="M73" i="46"/>
  <c r="H74" i="47"/>
  <c r="G74" i="47"/>
  <c r="E74" i="47"/>
  <c r="F70" i="48"/>
  <c r="M73" i="47"/>
  <c r="L74" i="47"/>
  <c r="D74" i="46"/>
  <c r="G70" i="48"/>
  <c r="G73" i="47"/>
  <c r="I74" i="46"/>
  <c r="I71" i="48"/>
  <c r="M70" i="48"/>
  <c r="F73" i="47"/>
  <c r="E73" i="47"/>
  <c r="M74" i="47"/>
  <c r="F73" i="46"/>
  <c r="K74" i="47"/>
  <c r="N73" i="47"/>
  <c r="L71" i="48"/>
  <c r="E70" i="48"/>
  <c r="G73" i="46"/>
  <c r="K71" i="48"/>
  <c r="H74" i="46"/>
  <c r="N73" i="46"/>
  <c r="J74" i="47"/>
  <c r="E73" i="46"/>
  <c r="J74" i="46"/>
  <c r="K74" i="46"/>
  <c r="J71" i="48"/>
  <c r="D72" i="48"/>
  <c r="F74" i="47"/>
  <c r="N70" i="48"/>
  <c r="L74" i="46"/>
  <c r="I74" i="47"/>
  <c r="H71" i="48"/>
  <c r="D75" i="47"/>
  <c r="D75" i="46"/>
  <c r="B73" i="48" l="1"/>
  <c r="A74" i="48"/>
  <c r="C73" i="48"/>
  <c r="A77" i="47"/>
  <c r="C76" i="46"/>
  <c r="A77" i="46"/>
  <c r="N74" i="46"/>
  <c r="F71" i="48"/>
  <c r="H75" i="47"/>
  <c r="K72" i="48"/>
  <c r="J75" i="46"/>
  <c r="H72" i="48"/>
  <c r="M75" i="46"/>
  <c r="E72" i="48"/>
  <c r="G72" i="48"/>
  <c r="N72" i="48"/>
  <c r="I75" i="46"/>
  <c r="E74" i="46"/>
  <c r="N71" i="48"/>
  <c r="J75" i="47"/>
  <c r="D76" i="47"/>
  <c r="L75" i="47"/>
  <c r="F75" i="47"/>
  <c r="N75" i="46"/>
  <c r="M71" i="48"/>
  <c r="G75" i="47"/>
  <c r="D76" i="46"/>
  <c r="G74" i="46"/>
  <c r="M75" i="47"/>
  <c r="I72" i="48"/>
  <c r="K75" i="47"/>
  <c r="I75" i="47"/>
  <c r="M72" i="48"/>
  <c r="E75" i="47"/>
  <c r="E75" i="46"/>
  <c r="J72" i="48"/>
  <c r="H75" i="46"/>
  <c r="M74" i="46"/>
  <c r="G75" i="46"/>
  <c r="F75" i="46"/>
  <c r="K75" i="46"/>
  <c r="G71" i="48"/>
  <c r="F74" i="46"/>
  <c r="N75" i="47"/>
  <c r="E71" i="48"/>
  <c r="F72" i="48"/>
  <c r="L72" i="48"/>
  <c r="L75" i="46"/>
  <c r="C74" i="48" l="1"/>
  <c r="B74" i="48"/>
  <c r="A75" i="48"/>
  <c r="A78" i="47"/>
  <c r="C77" i="46"/>
  <c r="A78" i="46"/>
  <c r="H76" i="47"/>
  <c r="H76" i="46"/>
  <c r="K76" i="47"/>
  <c r="M76" i="46"/>
  <c r="L73" i="48"/>
  <c r="E76" i="47"/>
  <c r="J76" i="46"/>
  <c r="K73" i="48"/>
  <c r="J73" i="48"/>
  <c r="J76" i="47"/>
  <c r="I76" i="46"/>
  <c r="F76" i="46"/>
  <c r="G76" i="47"/>
  <c r="G76" i="46"/>
  <c r="H73" i="48"/>
  <c r="E76" i="46"/>
  <c r="L76" i="47"/>
  <c r="I73" i="48"/>
  <c r="F76" i="47"/>
  <c r="M76" i="47"/>
  <c r="D73" i="48"/>
  <c r="K76" i="46"/>
  <c r="N76" i="47"/>
  <c r="L76" i="46"/>
  <c r="N76" i="46"/>
  <c r="I76" i="47"/>
  <c r="C75" i="48" l="1"/>
  <c r="A76" i="48"/>
  <c r="B75" i="48"/>
  <c r="A79" i="47"/>
  <c r="A79" i="46"/>
  <c r="C78" i="46"/>
  <c r="F73" i="48"/>
  <c r="K77" i="47"/>
  <c r="J77" i="47"/>
  <c r="I77" i="47"/>
  <c r="M73" i="48"/>
  <c r="D74" i="48"/>
  <c r="G73" i="48"/>
  <c r="L77" i="46"/>
  <c r="J74" i="48"/>
  <c r="E73" i="48"/>
  <c r="K74" i="48"/>
  <c r="K77" i="46"/>
  <c r="N73" i="48"/>
  <c r="D77" i="47"/>
  <c r="H77" i="47"/>
  <c r="L74" i="48"/>
  <c r="J77" i="46"/>
  <c r="H74" i="48"/>
  <c r="I74" i="48"/>
  <c r="I77" i="46"/>
  <c r="D77" i="46"/>
  <c r="L77" i="47"/>
  <c r="H77" i="46"/>
  <c r="A77" i="48" l="1"/>
  <c r="C76" i="48"/>
  <c r="B76" i="48"/>
  <c r="A80" i="47"/>
  <c r="A80" i="46"/>
  <c r="C79" i="46"/>
  <c r="D78" i="46"/>
  <c r="G74" i="48"/>
  <c r="I75" i="48"/>
  <c r="L78" i="46"/>
  <c r="J78" i="47"/>
  <c r="N77" i="47"/>
  <c r="F74" i="48"/>
  <c r="H75" i="48"/>
  <c r="K75" i="48"/>
  <c r="L75" i="48"/>
  <c r="H78" i="47"/>
  <c r="K78" i="47"/>
  <c r="F77" i="46"/>
  <c r="M77" i="46"/>
  <c r="E77" i="47"/>
  <c r="G77" i="47"/>
  <c r="D75" i="48"/>
  <c r="D76" i="48" s="1"/>
  <c r="G77" i="46"/>
  <c r="M74" i="48"/>
  <c r="K78" i="46"/>
  <c r="L78" i="47"/>
  <c r="N77" i="46"/>
  <c r="I78" i="46"/>
  <c r="N74" i="48"/>
  <c r="I78" i="47"/>
  <c r="E77" i="46"/>
  <c r="J78" i="46"/>
  <c r="D78" i="47"/>
  <c r="H78" i="46"/>
  <c r="F77" i="47"/>
  <c r="E74" i="48"/>
  <c r="J75" i="48"/>
  <c r="M77" i="47"/>
  <c r="B77" i="48" l="1"/>
  <c r="A78" i="48"/>
  <c r="C77" i="48"/>
  <c r="A81" i="47"/>
  <c r="C80" i="46"/>
  <c r="A81" i="46"/>
  <c r="G78" i="46"/>
  <c r="G76" i="48"/>
  <c r="L79" i="46"/>
  <c r="I79" i="47"/>
  <c r="D79" i="47"/>
  <c r="J79" i="46"/>
  <c r="N75" i="48"/>
  <c r="E78" i="46"/>
  <c r="E76" i="48"/>
  <c r="I79" i="46"/>
  <c r="F78" i="46"/>
  <c r="F78" i="47"/>
  <c r="F75" i="48"/>
  <c r="G75" i="48"/>
  <c r="M76" i="48"/>
  <c r="K79" i="46"/>
  <c r="H76" i="48"/>
  <c r="J79" i="47"/>
  <c r="I76" i="48"/>
  <c r="N78" i="46"/>
  <c r="J76" i="48"/>
  <c r="K79" i="47"/>
  <c r="G78" i="47"/>
  <c r="N78" i="47"/>
  <c r="F76" i="48"/>
  <c r="M78" i="46"/>
  <c r="M75" i="48"/>
  <c r="H79" i="46"/>
  <c r="L79" i="47"/>
  <c r="E75" i="48"/>
  <c r="D79" i="46"/>
  <c r="K76" i="48"/>
  <c r="M78" i="47"/>
  <c r="H79" i="47"/>
  <c r="E78" i="47"/>
  <c r="L76" i="48"/>
  <c r="N76" i="48"/>
  <c r="C78" i="48" l="1"/>
  <c r="B78" i="48"/>
  <c r="A79" i="48"/>
  <c r="A82" i="47"/>
  <c r="C81" i="46"/>
  <c r="A82" i="46"/>
  <c r="D80" i="46"/>
  <c r="G79" i="46"/>
  <c r="K80" i="46"/>
  <c r="D81" i="46"/>
  <c r="H77" i="48"/>
  <c r="M79" i="46"/>
  <c r="K77" i="48"/>
  <c r="J80" i="46"/>
  <c r="D80" i="47"/>
  <c r="N79" i="46"/>
  <c r="L80" i="47"/>
  <c r="I80" i="46"/>
  <c r="M79" i="47"/>
  <c r="J77" i="48"/>
  <c r="E79" i="47"/>
  <c r="H80" i="46"/>
  <c r="F79" i="46"/>
  <c r="H80" i="47"/>
  <c r="E79" i="46"/>
  <c r="I77" i="48"/>
  <c r="I80" i="47"/>
  <c r="K80" i="47"/>
  <c r="G79" i="47"/>
  <c r="N79" i="47"/>
  <c r="L77" i="48"/>
  <c r="D77" i="48"/>
  <c r="L80" i="46"/>
  <c r="J80" i="47"/>
  <c r="F79" i="47"/>
  <c r="C79" i="48" l="1"/>
  <c r="A80" i="48"/>
  <c r="B79" i="48"/>
  <c r="A83" i="47"/>
  <c r="A83" i="46"/>
  <c r="C82" i="46"/>
  <c r="N80" i="46"/>
  <c r="L81" i="46"/>
  <c r="N77" i="48"/>
  <c r="L81" i="47"/>
  <c r="J78" i="48"/>
  <c r="F80" i="47"/>
  <c r="M80" i="46"/>
  <c r="G81" i="46"/>
  <c r="E81" i="46"/>
  <c r="N81" i="46"/>
  <c r="M77" i="48"/>
  <c r="D81" i="47"/>
  <c r="H78" i="48"/>
  <c r="N80" i="47"/>
  <c r="F80" i="46"/>
  <c r="L78" i="48"/>
  <c r="K78" i="48"/>
  <c r="G77" i="48"/>
  <c r="D82" i="46"/>
  <c r="D78" i="48"/>
  <c r="K81" i="47"/>
  <c r="G80" i="46"/>
  <c r="K81" i="46"/>
  <c r="M80" i="47"/>
  <c r="F77" i="48"/>
  <c r="H81" i="46"/>
  <c r="I81" i="46"/>
  <c r="E80" i="46"/>
  <c r="J81" i="47"/>
  <c r="E80" i="47"/>
  <c r="G80" i="47"/>
  <c r="F81" i="46"/>
  <c r="H81" i="47"/>
  <c r="I81" i="47"/>
  <c r="M81" i="46"/>
  <c r="E77" i="48"/>
  <c r="I78" i="48"/>
  <c r="J81" i="46"/>
  <c r="A81" i="48" l="1"/>
  <c r="C80" i="48"/>
  <c r="B80" i="48"/>
  <c r="A84" i="47"/>
  <c r="A84" i="46"/>
  <c r="C83" i="46"/>
  <c r="D82" i="47"/>
  <c r="L82" i="47"/>
  <c r="E82" i="46"/>
  <c r="I82" i="46"/>
  <c r="M78" i="48"/>
  <c r="I82" i="47"/>
  <c r="D83" i="46"/>
  <c r="D79" i="48"/>
  <c r="F82" i="46"/>
  <c r="H79" i="48"/>
  <c r="N78" i="48"/>
  <c r="K79" i="48"/>
  <c r="N81" i="47"/>
  <c r="L79" i="48"/>
  <c r="I79" i="48"/>
  <c r="F81" i="47"/>
  <c r="G81" i="47"/>
  <c r="J79" i="48"/>
  <c r="K82" i="47"/>
  <c r="N82" i="46"/>
  <c r="J82" i="47"/>
  <c r="K82" i="46"/>
  <c r="F78" i="48"/>
  <c r="M82" i="46"/>
  <c r="G78" i="48"/>
  <c r="E81" i="47"/>
  <c r="D83" i="47"/>
  <c r="L82" i="46"/>
  <c r="H82" i="46"/>
  <c r="G82" i="46"/>
  <c r="M81" i="47"/>
  <c r="E78" i="48"/>
  <c r="J82" i="46"/>
  <c r="H82" i="47"/>
  <c r="B81" i="48" l="1"/>
  <c r="A82" i="48"/>
  <c r="C81" i="48"/>
  <c r="A85" i="47"/>
  <c r="C84" i="46"/>
  <c r="A85" i="46"/>
  <c r="F82" i="47"/>
  <c r="M83" i="46"/>
  <c r="D84" i="46"/>
  <c r="I83" i="46"/>
  <c r="K80" i="48"/>
  <c r="M83" i="47"/>
  <c r="G79" i="48"/>
  <c r="F83" i="47"/>
  <c r="N83" i="47"/>
  <c r="J80" i="48"/>
  <c r="N82" i="47"/>
  <c r="D80" i="48"/>
  <c r="G83" i="46"/>
  <c r="L80" i="48"/>
  <c r="H83" i="46"/>
  <c r="N79" i="48"/>
  <c r="G83" i="47"/>
  <c r="I80" i="48"/>
  <c r="M82" i="47"/>
  <c r="E83" i="47"/>
  <c r="D81" i="48"/>
  <c r="I83" i="47"/>
  <c r="F79" i="48"/>
  <c r="E83" i="46"/>
  <c r="H80" i="48"/>
  <c r="E82" i="47"/>
  <c r="E79" i="48"/>
  <c r="K83" i="46"/>
  <c r="H83" i="47"/>
  <c r="M79" i="48"/>
  <c r="L83" i="46"/>
  <c r="N83" i="46"/>
  <c r="F83" i="46"/>
  <c r="G82" i="47"/>
  <c r="K83" i="47"/>
  <c r="D84" i="47"/>
  <c r="L83" i="47"/>
  <c r="J83" i="47"/>
  <c r="J83" i="46"/>
  <c r="C82" i="48" l="1"/>
  <c r="B82" i="48"/>
  <c r="A83" i="48"/>
  <c r="A86" i="47"/>
  <c r="C85" i="46"/>
  <c r="A86" i="46"/>
  <c r="J81" i="48"/>
  <c r="E81" i="48"/>
  <c r="F84" i="46"/>
  <c r="I84" i="47"/>
  <c r="G84" i="46"/>
  <c r="E80" i="48"/>
  <c r="H81" i="48"/>
  <c r="L84" i="47"/>
  <c r="E84" i="47"/>
  <c r="J84" i="46"/>
  <c r="N80" i="48"/>
  <c r="G84" i="47"/>
  <c r="F84" i="47"/>
  <c r="L84" i="46"/>
  <c r="M80" i="48"/>
  <c r="H84" i="47"/>
  <c r="N84" i="46"/>
  <c r="I81" i="48"/>
  <c r="N84" i="47"/>
  <c r="M84" i="47"/>
  <c r="F81" i="48"/>
  <c r="G80" i="48"/>
  <c r="N81" i="48"/>
  <c r="F80" i="48"/>
  <c r="H84" i="46"/>
  <c r="M84" i="46"/>
  <c r="K84" i="47"/>
  <c r="L81" i="48"/>
  <c r="M81" i="48"/>
  <c r="E84" i="46"/>
  <c r="I84" i="46"/>
  <c r="J84" i="47"/>
  <c r="G81" i="48"/>
  <c r="K81" i="48"/>
  <c r="K84" i="46"/>
  <c r="C83" i="48" l="1"/>
  <c r="B83" i="48"/>
  <c r="A84" i="48"/>
  <c r="A87" i="47"/>
  <c r="A87" i="46"/>
  <c r="C86" i="46"/>
  <c r="I85" i="47"/>
  <c r="K85" i="47"/>
  <c r="J85" i="47"/>
  <c r="D85" i="46"/>
  <c r="I82" i="48"/>
  <c r="D85" i="47"/>
  <c r="L85" i="47"/>
  <c r="K85" i="46"/>
  <c r="D86" i="46"/>
  <c r="H82" i="48"/>
  <c r="H85" i="46"/>
  <c r="K82" i="48"/>
  <c r="I85" i="46"/>
  <c r="J82" i="48"/>
  <c r="L82" i="48"/>
  <c r="L85" i="46"/>
  <c r="D82" i="48"/>
  <c r="H85" i="47"/>
  <c r="J85" i="46"/>
  <c r="A85" i="48" l="1"/>
  <c r="C84" i="48"/>
  <c r="B84" i="48"/>
  <c r="A88" i="47"/>
  <c r="A88" i="46"/>
  <c r="C87" i="46"/>
  <c r="F85" i="47"/>
  <c r="D86" i="47"/>
  <c r="N82" i="48"/>
  <c r="H83" i="48"/>
  <c r="I83" i="48"/>
  <c r="H86" i="46"/>
  <c r="G82" i="48"/>
  <c r="N85" i="46"/>
  <c r="G85" i="46"/>
  <c r="L86" i="47"/>
  <c r="I86" i="46"/>
  <c r="E85" i="47"/>
  <c r="F82" i="48"/>
  <c r="N86" i="46"/>
  <c r="E82" i="48"/>
  <c r="I86" i="47"/>
  <c r="J86" i="46"/>
  <c r="D83" i="48"/>
  <c r="H86" i="47"/>
  <c r="K86" i="46"/>
  <c r="K83" i="48"/>
  <c r="N85" i="47"/>
  <c r="J83" i="48"/>
  <c r="L86" i="46"/>
  <c r="M85" i="47"/>
  <c r="E86" i="46"/>
  <c r="M86" i="46"/>
  <c r="G85" i="47"/>
  <c r="M82" i="48"/>
  <c r="G86" i="46"/>
  <c r="E85" i="46"/>
  <c r="D87" i="46"/>
  <c r="M85" i="46"/>
  <c r="J86" i="47"/>
  <c r="F85" i="46"/>
  <c r="F86" i="46"/>
  <c r="K86" i="47"/>
  <c r="L83" i="48"/>
  <c r="B85" i="48" l="1"/>
  <c r="A86" i="48"/>
  <c r="C85" i="48"/>
  <c r="A89" i="47"/>
  <c r="C88" i="46"/>
  <c r="A89" i="46"/>
  <c r="K84" i="48"/>
  <c r="H87" i="47"/>
  <c r="L87" i="47"/>
  <c r="M83" i="48"/>
  <c r="L84" i="48"/>
  <c r="M86" i="47"/>
  <c r="L87" i="46"/>
  <c r="D87" i="47"/>
  <c r="F87" i="46"/>
  <c r="D88" i="46"/>
  <c r="F86" i="47"/>
  <c r="I87" i="46"/>
  <c r="N86" i="47"/>
  <c r="I84" i="48"/>
  <c r="F83" i="48"/>
  <c r="E83" i="48"/>
  <c r="G83" i="48"/>
  <c r="M87" i="46"/>
  <c r="H84" i="48"/>
  <c r="I87" i="47"/>
  <c r="J84" i="48"/>
  <c r="N83" i="48"/>
  <c r="H87" i="46"/>
  <c r="K87" i="47"/>
  <c r="K87" i="46"/>
  <c r="E87" i="46"/>
  <c r="J87" i="47"/>
  <c r="G87" i="46"/>
  <c r="J87" i="46"/>
  <c r="N87" i="46"/>
  <c r="E86" i="47"/>
  <c r="D84" i="48"/>
  <c r="G86" i="47"/>
  <c r="C86" i="48" l="1"/>
  <c r="B86" i="48"/>
  <c r="A87" i="48"/>
  <c r="A90" i="47"/>
  <c r="C89" i="46"/>
  <c r="A90" i="46"/>
  <c r="D88" i="47"/>
  <c r="D89" i="47"/>
  <c r="H85" i="48"/>
  <c r="J85" i="48"/>
  <c r="F84" i="48"/>
  <c r="G87" i="47"/>
  <c r="H88" i="46"/>
  <c r="F88" i="46"/>
  <c r="E87" i="47"/>
  <c r="F87" i="47"/>
  <c r="K88" i="46"/>
  <c r="L85" i="48"/>
  <c r="D85" i="48"/>
  <c r="J88" i="46"/>
  <c r="K85" i="48"/>
  <c r="I85" i="48"/>
  <c r="K88" i="47"/>
  <c r="H88" i="47"/>
  <c r="N88" i="46"/>
  <c r="L88" i="47"/>
  <c r="L88" i="46"/>
  <c r="I88" i="47"/>
  <c r="M88" i="46"/>
  <c r="M87" i="47"/>
  <c r="E84" i="48"/>
  <c r="N87" i="47"/>
  <c r="G88" i="46"/>
  <c r="I88" i="46"/>
  <c r="N84" i="48"/>
  <c r="J88" i="47"/>
  <c r="E88" i="46"/>
  <c r="G84" i="48"/>
  <c r="M84" i="48"/>
  <c r="D89" i="46"/>
  <c r="A88" i="48" l="1"/>
  <c r="C87" i="48"/>
  <c r="B87" i="48"/>
  <c r="A91" i="47"/>
  <c r="A91" i="46"/>
  <c r="C90" i="46"/>
  <c r="N88" i="47"/>
  <c r="E89" i="46"/>
  <c r="M89" i="47"/>
  <c r="H89" i="46"/>
  <c r="I89" i="46"/>
  <c r="I89" i="47"/>
  <c r="K86" i="48"/>
  <c r="G85" i="48"/>
  <c r="G88" i="47"/>
  <c r="I86" i="48"/>
  <c r="D90" i="46"/>
  <c r="J89" i="47"/>
  <c r="K89" i="46"/>
  <c r="J89" i="46"/>
  <c r="N85" i="48"/>
  <c r="F85" i="48"/>
  <c r="E88" i="47"/>
  <c r="D86" i="48"/>
  <c r="L86" i="48"/>
  <c r="L89" i="46"/>
  <c r="F89" i="47"/>
  <c r="M88" i="47"/>
  <c r="M85" i="48"/>
  <c r="E85" i="48"/>
  <c r="N89" i="47"/>
  <c r="F88" i="47"/>
  <c r="E89" i="47"/>
  <c r="H89" i="47"/>
  <c r="L89" i="47"/>
  <c r="N89" i="46"/>
  <c r="G89" i="47"/>
  <c r="K89" i="47"/>
  <c r="M89" i="46"/>
  <c r="H86" i="48"/>
  <c r="F89" i="46"/>
  <c r="G89" i="46"/>
  <c r="J86" i="48"/>
  <c r="B88" i="48" l="1"/>
  <c r="A89" i="48"/>
  <c r="C88" i="48"/>
  <c r="A92" i="47"/>
  <c r="A92" i="46"/>
  <c r="C91" i="46"/>
  <c r="J87" i="48"/>
  <c r="H90" i="46"/>
  <c r="H87" i="48"/>
  <c r="K87" i="48"/>
  <c r="E90" i="46"/>
  <c r="F90" i="46"/>
  <c r="F86" i="48"/>
  <c r="G90" i="46"/>
  <c r="L90" i="46"/>
  <c r="N86" i="48"/>
  <c r="K90" i="46"/>
  <c r="I87" i="48"/>
  <c r="M86" i="48"/>
  <c r="E86" i="48"/>
  <c r="G86" i="48"/>
  <c r="L87" i="48"/>
  <c r="D87" i="48"/>
  <c r="N90" i="46"/>
  <c r="J90" i="46"/>
  <c r="J90" i="47"/>
  <c r="H90" i="47"/>
  <c r="I90" i="46"/>
  <c r="D90" i="47"/>
  <c r="L90" i="47"/>
  <c r="I90" i="47"/>
  <c r="M90" i="46"/>
  <c r="K90" i="47"/>
  <c r="C89" i="48" l="1"/>
  <c r="B89" i="48"/>
  <c r="A90" i="48"/>
  <c r="A93" i="47"/>
  <c r="C92" i="46"/>
  <c r="A93" i="46"/>
  <c r="G87" i="48"/>
  <c r="H88" i="48"/>
  <c r="L88" i="48"/>
  <c r="K91" i="46"/>
  <c r="H91" i="46"/>
  <c r="F90" i="47"/>
  <c r="N90" i="47"/>
  <c r="I91" i="46"/>
  <c r="J91" i="47"/>
  <c r="N87" i="48"/>
  <c r="J91" i="46"/>
  <c r="M87" i="48"/>
  <c r="I88" i="48"/>
  <c r="H91" i="47"/>
  <c r="G90" i="47"/>
  <c r="F87" i="48"/>
  <c r="E87" i="48"/>
  <c r="K88" i="48"/>
  <c r="J88" i="48"/>
  <c r="I91" i="47"/>
  <c r="L91" i="46"/>
  <c r="D91" i="47"/>
  <c r="D91" i="46"/>
  <c r="M90" i="47"/>
  <c r="K91" i="47"/>
  <c r="L91" i="47"/>
  <c r="D88" i="48"/>
  <c r="E90" i="47"/>
  <c r="C90" i="48" l="1"/>
  <c r="B90" i="48"/>
  <c r="A91" i="48"/>
  <c r="A94" i="47"/>
  <c r="C93" i="46"/>
  <c r="A94" i="46"/>
  <c r="I89" i="48"/>
  <c r="K92" i="46"/>
  <c r="F91" i="46"/>
  <c r="J89" i="48"/>
  <c r="D92" i="47"/>
  <c r="H89" i="48"/>
  <c r="G88" i="48"/>
  <c r="M91" i="46"/>
  <c r="L89" i="48"/>
  <c r="H92" i="47"/>
  <c r="J92" i="47"/>
  <c r="K89" i="48"/>
  <c r="J92" i="46"/>
  <c r="I92" i="46"/>
  <c r="E91" i="46"/>
  <c r="I92" i="47"/>
  <c r="F91" i="47"/>
  <c r="E91" i="47"/>
  <c r="M88" i="48"/>
  <c r="G91" i="46"/>
  <c r="K92" i="47"/>
  <c r="N91" i="47"/>
  <c r="E88" i="48"/>
  <c r="N91" i="46"/>
  <c r="M91" i="47"/>
  <c r="H92" i="46"/>
  <c r="G91" i="47"/>
  <c r="D89" i="48"/>
  <c r="D92" i="46"/>
  <c r="D93" i="46" s="1"/>
  <c r="L92" i="46"/>
  <c r="L92" i="47"/>
  <c r="F88" i="48"/>
  <c r="N88" i="48"/>
  <c r="A92" i="48" l="1"/>
  <c r="C91" i="48"/>
  <c r="B91" i="48"/>
  <c r="A95" i="47"/>
  <c r="C94" i="46"/>
  <c r="A95" i="46"/>
  <c r="J90" i="48"/>
  <c r="M89" i="48"/>
  <c r="J93" i="47"/>
  <c r="J93" i="46"/>
  <c r="D93" i="47"/>
  <c r="H93" i="46"/>
  <c r="N89" i="48"/>
  <c r="E93" i="46"/>
  <c r="F89" i="48"/>
  <c r="M92" i="47"/>
  <c r="D94" i="46"/>
  <c r="G89" i="48"/>
  <c r="F92" i="47"/>
  <c r="F93" i="46"/>
  <c r="N92" i="47"/>
  <c r="H90" i="48"/>
  <c r="L93" i="47"/>
  <c r="M93" i="46"/>
  <c r="L90" i="48"/>
  <c r="I93" i="47"/>
  <c r="K93" i="46"/>
  <c r="E92" i="47"/>
  <c r="N92" i="46"/>
  <c r="E92" i="46"/>
  <c r="G92" i="47"/>
  <c r="K90" i="48"/>
  <c r="H93" i="47"/>
  <c r="F92" i="46"/>
  <c r="M92" i="46"/>
  <c r="L93" i="46"/>
  <c r="N93" i="46"/>
  <c r="K93" i="47"/>
  <c r="E89" i="48"/>
  <c r="G93" i="46"/>
  <c r="I93" i="46"/>
  <c r="G92" i="46"/>
  <c r="I90" i="48"/>
  <c r="D90" i="48"/>
  <c r="B92" i="48" l="1"/>
  <c r="A93" i="48"/>
  <c r="C92" i="48"/>
  <c r="A96" i="47"/>
  <c r="A96" i="46"/>
  <c r="C95" i="46"/>
  <c r="E90" i="48"/>
  <c r="D91" i="48"/>
  <c r="G94" i="46"/>
  <c r="L94" i="47"/>
  <c r="G90" i="48"/>
  <c r="I94" i="47"/>
  <c r="J91" i="48"/>
  <c r="K94" i="46"/>
  <c r="J94" i="47"/>
  <c r="M90" i="48"/>
  <c r="N90" i="48"/>
  <c r="E94" i="46"/>
  <c r="M93" i="47"/>
  <c r="I91" i="48"/>
  <c r="F93" i="47"/>
  <c r="E93" i="47"/>
  <c r="G93" i="47"/>
  <c r="H94" i="46"/>
  <c r="K91" i="48"/>
  <c r="N93" i="47"/>
  <c r="I94" i="46"/>
  <c r="D94" i="47"/>
  <c r="J94" i="46"/>
  <c r="L91" i="48"/>
  <c r="L94" i="46"/>
  <c r="M94" i="46"/>
  <c r="F94" i="46"/>
  <c r="F90" i="48"/>
  <c r="N94" i="46"/>
  <c r="K94" i="47"/>
  <c r="H91" i="48"/>
  <c r="H94" i="47"/>
  <c r="C93" i="48" l="1"/>
  <c r="B93" i="48"/>
  <c r="A94" i="48"/>
  <c r="A97" i="47"/>
  <c r="C96" i="46"/>
  <c r="A97" i="46"/>
  <c r="G91" i="48"/>
  <c r="D92" i="48"/>
  <c r="K95" i="47"/>
  <c r="L92" i="48"/>
  <c r="J95" i="46"/>
  <c r="E94" i="47"/>
  <c r="I95" i="47"/>
  <c r="F94" i="47"/>
  <c r="K92" i="48"/>
  <c r="J92" i="48"/>
  <c r="D95" i="46"/>
  <c r="J95" i="47"/>
  <c r="D95" i="47"/>
  <c r="L95" i="47"/>
  <c r="H95" i="47"/>
  <c r="M91" i="48"/>
  <c r="N91" i="48"/>
  <c r="I95" i="46"/>
  <c r="I92" i="48"/>
  <c r="M94" i="47"/>
  <c r="K95" i="46"/>
  <c r="L95" i="46"/>
  <c r="E91" i="48"/>
  <c r="F91" i="48"/>
  <c r="H95" i="46"/>
  <c r="G94" i="47"/>
  <c r="H92" i="48"/>
  <c r="N94" i="47"/>
  <c r="C94" i="48" l="1"/>
  <c r="B94" i="48"/>
  <c r="A95" i="48"/>
  <c r="A98" i="47"/>
  <c r="C97" i="46"/>
  <c r="A98" i="46"/>
  <c r="D96" i="46"/>
  <c r="K96" i="47"/>
  <c r="L96" i="47"/>
  <c r="H96" i="47"/>
  <c r="H96" i="46"/>
  <c r="G92" i="48"/>
  <c r="L96" i="46"/>
  <c r="G95" i="47"/>
  <c r="L93" i="48"/>
  <c r="E92" i="48"/>
  <c r="G95" i="46"/>
  <c r="N95" i="47"/>
  <c r="F95" i="46"/>
  <c r="K96" i="46"/>
  <c r="D96" i="47"/>
  <c r="D97" i="46"/>
  <c r="J96" i="47"/>
  <c r="I96" i="47"/>
  <c r="J96" i="46"/>
  <c r="N92" i="48"/>
  <c r="E95" i="46"/>
  <c r="M95" i="47"/>
  <c r="M92" i="48"/>
  <c r="F95" i="47"/>
  <c r="D93" i="48"/>
  <c r="I96" i="46"/>
  <c r="J93" i="48"/>
  <c r="F92" i="48"/>
  <c r="N95" i="46"/>
  <c r="K93" i="48"/>
  <c r="M95" i="46"/>
  <c r="I93" i="48"/>
  <c r="E95" i="47"/>
  <c r="H93" i="48"/>
  <c r="A96" i="48" l="1"/>
  <c r="C95" i="48"/>
  <c r="B95" i="48"/>
  <c r="A99" i="47"/>
  <c r="A99" i="46"/>
  <c r="C98" i="46"/>
  <c r="D94" i="48"/>
  <c r="N96" i="47"/>
  <c r="L94" i="48"/>
  <c r="J94" i="48"/>
  <c r="G96" i="47"/>
  <c r="D97" i="47"/>
  <c r="H94" i="48"/>
  <c r="D98" i="46"/>
  <c r="L97" i="47"/>
  <c r="N96" i="46"/>
  <c r="F93" i="48"/>
  <c r="I97" i="47"/>
  <c r="J97" i="47"/>
  <c r="G93" i="48"/>
  <c r="M96" i="47"/>
  <c r="G96" i="46"/>
  <c r="F96" i="47"/>
  <c r="M93" i="48"/>
  <c r="M96" i="46"/>
  <c r="H97" i="47"/>
  <c r="E96" i="47"/>
  <c r="F97" i="46"/>
  <c r="E93" i="48"/>
  <c r="G97" i="46"/>
  <c r="F96" i="46"/>
  <c r="K97" i="47"/>
  <c r="E97" i="46"/>
  <c r="N93" i="48"/>
  <c r="N97" i="46"/>
  <c r="I97" i="46"/>
  <c r="K94" i="48"/>
  <c r="J97" i="46"/>
  <c r="E96" i="46"/>
  <c r="H97" i="46"/>
  <c r="L97" i="46"/>
  <c r="M97" i="46"/>
  <c r="K97" i="46"/>
  <c r="I94" i="48"/>
  <c r="B96" i="48" l="1"/>
  <c r="A97" i="48"/>
  <c r="C96" i="48"/>
  <c r="A100" i="47"/>
  <c r="A100" i="46"/>
  <c r="C99" i="46"/>
  <c r="M97" i="47"/>
  <c r="N94" i="48"/>
  <c r="H95" i="48"/>
  <c r="G98" i="46"/>
  <c r="I98" i="47"/>
  <c r="F97" i="47"/>
  <c r="M94" i="48"/>
  <c r="L98" i="47"/>
  <c r="H98" i="46"/>
  <c r="N97" i="47"/>
  <c r="N98" i="46"/>
  <c r="J98" i="47"/>
  <c r="I95" i="48"/>
  <c r="J98" i="46"/>
  <c r="K95" i="48"/>
  <c r="E97" i="47"/>
  <c r="L95" i="48"/>
  <c r="I98" i="46"/>
  <c r="H98" i="47"/>
  <c r="D99" i="46"/>
  <c r="E98" i="46"/>
  <c r="G97" i="47"/>
  <c r="K98" i="47"/>
  <c r="L98" i="46"/>
  <c r="F98" i="46"/>
  <c r="G94" i="48"/>
  <c r="M98" i="46"/>
  <c r="D95" i="48"/>
  <c r="F94" i="48"/>
  <c r="J95" i="48"/>
  <c r="E94" i="48"/>
  <c r="D98" i="47"/>
  <c r="K98" i="46"/>
  <c r="C97" i="48" l="1"/>
  <c r="B97" i="48"/>
  <c r="A98" i="48"/>
  <c r="A101" i="47"/>
  <c r="C100" i="46"/>
  <c r="A101" i="46"/>
  <c r="E98" i="47"/>
  <c r="M95" i="48"/>
  <c r="H99" i="46"/>
  <c r="K96" i="48"/>
  <c r="N95" i="48"/>
  <c r="K99" i="47"/>
  <c r="F95" i="48"/>
  <c r="F98" i="47"/>
  <c r="L96" i="48"/>
  <c r="G95" i="48"/>
  <c r="I96" i="48"/>
  <c r="L99" i="46"/>
  <c r="I99" i="47"/>
  <c r="G99" i="46"/>
  <c r="H99" i="47"/>
  <c r="G98" i="47"/>
  <c r="N99" i="46"/>
  <c r="I99" i="46"/>
  <c r="D99" i="47"/>
  <c r="L99" i="47"/>
  <c r="E95" i="48"/>
  <c r="D96" i="48"/>
  <c r="H96" i="48"/>
  <c r="N98" i="47"/>
  <c r="M99" i="46"/>
  <c r="J99" i="47"/>
  <c r="M98" i="47"/>
  <c r="J96" i="48"/>
  <c r="J99" i="46"/>
  <c r="E99" i="46"/>
  <c r="F99" i="46"/>
  <c r="K99" i="46"/>
  <c r="C98" i="48" l="1"/>
  <c r="B98" i="48"/>
  <c r="A99" i="48"/>
  <c r="A102" i="47"/>
  <c r="C101" i="46"/>
  <c r="A102" i="46"/>
  <c r="D100" i="47"/>
  <c r="J100" i="46"/>
  <c r="G96" i="48"/>
  <c r="N99" i="47"/>
  <c r="G99" i="47"/>
  <c r="L100" i="47"/>
  <c r="D100" i="46"/>
  <c r="D97" i="48"/>
  <c r="I100" i="46"/>
  <c r="M99" i="47"/>
  <c r="I97" i="48"/>
  <c r="M96" i="48"/>
  <c r="E99" i="47"/>
  <c r="N96" i="48"/>
  <c r="H97" i="48"/>
  <c r="D101" i="47"/>
  <c r="E96" i="48"/>
  <c r="K100" i="47"/>
  <c r="I100" i="47"/>
  <c r="J100" i="47"/>
  <c r="L100" i="46"/>
  <c r="H100" i="46"/>
  <c r="F99" i="47"/>
  <c r="F96" i="48"/>
  <c r="J97" i="48"/>
  <c r="K100" i="46"/>
  <c r="K97" i="48"/>
  <c r="H100" i="47"/>
  <c r="L97" i="48"/>
  <c r="A100" i="48" l="1"/>
  <c r="C99" i="48"/>
  <c r="B99" i="48"/>
  <c r="A103" i="47"/>
  <c r="A103" i="46"/>
  <c r="C102" i="46"/>
  <c r="D98" i="48"/>
  <c r="L101" i="47"/>
  <c r="F97" i="48"/>
  <c r="N100" i="46"/>
  <c r="M101" i="47"/>
  <c r="F100" i="47"/>
  <c r="H98" i="48"/>
  <c r="H101" i="47"/>
  <c r="F101" i="47"/>
  <c r="G97" i="48"/>
  <c r="N100" i="47"/>
  <c r="L101" i="46"/>
  <c r="K98" i="48"/>
  <c r="G101" i="47"/>
  <c r="K101" i="46"/>
  <c r="M100" i="47"/>
  <c r="J101" i="46"/>
  <c r="H101" i="46"/>
  <c r="E100" i="47"/>
  <c r="E101" i="47"/>
  <c r="J98" i="48"/>
  <c r="I101" i="46"/>
  <c r="G100" i="46"/>
  <c r="I98" i="48"/>
  <c r="G100" i="47"/>
  <c r="D101" i="46"/>
  <c r="L98" i="48"/>
  <c r="M97" i="48"/>
  <c r="M100" i="46"/>
  <c r="N97" i="48"/>
  <c r="E97" i="48"/>
  <c r="I101" i="47"/>
  <c r="N101" i="47"/>
  <c r="K101" i="47"/>
  <c r="F100" i="46"/>
  <c r="J101" i="47"/>
  <c r="E100" i="46"/>
  <c r="B100" i="48" l="1"/>
  <c r="A101" i="48"/>
  <c r="C100" i="48"/>
  <c r="A104" i="47"/>
  <c r="A104" i="46"/>
  <c r="C103" i="46"/>
  <c r="F98" i="48"/>
  <c r="J102" i="47"/>
  <c r="J99" i="48"/>
  <c r="L102" i="46"/>
  <c r="N98" i="48"/>
  <c r="M101" i="46"/>
  <c r="I102" i="47"/>
  <c r="L102" i="47"/>
  <c r="I102" i="46"/>
  <c r="E98" i="48"/>
  <c r="J102" i="46"/>
  <c r="K99" i="48"/>
  <c r="F101" i="46"/>
  <c r="H99" i="48"/>
  <c r="D102" i="46"/>
  <c r="D99" i="48"/>
  <c r="G98" i="48"/>
  <c r="N101" i="46"/>
  <c r="K102" i="46"/>
  <c r="G101" i="46"/>
  <c r="M98" i="48"/>
  <c r="L99" i="48"/>
  <c r="H102" i="47"/>
  <c r="H102" i="46"/>
  <c r="E101" i="46"/>
  <c r="D102" i="47"/>
  <c r="I99" i="48"/>
  <c r="K102" i="47"/>
  <c r="A102" i="48" l="1"/>
  <c r="C101" i="48"/>
  <c r="B101" i="48"/>
  <c r="A105" i="47"/>
  <c r="C104" i="46"/>
  <c r="A105" i="46"/>
  <c r="L103" i="46"/>
  <c r="G102" i="46"/>
  <c r="F99" i="48"/>
  <c r="J103" i="46"/>
  <c r="L103" i="47"/>
  <c r="E99" i="48"/>
  <c r="L100" i="48"/>
  <c r="E102" i="46"/>
  <c r="I103" i="46"/>
  <c r="H103" i="46"/>
  <c r="D103" i="46"/>
  <c r="J100" i="48"/>
  <c r="H100" i="48"/>
  <c r="K100" i="48"/>
  <c r="D103" i="47"/>
  <c r="E102" i="47"/>
  <c r="J103" i="47"/>
  <c r="F102" i="46"/>
  <c r="N102" i="46"/>
  <c r="I103" i="47"/>
  <c r="M99" i="48"/>
  <c r="I100" i="48"/>
  <c r="D100" i="48"/>
  <c r="F102" i="47"/>
  <c r="N99" i="48"/>
  <c r="G99" i="48"/>
  <c r="G102" i="47"/>
  <c r="M102" i="46"/>
  <c r="K103" i="47"/>
  <c r="K103" i="46"/>
  <c r="H103" i="47"/>
  <c r="N102" i="47"/>
  <c r="M102" i="47"/>
  <c r="C102" i="48" l="1"/>
  <c r="A103" i="48"/>
  <c r="B102" i="48"/>
  <c r="A106" i="47"/>
  <c r="C105" i="46"/>
  <c r="A106" i="46"/>
  <c r="D104" i="46"/>
  <c r="I104" i="47"/>
  <c r="F103" i="47"/>
  <c r="J104" i="46"/>
  <c r="E103" i="46"/>
  <c r="I101" i="48"/>
  <c r="H104" i="47"/>
  <c r="N100" i="48"/>
  <c r="K104" i="47"/>
  <c r="F100" i="48"/>
  <c r="D104" i="47"/>
  <c r="K104" i="46"/>
  <c r="D101" i="48"/>
  <c r="H104" i="46"/>
  <c r="G100" i="48"/>
  <c r="D102" i="48"/>
  <c r="N103" i="46"/>
  <c r="K101" i="48"/>
  <c r="E103" i="47"/>
  <c r="E100" i="48"/>
  <c r="M103" i="46"/>
  <c r="L101" i="48"/>
  <c r="D105" i="46"/>
  <c r="I104" i="46"/>
  <c r="M100" i="48"/>
  <c r="N103" i="47"/>
  <c r="L104" i="46"/>
  <c r="L104" i="47"/>
  <c r="H101" i="48"/>
  <c r="J104" i="47"/>
  <c r="J101" i="48"/>
  <c r="G103" i="46"/>
  <c r="M103" i="47"/>
  <c r="F103" i="46"/>
  <c r="G103" i="47"/>
  <c r="C103" i="48" l="1"/>
  <c r="A104" i="48"/>
  <c r="B103" i="48"/>
  <c r="A107" i="47"/>
  <c r="A107" i="46"/>
  <c r="C106" i="46"/>
  <c r="G104" i="46"/>
  <c r="F101" i="48"/>
  <c r="F102" i="48"/>
  <c r="D105" i="47"/>
  <c r="H102" i="48"/>
  <c r="E102" i="48"/>
  <c r="N104" i="46"/>
  <c r="K105" i="47"/>
  <c r="N102" i="48"/>
  <c r="D103" i="48"/>
  <c r="M104" i="47"/>
  <c r="M102" i="48"/>
  <c r="M104" i="46"/>
  <c r="L105" i="47"/>
  <c r="J105" i="47"/>
  <c r="G104" i="47"/>
  <c r="H105" i="47"/>
  <c r="G102" i="48"/>
  <c r="N104" i="47"/>
  <c r="L102" i="48"/>
  <c r="F104" i="46"/>
  <c r="E104" i="47"/>
  <c r="L105" i="46"/>
  <c r="E101" i="48"/>
  <c r="I102" i="48"/>
  <c r="M105" i="46"/>
  <c r="I105" i="46"/>
  <c r="E104" i="46"/>
  <c r="J102" i="48"/>
  <c r="H105" i="46"/>
  <c r="D106" i="46"/>
  <c r="M101" i="48"/>
  <c r="I105" i="47"/>
  <c r="N105" i="46"/>
  <c r="G105" i="46"/>
  <c r="N101" i="48"/>
  <c r="K105" i="46"/>
  <c r="F105" i="46"/>
  <c r="J105" i="46"/>
  <c r="F104" i="47"/>
  <c r="G101" i="48"/>
  <c r="K102" i="48"/>
  <c r="E105" i="46"/>
  <c r="A105" i="48" l="1"/>
  <c r="B104" i="48"/>
  <c r="C104" i="48"/>
  <c r="A108" i="47"/>
  <c r="A108" i="46"/>
  <c r="C107" i="46"/>
  <c r="L106" i="46"/>
  <c r="L106" i="47"/>
  <c r="H106" i="47"/>
  <c r="G106" i="46"/>
  <c r="H103" i="48"/>
  <c r="J103" i="48"/>
  <c r="H106" i="46"/>
  <c r="M103" i="48"/>
  <c r="F106" i="46"/>
  <c r="G103" i="48"/>
  <c r="N103" i="48"/>
  <c r="M106" i="46"/>
  <c r="J106" i="46"/>
  <c r="D104" i="48"/>
  <c r="E106" i="46"/>
  <c r="M105" i="47"/>
  <c r="N105" i="47"/>
  <c r="G105" i="47"/>
  <c r="F105" i="47"/>
  <c r="K106" i="47"/>
  <c r="F103" i="48"/>
  <c r="I103" i="48"/>
  <c r="K103" i="48"/>
  <c r="J106" i="47"/>
  <c r="I106" i="46"/>
  <c r="D106" i="47"/>
  <c r="N106" i="46"/>
  <c r="K106" i="46"/>
  <c r="E103" i="48"/>
  <c r="L103" i="48"/>
  <c r="E105" i="47"/>
  <c r="I106" i="47"/>
  <c r="A106" i="48" l="1"/>
  <c r="C105" i="48"/>
  <c r="B105" i="48"/>
  <c r="A109" i="47"/>
  <c r="C108" i="46"/>
  <c r="A109" i="46"/>
  <c r="I107" i="47"/>
  <c r="E104" i="48"/>
  <c r="H104" i="48"/>
  <c r="D107" i="46"/>
  <c r="G104" i="48"/>
  <c r="D105" i="48"/>
  <c r="D107" i="47"/>
  <c r="E106" i="47"/>
  <c r="H107" i="47"/>
  <c r="F104" i="48"/>
  <c r="K104" i="48"/>
  <c r="J104" i="48"/>
  <c r="I107" i="46"/>
  <c r="F106" i="47"/>
  <c r="H107" i="46"/>
  <c r="J107" i="46"/>
  <c r="K107" i="47"/>
  <c r="L104" i="48"/>
  <c r="L107" i="46"/>
  <c r="K107" i="46"/>
  <c r="I104" i="48"/>
  <c r="M104" i="48"/>
  <c r="M106" i="47"/>
  <c r="L107" i="47"/>
  <c r="N106" i="47"/>
  <c r="G106" i="47"/>
  <c r="N104" i="48"/>
  <c r="J107" i="47"/>
  <c r="C106" i="48" l="1"/>
  <c r="A107" i="48"/>
  <c r="B106" i="48"/>
  <c r="A110" i="47"/>
  <c r="C109" i="46"/>
  <c r="A110" i="46"/>
  <c r="D108" i="47"/>
  <c r="J105" i="48"/>
  <c r="N107" i="47"/>
  <c r="N107" i="46"/>
  <c r="G107" i="46"/>
  <c r="E107" i="46"/>
  <c r="M105" i="48"/>
  <c r="J108" i="47"/>
  <c r="I108" i="46"/>
  <c r="K108" i="47"/>
  <c r="G107" i="47"/>
  <c r="K108" i="46"/>
  <c r="L105" i="48"/>
  <c r="N105" i="48"/>
  <c r="H105" i="48"/>
  <c r="E107" i="47"/>
  <c r="L108" i="46"/>
  <c r="H108" i="47"/>
  <c r="M107" i="47"/>
  <c r="F107" i="46"/>
  <c r="L108" i="47"/>
  <c r="I105" i="48"/>
  <c r="M107" i="46"/>
  <c r="K105" i="48"/>
  <c r="G105" i="48"/>
  <c r="F107" i="47"/>
  <c r="J108" i="46"/>
  <c r="D108" i="46"/>
  <c r="D106" i="48"/>
  <c r="H108" i="46"/>
  <c r="F105" i="48"/>
  <c r="D109" i="47"/>
  <c r="E105" i="48"/>
  <c r="I108" i="47"/>
  <c r="C107" i="48" l="1"/>
  <c r="A108" i="48"/>
  <c r="B107" i="48"/>
  <c r="A111" i="47"/>
  <c r="A111" i="46"/>
  <c r="C110" i="46"/>
  <c r="D109" i="46"/>
  <c r="L109" i="46"/>
  <c r="H106" i="48"/>
  <c r="E108" i="46"/>
  <c r="M108" i="46"/>
  <c r="D110" i="46"/>
  <c r="H109" i="46"/>
  <c r="G108" i="47"/>
  <c r="M106" i="48"/>
  <c r="K109" i="47"/>
  <c r="K109" i="46"/>
  <c r="F109" i="47"/>
  <c r="I109" i="47"/>
  <c r="M108" i="47"/>
  <c r="N106" i="48"/>
  <c r="L109" i="47"/>
  <c r="J106" i="48"/>
  <c r="J109" i="46"/>
  <c r="F106" i="48"/>
  <c r="N109" i="47"/>
  <c r="N108" i="47"/>
  <c r="F108" i="46"/>
  <c r="I109" i="46"/>
  <c r="G109" i="47"/>
  <c r="E108" i="47"/>
  <c r="J109" i="47"/>
  <c r="E106" i="48"/>
  <c r="E109" i="47"/>
  <c r="G108" i="46"/>
  <c r="M109" i="47"/>
  <c r="F108" i="47"/>
  <c r="I106" i="48"/>
  <c r="K106" i="48"/>
  <c r="N108" i="46"/>
  <c r="L106" i="48"/>
  <c r="G106" i="48"/>
  <c r="H109" i="47"/>
  <c r="A109" i="48" l="1"/>
  <c r="C108" i="48"/>
  <c r="B108" i="48"/>
  <c r="A112" i="47"/>
  <c r="A112" i="46"/>
  <c r="C111" i="46"/>
  <c r="G109" i="46"/>
  <c r="L110" i="46"/>
  <c r="N110" i="46"/>
  <c r="J110" i="47"/>
  <c r="D107" i="48"/>
  <c r="K107" i="48"/>
  <c r="F109" i="46"/>
  <c r="H110" i="46"/>
  <c r="I110" i="46"/>
  <c r="E110" i="46"/>
  <c r="D110" i="47"/>
  <c r="H107" i="48"/>
  <c r="M109" i="46"/>
  <c r="F110" i="46"/>
  <c r="J110" i="46"/>
  <c r="M110" i="46"/>
  <c r="H110" i="47"/>
  <c r="E109" i="46"/>
  <c r="K110" i="46"/>
  <c r="D111" i="46"/>
  <c r="N109" i="46"/>
  <c r="J107" i="48"/>
  <c r="I110" i="47"/>
  <c r="I107" i="48"/>
  <c r="L110" i="47"/>
  <c r="K110" i="47"/>
  <c r="G110" i="46"/>
  <c r="L107" i="48"/>
  <c r="A110" i="48" l="1"/>
  <c r="B109" i="48"/>
  <c r="C109" i="48"/>
  <c r="A113" i="47"/>
  <c r="C112" i="46"/>
  <c r="A113" i="46"/>
  <c r="D112" i="46"/>
  <c r="D111" i="47"/>
  <c r="L111" i="46"/>
  <c r="D108" i="48"/>
  <c r="J111" i="46"/>
  <c r="I108" i="48"/>
  <c r="N111" i="46"/>
  <c r="L111" i="47"/>
  <c r="E107" i="48"/>
  <c r="J108" i="48"/>
  <c r="K111" i="46"/>
  <c r="E110" i="47"/>
  <c r="K111" i="47"/>
  <c r="G107" i="48"/>
  <c r="F111" i="46"/>
  <c r="L108" i="48"/>
  <c r="H108" i="48"/>
  <c r="I111" i="47"/>
  <c r="E111" i="46"/>
  <c r="N107" i="48"/>
  <c r="F107" i="48"/>
  <c r="H111" i="46"/>
  <c r="N110" i="47"/>
  <c r="M107" i="48"/>
  <c r="H111" i="47"/>
  <c r="G111" i="46"/>
  <c r="M111" i="46"/>
  <c r="J111" i="47"/>
  <c r="I111" i="46"/>
  <c r="M110" i="47"/>
  <c r="K108" i="48"/>
  <c r="F110" i="47"/>
  <c r="G110" i="47"/>
  <c r="C110" i="48" l="1"/>
  <c r="B110" i="48"/>
  <c r="A111" i="48"/>
  <c r="A114" i="47"/>
  <c r="C113" i="46"/>
  <c r="A114" i="46"/>
  <c r="N112" i="46"/>
  <c r="N108" i="48"/>
  <c r="I112" i="47"/>
  <c r="G108" i="48"/>
  <c r="J109" i="48"/>
  <c r="D109" i="48"/>
  <c r="D110" i="48" s="1"/>
  <c r="D112" i="47"/>
  <c r="K112" i="46"/>
  <c r="H112" i="47"/>
  <c r="L112" i="47"/>
  <c r="I112" i="46"/>
  <c r="E108" i="48"/>
  <c r="F108" i="48"/>
  <c r="E112" i="46"/>
  <c r="H109" i="48"/>
  <c r="J112" i="46"/>
  <c r="L109" i="48"/>
  <c r="L112" i="46"/>
  <c r="M111" i="47"/>
  <c r="N111" i="47"/>
  <c r="E111" i="47"/>
  <c r="J112" i="47"/>
  <c r="M108" i="48"/>
  <c r="H112" i="46"/>
  <c r="K109" i="48"/>
  <c r="G111" i="47"/>
  <c r="F111" i="47"/>
  <c r="F112" i="46"/>
  <c r="I109" i="48"/>
  <c r="K112" i="47"/>
  <c r="M112" i="46"/>
  <c r="G112" i="46"/>
  <c r="C111" i="48" l="1"/>
  <c r="B111" i="48"/>
  <c r="A112" i="48"/>
  <c r="A115" i="47"/>
  <c r="A115" i="46"/>
  <c r="C114" i="46"/>
  <c r="I113" i="47"/>
  <c r="K110" i="48"/>
  <c r="F110" i="48"/>
  <c r="D113" i="46"/>
  <c r="I113" i="46"/>
  <c r="N112" i="47"/>
  <c r="H110" i="48"/>
  <c r="I110" i="48"/>
  <c r="G112" i="47"/>
  <c r="E109" i="48"/>
  <c r="L113" i="47"/>
  <c r="N110" i="48"/>
  <c r="K113" i="46"/>
  <c r="L110" i="48"/>
  <c r="J113" i="46"/>
  <c r="D113" i="47"/>
  <c r="M112" i="47"/>
  <c r="F109" i="48"/>
  <c r="L113" i="46"/>
  <c r="N109" i="48"/>
  <c r="M110" i="48"/>
  <c r="F112" i="47"/>
  <c r="J113" i="47"/>
  <c r="E112" i="47"/>
  <c r="M109" i="48"/>
  <c r="G110" i="48"/>
  <c r="H113" i="47"/>
  <c r="J110" i="48"/>
  <c r="K113" i="47"/>
  <c r="H113" i="46"/>
  <c r="G109" i="48"/>
  <c r="E110" i="48"/>
  <c r="A113" i="48" l="1"/>
  <c r="C112" i="48"/>
  <c r="B112" i="48"/>
  <c r="A116" i="47"/>
  <c r="A116" i="46"/>
  <c r="C115" i="46"/>
  <c r="L111" i="48"/>
  <c r="K114" i="47"/>
  <c r="L114" i="46"/>
  <c r="F113" i="47"/>
  <c r="J111" i="48"/>
  <c r="F113" i="46"/>
  <c r="E113" i="46"/>
  <c r="E113" i="47"/>
  <c r="K111" i="48"/>
  <c r="I111" i="48"/>
  <c r="J114" i="47"/>
  <c r="D114" i="47"/>
  <c r="H111" i="48"/>
  <c r="M113" i="46"/>
  <c r="D114" i="46"/>
  <c r="G113" i="46"/>
  <c r="L114" i="47"/>
  <c r="I114" i="46"/>
  <c r="M113" i="47"/>
  <c r="N113" i="46"/>
  <c r="N113" i="47"/>
  <c r="D111" i="48"/>
  <c r="I114" i="47"/>
  <c r="G113" i="47"/>
  <c r="J114" i="46"/>
  <c r="H114" i="46"/>
  <c r="H114" i="47"/>
  <c r="K114" i="46"/>
  <c r="A114" i="48" l="1"/>
  <c r="B113" i="48"/>
  <c r="C113" i="48"/>
  <c r="A117" i="47"/>
  <c r="A117" i="46"/>
  <c r="C116" i="46"/>
  <c r="E111" i="48"/>
  <c r="L115" i="47"/>
  <c r="K112" i="48"/>
  <c r="E114" i="47"/>
  <c r="L115" i="46"/>
  <c r="K115" i="47"/>
  <c r="L112" i="48"/>
  <c r="F111" i="48"/>
  <c r="N114" i="47"/>
  <c r="J115" i="46"/>
  <c r="H115" i="46"/>
  <c r="M114" i="47"/>
  <c r="H115" i="47"/>
  <c r="F114" i="46"/>
  <c r="H112" i="48"/>
  <c r="J115" i="47"/>
  <c r="J112" i="48"/>
  <c r="D115" i="47"/>
  <c r="D116" i="47" s="1"/>
  <c r="D115" i="46"/>
  <c r="G111" i="48"/>
  <c r="N114" i="46"/>
  <c r="G114" i="46"/>
  <c r="N111" i="48"/>
  <c r="M111" i="48"/>
  <c r="E114" i="46"/>
  <c r="G114" i="47"/>
  <c r="I112" i="48"/>
  <c r="I115" i="46"/>
  <c r="I115" i="47"/>
  <c r="K115" i="46"/>
  <c r="F114" i="47"/>
  <c r="D112" i="48"/>
  <c r="M114" i="46"/>
  <c r="C114" i="48" l="1"/>
  <c r="B114" i="48"/>
  <c r="A115" i="48"/>
  <c r="A118" i="47"/>
  <c r="C117" i="46"/>
  <c r="A118" i="46"/>
  <c r="D117" i="47"/>
  <c r="M116" i="47"/>
  <c r="H113" i="48"/>
  <c r="I113" i="48"/>
  <c r="M115" i="47"/>
  <c r="E115" i="47"/>
  <c r="N116" i="47"/>
  <c r="D113" i="48"/>
  <c r="M115" i="46"/>
  <c r="I116" i="46"/>
  <c r="E115" i="46"/>
  <c r="K113" i="48"/>
  <c r="F115" i="47"/>
  <c r="N115" i="47"/>
  <c r="G115" i="46"/>
  <c r="N115" i="46"/>
  <c r="E112" i="48"/>
  <c r="J113" i="48"/>
  <c r="G112" i="48"/>
  <c r="D116" i="46"/>
  <c r="L116" i="46"/>
  <c r="F116" i="47"/>
  <c r="F115" i="46"/>
  <c r="K116" i="46"/>
  <c r="G115" i="47"/>
  <c r="K116" i="47"/>
  <c r="L116" i="47"/>
  <c r="M112" i="48"/>
  <c r="J116" i="46"/>
  <c r="H116" i="46"/>
  <c r="J116" i="47"/>
  <c r="G116" i="47"/>
  <c r="H116" i="47"/>
  <c r="F112" i="48"/>
  <c r="L113" i="48"/>
  <c r="E116" i="47"/>
  <c r="N112" i="48"/>
  <c r="I116" i="47"/>
  <c r="C115" i="48" l="1"/>
  <c r="B115" i="48"/>
  <c r="A116" i="48"/>
  <c r="A119" i="47"/>
  <c r="C118" i="46"/>
  <c r="A119" i="46"/>
  <c r="D117" i="46"/>
  <c r="I114" i="48"/>
  <c r="I117" i="47"/>
  <c r="L117" i="47"/>
  <c r="N113" i="48"/>
  <c r="H114" i="48"/>
  <c r="F113" i="48"/>
  <c r="D114" i="48"/>
  <c r="N116" i="46"/>
  <c r="G113" i="48"/>
  <c r="M113" i="48"/>
  <c r="G116" i="46"/>
  <c r="H117" i="46"/>
  <c r="F117" i="47"/>
  <c r="M116" i="46"/>
  <c r="J117" i="47"/>
  <c r="L117" i="46"/>
  <c r="M117" i="47"/>
  <c r="K117" i="46"/>
  <c r="E116" i="46"/>
  <c r="N117" i="47"/>
  <c r="D118" i="46"/>
  <c r="L114" i="48"/>
  <c r="K114" i="48"/>
  <c r="H117" i="47"/>
  <c r="K117" i="47"/>
  <c r="I117" i="46"/>
  <c r="G117" i="47"/>
  <c r="J117" i="46"/>
  <c r="E113" i="48"/>
  <c r="J114" i="48"/>
  <c r="F116" i="46"/>
  <c r="E117" i="47"/>
  <c r="A117" i="48" l="1"/>
  <c r="C116" i="48"/>
  <c r="B116" i="48"/>
  <c r="A120" i="47"/>
  <c r="A120" i="46"/>
  <c r="C119" i="46"/>
  <c r="M114" i="48"/>
  <c r="E117" i="46"/>
  <c r="D119" i="46"/>
  <c r="E118" i="46"/>
  <c r="N118" i="46"/>
  <c r="I118" i="47"/>
  <c r="H115" i="48"/>
  <c r="I118" i="46"/>
  <c r="N114" i="48"/>
  <c r="F117" i="46"/>
  <c r="J118" i="46"/>
  <c r="I115" i="48"/>
  <c r="L115" i="48"/>
  <c r="N117" i="46"/>
  <c r="E114" i="48"/>
  <c r="G118" i="46"/>
  <c r="M118" i="46"/>
  <c r="K118" i="46"/>
  <c r="J115" i="48"/>
  <c r="F114" i="48"/>
  <c r="F118" i="46"/>
  <c r="H118" i="47"/>
  <c r="D115" i="48"/>
  <c r="G114" i="48"/>
  <c r="H118" i="46"/>
  <c r="L118" i="46"/>
  <c r="J118" i="47"/>
  <c r="K115" i="48"/>
  <c r="G117" i="46"/>
  <c r="K118" i="47"/>
  <c r="L118" i="47"/>
  <c r="D118" i="47"/>
  <c r="M117" i="46"/>
  <c r="A118" i="48" l="1"/>
  <c r="B117" i="48"/>
  <c r="C117" i="48"/>
  <c r="A121" i="47"/>
  <c r="C120" i="46"/>
  <c r="A121" i="46"/>
  <c r="H119" i="47"/>
  <c r="K116" i="48"/>
  <c r="H116" i="48"/>
  <c r="D120" i="46"/>
  <c r="G119" i="46"/>
  <c r="E118" i="47"/>
  <c r="N115" i="48"/>
  <c r="L116" i="48"/>
  <c r="N119" i="46"/>
  <c r="J119" i="47"/>
  <c r="N118" i="47"/>
  <c r="E115" i="48"/>
  <c r="M118" i="47"/>
  <c r="K119" i="46"/>
  <c r="L119" i="47"/>
  <c r="M115" i="48"/>
  <c r="J116" i="48"/>
  <c r="F119" i="46"/>
  <c r="E119" i="46"/>
  <c r="J119" i="46"/>
  <c r="H119" i="46"/>
  <c r="I119" i="46"/>
  <c r="D119" i="47"/>
  <c r="I119" i="47"/>
  <c r="M119" i="46"/>
  <c r="F118" i="47"/>
  <c r="L119" i="46"/>
  <c r="K119" i="47"/>
  <c r="G115" i="48"/>
  <c r="I116" i="48"/>
  <c r="G118" i="47"/>
  <c r="D116" i="48"/>
  <c r="F115" i="48"/>
  <c r="C118" i="48" l="1"/>
  <c r="B118" i="48"/>
  <c r="A119" i="48"/>
  <c r="A122" i="47"/>
  <c r="C121" i="46"/>
  <c r="A122" i="46"/>
  <c r="I117" i="48"/>
  <c r="N120" i="46"/>
  <c r="J120" i="46"/>
  <c r="K120" i="46"/>
  <c r="G119" i="47"/>
  <c r="L120" i="46"/>
  <c r="L120" i="47"/>
  <c r="M119" i="47"/>
  <c r="F119" i="47"/>
  <c r="F116" i="48"/>
  <c r="N119" i="47"/>
  <c r="M116" i="48"/>
  <c r="D121" i="46"/>
  <c r="G120" i="46"/>
  <c r="M120" i="46"/>
  <c r="D120" i="47"/>
  <c r="I120" i="46"/>
  <c r="F120" i="46"/>
  <c r="K117" i="48"/>
  <c r="H117" i="48"/>
  <c r="J117" i="48"/>
  <c r="E120" i="46"/>
  <c r="N116" i="48"/>
  <c r="H120" i="46"/>
  <c r="J120" i="47"/>
  <c r="K120" i="47"/>
  <c r="D117" i="48"/>
  <c r="L117" i="48"/>
  <c r="E116" i="48"/>
  <c r="H120" i="47"/>
  <c r="E119" i="47"/>
  <c r="G116" i="48"/>
  <c r="I120" i="47"/>
  <c r="C119" i="48" l="1"/>
  <c r="B119" i="48"/>
  <c r="A120" i="48"/>
  <c r="A123" i="47"/>
  <c r="C122" i="46"/>
  <c r="A123" i="46"/>
  <c r="K121" i="47"/>
  <c r="F120" i="47"/>
  <c r="F117" i="48"/>
  <c r="D118" i="48"/>
  <c r="D122" i="46"/>
  <c r="L118" i="48"/>
  <c r="D121" i="47"/>
  <c r="J121" i="46"/>
  <c r="G121" i="46"/>
  <c r="M121" i="46"/>
  <c r="F121" i="46"/>
  <c r="E117" i="48"/>
  <c r="H118" i="48"/>
  <c r="H121" i="47"/>
  <c r="H121" i="46"/>
  <c r="N121" i="46"/>
  <c r="L121" i="47"/>
  <c r="E121" i="46"/>
  <c r="K118" i="48"/>
  <c r="E120" i="47"/>
  <c r="K121" i="46"/>
  <c r="J121" i="47"/>
  <c r="G120" i="47"/>
  <c r="N117" i="48"/>
  <c r="M120" i="47"/>
  <c r="J118" i="48"/>
  <c r="N120" i="47"/>
  <c r="I121" i="47"/>
  <c r="M117" i="48"/>
  <c r="G117" i="48"/>
  <c r="L121" i="46"/>
  <c r="I118" i="48"/>
  <c r="I121" i="46"/>
  <c r="A121" i="48" l="1"/>
  <c r="C120" i="48"/>
  <c r="B120" i="48"/>
  <c r="A124" i="47"/>
  <c r="C123" i="46"/>
  <c r="A124" i="46"/>
  <c r="D119" i="48"/>
  <c r="M121" i="47"/>
  <c r="G122" i="46"/>
  <c r="H119" i="48"/>
  <c r="G118" i="48"/>
  <c r="K122" i="47"/>
  <c r="N122" i="46"/>
  <c r="L119" i="48"/>
  <c r="I122" i="47"/>
  <c r="L122" i="47"/>
  <c r="E118" i="48"/>
  <c r="E122" i="46"/>
  <c r="M118" i="48"/>
  <c r="J122" i="46"/>
  <c r="H122" i="47"/>
  <c r="F118" i="48"/>
  <c r="J119" i="48"/>
  <c r="E121" i="47"/>
  <c r="D123" i="46"/>
  <c r="I119" i="48"/>
  <c r="J122" i="47"/>
  <c r="G121" i="47"/>
  <c r="D122" i="47"/>
  <c r="F122" i="46"/>
  <c r="M122" i="46"/>
  <c r="K119" i="48"/>
  <c r="H122" i="46"/>
  <c r="F121" i="47"/>
  <c r="N118" i="48"/>
  <c r="N121" i="47"/>
  <c r="L122" i="46"/>
  <c r="I122" i="46"/>
  <c r="K122" i="46"/>
  <c r="A122" i="48" l="1"/>
  <c r="B121" i="48"/>
  <c r="C121" i="48"/>
  <c r="A125" i="47"/>
  <c r="A125" i="46"/>
  <c r="C124" i="46"/>
  <c r="N122" i="47"/>
  <c r="H123" i="47"/>
  <c r="M122" i="47"/>
  <c r="G123" i="46"/>
  <c r="D120" i="48"/>
  <c r="J123" i="46"/>
  <c r="K120" i="48"/>
  <c r="I123" i="46"/>
  <c r="L123" i="46"/>
  <c r="K123" i="47"/>
  <c r="I120" i="48"/>
  <c r="E123" i="46"/>
  <c r="N123" i="46"/>
  <c r="H123" i="46"/>
  <c r="H120" i="48"/>
  <c r="M119" i="48"/>
  <c r="F119" i="48"/>
  <c r="J123" i="47"/>
  <c r="D124" i="46"/>
  <c r="I123" i="47"/>
  <c r="F123" i="46"/>
  <c r="L123" i="47"/>
  <c r="G122" i="47"/>
  <c r="J120" i="48"/>
  <c r="F122" i="47"/>
  <c r="G119" i="48"/>
  <c r="M123" i="46"/>
  <c r="D123" i="47"/>
  <c r="D124" i="47" s="1"/>
  <c r="K123" i="46"/>
  <c r="E119" i="48"/>
  <c r="L120" i="48"/>
  <c r="N119" i="48"/>
  <c r="E122" i="47"/>
  <c r="C122" i="48" l="1"/>
  <c r="B122" i="48"/>
  <c r="A123" i="48"/>
  <c r="A126" i="47"/>
  <c r="C125" i="46"/>
  <c r="A126" i="46"/>
  <c r="D121" i="48"/>
  <c r="J124" i="46"/>
  <c r="K124" i="47"/>
  <c r="E120" i="48"/>
  <c r="E124" i="47"/>
  <c r="N124" i="47"/>
  <c r="I121" i="48"/>
  <c r="J121" i="48"/>
  <c r="N123" i="47"/>
  <c r="M124" i="47"/>
  <c r="H124" i="47"/>
  <c r="K121" i="48"/>
  <c r="H121" i="48"/>
  <c r="F124" i="46"/>
  <c r="G123" i="47"/>
  <c r="D122" i="48"/>
  <c r="L124" i="46"/>
  <c r="D125" i="46"/>
  <c r="I124" i="47"/>
  <c r="N124" i="46"/>
  <c r="M124" i="46"/>
  <c r="N120" i="48"/>
  <c r="G124" i="46"/>
  <c r="J124" i="47"/>
  <c r="I124" i="46"/>
  <c r="M120" i="48"/>
  <c r="G124" i="47"/>
  <c r="F123" i="47"/>
  <c r="G120" i="48"/>
  <c r="M123" i="47"/>
  <c r="F124" i="47"/>
  <c r="L124" i="47"/>
  <c r="H124" i="46"/>
  <c r="F120" i="48"/>
  <c r="E123" i="47"/>
  <c r="K124" i="46"/>
  <c r="L121" i="48"/>
  <c r="E124" i="46"/>
  <c r="C123" i="48" l="1"/>
  <c r="B123" i="48"/>
  <c r="A124" i="48"/>
  <c r="A127" i="47"/>
  <c r="A127" i="46"/>
  <c r="C126" i="46"/>
  <c r="F121" i="48"/>
  <c r="M125" i="46"/>
  <c r="J125" i="47"/>
  <c r="H125" i="47"/>
  <c r="F125" i="46"/>
  <c r="N122" i="48"/>
  <c r="G125" i="46"/>
  <c r="I125" i="47"/>
  <c r="K122" i="48"/>
  <c r="M121" i="48"/>
  <c r="H122" i="48"/>
  <c r="E125" i="46"/>
  <c r="J122" i="48"/>
  <c r="G122" i="48"/>
  <c r="E121" i="48"/>
  <c r="M122" i="48"/>
  <c r="H125" i="46"/>
  <c r="E122" i="48"/>
  <c r="J125" i="46"/>
  <c r="G121" i="48"/>
  <c r="K125" i="47"/>
  <c r="L125" i="46"/>
  <c r="I125" i="46"/>
  <c r="N121" i="48"/>
  <c r="L122" i="48"/>
  <c r="D125" i="47"/>
  <c r="I122" i="48"/>
  <c r="N125" i="46"/>
  <c r="D126" i="46"/>
  <c r="F122" i="48"/>
  <c r="L125" i="47"/>
  <c r="K125" i="46"/>
  <c r="A125" i="48" l="1"/>
  <c r="C124" i="48"/>
  <c r="B124" i="48"/>
  <c r="A128" i="47"/>
  <c r="C127" i="46"/>
  <c r="A128" i="46"/>
  <c r="I126" i="47"/>
  <c r="L123" i="48"/>
  <c r="E126" i="46"/>
  <c r="H126" i="46"/>
  <c r="G126" i="46"/>
  <c r="H123" i="48"/>
  <c r="E125" i="47"/>
  <c r="J126" i="47"/>
  <c r="M126" i="46"/>
  <c r="H126" i="47"/>
  <c r="I126" i="46"/>
  <c r="N125" i="47"/>
  <c r="J126" i="46"/>
  <c r="M125" i="47"/>
  <c r="K126" i="47"/>
  <c r="D123" i="48"/>
  <c r="K123" i="48"/>
  <c r="G125" i="47"/>
  <c r="I123" i="48"/>
  <c r="F125" i="47"/>
  <c r="J123" i="48"/>
  <c r="D127" i="46"/>
  <c r="K126" i="46"/>
  <c r="L126" i="46"/>
  <c r="L126" i="47"/>
  <c r="N126" i="46"/>
  <c r="D126" i="47"/>
  <c r="F126" i="46"/>
  <c r="A126" i="48" l="1"/>
  <c r="B125" i="48"/>
  <c r="C125" i="48"/>
  <c r="A129" i="47"/>
  <c r="A129" i="46"/>
  <c r="C128" i="46"/>
  <c r="D127" i="47"/>
  <c r="D128" i="47"/>
  <c r="M126" i="47"/>
  <c r="J127" i="46"/>
  <c r="F126" i="47"/>
  <c r="L124" i="48"/>
  <c r="G123" i="48"/>
  <c r="E127" i="46"/>
  <c r="K127" i="47"/>
  <c r="G127" i="46"/>
  <c r="I127" i="47"/>
  <c r="F123" i="48"/>
  <c r="N127" i="46"/>
  <c r="I124" i="48"/>
  <c r="G126" i="47"/>
  <c r="J124" i="48"/>
  <c r="K127" i="46"/>
  <c r="E123" i="48"/>
  <c r="J127" i="47"/>
  <c r="H127" i="47"/>
  <c r="F127" i="46"/>
  <c r="H124" i="48"/>
  <c r="N126" i="47"/>
  <c r="L127" i="46"/>
  <c r="K124" i="48"/>
  <c r="I127" i="46"/>
  <c r="M123" i="48"/>
  <c r="H127" i="46"/>
  <c r="M127" i="46"/>
  <c r="N123" i="48"/>
  <c r="D124" i="48"/>
  <c r="E126" i="47"/>
  <c r="L127" i="47"/>
  <c r="C126" i="48" l="1"/>
  <c r="B126" i="48"/>
  <c r="A127" i="48"/>
  <c r="A130" i="47"/>
  <c r="C129" i="46"/>
  <c r="A130" i="46"/>
  <c r="N127" i="47"/>
  <c r="D125" i="48"/>
  <c r="I128" i="46"/>
  <c r="D126" i="48"/>
  <c r="K128" i="47"/>
  <c r="F128" i="47"/>
  <c r="J128" i="46"/>
  <c r="I125" i="48"/>
  <c r="G127" i="47"/>
  <c r="L128" i="46"/>
  <c r="D128" i="46"/>
  <c r="H128" i="46"/>
  <c r="G128" i="47"/>
  <c r="J128" i="47"/>
  <c r="F127" i="47"/>
  <c r="H125" i="48"/>
  <c r="K125" i="48"/>
  <c r="N124" i="48"/>
  <c r="M127" i="47"/>
  <c r="M128" i="47"/>
  <c r="N128" i="47"/>
  <c r="F124" i="48"/>
  <c r="M124" i="48"/>
  <c r="E127" i="47"/>
  <c r="J125" i="48"/>
  <c r="H128" i="47"/>
  <c r="K128" i="46"/>
  <c r="E128" i="47"/>
  <c r="L125" i="48"/>
  <c r="G124" i="48"/>
  <c r="L128" i="47"/>
  <c r="I128" i="47"/>
  <c r="E124" i="48"/>
  <c r="C127" i="48" l="1"/>
  <c r="B127" i="48"/>
  <c r="A128" i="48"/>
  <c r="A131" i="47"/>
  <c r="A131" i="46"/>
  <c r="C130" i="46"/>
  <c r="M125" i="48"/>
  <c r="K129" i="47"/>
  <c r="K126" i="48"/>
  <c r="J129" i="46"/>
  <c r="N125" i="48"/>
  <c r="J126" i="48"/>
  <c r="N126" i="48"/>
  <c r="H129" i="47"/>
  <c r="I126" i="48"/>
  <c r="K129" i="46"/>
  <c r="M128" i="46"/>
  <c r="L126" i="48"/>
  <c r="H126" i="48"/>
  <c r="L129" i="47"/>
  <c r="F125" i="48"/>
  <c r="E128" i="46"/>
  <c r="N128" i="46"/>
  <c r="L129" i="46"/>
  <c r="E126" i="48"/>
  <c r="J129" i="47"/>
  <c r="D129" i="46"/>
  <c r="F126" i="48"/>
  <c r="H129" i="46"/>
  <c r="E125" i="48"/>
  <c r="I129" i="46"/>
  <c r="G128" i="46"/>
  <c r="G125" i="48"/>
  <c r="F128" i="46"/>
  <c r="D129" i="47"/>
  <c r="D130" i="47" s="1"/>
  <c r="G126" i="48"/>
  <c r="D130" i="46"/>
  <c r="I129" i="47"/>
  <c r="M126" i="48"/>
  <c r="A129" i="48" l="1"/>
  <c r="C128" i="48"/>
  <c r="B128" i="48"/>
  <c r="A132" i="47"/>
  <c r="C131" i="46"/>
  <c r="A132" i="46"/>
  <c r="K130" i="46"/>
  <c r="H127" i="48"/>
  <c r="D131" i="46"/>
  <c r="I127" i="48"/>
  <c r="K127" i="48"/>
  <c r="M130" i="46"/>
  <c r="F130" i="46"/>
  <c r="M129" i="46"/>
  <c r="E129" i="47"/>
  <c r="D127" i="48"/>
  <c r="L130" i="46"/>
  <c r="N130" i="46"/>
  <c r="G129" i="46"/>
  <c r="G130" i="46"/>
  <c r="J130" i="46"/>
  <c r="M129" i="47"/>
  <c r="G130" i="47"/>
  <c r="I130" i="46"/>
  <c r="J127" i="48"/>
  <c r="F130" i="47"/>
  <c r="K130" i="47"/>
  <c r="H130" i="46"/>
  <c r="J130" i="47"/>
  <c r="G129" i="47"/>
  <c r="H130" i="47"/>
  <c r="F129" i="47"/>
  <c r="E130" i="47"/>
  <c r="N130" i="47"/>
  <c r="E130" i="46"/>
  <c r="F129" i="46"/>
  <c r="N129" i="46"/>
  <c r="L130" i="47"/>
  <c r="M130" i="47"/>
  <c r="L127" i="48"/>
  <c r="N129" i="47"/>
  <c r="E129" i="46"/>
  <c r="I130" i="47"/>
  <c r="A130" i="48" l="1"/>
  <c r="B129" i="48"/>
  <c r="C129" i="48"/>
  <c r="A133" i="47"/>
  <c r="A133" i="46"/>
  <c r="C132" i="46"/>
  <c r="H131" i="46"/>
  <c r="D131" i="47"/>
  <c r="N131" i="46"/>
  <c r="H128" i="48"/>
  <c r="J131" i="46"/>
  <c r="N127" i="48"/>
  <c r="M131" i="46"/>
  <c r="E131" i="46"/>
  <c r="J131" i="47"/>
  <c r="H131" i="47"/>
  <c r="K131" i="46"/>
  <c r="K128" i="48"/>
  <c r="G127" i="48"/>
  <c r="J128" i="48"/>
  <c r="I128" i="48"/>
  <c r="G131" i="46"/>
  <c r="D132" i="46"/>
  <c r="L131" i="47"/>
  <c r="D128" i="48"/>
  <c r="M127" i="48"/>
  <c r="L128" i="48"/>
  <c r="E127" i="48"/>
  <c r="F127" i="48"/>
  <c r="I131" i="46"/>
  <c r="L131" i="46"/>
  <c r="I131" i="47"/>
  <c r="F131" i="46"/>
  <c r="K131" i="47"/>
  <c r="C130" i="48" l="1"/>
  <c r="B130" i="48"/>
  <c r="A131" i="48"/>
  <c r="A134" i="47"/>
  <c r="C133" i="46"/>
  <c r="A134" i="46"/>
  <c r="D129" i="48"/>
  <c r="K129" i="48"/>
  <c r="H132" i="46"/>
  <c r="E131" i="47"/>
  <c r="G132" i="46"/>
  <c r="D130" i="48"/>
  <c r="G131" i="47"/>
  <c r="F128" i="48"/>
  <c r="M128" i="48"/>
  <c r="N131" i="47"/>
  <c r="N128" i="48"/>
  <c r="D132" i="47"/>
  <c r="H132" i="47"/>
  <c r="I132" i="47"/>
  <c r="L132" i="47"/>
  <c r="E128" i="48"/>
  <c r="M132" i="46"/>
  <c r="H129" i="48"/>
  <c r="G128" i="48"/>
  <c r="J132" i="46"/>
  <c r="J129" i="48"/>
  <c r="L132" i="46"/>
  <c r="J132" i="47"/>
  <c r="I132" i="46"/>
  <c r="L129" i="48"/>
  <c r="N132" i="46"/>
  <c r="K132" i="46"/>
  <c r="M131" i="47"/>
  <c r="K132" i="47"/>
  <c r="E132" i="46"/>
  <c r="I129" i="48"/>
  <c r="F131" i="47"/>
  <c r="F132" i="46"/>
  <c r="C131" i="48" l="1"/>
  <c r="B131" i="48"/>
  <c r="A132" i="48"/>
  <c r="A135" i="47"/>
  <c r="C134" i="46"/>
  <c r="A135" i="46"/>
  <c r="D133" i="47"/>
  <c r="L130" i="48"/>
  <c r="L133" i="46"/>
  <c r="J133" i="47"/>
  <c r="D133" i="46"/>
  <c r="G130" i="48"/>
  <c r="M130" i="48"/>
  <c r="I133" i="47"/>
  <c r="G129" i="48"/>
  <c r="M132" i="47"/>
  <c r="K133" i="46"/>
  <c r="K133" i="47"/>
  <c r="G132" i="47"/>
  <c r="N132" i="47"/>
  <c r="N129" i="48"/>
  <c r="H133" i="46"/>
  <c r="I133" i="46"/>
  <c r="K130" i="48"/>
  <c r="F129" i="48"/>
  <c r="I130" i="48"/>
  <c r="F132" i="47"/>
  <c r="L133" i="47"/>
  <c r="M129" i="48"/>
  <c r="J130" i="48"/>
  <c r="F130" i="48"/>
  <c r="H130" i="48"/>
  <c r="E130" i="48"/>
  <c r="E129" i="48"/>
  <c r="H133" i="47"/>
  <c r="J133" i="46"/>
  <c r="E132" i="47"/>
  <c r="N130" i="48"/>
  <c r="A133" i="48" l="1"/>
  <c r="C132" i="48"/>
  <c r="B132" i="48"/>
  <c r="A136" i="47"/>
  <c r="A136" i="46"/>
  <c r="C135" i="46"/>
  <c r="G133" i="47"/>
  <c r="H134" i="46"/>
  <c r="L134" i="46"/>
  <c r="J131" i="48"/>
  <c r="D134" i="46"/>
  <c r="F133" i="46"/>
  <c r="I131" i="48"/>
  <c r="F133" i="47"/>
  <c r="E133" i="46"/>
  <c r="M133" i="46"/>
  <c r="D134" i="47"/>
  <c r="J134" i="47"/>
  <c r="L131" i="48"/>
  <c r="N133" i="47"/>
  <c r="I134" i="47"/>
  <c r="K131" i="48"/>
  <c r="D135" i="46"/>
  <c r="N133" i="46"/>
  <c r="M133" i="47"/>
  <c r="L134" i="47"/>
  <c r="H131" i="48"/>
  <c r="E133" i="47"/>
  <c r="K134" i="47"/>
  <c r="H134" i="47"/>
  <c r="I134" i="46"/>
  <c r="K134" i="46"/>
  <c r="J134" i="46"/>
  <c r="D131" i="48"/>
  <c r="G133" i="46"/>
  <c r="A134" i="48" l="1"/>
  <c r="B133" i="48"/>
  <c r="C133" i="48"/>
  <c r="A137" i="47"/>
  <c r="A137" i="46"/>
  <c r="C136" i="46"/>
  <c r="J132" i="48"/>
  <c r="G131" i="48"/>
  <c r="I132" i="48"/>
  <c r="E131" i="48"/>
  <c r="N134" i="46"/>
  <c r="J135" i="47"/>
  <c r="D136" i="46"/>
  <c r="F135" i="46"/>
  <c r="E134" i="46"/>
  <c r="N134" i="47"/>
  <c r="K132" i="48"/>
  <c r="M131" i="48"/>
  <c r="D135" i="47"/>
  <c r="K135" i="47"/>
  <c r="E134" i="47"/>
  <c r="J135" i="46"/>
  <c r="N131" i="48"/>
  <c r="K135" i="46"/>
  <c r="H132" i="48"/>
  <c r="M134" i="47"/>
  <c r="G134" i="47"/>
  <c r="H135" i="46"/>
  <c r="M134" i="46"/>
  <c r="F134" i="46"/>
  <c r="M135" i="46"/>
  <c r="E135" i="46"/>
  <c r="N135" i="46"/>
  <c r="G134" i="46"/>
  <c r="F131" i="48"/>
  <c r="I135" i="46"/>
  <c r="H135" i="47"/>
  <c r="L135" i="46"/>
  <c r="L132" i="48"/>
  <c r="G135" i="46"/>
  <c r="L135" i="47"/>
  <c r="I135" i="47"/>
  <c r="D132" i="48"/>
  <c r="D133" i="48" s="1"/>
  <c r="F134" i="47"/>
  <c r="C134" i="48" l="1"/>
  <c r="B134" i="48"/>
  <c r="A135" i="48"/>
  <c r="A138" i="47"/>
  <c r="C137" i="46"/>
  <c r="A138" i="46"/>
  <c r="D136" i="47"/>
  <c r="I136" i="46"/>
  <c r="G132" i="48"/>
  <c r="L136" i="46"/>
  <c r="H133" i="48"/>
  <c r="F132" i="48"/>
  <c r="K133" i="48"/>
  <c r="D134" i="48"/>
  <c r="F133" i="48"/>
  <c r="E133" i="48"/>
  <c r="F135" i="47"/>
  <c r="L133" i="48"/>
  <c r="N135" i="47"/>
  <c r="N133" i="48"/>
  <c r="L136" i="47"/>
  <c r="M132" i="48"/>
  <c r="E135" i="47"/>
  <c r="H136" i="47"/>
  <c r="J133" i="48"/>
  <c r="J136" i="47"/>
  <c r="I133" i="48"/>
  <c r="N132" i="48"/>
  <c r="K136" i="47"/>
  <c r="I136" i="47"/>
  <c r="G136" i="46"/>
  <c r="G133" i="48"/>
  <c r="E132" i="48"/>
  <c r="J136" i="46"/>
  <c r="M133" i="48"/>
  <c r="G135" i="47"/>
  <c r="M136" i="46"/>
  <c r="M135" i="47"/>
  <c r="N136" i="46"/>
  <c r="F136" i="46"/>
  <c r="E136" i="46"/>
  <c r="H136" i="46"/>
  <c r="K136" i="46"/>
  <c r="C135" i="48" l="1"/>
  <c r="B135" i="48"/>
  <c r="A136" i="48"/>
  <c r="A139" i="47"/>
  <c r="C138" i="46"/>
  <c r="A139" i="46"/>
  <c r="N136" i="47"/>
  <c r="I134" i="48"/>
  <c r="E134" i="48"/>
  <c r="D137" i="47"/>
  <c r="N134" i="48"/>
  <c r="L137" i="46"/>
  <c r="M136" i="47"/>
  <c r="I137" i="46"/>
  <c r="H137" i="47"/>
  <c r="K137" i="46"/>
  <c r="J137" i="47"/>
  <c r="E136" i="47"/>
  <c r="L134" i="48"/>
  <c r="K134" i="48"/>
  <c r="M134" i="48"/>
  <c r="G136" i="47"/>
  <c r="D137" i="46"/>
  <c r="D138" i="46" s="1"/>
  <c r="H137" i="46"/>
  <c r="F136" i="47"/>
  <c r="K137" i="47"/>
  <c r="H134" i="48"/>
  <c r="J137" i="46"/>
  <c r="I137" i="47"/>
  <c r="L137" i="47"/>
  <c r="F134" i="48"/>
  <c r="G134" i="48"/>
  <c r="J134" i="48"/>
  <c r="A137" i="48" l="1"/>
  <c r="C136" i="48"/>
  <c r="B136" i="48"/>
  <c r="A140" i="47"/>
  <c r="C139" i="46"/>
  <c r="A140" i="46"/>
  <c r="E138" i="46"/>
  <c r="K135" i="48"/>
  <c r="I138" i="47"/>
  <c r="G137" i="46"/>
  <c r="J135" i="48"/>
  <c r="M138" i="46"/>
  <c r="I135" i="48"/>
  <c r="F137" i="46"/>
  <c r="N137" i="46"/>
  <c r="N138" i="46"/>
  <c r="K138" i="47"/>
  <c r="H135" i="48"/>
  <c r="F138" i="46"/>
  <c r="G137" i="47"/>
  <c r="F137" i="47"/>
  <c r="G138" i="46"/>
  <c r="M137" i="46"/>
  <c r="E137" i="46"/>
  <c r="J138" i="47"/>
  <c r="H138" i="47"/>
  <c r="D135" i="48"/>
  <c r="L138" i="47"/>
  <c r="I138" i="46"/>
  <c r="L138" i="46"/>
  <c r="N137" i="47"/>
  <c r="D138" i="47"/>
  <c r="M137" i="47"/>
  <c r="J138" i="46"/>
  <c r="H138" i="46"/>
  <c r="L135" i="48"/>
  <c r="E137" i="47"/>
  <c r="K138" i="46"/>
  <c r="A138" i="48" l="1"/>
  <c r="B137" i="48"/>
  <c r="C137" i="48"/>
  <c r="A141" i="47"/>
  <c r="A141" i="46"/>
  <c r="C140" i="46"/>
  <c r="H139" i="46"/>
  <c r="I139" i="46"/>
  <c r="D139" i="47"/>
  <c r="I139" i="47"/>
  <c r="L139" i="47"/>
  <c r="D139" i="46"/>
  <c r="J139" i="46"/>
  <c r="K139" i="46"/>
  <c r="M135" i="48"/>
  <c r="N135" i="48"/>
  <c r="L139" i="46"/>
  <c r="G135" i="48"/>
  <c r="K136" i="48"/>
  <c r="D136" i="48"/>
  <c r="N138" i="47"/>
  <c r="E138" i="47"/>
  <c r="E135" i="48"/>
  <c r="L136" i="48"/>
  <c r="H136" i="48"/>
  <c r="K139" i="47"/>
  <c r="H139" i="47"/>
  <c r="J136" i="48"/>
  <c r="G138" i="47"/>
  <c r="I136" i="48"/>
  <c r="F135" i="48"/>
  <c r="F138" i="47"/>
  <c r="J139" i="47"/>
  <c r="M138" i="47"/>
  <c r="C138" i="48" l="1"/>
  <c r="B138" i="48"/>
  <c r="A139" i="48"/>
  <c r="A142" i="47"/>
  <c r="A142" i="46"/>
  <c r="C141" i="46"/>
  <c r="I140" i="46"/>
  <c r="J140" i="47"/>
  <c r="I140" i="47"/>
  <c r="E136" i="48"/>
  <c r="I137" i="48"/>
  <c r="L140" i="47"/>
  <c r="G136" i="48"/>
  <c r="L137" i="48"/>
  <c r="M136" i="48"/>
  <c r="G139" i="46"/>
  <c r="M139" i="47"/>
  <c r="K140" i="46"/>
  <c r="H137" i="48"/>
  <c r="D140" i="46"/>
  <c r="F136" i="48"/>
  <c r="F139" i="47"/>
  <c r="M139" i="46"/>
  <c r="D137" i="48"/>
  <c r="D140" i="47"/>
  <c r="K137" i="48"/>
  <c r="G139" i="47"/>
  <c r="H140" i="47"/>
  <c r="N136" i="48"/>
  <c r="N139" i="46"/>
  <c r="K140" i="47"/>
  <c r="L140" i="46"/>
  <c r="E139" i="46"/>
  <c r="N139" i="47"/>
  <c r="J140" i="46"/>
  <c r="F139" i="46"/>
  <c r="E139" i="47"/>
  <c r="H140" i="46"/>
  <c r="J137" i="48"/>
  <c r="A140" i="48" l="1"/>
  <c r="C139" i="48"/>
  <c r="B139" i="48"/>
  <c r="A143" i="47"/>
  <c r="C142" i="46"/>
  <c r="A143" i="46"/>
  <c r="D138" i="48"/>
  <c r="M140" i="46"/>
  <c r="E140" i="47"/>
  <c r="E137" i="48"/>
  <c r="I138" i="48"/>
  <c r="L141" i="46"/>
  <c r="I141" i="46"/>
  <c r="J141" i="47"/>
  <c r="G140" i="47"/>
  <c r="K141" i="46"/>
  <c r="F140" i="46"/>
  <c r="M140" i="47"/>
  <c r="M137" i="48"/>
  <c r="F137" i="48"/>
  <c r="L138" i="48"/>
  <c r="D141" i="46"/>
  <c r="N140" i="47"/>
  <c r="E140" i="46"/>
  <c r="F140" i="47"/>
  <c r="K141" i="47"/>
  <c r="L141" i="47"/>
  <c r="H141" i="46"/>
  <c r="D141" i="47"/>
  <c r="J141" i="46"/>
  <c r="H138" i="48"/>
  <c r="G137" i="48"/>
  <c r="J138" i="48"/>
  <c r="N137" i="48"/>
  <c r="H141" i="47"/>
  <c r="K138" i="48"/>
  <c r="G140" i="46"/>
  <c r="I141" i="47"/>
  <c r="N140" i="46"/>
  <c r="B140" i="48" l="1"/>
  <c r="A141" i="48"/>
  <c r="C140" i="48"/>
  <c r="A144" i="47"/>
  <c r="A144" i="46"/>
  <c r="C143" i="46"/>
  <c r="D142" i="46"/>
  <c r="D142" i="47"/>
  <c r="M141" i="47"/>
  <c r="K142" i="47"/>
  <c r="K139" i="48"/>
  <c r="J139" i="48"/>
  <c r="F141" i="47"/>
  <c r="M138" i="48"/>
  <c r="G141" i="47"/>
  <c r="L142" i="46"/>
  <c r="L142" i="47"/>
  <c r="G141" i="46"/>
  <c r="E138" i="48"/>
  <c r="M141" i="46"/>
  <c r="J142" i="47"/>
  <c r="D139" i="48"/>
  <c r="E141" i="47"/>
  <c r="F141" i="46"/>
  <c r="G138" i="48"/>
  <c r="J142" i="46"/>
  <c r="H139" i="48"/>
  <c r="I142" i="47"/>
  <c r="F138" i="48"/>
  <c r="I139" i="48"/>
  <c r="K142" i="46"/>
  <c r="N141" i="47"/>
  <c r="E141" i="46"/>
  <c r="I142" i="46"/>
  <c r="N138" i="48"/>
  <c r="L139" i="48"/>
  <c r="N141" i="46"/>
  <c r="H142" i="46"/>
  <c r="H142" i="47"/>
  <c r="C141" i="48" l="1"/>
  <c r="B141" i="48"/>
  <c r="A142" i="48"/>
  <c r="A145" i="47"/>
  <c r="C144" i="46"/>
  <c r="A145" i="46"/>
  <c r="F142" i="46"/>
  <c r="D143" i="47"/>
  <c r="L140" i="48"/>
  <c r="E139" i="48"/>
  <c r="G142" i="47"/>
  <c r="L143" i="47"/>
  <c r="K143" i="47"/>
  <c r="G142" i="46"/>
  <c r="I140" i="48"/>
  <c r="M142" i="47"/>
  <c r="F139" i="48"/>
  <c r="N142" i="47"/>
  <c r="K143" i="46"/>
  <c r="M142" i="46"/>
  <c r="H140" i="48"/>
  <c r="E142" i="47"/>
  <c r="I143" i="46"/>
  <c r="N142" i="46"/>
  <c r="H143" i="46"/>
  <c r="M139" i="48"/>
  <c r="N139" i="48"/>
  <c r="E142" i="46"/>
  <c r="J140" i="48"/>
  <c r="L143" i="46"/>
  <c r="J143" i="46"/>
  <c r="H143" i="47"/>
  <c r="D143" i="46"/>
  <c r="I143" i="47"/>
  <c r="D140" i="48"/>
  <c r="F142" i="47"/>
  <c r="G139" i="48"/>
  <c r="J143" i="47"/>
  <c r="K140" i="48"/>
  <c r="C142" i="48" l="1"/>
  <c r="A143" i="48"/>
  <c r="B142" i="48"/>
  <c r="A146" i="47"/>
  <c r="C145" i="46"/>
  <c r="A146" i="46"/>
  <c r="N143" i="47"/>
  <c r="L141" i="48"/>
  <c r="F143" i="47"/>
  <c r="I144" i="46"/>
  <c r="M140" i="48"/>
  <c r="H141" i="48"/>
  <c r="E143" i="46"/>
  <c r="I144" i="47"/>
  <c r="M143" i="47"/>
  <c r="G143" i="46"/>
  <c r="F140" i="48"/>
  <c r="J144" i="47"/>
  <c r="D144" i="47"/>
  <c r="E143" i="47"/>
  <c r="K144" i="46"/>
  <c r="H144" i="47"/>
  <c r="N140" i="48"/>
  <c r="L144" i="47"/>
  <c r="N143" i="46"/>
  <c r="D141" i="48"/>
  <c r="G140" i="48"/>
  <c r="J141" i="48"/>
  <c r="L144" i="46"/>
  <c r="D144" i="46"/>
  <c r="E140" i="48"/>
  <c r="K144" i="47"/>
  <c r="I141" i="48"/>
  <c r="M143" i="46"/>
  <c r="H144" i="46"/>
  <c r="J144" i="46"/>
  <c r="F143" i="46"/>
  <c r="G143" i="47"/>
  <c r="K141" i="48"/>
  <c r="A144" i="48" l="1"/>
  <c r="C143" i="48"/>
  <c r="B143" i="48"/>
  <c r="A147" i="47"/>
  <c r="A147" i="46"/>
  <c r="C146" i="46"/>
  <c r="H142" i="48"/>
  <c r="L145" i="47"/>
  <c r="J142" i="48"/>
  <c r="D142" i="48"/>
  <c r="I145" i="47"/>
  <c r="M144" i="46"/>
  <c r="L142" i="48"/>
  <c r="F144" i="47"/>
  <c r="I145" i="46"/>
  <c r="M144" i="47"/>
  <c r="J145" i="47"/>
  <c r="N144" i="47"/>
  <c r="N141" i="48"/>
  <c r="G144" i="47"/>
  <c r="N144" i="46"/>
  <c r="K142" i="48"/>
  <c r="E141" i="48"/>
  <c r="H145" i="46"/>
  <c r="F141" i="48"/>
  <c r="D145" i="47"/>
  <c r="G141" i="48"/>
  <c r="H145" i="47"/>
  <c r="G144" i="46"/>
  <c r="D145" i="46"/>
  <c r="D146" i="46" s="1"/>
  <c r="E144" i="47"/>
  <c r="I142" i="48"/>
  <c r="J145" i="46"/>
  <c r="M141" i="48"/>
  <c r="L145" i="46"/>
  <c r="E144" i="46"/>
  <c r="F144" i="46"/>
  <c r="K145" i="46"/>
  <c r="K145" i="47"/>
  <c r="B144" i="48" l="1"/>
  <c r="A145" i="48"/>
  <c r="C144" i="48"/>
  <c r="A148" i="47"/>
  <c r="A148" i="46"/>
  <c r="C147" i="46"/>
  <c r="D146" i="47"/>
  <c r="M145" i="46"/>
  <c r="G145" i="47"/>
  <c r="I146" i="46"/>
  <c r="I143" i="48"/>
  <c r="K146" i="46"/>
  <c r="I146" i="47"/>
  <c r="L143" i="48"/>
  <c r="J143" i="48"/>
  <c r="D143" i="48"/>
  <c r="F146" i="46"/>
  <c r="L146" i="46"/>
  <c r="F142" i="48"/>
  <c r="F145" i="46"/>
  <c r="E146" i="46"/>
  <c r="H146" i="47"/>
  <c r="G142" i="48"/>
  <c r="N142" i="48"/>
  <c r="K146" i="47"/>
  <c r="E145" i="46"/>
  <c r="N145" i="46"/>
  <c r="J146" i="47"/>
  <c r="M142" i="48"/>
  <c r="N145" i="47"/>
  <c r="D147" i="46"/>
  <c r="J146" i="46"/>
  <c r="M145" i="47"/>
  <c r="G145" i="46"/>
  <c r="G146" i="46"/>
  <c r="K143" i="48"/>
  <c r="N146" i="46"/>
  <c r="H146" i="46"/>
  <c r="H143" i="48"/>
  <c r="M146" i="46"/>
  <c r="L146" i="47"/>
  <c r="E142" i="48"/>
  <c r="E145" i="47"/>
  <c r="F145" i="47"/>
  <c r="C145" i="48" l="1"/>
  <c r="B145" i="48"/>
  <c r="A146" i="48"/>
  <c r="A149" i="47"/>
  <c r="C148" i="46"/>
  <c r="A149" i="46"/>
  <c r="G146" i="47"/>
  <c r="H144" i="48"/>
  <c r="L147" i="47"/>
  <c r="F147" i="46"/>
  <c r="J147" i="47"/>
  <c r="G147" i="46"/>
  <c r="I147" i="47"/>
  <c r="M146" i="47"/>
  <c r="N147" i="46"/>
  <c r="E147" i="46"/>
  <c r="N143" i="48"/>
  <c r="I144" i="48"/>
  <c r="J144" i="48"/>
  <c r="F143" i="48"/>
  <c r="E146" i="47"/>
  <c r="D147" i="47"/>
  <c r="K147" i="47"/>
  <c r="I147" i="46"/>
  <c r="L144" i="48"/>
  <c r="N146" i="47"/>
  <c r="K144" i="48"/>
  <c r="M143" i="48"/>
  <c r="F146" i="47"/>
  <c r="E143" i="48"/>
  <c r="G143" i="48"/>
  <c r="J147" i="46"/>
  <c r="K147" i="46"/>
  <c r="H147" i="47"/>
  <c r="D144" i="48"/>
  <c r="L147" i="46"/>
  <c r="H147" i="46"/>
  <c r="M147" i="46"/>
  <c r="C146" i="48" l="1"/>
  <c r="B146" i="48"/>
  <c r="A147" i="48"/>
  <c r="A150" i="47"/>
  <c r="C149" i="46"/>
  <c r="A150" i="46"/>
  <c r="J145" i="48"/>
  <c r="F144" i="48"/>
  <c r="D145" i="48"/>
  <c r="D148" i="47"/>
  <c r="E144" i="48"/>
  <c r="I148" i="47"/>
  <c r="L148" i="47"/>
  <c r="G147" i="47"/>
  <c r="L148" i="46"/>
  <c r="I148" i="46"/>
  <c r="K148" i="47"/>
  <c r="M144" i="48"/>
  <c r="H145" i="48"/>
  <c r="N147" i="47"/>
  <c r="D148" i="46"/>
  <c r="N144" i="48"/>
  <c r="H148" i="46"/>
  <c r="L145" i="48"/>
  <c r="J148" i="46"/>
  <c r="H148" i="47"/>
  <c r="M147" i="47"/>
  <c r="E147" i="47"/>
  <c r="G144" i="48"/>
  <c r="K145" i="48"/>
  <c r="I145" i="48"/>
  <c r="F147" i="47"/>
  <c r="J148" i="47"/>
  <c r="K148" i="46"/>
  <c r="A148" i="48" l="1"/>
  <c r="C147" i="48"/>
  <c r="B147" i="48"/>
  <c r="A151" i="47"/>
  <c r="A151" i="46"/>
  <c r="C150" i="46"/>
  <c r="D149" i="47"/>
  <c r="M145" i="48"/>
  <c r="E145" i="48"/>
  <c r="I149" i="47"/>
  <c r="H146" i="48"/>
  <c r="G148" i="47"/>
  <c r="N148" i="47"/>
  <c r="F148" i="47"/>
  <c r="E148" i="47"/>
  <c r="K146" i="48"/>
  <c r="J146" i="48"/>
  <c r="N148" i="46"/>
  <c r="L149" i="47"/>
  <c r="K149" i="46"/>
  <c r="K149" i="47"/>
  <c r="D150" i="47"/>
  <c r="J149" i="47"/>
  <c r="G145" i="48"/>
  <c r="D149" i="46"/>
  <c r="D146" i="48"/>
  <c r="I149" i="46"/>
  <c r="L146" i="48"/>
  <c r="M148" i="47"/>
  <c r="F148" i="46"/>
  <c r="M148" i="46"/>
  <c r="E148" i="46"/>
  <c r="G148" i="46"/>
  <c r="J149" i="46"/>
  <c r="I146" i="48"/>
  <c r="H149" i="47"/>
  <c r="H149" i="46"/>
  <c r="N145" i="48"/>
  <c r="L149" i="46"/>
  <c r="F145" i="48"/>
  <c r="B148" i="48" l="1"/>
  <c r="A149" i="48"/>
  <c r="C148" i="48"/>
  <c r="A152" i="47"/>
  <c r="A152" i="46"/>
  <c r="C151" i="46"/>
  <c r="D150" i="46"/>
  <c r="D151" i="46"/>
  <c r="H150" i="47"/>
  <c r="G149" i="46"/>
  <c r="G146" i="48"/>
  <c r="E149" i="46"/>
  <c r="E150" i="47"/>
  <c r="H150" i="46"/>
  <c r="G150" i="47"/>
  <c r="G149" i="47"/>
  <c r="F146" i="48"/>
  <c r="K150" i="46"/>
  <c r="M146" i="48"/>
  <c r="D147" i="48"/>
  <c r="I150" i="46"/>
  <c r="M149" i="47"/>
  <c r="M150" i="47"/>
  <c r="I147" i="48"/>
  <c r="E146" i="48"/>
  <c r="J147" i="48"/>
  <c r="L150" i="46"/>
  <c r="F149" i="47"/>
  <c r="J150" i="46"/>
  <c r="N146" i="48"/>
  <c r="L147" i="48"/>
  <c r="N149" i="47"/>
  <c r="H147" i="48"/>
  <c r="N149" i="46"/>
  <c r="K150" i="47"/>
  <c r="I150" i="47"/>
  <c r="F150" i="47"/>
  <c r="E149" i="47"/>
  <c r="J150" i="47"/>
  <c r="F149" i="46"/>
  <c r="M149" i="46"/>
  <c r="N150" i="47"/>
  <c r="L150" i="47"/>
  <c r="K147" i="48"/>
  <c r="C149" i="48" l="1"/>
  <c r="B149" i="48"/>
  <c r="A150" i="48"/>
  <c r="A153" i="47"/>
  <c r="C152" i="46"/>
  <c r="A153" i="46"/>
  <c r="M150" i="46"/>
  <c r="J151" i="47"/>
  <c r="I151" i="46"/>
  <c r="G147" i="48"/>
  <c r="K151" i="46"/>
  <c r="M151" i="46"/>
  <c r="E147" i="48"/>
  <c r="K151" i="47"/>
  <c r="G150" i="46"/>
  <c r="L148" i="48"/>
  <c r="J148" i="48"/>
  <c r="F151" i="46"/>
  <c r="N147" i="48"/>
  <c r="L151" i="46"/>
  <c r="E150" i="46"/>
  <c r="H151" i="47"/>
  <c r="H151" i="46"/>
  <c r="M147" i="48"/>
  <c r="I148" i="48"/>
  <c r="F150" i="46"/>
  <c r="F147" i="48"/>
  <c r="I151" i="47"/>
  <c r="N150" i="46"/>
  <c r="H148" i="48"/>
  <c r="J151" i="46"/>
  <c r="D151" i="47"/>
  <c r="G151" i="46"/>
  <c r="L151" i="47"/>
  <c r="K148" i="48"/>
  <c r="D148" i="48"/>
  <c r="D149" i="48" s="1"/>
  <c r="N151" i="46"/>
  <c r="E151" i="46"/>
  <c r="C150" i="48" l="1"/>
  <c r="B150" i="48"/>
  <c r="A151" i="48"/>
  <c r="A154" i="47"/>
  <c r="C153" i="46"/>
  <c r="A154" i="46"/>
  <c r="I152" i="47"/>
  <c r="D152" i="46"/>
  <c r="F151" i="47"/>
  <c r="N148" i="48"/>
  <c r="E151" i="47"/>
  <c r="M149" i="48"/>
  <c r="F148" i="48"/>
  <c r="H152" i="46"/>
  <c r="E149" i="48"/>
  <c r="N151" i="47"/>
  <c r="G151" i="47"/>
  <c r="J152" i="47"/>
  <c r="E148" i="48"/>
  <c r="M148" i="48"/>
  <c r="L152" i="47"/>
  <c r="F149" i="48"/>
  <c r="N149" i="48"/>
  <c r="D152" i="47"/>
  <c r="M151" i="47"/>
  <c r="G149" i="48"/>
  <c r="I149" i="48"/>
  <c r="L152" i="46"/>
  <c r="H152" i="47"/>
  <c r="G148" i="48"/>
  <c r="J149" i="48"/>
  <c r="J152" i="46"/>
  <c r="L149" i="48"/>
  <c r="K149" i="48"/>
  <c r="H149" i="48"/>
  <c r="I152" i="46"/>
  <c r="K152" i="46"/>
  <c r="K152" i="47"/>
  <c r="A152" i="48" l="1"/>
  <c r="C151" i="48"/>
  <c r="B151" i="48"/>
  <c r="A155" i="47"/>
  <c r="A155" i="46"/>
  <c r="C154" i="46"/>
  <c r="D150" i="48"/>
  <c r="E152" i="47"/>
  <c r="K153" i="46"/>
  <c r="M152" i="46"/>
  <c r="H150" i="48"/>
  <c r="H153" i="46"/>
  <c r="J153" i="46"/>
  <c r="M152" i="47"/>
  <c r="K150" i="48"/>
  <c r="H153" i="47"/>
  <c r="I153" i="46"/>
  <c r="G152" i="46"/>
  <c r="K153" i="47"/>
  <c r="J150" i="48"/>
  <c r="F152" i="47"/>
  <c r="N152" i="46"/>
  <c r="G152" i="47"/>
  <c r="L153" i="46"/>
  <c r="L150" i="48"/>
  <c r="E152" i="46"/>
  <c r="J153" i="47"/>
  <c r="D153" i="46"/>
  <c r="F152" i="46"/>
  <c r="I153" i="47"/>
  <c r="I150" i="48"/>
  <c r="L153" i="47"/>
  <c r="N152" i="47"/>
  <c r="D153" i="47"/>
  <c r="D154" i="47" s="1"/>
  <c r="B152" i="48" l="1"/>
  <c r="A153" i="48"/>
  <c r="C152" i="48"/>
  <c r="A156" i="47"/>
  <c r="A156" i="46"/>
  <c r="C155" i="46"/>
  <c r="M153" i="47"/>
  <c r="F154" i="47"/>
  <c r="M154" i="47"/>
  <c r="G153" i="46"/>
  <c r="N150" i="48"/>
  <c r="E153" i="47"/>
  <c r="N153" i="46"/>
  <c r="E150" i="48"/>
  <c r="K154" i="46"/>
  <c r="I154" i="47"/>
  <c r="H154" i="47"/>
  <c r="G154" i="47"/>
  <c r="N154" i="47"/>
  <c r="F153" i="46"/>
  <c r="H154" i="46"/>
  <c r="G150" i="48"/>
  <c r="I154" i="46"/>
  <c r="E153" i="46"/>
  <c r="M153" i="46"/>
  <c r="J154" i="47"/>
  <c r="E154" i="47"/>
  <c r="F153" i="47"/>
  <c r="D154" i="46"/>
  <c r="I151" i="48"/>
  <c r="M150" i="48"/>
  <c r="D151" i="48"/>
  <c r="J151" i="48"/>
  <c r="L154" i="46"/>
  <c r="N153" i="47"/>
  <c r="F150" i="48"/>
  <c r="L154" i="47"/>
  <c r="K151" i="48"/>
  <c r="G153" i="47"/>
  <c r="L151" i="48"/>
  <c r="K154" i="47"/>
  <c r="J154" i="46"/>
  <c r="H151" i="48"/>
  <c r="C153" i="48" l="1"/>
  <c r="B153" i="48"/>
  <c r="A154" i="48"/>
  <c r="A157" i="47"/>
  <c r="C156" i="46"/>
  <c r="A157" i="46"/>
  <c r="J152" i="48"/>
  <c r="L155" i="46"/>
  <c r="D155" i="47"/>
  <c r="H155" i="46"/>
  <c r="G154" i="46"/>
  <c r="K155" i="46"/>
  <c r="I152" i="48"/>
  <c r="E151" i="48"/>
  <c r="K152" i="48"/>
  <c r="L155" i="47"/>
  <c r="K155" i="47"/>
  <c r="D155" i="46"/>
  <c r="G151" i="48"/>
  <c r="J155" i="47"/>
  <c r="M151" i="48"/>
  <c r="D152" i="48"/>
  <c r="D156" i="46"/>
  <c r="L152" i="48"/>
  <c r="J155" i="46"/>
  <c r="E154" i="46"/>
  <c r="H152" i="48"/>
  <c r="N151" i="48"/>
  <c r="F154" i="46"/>
  <c r="M154" i="46"/>
  <c r="I155" i="46"/>
  <c r="I155" i="47"/>
  <c r="N154" i="46"/>
  <c r="F151" i="48"/>
  <c r="H155" i="47"/>
  <c r="C154" i="48" l="1"/>
  <c r="A155" i="48"/>
  <c r="B154" i="48"/>
  <c r="A158" i="47"/>
  <c r="C157" i="46"/>
  <c r="A158" i="46"/>
  <c r="D156" i="47"/>
  <c r="E152" i="48"/>
  <c r="L156" i="46"/>
  <c r="E156" i="46"/>
  <c r="I153" i="48"/>
  <c r="F155" i="47"/>
  <c r="N155" i="47"/>
  <c r="H153" i="48"/>
  <c r="D157" i="47"/>
  <c r="N156" i="46"/>
  <c r="L153" i="48"/>
  <c r="M152" i="48"/>
  <c r="I156" i="47"/>
  <c r="G156" i="46"/>
  <c r="I156" i="46"/>
  <c r="G152" i="48"/>
  <c r="L156" i="47"/>
  <c r="J156" i="47"/>
  <c r="E155" i="47"/>
  <c r="G155" i="47"/>
  <c r="F156" i="46"/>
  <c r="J156" i="46"/>
  <c r="N152" i="48"/>
  <c r="N155" i="46"/>
  <c r="F152" i="48"/>
  <c r="J153" i="48"/>
  <c r="H156" i="46"/>
  <c r="K153" i="48"/>
  <c r="F155" i="46"/>
  <c r="K156" i="47"/>
  <c r="K156" i="46"/>
  <c r="M155" i="46"/>
  <c r="H156" i="47"/>
  <c r="D157" i="46"/>
  <c r="M156" i="46"/>
  <c r="D153" i="48"/>
  <c r="G155" i="46"/>
  <c r="E155" i="46"/>
  <c r="M155" i="47"/>
  <c r="A156" i="48" l="1"/>
  <c r="C155" i="48"/>
  <c r="B155" i="48"/>
  <c r="A159" i="47"/>
  <c r="A159" i="46"/>
  <c r="C158" i="46"/>
  <c r="E156" i="47"/>
  <c r="M153" i="48"/>
  <c r="J157" i="47"/>
  <c r="D154" i="48"/>
  <c r="G157" i="47"/>
  <c r="H154" i="48"/>
  <c r="G157" i="46"/>
  <c r="J154" i="48"/>
  <c r="N156" i="47"/>
  <c r="I157" i="46"/>
  <c r="K157" i="46"/>
  <c r="K154" i="48"/>
  <c r="H157" i="46"/>
  <c r="K157" i="47"/>
  <c r="G156" i="47"/>
  <c r="N153" i="48"/>
  <c r="M157" i="46"/>
  <c r="L154" i="48"/>
  <c r="N157" i="46"/>
  <c r="N157" i="47"/>
  <c r="M156" i="47"/>
  <c r="I154" i="48"/>
  <c r="L157" i="47"/>
  <c r="L157" i="46"/>
  <c r="F156" i="47"/>
  <c r="E157" i="47"/>
  <c r="E157" i="46"/>
  <c r="F157" i="47"/>
  <c r="F157" i="46"/>
  <c r="E153" i="48"/>
  <c r="M157" i="47"/>
  <c r="F153" i="48"/>
  <c r="I157" i="47"/>
  <c r="G153" i="48"/>
  <c r="J157" i="46"/>
  <c r="H157" i="47"/>
  <c r="B156" i="48" l="1"/>
  <c r="A157" i="48"/>
  <c r="C156" i="48"/>
  <c r="A160" i="47"/>
  <c r="A160" i="46"/>
  <c r="C159" i="46"/>
  <c r="M154" i="48"/>
  <c r="J155" i="48"/>
  <c r="I155" i="48"/>
  <c r="N154" i="48"/>
  <c r="L158" i="47"/>
  <c r="J158" i="47"/>
  <c r="H158" i="46"/>
  <c r="E154" i="48"/>
  <c r="L158" i="46"/>
  <c r="G154" i="48"/>
  <c r="K155" i="48"/>
  <c r="D158" i="47"/>
  <c r="F154" i="48"/>
  <c r="H155" i="48"/>
  <c r="I158" i="47"/>
  <c r="L155" i="48"/>
  <c r="K158" i="47"/>
  <c r="I158" i="46"/>
  <c r="D158" i="46"/>
  <c r="K158" i="46"/>
  <c r="H158" i="47"/>
  <c r="D155" i="48"/>
  <c r="D156" i="48" s="1"/>
  <c r="J158" i="46"/>
  <c r="C157" i="48" l="1"/>
  <c r="B157" i="48"/>
  <c r="A158" i="48"/>
  <c r="A161" i="47"/>
  <c r="C160" i="46"/>
  <c r="A161" i="46"/>
  <c r="D159" i="47"/>
  <c r="L159" i="47"/>
  <c r="I159" i="47"/>
  <c r="E158" i="46"/>
  <c r="H159" i="46"/>
  <c r="F158" i="47"/>
  <c r="E156" i="48"/>
  <c r="I159" i="46"/>
  <c r="N158" i="47"/>
  <c r="G156" i="48"/>
  <c r="F155" i="48"/>
  <c r="H159" i="47"/>
  <c r="K159" i="46"/>
  <c r="L159" i="46"/>
  <c r="G158" i="47"/>
  <c r="F156" i="48"/>
  <c r="J156" i="48"/>
  <c r="G155" i="48"/>
  <c r="M156" i="48"/>
  <c r="J159" i="46"/>
  <c r="L156" i="48"/>
  <c r="N155" i="48"/>
  <c r="M155" i="48"/>
  <c r="D160" i="47"/>
  <c r="N156" i="48"/>
  <c r="E155" i="48"/>
  <c r="J159" i="47"/>
  <c r="I156" i="48"/>
  <c r="K159" i="47"/>
  <c r="M158" i="47"/>
  <c r="H156" i="48"/>
  <c r="N158" i="46"/>
  <c r="M158" i="46"/>
  <c r="G158" i="46"/>
  <c r="K156" i="48"/>
  <c r="D159" i="46"/>
  <c r="D160" i="46" s="1"/>
  <c r="E158" i="47"/>
  <c r="F158" i="46"/>
  <c r="C158" i="48" l="1"/>
  <c r="B158" i="48"/>
  <c r="A159" i="48"/>
  <c r="A162" i="47"/>
  <c r="C161" i="46"/>
  <c r="A162" i="46"/>
  <c r="F159" i="47"/>
  <c r="J157" i="48"/>
  <c r="I160" i="46"/>
  <c r="H157" i="48"/>
  <c r="L157" i="48"/>
  <c r="M160" i="46"/>
  <c r="K160" i="47"/>
  <c r="J160" i="47"/>
  <c r="N159" i="47"/>
  <c r="F160" i="46"/>
  <c r="I157" i="48"/>
  <c r="F159" i="46"/>
  <c r="H160" i="46"/>
  <c r="D157" i="48"/>
  <c r="M159" i="47"/>
  <c r="H160" i="47"/>
  <c r="N160" i="46"/>
  <c r="L160" i="47"/>
  <c r="E160" i="47"/>
  <c r="K157" i="48"/>
  <c r="E159" i="47"/>
  <c r="G159" i="46"/>
  <c r="E160" i="46"/>
  <c r="J160" i="46"/>
  <c r="G160" i="47"/>
  <c r="G159" i="47"/>
  <c r="F160" i="47"/>
  <c r="I160" i="47"/>
  <c r="N159" i="46"/>
  <c r="K160" i="46"/>
  <c r="D161" i="47"/>
  <c r="L160" i="46"/>
  <c r="M159" i="46"/>
  <c r="G160" i="46"/>
  <c r="E159" i="46"/>
  <c r="D161" i="46"/>
  <c r="N160" i="47"/>
  <c r="M160" i="47"/>
  <c r="A160" i="48" l="1"/>
  <c r="C159" i="48"/>
  <c r="B159" i="48"/>
  <c r="A163" i="47"/>
  <c r="A163" i="46"/>
  <c r="C162" i="46"/>
  <c r="M157" i="48"/>
  <c r="L158" i="48"/>
  <c r="L161" i="46"/>
  <c r="M161" i="47"/>
  <c r="E161" i="47"/>
  <c r="I161" i="47"/>
  <c r="L161" i="47"/>
  <c r="H158" i="48"/>
  <c r="K161" i="46"/>
  <c r="I158" i="48"/>
  <c r="F157" i="48"/>
  <c r="N157" i="48"/>
  <c r="D158" i="48"/>
  <c r="F161" i="47"/>
  <c r="E161" i="46"/>
  <c r="K158" i="48"/>
  <c r="H161" i="47"/>
  <c r="J158" i="48"/>
  <c r="N161" i="47"/>
  <c r="D162" i="46"/>
  <c r="G161" i="47"/>
  <c r="G157" i="48"/>
  <c r="M161" i="46"/>
  <c r="E157" i="48"/>
  <c r="I161" i="46"/>
  <c r="G161" i="46"/>
  <c r="J161" i="46"/>
  <c r="K161" i="47"/>
  <c r="N161" i="46"/>
  <c r="J161" i="47"/>
  <c r="H161" i="46"/>
  <c r="F161" i="46"/>
  <c r="B160" i="48" l="1"/>
  <c r="A161" i="48"/>
  <c r="C160" i="48"/>
  <c r="A164" i="47"/>
  <c r="A164" i="46"/>
  <c r="C163" i="46"/>
  <c r="L159" i="48"/>
  <c r="K162" i="46"/>
  <c r="N158" i="48"/>
  <c r="G162" i="46"/>
  <c r="D159" i="48"/>
  <c r="M158" i="48"/>
  <c r="M162" i="46"/>
  <c r="L162" i="47"/>
  <c r="J159" i="48"/>
  <c r="H159" i="48"/>
  <c r="E162" i="46"/>
  <c r="E158" i="48"/>
  <c r="J162" i="46"/>
  <c r="G158" i="48"/>
  <c r="H162" i="46"/>
  <c r="I159" i="48"/>
  <c r="I162" i="47"/>
  <c r="J162" i="47"/>
  <c r="L162" i="46"/>
  <c r="F158" i="48"/>
  <c r="H162" i="47"/>
  <c r="I162" i="46"/>
  <c r="K159" i="48"/>
  <c r="D162" i="47"/>
  <c r="D163" i="46"/>
  <c r="F162" i="46"/>
  <c r="K162" i="47"/>
  <c r="N162" i="46"/>
  <c r="C161" i="48" l="1"/>
  <c r="B161" i="48"/>
  <c r="A162" i="48"/>
  <c r="A165" i="47"/>
  <c r="C164" i="46"/>
  <c r="A165" i="46"/>
  <c r="E159" i="48"/>
  <c r="D160" i="48"/>
  <c r="F163" i="46"/>
  <c r="G159" i="48"/>
  <c r="I163" i="46"/>
  <c r="F162" i="47"/>
  <c r="F159" i="48"/>
  <c r="I163" i="47"/>
  <c r="G163" i="46"/>
  <c r="I160" i="48"/>
  <c r="J160" i="48"/>
  <c r="K163" i="47"/>
  <c r="H163" i="46"/>
  <c r="H163" i="47"/>
  <c r="G162" i="47"/>
  <c r="E162" i="47"/>
  <c r="L160" i="48"/>
  <c r="D164" i="46"/>
  <c r="K160" i="48"/>
  <c r="L163" i="46"/>
  <c r="M163" i="46"/>
  <c r="L163" i="47"/>
  <c r="N159" i="48"/>
  <c r="M162" i="47"/>
  <c r="J163" i="47"/>
  <c r="N163" i="46"/>
  <c r="N162" i="47"/>
  <c r="J163" i="46"/>
  <c r="M159" i="48"/>
  <c r="E163" i="46"/>
  <c r="H160" i="48"/>
  <c r="K163" i="46"/>
  <c r="D163" i="47"/>
  <c r="C162" i="48" l="1"/>
  <c r="A163" i="48"/>
  <c r="B162" i="48"/>
  <c r="A166" i="47"/>
  <c r="C165" i="46"/>
  <c r="A166" i="46"/>
  <c r="J161" i="48"/>
  <c r="L164" i="47"/>
  <c r="K164" i="46"/>
  <c r="D164" i="47"/>
  <c r="H164" i="46"/>
  <c r="M163" i="47"/>
  <c r="G163" i="47"/>
  <c r="N163" i="47"/>
  <c r="M160" i="48"/>
  <c r="E163" i="47"/>
  <c r="N164" i="46"/>
  <c r="E164" i="46"/>
  <c r="G164" i="46"/>
  <c r="M164" i="46"/>
  <c r="D161" i="48"/>
  <c r="F164" i="46"/>
  <c r="H164" i="47"/>
  <c r="J164" i="47"/>
  <c r="J164" i="46"/>
  <c r="E160" i="48"/>
  <c r="H161" i="48"/>
  <c r="N160" i="48"/>
  <c r="F160" i="48"/>
  <c r="I164" i="47"/>
  <c r="F163" i="47"/>
  <c r="I164" i="46"/>
  <c r="G160" i="48"/>
  <c r="K164" i="47"/>
  <c r="L161" i="48"/>
  <c r="L164" i="46"/>
  <c r="I161" i="48"/>
  <c r="K161" i="48"/>
  <c r="A164" i="48" l="1"/>
  <c r="C163" i="48"/>
  <c r="B163" i="48"/>
  <c r="A167" i="47"/>
  <c r="C166" i="46"/>
  <c r="A167" i="46"/>
  <c r="L162" i="48"/>
  <c r="J165" i="47"/>
  <c r="N161" i="48"/>
  <c r="F164" i="47"/>
  <c r="H165" i="47"/>
  <c r="H162" i="48"/>
  <c r="N164" i="47"/>
  <c r="E164" i="47"/>
  <c r="D165" i="46"/>
  <c r="M164" i="47"/>
  <c r="E161" i="48"/>
  <c r="D165" i="47"/>
  <c r="D166" i="47" s="1"/>
  <c r="J162" i="48"/>
  <c r="K162" i="48"/>
  <c r="L165" i="47"/>
  <c r="G164" i="47"/>
  <c r="K165" i="46"/>
  <c r="M161" i="48"/>
  <c r="H165" i="46"/>
  <c r="D162" i="48"/>
  <c r="I165" i="46"/>
  <c r="J165" i="46"/>
  <c r="I162" i="48"/>
  <c r="G161" i="48"/>
  <c r="F161" i="48"/>
  <c r="K165" i="47"/>
  <c r="L165" i="46"/>
  <c r="I165" i="47"/>
  <c r="B164" i="48" l="1"/>
  <c r="A165" i="48"/>
  <c r="C164" i="48"/>
  <c r="A168" i="47"/>
  <c r="A168" i="46"/>
  <c r="C167" i="46"/>
  <c r="E162" i="48"/>
  <c r="K166" i="46"/>
  <c r="K166" i="47"/>
  <c r="F162" i="48"/>
  <c r="L166" i="46"/>
  <c r="L166" i="47"/>
  <c r="G166" i="47"/>
  <c r="G165" i="46"/>
  <c r="F165" i="46"/>
  <c r="F165" i="47"/>
  <c r="E165" i="47"/>
  <c r="L163" i="48"/>
  <c r="E166" i="47"/>
  <c r="H166" i="47"/>
  <c r="N165" i="47"/>
  <c r="H166" i="46"/>
  <c r="M162" i="48"/>
  <c r="N166" i="47"/>
  <c r="D166" i="46"/>
  <c r="I166" i="46"/>
  <c r="J166" i="46"/>
  <c r="G162" i="48"/>
  <c r="G165" i="47"/>
  <c r="M166" i="47"/>
  <c r="D163" i="48"/>
  <c r="I166" i="47"/>
  <c r="M165" i="47"/>
  <c r="E165" i="46"/>
  <c r="N165" i="46"/>
  <c r="M165" i="46"/>
  <c r="J166" i="47"/>
  <c r="K163" i="48"/>
  <c r="I163" i="48"/>
  <c r="N162" i="48"/>
  <c r="J163" i="48"/>
  <c r="F166" i="47"/>
  <c r="H163" i="48"/>
  <c r="C165" i="48" l="1"/>
  <c r="B165" i="48"/>
  <c r="A166" i="48"/>
  <c r="A169" i="47"/>
  <c r="C168" i="46"/>
  <c r="A169" i="46"/>
  <c r="D167" i="46"/>
  <c r="H167" i="47"/>
  <c r="L164" i="48"/>
  <c r="M166" i="46"/>
  <c r="E166" i="46"/>
  <c r="H164" i="48"/>
  <c r="I164" i="48"/>
  <c r="H167" i="46"/>
  <c r="I167" i="46"/>
  <c r="F163" i="48"/>
  <c r="F166" i="46"/>
  <c r="J164" i="48"/>
  <c r="N166" i="46"/>
  <c r="K164" i="48"/>
  <c r="N163" i="48"/>
  <c r="J167" i="47"/>
  <c r="L167" i="47"/>
  <c r="L167" i="46"/>
  <c r="G166" i="46"/>
  <c r="I167" i="47"/>
  <c r="D168" i="46"/>
  <c r="K167" i="46"/>
  <c r="D167" i="47"/>
  <c r="D168" i="47" s="1"/>
  <c r="G163" i="48"/>
  <c r="D164" i="48"/>
  <c r="M163" i="48"/>
  <c r="J167" i="46"/>
  <c r="K167" i="47"/>
  <c r="E163" i="48"/>
  <c r="C166" i="48" l="1"/>
  <c r="A167" i="48"/>
  <c r="B166" i="48"/>
  <c r="A170" i="47"/>
  <c r="C169" i="46"/>
  <c r="A170" i="46"/>
  <c r="G167" i="46"/>
  <c r="N168" i="46"/>
  <c r="I165" i="48"/>
  <c r="F164" i="48"/>
  <c r="F168" i="46"/>
  <c r="M167" i="47"/>
  <c r="E168" i="46"/>
  <c r="N168" i="47"/>
  <c r="G167" i="47"/>
  <c r="D165" i="48"/>
  <c r="E167" i="46"/>
  <c r="J165" i="48"/>
  <c r="J168" i="47"/>
  <c r="G168" i="46"/>
  <c r="E167" i="47"/>
  <c r="H168" i="47"/>
  <c r="M164" i="48"/>
  <c r="N167" i="46"/>
  <c r="H168" i="46"/>
  <c r="K165" i="48"/>
  <c r="D169" i="46"/>
  <c r="D169" i="47"/>
  <c r="K168" i="46"/>
  <c r="F167" i="46"/>
  <c r="N164" i="48"/>
  <c r="I168" i="46"/>
  <c r="L165" i="48"/>
  <c r="E164" i="48"/>
  <c r="M167" i="46"/>
  <c r="F167" i="47"/>
  <c r="L168" i="47"/>
  <c r="K168" i="47"/>
  <c r="I168" i="47"/>
  <c r="G164" i="48"/>
  <c r="G168" i="47"/>
  <c r="E168" i="47"/>
  <c r="J168" i="46"/>
  <c r="N167" i="47"/>
  <c r="M168" i="47"/>
  <c r="L168" i="46"/>
  <c r="M168" i="46"/>
  <c r="H165" i="48"/>
  <c r="F168" i="47"/>
  <c r="A168" i="48" l="1"/>
  <c r="C167" i="48"/>
  <c r="B167" i="48"/>
  <c r="A171" i="47"/>
  <c r="A171" i="46"/>
  <c r="C170" i="46"/>
  <c r="G169" i="47"/>
  <c r="H169" i="47"/>
  <c r="N169" i="47"/>
  <c r="F169" i="47"/>
  <c r="G165" i="48"/>
  <c r="L169" i="47"/>
  <c r="N169" i="46"/>
  <c r="J166" i="48"/>
  <c r="L166" i="48"/>
  <c r="K169" i="46"/>
  <c r="E165" i="48"/>
  <c r="E169" i="47"/>
  <c r="I169" i="46"/>
  <c r="N165" i="48"/>
  <c r="G169" i="46"/>
  <c r="M169" i="47"/>
  <c r="K166" i="48"/>
  <c r="H169" i="46"/>
  <c r="J169" i="46"/>
  <c r="D166" i="48"/>
  <c r="J169" i="47"/>
  <c r="E169" i="46"/>
  <c r="M169" i="46"/>
  <c r="L169" i="46"/>
  <c r="M165" i="48"/>
  <c r="I169" i="47"/>
  <c r="K169" i="47"/>
  <c r="I166" i="48"/>
  <c r="F165" i="48"/>
  <c r="H166" i="48"/>
  <c r="F169" i="46"/>
  <c r="B168" i="48" l="1"/>
  <c r="A169" i="48"/>
  <c r="C168" i="48"/>
  <c r="A172" i="47"/>
  <c r="A172" i="46"/>
  <c r="C171" i="46"/>
  <c r="D170" i="46"/>
  <c r="J170" i="47"/>
  <c r="M166" i="48"/>
  <c r="I167" i="48"/>
  <c r="H170" i="46"/>
  <c r="H170" i="47"/>
  <c r="L170" i="46"/>
  <c r="K170" i="47"/>
  <c r="F166" i="48"/>
  <c r="D167" i="48"/>
  <c r="L167" i="48"/>
  <c r="K167" i="48"/>
  <c r="I170" i="46"/>
  <c r="H167" i="48"/>
  <c r="G166" i="48"/>
  <c r="I170" i="47"/>
  <c r="J170" i="46"/>
  <c r="E166" i="48"/>
  <c r="L170" i="47"/>
  <c r="N166" i="48"/>
  <c r="K170" i="46"/>
  <c r="J167" i="48"/>
  <c r="D170" i="47"/>
  <c r="D171" i="47" s="1"/>
  <c r="C169" i="48" l="1"/>
  <c r="B169" i="48"/>
  <c r="A170" i="48"/>
  <c r="A173" i="47"/>
  <c r="A173" i="46"/>
  <c r="C172" i="46"/>
  <c r="J171" i="47"/>
  <c r="G170" i="46"/>
  <c r="K171" i="46"/>
  <c r="J168" i="48"/>
  <c r="F170" i="47"/>
  <c r="G171" i="47"/>
  <c r="G170" i="47"/>
  <c r="K171" i="47"/>
  <c r="D172" i="47"/>
  <c r="H168" i="48"/>
  <c r="N171" i="47"/>
  <c r="I171" i="47"/>
  <c r="D168" i="48"/>
  <c r="K168" i="48"/>
  <c r="J171" i="46"/>
  <c r="M170" i="46"/>
  <c r="E170" i="46"/>
  <c r="E167" i="48"/>
  <c r="F171" i="47"/>
  <c r="N170" i="46"/>
  <c r="D171" i="46"/>
  <c r="M171" i="47"/>
  <c r="E170" i="47"/>
  <c r="N170" i="47"/>
  <c r="H171" i="46"/>
  <c r="H171" i="47"/>
  <c r="L171" i="47"/>
  <c r="M167" i="48"/>
  <c r="I168" i="48"/>
  <c r="L171" i="46"/>
  <c r="M170" i="47"/>
  <c r="E171" i="47"/>
  <c r="I171" i="46"/>
  <c r="L168" i="48"/>
  <c r="N167" i="48"/>
  <c r="G167" i="48"/>
  <c r="F170" i="46"/>
  <c r="F167" i="48"/>
  <c r="C170" i="48" l="1"/>
  <c r="B170" i="48"/>
  <c r="A171" i="48"/>
  <c r="A174" i="47"/>
  <c r="C173" i="46"/>
  <c r="A174" i="46"/>
  <c r="D172" i="46"/>
  <c r="F168" i="48"/>
  <c r="I169" i="48"/>
  <c r="H172" i="46"/>
  <c r="N168" i="48"/>
  <c r="N172" i="47"/>
  <c r="E172" i="47"/>
  <c r="L169" i="48"/>
  <c r="H169" i="48"/>
  <c r="K172" i="46"/>
  <c r="K169" i="48"/>
  <c r="J172" i="47"/>
  <c r="L172" i="46"/>
  <c r="J172" i="46"/>
  <c r="M171" i="46"/>
  <c r="H172" i="47"/>
  <c r="G172" i="47"/>
  <c r="G171" i="46"/>
  <c r="F171" i="46"/>
  <c r="K172" i="47"/>
  <c r="D173" i="47"/>
  <c r="J169" i="48"/>
  <c r="M172" i="47"/>
  <c r="I172" i="47"/>
  <c r="D173" i="46"/>
  <c r="E168" i="48"/>
  <c r="N171" i="46"/>
  <c r="L172" i="47"/>
  <c r="E171" i="46"/>
  <c r="I172" i="46"/>
  <c r="D169" i="48"/>
  <c r="G168" i="48"/>
  <c r="M168" i="48"/>
  <c r="F172" i="47"/>
  <c r="A172" i="48" l="1"/>
  <c r="C171" i="48"/>
  <c r="B171" i="48"/>
  <c r="A175" i="47"/>
  <c r="C174" i="46"/>
  <c r="A175" i="46"/>
  <c r="M172" i="46"/>
  <c r="N169" i="48"/>
  <c r="G169" i="48"/>
  <c r="L173" i="47"/>
  <c r="N173" i="47"/>
  <c r="F173" i="47"/>
  <c r="K173" i="46"/>
  <c r="F169" i="48"/>
  <c r="N173" i="46"/>
  <c r="G172" i="46"/>
  <c r="E169" i="48"/>
  <c r="J173" i="47"/>
  <c r="F173" i="46"/>
  <c r="L170" i="48"/>
  <c r="K170" i="48"/>
  <c r="M169" i="48"/>
  <c r="F172" i="46"/>
  <c r="K173" i="47"/>
  <c r="L173" i="46"/>
  <c r="J173" i="46"/>
  <c r="J170" i="48"/>
  <c r="D170" i="48"/>
  <c r="N172" i="46"/>
  <c r="M173" i="46"/>
  <c r="H173" i="47"/>
  <c r="E173" i="46"/>
  <c r="E172" i="46"/>
  <c r="M173" i="47"/>
  <c r="I173" i="47"/>
  <c r="E173" i="47"/>
  <c r="G173" i="46"/>
  <c r="H173" i="46"/>
  <c r="I173" i="46"/>
  <c r="G173" i="47"/>
  <c r="D174" i="46"/>
  <c r="I170" i="48"/>
  <c r="H170" i="48"/>
  <c r="B172" i="48" l="1"/>
  <c r="A173" i="48"/>
  <c r="C172" i="48"/>
  <c r="A176" i="47"/>
  <c r="A176" i="46"/>
  <c r="C175" i="46"/>
  <c r="M170" i="48"/>
  <c r="F174" i="46"/>
  <c r="L171" i="48"/>
  <c r="N170" i="48"/>
  <c r="D171" i="48"/>
  <c r="G170" i="48"/>
  <c r="K174" i="46"/>
  <c r="K171" i="48"/>
  <c r="H174" i="47"/>
  <c r="I174" i="47"/>
  <c r="E174" i="46"/>
  <c r="L174" i="46"/>
  <c r="I171" i="48"/>
  <c r="E170" i="48"/>
  <c r="N174" i="46"/>
  <c r="M174" i="46"/>
  <c r="D174" i="47"/>
  <c r="J174" i="47"/>
  <c r="K174" i="47"/>
  <c r="I174" i="46"/>
  <c r="H174" i="46"/>
  <c r="H171" i="48"/>
  <c r="J171" i="48"/>
  <c r="G174" i="46"/>
  <c r="J174" i="46"/>
  <c r="D172" i="48"/>
  <c r="L174" i="47"/>
  <c r="F170" i="48"/>
  <c r="C173" i="48" l="1"/>
  <c r="B173" i="48"/>
  <c r="A174" i="48"/>
  <c r="A177" i="47"/>
  <c r="C176" i="46"/>
  <c r="A177" i="46"/>
  <c r="K172" i="48"/>
  <c r="J175" i="47"/>
  <c r="M172" i="48"/>
  <c r="H175" i="46"/>
  <c r="E174" i="47"/>
  <c r="M171" i="48"/>
  <c r="D175" i="46"/>
  <c r="F174" i="47"/>
  <c r="H172" i="48"/>
  <c r="K175" i="47"/>
  <c r="I175" i="46"/>
  <c r="I175" i="47"/>
  <c r="N172" i="48"/>
  <c r="L175" i="47"/>
  <c r="L172" i="48"/>
  <c r="L175" i="46"/>
  <c r="G171" i="48"/>
  <c r="E171" i="48"/>
  <c r="K175" i="46"/>
  <c r="I172" i="48"/>
  <c r="F171" i="48"/>
  <c r="G172" i="48"/>
  <c r="D173" i="48"/>
  <c r="F172" i="48"/>
  <c r="E172" i="48"/>
  <c r="J175" i="46"/>
  <c r="D175" i="47"/>
  <c r="G174" i="47"/>
  <c r="H175" i="47"/>
  <c r="N174" i="47"/>
  <c r="M174" i="47"/>
  <c r="N171" i="48"/>
  <c r="J172" i="48"/>
  <c r="C174" i="48" l="1"/>
  <c r="A175" i="48"/>
  <c r="B174" i="48"/>
  <c r="A178" i="47"/>
  <c r="C177" i="46"/>
  <c r="A178" i="46"/>
  <c r="J176" i="46"/>
  <c r="L176" i="47"/>
  <c r="N175" i="46"/>
  <c r="K176" i="46"/>
  <c r="I176" i="47"/>
  <c r="I176" i="46"/>
  <c r="E173" i="48"/>
  <c r="D176" i="47"/>
  <c r="K176" i="47"/>
  <c r="G175" i="47"/>
  <c r="N173" i="48"/>
  <c r="I173" i="48"/>
  <c r="M175" i="46"/>
  <c r="G175" i="46"/>
  <c r="D176" i="46"/>
  <c r="H173" i="48"/>
  <c r="M173" i="48"/>
  <c r="H176" i="46"/>
  <c r="F175" i="46"/>
  <c r="F173" i="48"/>
  <c r="E175" i="47"/>
  <c r="M175" i="47"/>
  <c r="J173" i="48"/>
  <c r="L173" i="48"/>
  <c r="F175" i="47"/>
  <c r="L176" i="46"/>
  <c r="N175" i="47"/>
  <c r="H176" i="47"/>
  <c r="E175" i="46"/>
  <c r="G173" i="48"/>
  <c r="K173" i="48"/>
  <c r="J176" i="47"/>
  <c r="A176" i="48" l="1"/>
  <c r="C175" i="48"/>
  <c r="B175" i="48"/>
  <c r="A179" i="47"/>
  <c r="C178" i="46"/>
  <c r="A179" i="46"/>
  <c r="I177" i="46"/>
  <c r="E176" i="47"/>
  <c r="J177" i="47"/>
  <c r="L174" i="48"/>
  <c r="L177" i="46"/>
  <c r="K177" i="46"/>
  <c r="M176" i="47"/>
  <c r="I177" i="47"/>
  <c r="I174" i="48"/>
  <c r="M176" i="46"/>
  <c r="K174" i="48"/>
  <c r="H174" i="48"/>
  <c r="D174" i="48"/>
  <c r="F176" i="47"/>
  <c r="D177" i="46"/>
  <c r="G176" i="47"/>
  <c r="L177" i="47"/>
  <c r="D177" i="47"/>
  <c r="G176" i="46"/>
  <c r="N176" i="47"/>
  <c r="F176" i="46"/>
  <c r="K177" i="47"/>
  <c r="N176" i="46"/>
  <c r="H177" i="46"/>
  <c r="J177" i="46"/>
  <c r="E176" i="46"/>
  <c r="H177" i="47"/>
  <c r="J174" i="48"/>
  <c r="B176" i="48" l="1"/>
  <c r="A177" i="48"/>
  <c r="C176" i="48"/>
  <c r="A180" i="47"/>
  <c r="A180" i="46"/>
  <c r="C179" i="46"/>
  <c r="J178" i="46"/>
  <c r="M177" i="47"/>
  <c r="N174" i="48"/>
  <c r="L178" i="47"/>
  <c r="H178" i="46"/>
  <c r="K178" i="46"/>
  <c r="D178" i="47"/>
  <c r="G177" i="46"/>
  <c r="J175" i="48"/>
  <c r="D175" i="48"/>
  <c r="H175" i="48"/>
  <c r="M174" i="48"/>
  <c r="K178" i="47"/>
  <c r="J178" i="47"/>
  <c r="E177" i="47"/>
  <c r="F177" i="47"/>
  <c r="M177" i="46"/>
  <c r="E177" i="46"/>
  <c r="L178" i="46"/>
  <c r="I178" i="47"/>
  <c r="L175" i="48"/>
  <c r="D178" i="46"/>
  <c r="N177" i="47"/>
  <c r="E174" i="48"/>
  <c r="N177" i="46"/>
  <c r="I178" i="46"/>
  <c r="F174" i="48"/>
  <c r="K175" i="48"/>
  <c r="H178" i="47"/>
  <c r="I175" i="48"/>
  <c r="G177" i="47"/>
  <c r="F177" i="46"/>
  <c r="G174" i="48"/>
  <c r="C177" i="48" l="1"/>
  <c r="B177" i="48"/>
  <c r="A178" i="48"/>
  <c r="A181" i="47"/>
  <c r="C180" i="46"/>
  <c r="A181" i="46"/>
  <c r="F175" i="48"/>
  <c r="L179" i="47"/>
  <c r="J179" i="47"/>
  <c r="H179" i="47"/>
  <c r="L176" i="48"/>
  <c r="M175" i="48"/>
  <c r="D176" i="48"/>
  <c r="G175" i="48"/>
  <c r="L179" i="46"/>
  <c r="N178" i="46"/>
  <c r="N175" i="48"/>
  <c r="J176" i="48"/>
  <c r="G178" i="47"/>
  <c r="D179" i="46"/>
  <c r="J179" i="46"/>
  <c r="K179" i="46"/>
  <c r="M178" i="47"/>
  <c r="E178" i="47"/>
  <c r="D179" i="47"/>
  <c r="M178" i="46"/>
  <c r="H179" i="46"/>
  <c r="H176" i="48"/>
  <c r="I179" i="47"/>
  <c r="I176" i="48"/>
  <c r="I179" i="46"/>
  <c r="F178" i="47"/>
  <c r="K176" i="48"/>
  <c r="N178" i="47"/>
  <c r="K179" i="47"/>
  <c r="E178" i="46"/>
  <c r="E175" i="48"/>
  <c r="G178" i="46"/>
  <c r="F178" i="46"/>
  <c r="C178" i="48" l="1"/>
  <c r="B178" i="48"/>
  <c r="A179" i="48"/>
  <c r="A182" i="47"/>
  <c r="C181" i="46"/>
  <c r="A182" i="46"/>
  <c r="D180" i="46"/>
  <c r="M179" i="47"/>
  <c r="D177" i="48"/>
  <c r="L180" i="47"/>
  <c r="K180" i="47"/>
  <c r="N179" i="47"/>
  <c r="G176" i="48"/>
  <c r="H180" i="47"/>
  <c r="E179" i="46"/>
  <c r="K177" i="48"/>
  <c r="N176" i="48"/>
  <c r="J180" i="46"/>
  <c r="F179" i="46"/>
  <c r="M179" i="46"/>
  <c r="L177" i="48"/>
  <c r="H180" i="46"/>
  <c r="K180" i="46"/>
  <c r="I177" i="48"/>
  <c r="M176" i="48"/>
  <c r="J177" i="48"/>
  <c r="E179" i="47"/>
  <c r="D180" i="47"/>
  <c r="H177" i="48"/>
  <c r="L180" i="46"/>
  <c r="G179" i="47"/>
  <c r="F176" i="48"/>
  <c r="G179" i="46"/>
  <c r="I180" i="46"/>
  <c r="N179" i="46"/>
  <c r="J180" i="47"/>
  <c r="F179" i="47"/>
  <c r="I180" i="47"/>
  <c r="E176" i="48"/>
  <c r="A180" i="48" l="1"/>
  <c r="C179" i="48"/>
  <c r="B179" i="48"/>
  <c r="A183" i="47"/>
  <c r="C182" i="46"/>
  <c r="A183" i="46"/>
  <c r="M180" i="46"/>
  <c r="L178" i="48"/>
  <c r="E177" i="48"/>
  <c r="L181" i="46"/>
  <c r="M177" i="48"/>
  <c r="I181" i="46"/>
  <c r="D181" i="46"/>
  <c r="M180" i="47"/>
  <c r="E180" i="46"/>
  <c r="H178" i="48"/>
  <c r="F180" i="47"/>
  <c r="H181" i="47"/>
  <c r="I178" i="48"/>
  <c r="K181" i="46"/>
  <c r="N180" i="46"/>
  <c r="D178" i="48"/>
  <c r="J181" i="47"/>
  <c r="I181" i="47"/>
  <c r="N180" i="47"/>
  <c r="K178" i="48"/>
  <c r="G180" i="46"/>
  <c r="G180" i="47"/>
  <c r="K181" i="47"/>
  <c r="F180" i="46"/>
  <c r="G177" i="48"/>
  <c r="N177" i="48"/>
  <c r="J181" i="46"/>
  <c r="J178" i="48"/>
  <c r="F177" i="48"/>
  <c r="E180" i="47"/>
  <c r="L181" i="47"/>
  <c r="D181" i="47"/>
  <c r="H181" i="46"/>
  <c r="A181" i="48" l="1"/>
  <c r="B180" i="48"/>
  <c r="C180" i="48"/>
  <c r="A184" i="47"/>
  <c r="A184" i="46"/>
  <c r="C183" i="46"/>
  <c r="E178" i="48"/>
  <c r="L182" i="46"/>
  <c r="D182" i="47"/>
  <c r="M178" i="48"/>
  <c r="N181" i="46"/>
  <c r="K179" i="48"/>
  <c r="K182" i="46"/>
  <c r="K182" i="47"/>
  <c r="I182" i="47"/>
  <c r="F181" i="47"/>
  <c r="D182" i="46"/>
  <c r="D183" i="46" s="1"/>
  <c r="J179" i="48"/>
  <c r="G181" i="46"/>
  <c r="J182" i="46"/>
  <c r="N181" i="47"/>
  <c r="L182" i="47"/>
  <c r="G181" i="47"/>
  <c r="E181" i="47"/>
  <c r="H182" i="46"/>
  <c r="M181" i="47"/>
  <c r="M181" i="46"/>
  <c r="H179" i="48"/>
  <c r="N178" i="48"/>
  <c r="L179" i="48"/>
  <c r="E181" i="46"/>
  <c r="J182" i="47"/>
  <c r="I182" i="46"/>
  <c r="F178" i="48"/>
  <c r="F181" i="46"/>
  <c r="D179" i="48"/>
  <c r="G178" i="48"/>
  <c r="I179" i="48"/>
  <c r="H182" i="47"/>
  <c r="A182" i="48" l="1"/>
  <c r="C181" i="48"/>
  <c r="B181" i="48"/>
  <c r="A185" i="47"/>
  <c r="C184" i="46"/>
  <c r="A185" i="46"/>
  <c r="M183" i="46"/>
  <c r="N183" i="46"/>
  <c r="L180" i="48"/>
  <c r="G182" i="46"/>
  <c r="D180" i="48"/>
  <c r="N182" i="47"/>
  <c r="E182" i="47"/>
  <c r="M182" i="47"/>
  <c r="E182" i="46"/>
  <c r="M179" i="48"/>
  <c r="J183" i="46"/>
  <c r="F179" i="48"/>
  <c r="I183" i="46"/>
  <c r="E179" i="48"/>
  <c r="F183" i="46"/>
  <c r="K183" i="47"/>
  <c r="G179" i="48"/>
  <c r="D184" i="46"/>
  <c r="L183" i="47"/>
  <c r="J183" i="47"/>
  <c r="H183" i="47"/>
  <c r="L183" i="46"/>
  <c r="H183" i="46"/>
  <c r="J180" i="48"/>
  <c r="G183" i="46"/>
  <c r="H180" i="48"/>
  <c r="I183" i="47"/>
  <c r="G182" i="47"/>
  <c r="K183" i="46"/>
  <c r="M182" i="46"/>
  <c r="D183" i="47"/>
  <c r="N179" i="48"/>
  <c r="I180" i="48"/>
  <c r="E183" i="46"/>
  <c r="K180" i="48"/>
  <c r="N182" i="46"/>
  <c r="F182" i="47"/>
  <c r="F182" i="46"/>
  <c r="B182" i="48" l="1"/>
  <c r="A183" i="48"/>
  <c r="C182" i="48"/>
  <c r="A186" i="47"/>
  <c r="C185" i="46"/>
  <c r="A186" i="46"/>
  <c r="J181" i="48"/>
  <c r="F184" i="46"/>
  <c r="H184" i="47"/>
  <c r="M180" i="48"/>
  <c r="L181" i="48"/>
  <c r="G183" i="47"/>
  <c r="M183" i="47"/>
  <c r="D181" i="48"/>
  <c r="L184" i="47"/>
  <c r="N180" i="48"/>
  <c r="K181" i="48"/>
  <c r="N183" i="47"/>
  <c r="E184" i="46"/>
  <c r="H181" i="48"/>
  <c r="K184" i="47"/>
  <c r="N184" i="46"/>
  <c r="H184" i="46"/>
  <c r="J184" i="46"/>
  <c r="I184" i="47"/>
  <c r="F183" i="47"/>
  <c r="E183" i="47"/>
  <c r="I181" i="48"/>
  <c r="I184" i="46"/>
  <c r="D185" i="46"/>
  <c r="M184" i="46"/>
  <c r="K184" i="46"/>
  <c r="G180" i="48"/>
  <c r="L184" i="46"/>
  <c r="F180" i="48"/>
  <c r="E180" i="48"/>
  <c r="D184" i="47"/>
  <c r="G184" i="46"/>
  <c r="J184" i="47"/>
  <c r="C183" i="48" l="1"/>
  <c r="B183" i="48"/>
  <c r="A184" i="48"/>
  <c r="A187" i="47"/>
  <c r="C186" i="46"/>
  <c r="A187" i="46"/>
  <c r="G181" i="48"/>
  <c r="H185" i="46"/>
  <c r="L182" i="48"/>
  <c r="D182" i="48"/>
  <c r="E181" i="48"/>
  <c r="J185" i="47"/>
  <c r="N184" i="47"/>
  <c r="J182" i="48"/>
  <c r="D186" i="46"/>
  <c r="N185" i="46"/>
  <c r="M184" i="47"/>
  <c r="L185" i="46"/>
  <c r="N181" i="48"/>
  <c r="K182" i="48"/>
  <c r="J185" i="46"/>
  <c r="G184" i="47"/>
  <c r="D185" i="47"/>
  <c r="M185" i="46"/>
  <c r="L185" i="47"/>
  <c r="F181" i="48"/>
  <c r="H185" i="47"/>
  <c r="I185" i="47"/>
  <c r="K185" i="46"/>
  <c r="G185" i="46"/>
  <c r="H182" i="48"/>
  <c r="K185" i="47"/>
  <c r="I182" i="48"/>
  <c r="E184" i="47"/>
  <c r="E185" i="46"/>
  <c r="I185" i="46"/>
  <c r="M181" i="48"/>
  <c r="F185" i="46"/>
  <c r="F184" i="47"/>
  <c r="C184" i="48" l="1"/>
  <c r="B184" i="48"/>
  <c r="A185" i="48"/>
  <c r="A188" i="47"/>
  <c r="C187" i="46"/>
  <c r="A188" i="46"/>
  <c r="F182" i="48"/>
  <c r="M186" i="46"/>
  <c r="F186" i="46"/>
  <c r="L183" i="48"/>
  <c r="I186" i="46"/>
  <c r="J183" i="48"/>
  <c r="K183" i="48"/>
  <c r="L186" i="47"/>
  <c r="I183" i="48"/>
  <c r="E185" i="47"/>
  <c r="G186" i="46"/>
  <c r="M185" i="47"/>
  <c r="E186" i="46"/>
  <c r="N185" i="47"/>
  <c r="G182" i="48"/>
  <c r="J186" i="46"/>
  <c r="G185" i="47"/>
  <c r="F185" i="47"/>
  <c r="D186" i="47"/>
  <c r="H186" i="47"/>
  <c r="N186" i="46"/>
  <c r="K186" i="47"/>
  <c r="L186" i="46"/>
  <c r="J186" i="47"/>
  <c r="I186" i="47"/>
  <c r="K186" i="46"/>
  <c r="H186" i="46"/>
  <c r="H183" i="48"/>
  <c r="M182" i="48"/>
  <c r="E182" i="48"/>
  <c r="N182" i="48"/>
  <c r="D183" i="48"/>
  <c r="A186" i="48" l="1"/>
  <c r="C185" i="48"/>
  <c r="B185" i="48"/>
  <c r="A189" i="47"/>
  <c r="A189" i="46"/>
  <c r="C188" i="46"/>
  <c r="J187" i="47"/>
  <c r="K187" i="47"/>
  <c r="K184" i="48"/>
  <c r="K187" i="46"/>
  <c r="N183" i="48"/>
  <c r="H184" i="48"/>
  <c r="G186" i="47"/>
  <c r="M183" i="48"/>
  <c r="F183" i="48"/>
  <c r="J184" i="48"/>
  <c r="G183" i="48"/>
  <c r="F186" i="47"/>
  <c r="I184" i="48"/>
  <c r="L187" i="46"/>
  <c r="D187" i="46"/>
  <c r="L187" i="47"/>
  <c r="I187" i="47"/>
  <c r="J187" i="46"/>
  <c r="N186" i="47"/>
  <c r="I187" i="46"/>
  <c r="D188" i="46"/>
  <c r="E183" i="48"/>
  <c r="D184" i="48"/>
  <c r="H187" i="47"/>
  <c r="E186" i="47"/>
  <c r="L184" i="48"/>
  <c r="M186" i="47"/>
  <c r="H187" i="46"/>
  <c r="D187" i="47"/>
  <c r="B186" i="48" l="1"/>
  <c r="A187" i="48"/>
  <c r="C186" i="48"/>
  <c r="A190" i="47"/>
  <c r="A190" i="46"/>
  <c r="C189" i="46"/>
  <c r="I188" i="46"/>
  <c r="M184" i="48"/>
  <c r="J185" i="48"/>
  <c r="N184" i="48"/>
  <c r="N187" i="46"/>
  <c r="F188" i="46"/>
  <c r="K185" i="48"/>
  <c r="N187" i="47"/>
  <c r="H185" i="48"/>
  <c r="I185" i="48"/>
  <c r="E187" i="47"/>
  <c r="J188" i="47"/>
  <c r="F187" i="46"/>
  <c r="G188" i="46"/>
  <c r="L188" i="46"/>
  <c r="F187" i="47"/>
  <c r="I188" i="47"/>
  <c r="K188" i="47"/>
  <c r="M187" i="47"/>
  <c r="E188" i="46"/>
  <c r="G184" i="48"/>
  <c r="L185" i="48"/>
  <c r="K188" i="46"/>
  <c r="G187" i="47"/>
  <c r="J188" i="46"/>
  <c r="D189" i="46"/>
  <c r="N188" i="46"/>
  <c r="E184" i="48"/>
  <c r="D185" i="48"/>
  <c r="H188" i="46"/>
  <c r="D188" i="47"/>
  <c r="F184" i="48"/>
  <c r="L188" i="47"/>
  <c r="M188" i="46"/>
  <c r="H188" i="47"/>
  <c r="E187" i="46"/>
  <c r="G187" i="46"/>
  <c r="M187" i="46"/>
  <c r="C187" i="48" l="1"/>
  <c r="B187" i="48"/>
  <c r="A188" i="48"/>
  <c r="A191" i="47"/>
  <c r="C190" i="46"/>
  <c r="A191" i="46"/>
  <c r="J189" i="46"/>
  <c r="N188" i="47"/>
  <c r="I189" i="46"/>
  <c r="F188" i="47"/>
  <c r="K189" i="47"/>
  <c r="M189" i="46"/>
  <c r="G188" i="47"/>
  <c r="M188" i="47"/>
  <c r="I189" i="47"/>
  <c r="D190" i="46"/>
  <c r="L189" i="47"/>
  <c r="D189" i="47"/>
  <c r="L186" i="48"/>
  <c r="E189" i="46"/>
  <c r="M185" i="48"/>
  <c r="H189" i="47"/>
  <c r="J186" i="48"/>
  <c r="K186" i="48"/>
  <c r="D186" i="48"/>
  <c r="N185" i="48"/>
  <c r="F189" i="46"/>
  <c r="I186" i="48"/>
  <c r="H186" i="48"/>
  <c r="G189" i="46"/>
  <c r="J189" i="47"/>
  <c r="F185" i="48"/>
  <c r="E185" i="48"/>
  <c r="H189" i="46"/>
  <c r="N189" i="46"/>
  <c r="G185" i="48"/>
  <c r="E188" i="47"/>
  <c r="K189" i="46"/>
  <c r="L189" i="46"/>
  <c r="C188" i="48" l="1"/>
  <c r="B188" i="48"/>
  <c r="A189" i="48"/>
  <c r="A192" i="47"/>
  <c r="C191" i="46"/>
  <c r="A192" i="46"/>
  <c r="D187" i="48"/>
  <c r="K187" i="48"/>
  <c r="F189" i="47"/>
  <c r="N190" i="46"/>
  <c r="K190" i="46"/>
  <c r="G189" i="47"/>
  <c r="L190" i="46"/>
  <c r="E189" i="47"/>
  <c r="G186" i="48"/>
  <c r="H187" i="48"/>
  <c r="E190" i="46"/>
  <c r="G190" i="46"/>
  <c r="H190" i="46"/>
  <c r="H190" i="47"/>
  <c r="N189" i="47"/>
  <c r="K190" i="47"/>
  <c r="E186" i="48"/>
  <c r="D191" i="46"/>
  <c r="M189" i="47"/>
  <c r="N186" i="48"/>
  <c r="D190" i="47"/>
  <c r="J187" i="48"/>
  <c r="L187" i="48"/>
  <c r="I190" i="46"/>
  <c r="M190" i="46"/>
  <c r="J190" i="46"/>
  <c r="L190" i="47"/>
  <c r="F190" i="46"/>
  <c r="F186" i="48"/>
  <c r="M186" i="48"/>
  <c r="J190" i="47"/>
  <c r="I187" i="48"/>
  <c r="I190" i="47"/>
  <c r="A190" i="48" l="1"/>
  <c r="C189" i="48"/>
  <c r="B189" i="48"/>
  <c r="A193" i="47"/>
  <c r="A193" i="46"/>
  <c r="C192" i="46"/>
  <c r="G187" i="48"/>
  <c r="K191" i="47"/>
  <c r="F190" i="47"/>
  <c r="I191" i="46"/>
  <c r="N187" i="48"/>
  <c r="H191" i="46"/>
  <c r="K191" i="46"/>
  <c r="F187" i="48"/>
  <c r="J191" i="47"/>
  <c r="M191" i="46"/>
  <c r="E190" i="47"/>
  <c r="L191" i="46"/>
  <c r="N191" i="46"/>
  <c r="L191" i="47"/>
  <c r="E187" i="48"/>
  <c r="L188" i="48"/>
  <c r="H188" i="48"/>
  <c r="K188" i="48"/>
  <c r="N190" i="47"/>
  <c r="M187" i="48"/>
  <c r="D188" i="48"/>
  <c r="I191" i="47"/>
  <c r="M190" i="47"/>
  <c r="E191" i="46"/>
  <c r="J188" i="48"/>
  <c r="F191" i="46"/>
  <c r="I188" i="48"/>
  <c r="H191" i="47"/>
  <c r="G191" i="46"/>
  <c r="J191" i="46"/>
  <c r="D191" i="47"/>
  <c r="G190" i="47"/>
  <c r="B190" i="48" l="1"/>
  <c r="A191" i="48"/>
  <c r="C190" i="48"/>
  <c r="A194" i="47"/>
  <c r="A194" i="46"/>
  <c r="C193" i="46"/>
  <c r="D192" i="47"/>
  <c r="D192" i="46"/>
  <c r="G191" i="47"/>
  <c r="K189" i="48"/>
  <c r="L192" i="46"/>
  <c r="E188" i="48"/>
  <c r="M191" i="47"/>
  <c r="I189" i="48"/>
  <c r="E191" i="47"/>
  <c r="H192" i="47"/>
  <c r="L192" i="47"/>
  <c r="I192" i="46"/>
  <c r="D189" i="48"/>
  <c r="K192" i="46"/>
  <c r="J192" i="47"/>
  <c r="G188" i="48"/>
  <c r="N188" i="48"/>
  <c r="N191" i="47"/>
  <c r="I192" i="47"/>
  <c r="K192" i="47"/>
  <c r="M188" i="48"/>
  <c r="H189" i="48"/>
  <c r="L189" i="48"/>
  <c r="J192" i="46"/>
  <c r="J189" i="48"/>
  <c r="F191" i="47"/>
  <c r="H192" i="46"/>
  <c r="F188" i="48"/>
  <c r="C191" i="48" l="1"/>
  <c r="B191" i="48"/>
  <c r="A192" i="48"/>
  <c r="A195" i="47"/>
  <c r="C194" i="46"/>
  <c r="A195" i="46"/>
  <c r="E192" i="47"/>
  <c r="D193" i="46"/>
  <c r="I193" i="46"/>
  <c r="M189" i="48"/>
  <c r="K190" i="48"/>
  <c r="G189" i="48"/>
  <c r="H193" i="46"/>
  <c r="H190" i="48"/>
  <c r="N192" i="47"/>
  <c r="L193" i="46"/>
  <c r="J193" i="47"/>
  <c r="L190" i="48"/>
  <c r="D194" i="46"/>
  <c r="F192" i="46"/>
  <c r="K193" i="46"/>
  <c r="F192" i="47"/>
  <c r="I190" i="48"/>
  <c r="E189" i="48"/>
  <c r="M192" i="46"/>
  <c r="N189" i="48"/>
  <c r="N192" i="46"/>
  <c r="H193" i="47"/>
  <c r="G192" i="47"/>
  <c r="L193" i="47"/>
  <c r="I193" i="47"/>
  <c r="D190" i="48"/>
  <c r="K193" i="47"/>
  <c r="J190" i="48"/>
  <c r="E192" i="46"/>
  <c r="M192" i="47"/>
  <c r="J193" i="46"/>
  <c r="D193" i="47"/>
  <c r="F189" i="48"/>
  <c r="G192" i="46"/>
  <c r="C192" i="48" l="1"/>
  <c r="B192" i="48"/>
  <c r="A193" i="48"/>
  <c r="A196" i="47"/>
  <c r="C195" i="46"/>
  <c r="A196" i="46"/>
  <c r="G194" i="46"/>
  <c r="K194" i="46"/>
  <c r="F190" i="48"/>
  <c r="N190" i="48"/>
  <c r="J194" i="46"/>
  <c r="E193" i="46"/>
  <c r="M190" i="48"/>
  <c r="G190" i="48"/>
  <c r="J194" i="47"/>
  <c r="N193" i="46"/>
  <c r="J191" i="48"/>
  <c r="F194" i="46"/>
  <c r="N194" i="46"/>
  <c r="H194" i="47"/>
  <c r="L194" i="47"/>
  <c r="K191" i="48"/>
  <c r="L194" i="46"/>
  <c r="F193" i="46"/>
  <c r="N193" i="47"/>
  <c r="D191" i="48"/>
  <c r="K194" i="47"/>
  <c r="L191" i="48"/>
  <c r="M193" i="46"/>
  <c r="M193" i="47"/>
  <c r="H194" i="46"/>
  <c r="G193" i="46"/>
  <c r="H191" i="48"/>
  <c r="I194" i="46"/>
  <c r="M194" i="46"/>
  <c r="E194" i="46"/>
  <c r="G193" i="47"/>
  <c r="E193" i="47"/>
  <c r="F193" i="47"/>
  <c r="I191" i="48"/>
  <c r="I194" i="47"/>
  <c r="D194" i="47"/>
  <c r="E190" i="48"/>
  <c r="A194" i="48" l="1"/>
  <c r="C193" i="48"/>
  <c r="B193" i="48"/>
  <c r="A197" i="47"/>
  <c r="A197" i="46"/>
  <c r="C196" i="46"/>
  <c r="J195" i="46"/>
  <c r="I195" i="47"/>
  <c r="N194" i="47"/>
  <c r="J192" i="48"/>
  <c r="K192" i="48"/>
  <c r="F191" i="48"/>
  <c r="D195" i="47"/>
  <c r="M191" i="48"/>
  <c r="J195" i="47"/>
  <c r="D192" i="48"/>
  <c r="K195" i="46"/>
  <c r="M194" i="47"/>
  <c r="H192" i="48"/>
  <c r="L195" i="46"/>
  <c r="H195" i="46"/>
  <c r="D195" i="46"/>
  <c r="I192" i="48"/>
  <c r="G191" i="48"/>
  <c r="K195" i="47"/>
  <c r="F194" i="47"/>
  <c r="L192" i="48"/>
  <c r="E191" i="48"/>
  <c r="N191" i="48"/>
  <c r="L195" i="47"/>
  <c r="G194" i="47"/>
  <c r="I195" i="46"/>
  <c r="H195" i="47"/>
  <c r="E194" i="47"/>
  <c r="B194" i="48" l="1"/>
  <c r="A195" i="48"/>
  <c r="C194" i="48"/>
  <c r="A198" i="47"/>
  <c r="A198" i="46"/>
  <c r="C197" i="46"/>
  <c r="J196" i="47"/>
  <c r="E192" i="48"/>
  <c r="L196" i="47"/>
  <c r="D196" i="47"/>
  <c r="L193" i="48"/>
  <c r="E195" i="47"/>
  <c r="H196" i="46"/>
  <c r="G195" i="47"/>
  <c r="M195" i="46"/>
  <c r="F195" i="46"/>
  <c r="D196" i="46"/>
  <c r="M192" i="48"/>
  <c r="M195" i="47"/>
  <c r="N192" i="48"/>
  <c r="D193" i="48"/>
  <c r="I196" i="46"/>
  <c r="N195" i="46"/>
  <c r="E195" i="46"/>
  <c r="K196" i="47"/>
  <c r="F195" i="47"/>
  <c r="D194" i="48"/>
  <c r="I196" i="47"/>
  <c r="H193" i="48"/>
  <c r="J196" i="46"/>
  <c r="I193" i="48"/>
  <c r="F192" i="48"/>
  <c r="H196" i="47"/>
  <c r="K196" i="46"/>
  <c r="J193" i="48"/>
  <c r="K193" i="48"/>
  <c r="G195" i="46"/>
  <c r="G192" i="48"/>
  <c r="L196" i="46"/>
  <c r="N195" i="47"/>
  <c r="C195" i="48" l="1"/>
  <c r="B195" i="48"/>
  <c r="A196" i="48"/>
  <c r="A199" i="47"/>
  <c r="C198" i="46"/>
  <c r="A199" i="46"/>
  <c r="G194" i="48"/>
  <c r="K197" i="46"/>
  <c r="H194" i="48"/>
  <c r="N196" i="47"/>
  <c r="F196" i="47"/>
  <c r="E193" i="48"/>
  <c r="J194" i="48"/>
  <c r="E196" i="47"/>
  <c r="I197" i="47"/>
  <c r="F196" i="46"/>
  <c r="K197" i="47"/>
  <c r="H197" i="47"/>
  <c r="D197" i="47"/>
  <c r="D195" i="48"/>
  <c r="L197" i="46"/>
  <c r="F194" i="48"/>
  <c r="I197" i="46"/>
  <c r="G196" i="46"/>
  <c r="F193" i="48"/>
  <c r="K194" i="48"/>
  <c r="N196" i="46"/>
  <c r="M196" i="47"/>
  <c r="G193" i="48"/>
  <c r="N194" i="48"/>
  <c r="J197" i="47"/>
  <c r="L197" i="47"/>
  <c r="E196" i="46"/>
  <c r="J197" i="46"/>
  <c r="I194" i="48"/>
  <c r="D197" i="46"/>
  <c r="D198" i="46" s="1"/>
  <c r="L194" i="48"/>
  <c r="M193" i="48"/>
  <c r="H197" i="46"/>
  <c r="E194" i="48"/>
  <c r="N193" i="48"/>
  <c r="M196" i="46"/>
  <c r="M194" i="48"/>
  <c r="G196" i="47"/>
  <c r="C196" i="48" l="1"/>
  <c r="B196" i="48"/>
  <c r="A197" i="48"/>
  <c r="A200" i="47"/>
  <c r="C199" i="46"/>
  <c r="A200" i="46"/>
  <c r="L198" i="47"/>
  <c r="F198" i="46"/>
  <c r="N197" i="47"/>
  <c r="N198" i="46"/>
  <c r="F197" i="47"/>
  <c r="I198" i="47"/>
  <c r="K198" i="46"/>
  <c r="M195" i="48"/>
  <c r="H195" i="48"/>
  <c r="M198" i="46"/>
  <c r="J195" i="48"/>
  <c r="K198" i="47"/>
  <c r="L195" i="48"/>
  <c r="I198" i="46"/>
  <c r="E198" i="46"/>
  <c r="G197" i="47"/>
  <c r="N197" i="46"/>
  <c r="E197" i="46"/>
  <c r="L198" i="46"/>
  <c r="D199" i="46"/>
  <c r="J198" i="46"/>
  <c r="H198" i="46"/>
  <c r="F197" i="46"/>
  <c r="E195" i="48"/>
  <c r="I195" i="48"/>
  <c r="M197" i="47"/>
  <c r="E197" i="47"/>
  <c r="G198" i="46"/>
  <c r="N195" i="48"/>
  <c r="F195" i="48"/>
  <c r="M197" i="46"/>
  <c r="G195" i="48"/>
  <c r="K195" i="48"/>
  <c r="D198" i="47"/>
  <c r="G197" i="46"/>
  <c r="H198" i="47"/>
  <c r="J198" i="47"/>
  <c r="A198" i="48" l="1"/>
  <c r="C197" i="48"/>
  <c r="B197" i="48"/>
  <c r="A201" i="47"/>
  <c r="A201" i="46"/>
  <c r="C200" i="46"/>
  <c r="G198" i="47"/>
  <c r="J196" i="48"/>
  <c r="J199" i="46"/>
  <c r="I199" i="46"/>
  <c r="F198" i="47"/>
  <c r="H196" i="48"/>
  <c r="M199" i="46"/>
  <c r="K199" i="47"/>
  <c r="N198" i="47"/>
  <c r="I196" i="48"/>
  <c r="L196" i="48"/>
  <c r="D196" i="48"/>
  <c r="H199" i="47"/>
  <c r="L199" i="46"/>
  <c r="M198" i="47"/>
  <c r="D200" i="46"/>
  <c r="K196" i="48"/>
  <c r="F199" i="46"/>
  <c r="E198" i="47"/>
  <c r="K199" i="46"/>
  <c r="G199" i="46"/>
  <c r="D199" i="47"/>
  <c r="J199" i="47"/>
  <c r="E199" i="46"/>
  <c r="N199" i="46"/>
  <c r="H199" i="46"/>
  <c r="I199" i="47"/>
  <c r="L199" i="47"/>
  <c r="B198" i="48" l="1"/>
  <c r="A199" i="48"/>
  <c r="C198" i="48"/>
  <c r="A202" i="47"/>
  <c r="A202" i="46"/>
  <c r="C201" i="46"/>
  <c r="K200" i="46"/>
  <c r="F200" i="46"/>
  <c r="G199" i="47"/>
  <c r="N200" i="46"/>
  <c r="K197" i="48"/>
  <c r="E196" i="48"/>
  <c r="I200" i="46"/>
  <c r="L200" i="47"/>
  <c r="J197" i="48"/>
  <c r="J200" i="47"/>
  <c r="M196" i="48"/>
  <c r="I200" i="47"/>
  <c r="L200" i="46"/>
  <c r="M200" i="46"/>
  <c r="G200" i="46"/>
  <c r="D200" i="47"/>
  <c r="M199" i="47"/>
  <c r="K200" i="47"/>
  <c r="H197" i="48"/>
  <c r="N196" i="48"/>
  <c r="H200" i="46"/>
  <c r="G196" i="48"/>
  <c r="F196" i="48"/>
  <c r="F199" i="47"/>
  <c r="J200" i="46"/>
  <c r="L197" i="48"/>
  <c r="I197" i="48"/>
  <c r="N199" i="47"/>
  <c r="E200" i="46"/>
  <c r="H200" i="47"/>
  <c r="E199" i="47"/>
  <c r="D197" i="48"/>
  <c r="C199" i="48" l="1"/>
  <c r="B199" i="48"/>
  <c r="A200" i="48"/>
  <c r="A203" i="47"/>
  <c r="C202" i="46"/>
  <c r="A203" i="46"/>
  <c r="J198" i="48"/>
  <c r="K201" i="47"/>
  <c r="I201" i="46"/>
  <c r="I198" i="48"/>
  <c r="J201" i="47"/>
  <c r="N200" i="47"/>
  <c r="N197" i="48"/>
  <c r="I201" i="47"/>
  <c r="H198" i="48"/>
  <c r="D198" i="48"/>
  <c r="M197" i="48"/>
  <c r="L201" i="47"/>
  <c r="H201" i="47"/>
  <c r="G197" i="48"/>
  <c r="D201" i="47"/>
  <c r="E200" i="47"/>
  <c r="J201" i="46"/>
  <c r="L198" i="48"/>
  <c r="E197" i="48"/>
  <c r="F197" i="48"/>
  <c r="H201" i="46"/>
  <c r="G200" i="47"/>
  <c r="L201" i="46"/>
  <c r="K198" i="48"/>
  <c r="F200" i="47"/>
  <c r="M200" i="47"/>
  <c r="K201" i="46"/>
  <c r="D201" i="46"/>
  <c r="C200" i="48" l="1"/>
  <c r="B200" i="48"/>
  <c r="A201" i="48"/>
  <c r="A204" i="47"/>
  <c r="C203" i="46"/>
  <c r="A204" i="46"/>
  <c r="K202" i="47"/>
  <c r="F201" i="47"/>
  <c r="M201" i="46"/>
  <c r="H202" i="46"/>
  <c r="E198" i="48"/>
  <c r="G201" i="46"/>
  <c r="K199" i="48"/>
  <c r="G201" i="47"/>
  <c r="J199" i="48"/>
  <c r="L199" i="48"/>
  <c r="F201" i="46"/>
  <c r="L202" i="47"/>
  <c r="J202" i="46"/>
  <c r="D202" i="47"/>
  <c r="I199" i="48"/>
  <c r="E201" i="47"/>
  <c r="H202" i="47"/>
  <c r="N201" i="47"/>
  <c r="F198" i="48"/>
  <c r="I202" i="46"/>
  <c r="D202" i="46"/>
  <c r="L202" i="46"/>
  <c r="K202" i="46"/>
  <c r="E201" i="46"/>
  <c r="H199" i="48"/>
  <c r="J202" i="47"/>
  <c r="M201" i="47"/>
  <c r="D199" i="48"/>
  <c r="G198" i="48"/>
  <c r="M198" i="48"/>
  <c r="N201" i="46"/>
  <c r="N198" i="48"/>
  <c r="I202" i="47"/>
  <c r="A202" i="48" l="1"/>
  <c r="C201" i="48"/>
  <c r="B201" i="48"/>
  <c r="A205" i="47"/>
  <c r="A205" i="46"/>
  <c r="C204" i="46"/>
  <c r="D203" i="46"/>
  <c r="E199" i="48"/>
  <c r="I203" i="47"/>
  <c r="F202" i="47"/>
  <c r="L203" i="46"/>
  <c r="K203" i="47"/>
  <c r="E202" i="47"/>
  <c r="J200" i="48"/>
  <c r="G202" i="46"/>
  <c r="G202" i="47"/>
  <c r="L200" i="48"/>
  <c r="G199" i="48"/>
  <c r="M202" i="47"/>
  <c r="K203" i="46"/>
  <c r="N199" i="48"/>
  <c r="N202" i="46"/>
  <c r="L203" i="47"/>
  <c r="I200" i="48"/>
  <c r="I203" i="46"/>
  <c r="H203" i="46"/>
  <c r="H200" i="48"/>
  <c r="H203" i="47"/>
  <c r="M202" i="46"/>
  <c r="J203" i="47"/>
  <c r="J203" i="46"/>
  <c r="D200" i="48"/>
  <c r="D203" i="47"/>
  <c r="E202" i="46"/>
  <c r="K200" i="48"/>
  <c r="N202" i="47"/>
  <c r="M199" i="48"/>
  <c r="F202" i="46"/>
  <c r="F199" i="48"/>
  <c r="D204" i="46"/>
  <c r="B202" i="48" l="1"/>
  <c r="A203" i="48"/>
  <c r="C202" i="48"/>
  <c r="A206" i="47"/>
  <c r="A206" i="46"/>
  <c r="C205" i="46"/>
  <c r="M203" i="46"/>
  <c r="E203" i="47"/>
  <c r="D205" i="46"/>
  <c r="J201" i="48"/>
  <c r="M204" i="46"/>
  <c r="J204" i="46"/>
  <c r="E200" i="48"/>
  <c r="G200" i="48"/>
  <c r="I204" i="46"/>
  <c r="G203" i="46"/>
  <c r="L201" i="48"/>
  <c r="G204" i="46"/>
  <c r="E204" i="46"/>
  <c r="F200" i="48"/>
  <c r="H201" i="48"/>
  <c r="L204" i="46"/>
  <c r="H204" i="46"/>
  <c r="E203" i="46"/>
  <c r="K204" i="47"/>
  <c r="F203" i="47"/>
  <c r="K204" i="46"/>
  <c r="F204" i="46"/>
  <c r="M203" i="47"/>
  <c r="N203" i="46"/>
  <c r="D201" i="48"/>
  <c r="D204" i="47"/>
  <c r="J204" i="47"/>
  <c r="M200" i="48"/>
  <c r="I201" i="48"/>
  <c r="N200" i="48"/>
  <c r="F203" i="46"/>
  <c r="D202" i="48"/>
  <c r="L204" i="47"/>
  <c r="K201" i="48"/>
  <c r="G203" i="47"/>
  <c r="N204" i="46"/>
  <c r="N203" i="47"/>
  <c r="H204" i="47"/>
  <c r="I204" i="47"/>
  <c r="C203" i="48" l="1"/>
  <c r="B203" i="48"/>
  <c r="A204" i="48"/>
  <c r="A207" i="47"/>
  <c r="C206" i="46"/>
  <c r="A207" i="46"/>
  <c r="N205" i="46"/>
  <c r="I205" i="46"/>
  <c r="M205" i="46"/>
  <c r="F201" i="48"/>
  <c r="D205" i="47"/>
  <c r="L202" i="48"/>
  <c r="L205" i="47"/>
  <c r="L205" i="46"/>
  <c r="K205" i="47"/>
  <c r="N204" i="47"/>
  <c r="G202" i="48"/>
  <c r="D203" i="48"/>
  <c r="M204" i="47"/>
  <c r="D206" i="46"/>
  <c r="E202" i="48"/>
  <c r="G201" i="48"/>
  <c r="K205" i="46"/>
  <c r="G204" i="47"/>
  <c r="M202" i="48"/>
  <c r="G205" i="46"/>
  <c r="H205" i="47"/>
  <c r="F202" i="48"/>
  <c r="E201" i="48"/>
  <c r="H205" i="46"/>
  <c r="I205" i="47"/>
  <c r="E205" i="46"/>
  <c r="E204" i="47"/>
  <c r="M201" i="48"/>
  <c r="I202" i="48"/>
  <c r="H202" i="48"/>
  <c r="F204" i="47"/>
  <c r="N202" i="48"/>
  <c r="F205" i="46"/>
  <c r="N201" i="48"/>
  <c r="J205" i="47"/>
  <c r="J205" i="46"/>
  <c r="J202" i="48"/>
  <c r="K202" i="48"/>
  <c r="C204" i="48" l="1"/>
  <c r="B204" i="48"/>
  <c r="A205" i="48"/>
  <c r="A208" i="47"/>
  <c r="C207" i="46"/>
  <c r="A208" i="46"/>
  <c r="L206" i="47"/>
  <c r="K206" i="46"/>
  <c r="K203" i="48"/>
  <c r="J203" i="48"/>
  <c r="D206" i="47"/>
  <c r="N203" i="48"/>
  <c r="I206" i="47"/>
  <c r="F203" i="48"/>
  <c r="L206" i="46"/>
  <c r="F206" i="46"/>
  <c r="G205" i="47"/>
  <c r="D207" i="46"/>
  <c r="J206" i="47"/>
  <c r="M205" i="47"/>
  <c r="H203" i="48"/>
  <c r="H206" i="46"/>
  <c r="M206" i="46"/>
  <c r="I203" i="48"/>
  <c r="N205" i="47"/>
  <c r="K206" i="47"/>
  <c r="M203" i="48"/>
  <c r="G206" i="46"/>
  <c r="I206" i="46"/>
  <c r="F205" i="47"/>
  <c r="N206" i="46"/>
  <c r="L203" i="48"/>
  <c r="E206" i="46"/>
  <c r="H206" i="47"/>
  <c r="J206" i="46"/>
  <c r="E203" i="48"/>
  <c r="E205" i="47"/>
  <c r="G203" i="48"/>
  <c r="A206" i="48" l="1"/>
  <c r="C205" i="48"/>
  <c r="B205" i="48"/>
  <c r="A209" i="47"/>
  <c r="C208" i="46"/>
  <c r="G206" i="47"/>
  <c r="D208" i="46"/>
  <c r="L207" i="47"/>
  <c r="I207" i="46"/>
  <c r="F206" i="47"/>
  <c r="J207" i="46"/>
  <c r="K207" i="47"/>
  <c r="D204" i="48"/>
  <c r="H204" i="48"/>
  <c r="K207" i="46"/>
  <c r="M207" i="46"/>
  <c r="K204" i="48"/>
  <c r="L204" i="48"/>
  <c r="E207" i="46"/>
  <c r="I207" i="47"/>
  <c r="J204" i="48"/>
  <c r="N207" i="46"/>
  <c r="D207" i="47"/>
  <c r="F207" i="46"/>
  <c r="L207" i="46"/>
  <c r="H207" i="46"/>
  <c r="E206" i="47"/>
  <c r="H207" i="47"/>
  <c r="M206" i="47"/>
  <c r="J207" i="47"/>
  <c r="G207" i="46"/>
  <c r="N206" i="47"/>
  <c r="I204" i="48"/>
  <c r="B206" i="48" l="1"/>
  <c r="A207" i="48"/>
  <c r="C206" i="48"/>
  <c r="A210" i="47"/>
  <c r="L208" i="46"/>
  <c r="K205" i="48"/>
  <c r="M208" i="46"/>
  <c r="D208" i="47"/>
  <c r="L208" i="47"/>
  <c r="M204" i="48"/>
  <c r="F208" i="46"/>
  <c r="G204" i="48"/>
  <c r="J208" i="47"/>
  <c r="K208" i="47"/>
  <c r="N207" i="47"/>
  <c r="H208" i="46"/>
  <c r="I208" i="46"/>
  <c r="D205" i="48"/>
  <c r="H208" i="47"/>
  <c r="L205" i="48"/>
  <c r="I205" i="48"/>
  <c r="F204" i="48"/>
  <c r="E207" i="47"/>
  <c r="J205" i="48"/>
  <c r="H205" i="48"/>
  <c r="J208" i="46"/>
  <c r="M207" i="47"/>
  <c r="G208" i="46"/>
  <c r="E208" i="46"/>
  <c r="K208" i="46"/>
  <c r="E204" i="48"/>
  <c r="I208" i="47"/>
  <c r="F207" i="47"/>
  <c r="G207" i="47"/>
  <c r="N208" i="46"/>
  <c r="N204" i="48"/>
  <c r="C207" i="48" l="1"/>
  <c r="B207" i="48"/>
  <c r="A208" i="48"/>
  <c r="A211" i="47"/>
  <c r="J209" i="47"/>
  <c r="I206" i="48"/>
  <c r="F208" i="47"/>
  <c r="I209" i="47"/>
  <c r="G208" i="47"/>
  <c r="D206" i="48"/>
  <c r="J206" i="48"/>
  <c r="M208" i="47"/>
  <c r="E208" i="47"/>
  <c r="F205" i="48"/>
  <c r="N208" i="47"/>
  <c r="L206" i="48"/>
  <c r="M205" i="48"/>
  <c r="N205" i="48"/>
  <c r="K209" i="47"/>
  <c r="D209" i="47"/>
  <c r="E205" i="48"/>
  <c r="L209" i="47"/>
  <c r="K206" i="48"/>
  <c r="H209" i="47"/>
  <c r="G205" i="48"/>
  <c r="H206" i="48"/>
  <c r="C208" i="48" l="1"/>
  <c r="B208" i="48"/>
  <c r="A209" i="48"/>
  <c r="A212" i="47"/>
  <c r="E206" i="48"/>
  <c r="N209" i="47"/>
  <c r="F206" i="48"/>
  <c r="L207" i="48"/>
  <c r="J207" i="48"/>
  <c r="D210" i="47"/>
  <c r="M209" i="47"/>
  <c r="D207" i="48"/>
  <c r="H210" i="47"/>
  <c r="E209" i="47"/>
  <c r="N206" i="48"/>
  <c r="L210" i="47"/>
  <c r="K210" i="47"/>
  <c r="I207" i="48"/>
  <c r="H207" i="48"/>
  <c r="J210" i="47"/>
  <c r="G209" i="47"/>
  <c r="G206" i="48"/>
  <c r="F209" i="47"/>
  <c r="I210" i="47"/>
  <c r="M206" i="48"/>
  <c r="K207" i="48"/>
  <c r="A210" i="48" l="1"/>
  <c r="C209" i="48"/>
  <c r="B209" i="48"/>
  <c r="A213" i="47"/>
  <c r="N210" i="47"/>
  <c r="J211" i="47"/>
  <c r="M207" i="48"/>
  <c r="K208" i="48"/>
  <c r="H211" i="47"/>
  <c r="G210" i="47"/>
  <c r="H208" i="48"/>
  <c r="G207" i="48"/>
  <c r="L208" i="48"/>
  <c r="I211" i="47"/>
  <c r="D211" i="47"/>
  <c r="F210" i="47"/>
  <c r="E210" i="47"/>
  <c r="N207" i="48"/>
  <c r="F207" i="48"/>
  <c r="D208" i="48"/>
  <c r="L211" i="47"/>
  <c r="K211" i="47"/>
  <c r="M210" i="47"/>
  <c r="E207" i="48"/>
  <c r="J208" i="48"/>
  <c r="I208" i="48"/>
  <c r="B210" i="48" l="1"/>
  <c r="A211" i="48"/>
  <c r="C210" i="48"/>
  <c r="A214" i="47"/>
  <c r="E211" i="47"/>
  <c r="N208" i="48"/>
  <c r="G208" i="48"/>
  <c r="H212" i="47"/>
  <c r="J209" i="48"/>
  <c r="L209" i="48"/>
  <c r="D212" i="47"/>
  <c r="K212" i="47"/>
  <c r="L212" i="47"/>
  <c r="K209" i="48"/>
  <c r="H209" i="48"/>
  <c r="N211" i="47"/>
  <c r="G211" i="47"/>
  <c r="I212" i="47"/>
  <c r="J212" i="47"/>
  <c r="I209" i="48"/>
  <c r="M211" i="47"/>
  <c r="E208" i="48"/>
  <c r="F208" i="48"/>
  <c r="F211" i="47"/>
  <c r="M208" i="48"/>
  <c r="D209" i="48"/>
  <c r="D210" i="48" s="1"/>
  <c r="C211" i="48" l="1"/>
  <c r="B211" i="48"/>
  <c r="A212" i="48"/>
  <c r="A215" i="47"/>
  <c r="H210" i="48"/>
  <c r="N210" i="48"/>
  <c r="I213" i="47"/>
  <c r="E209" i="48"/>
  <c r="G210" i="48"/>
  <c r="M210" i="48"/>
  <c r="N212" i="47"/>
  <c r="F212" i="47"/>
  <c r="G209" i="48"/>
  <c r="K213" i="47"/>
  <c r="K210" i="48"/>
  <c r="G212" i="47"/>
  <c r="D213" i="47"/>
  <c r="F210" i="48"/>
  <c r="I210" i="48"/>
  <c r="F209" i="48"/>
  <c r="M212" i="47"/>
  <c r="L213" i="47"/>
  <c r="M209" i="48"/>
  <c r="L210" i="48"/>
  <c r="J210" i="48"/>
  <c r="J213" i="47"/>
  <c r="N209" i="48"/>
  <c r="H213" i="47"/>
  <c r="E210" i="48"/>
  <c r="E212" i="47"/>
  <c r="C212" i="48" l="1"/>
  <c r="B212" i="48"/>
  <c r="A213" i="48"/>
  <c r="A216" i="47"/>
  <c r="G213" i="47"/>
  <c r="J211" i="48"/>
  <c r="D214" i="47"/>
  <c r="L211" i="48"/>
  <c r="D215" i="47"/>
  <c r="N213" i="47"/>
  <c r="E213" i="47"/>
  <c r="K211" i="48"/>
  <c r="M213" i="47"/>
  <c r="D211" i="48"/>
  <c r="L214" i="47"/>
  <c r="I214" i="47"/>
  <c r="F213" i="47"/>
  <c r="H211" i="48"/>
  <c r="J214" i="47"/>
  <c r="I211" i="48"/>
  <c r="K214" i="47"/>
  <c r="H214" i="47"/>
  <c r="A214" i="48" l="1"/>
  <c r="C213" i="48"/>
  <c r="B213" i="48"/>
  <c r="A217" i="47"/>
  <c r="H215" i="47"/>
  <c r="H212" i="48"/>
  <c r="E215" i="47"/>
  <c r="I212" i="48"/>
  <c r="K212" i="48"/>
  <c r="L215" i="47"/>
  <c r="I215" i="47"/>
  <c r="D212" i="48"/>
  <c r="N214" i="47"/>
  <c r="M211" i="48"/>
  <c r="N215" i="47"/>
  <c r="G211" i="48"/>
  <c r="L212" i="48"/>
  <c r="F214" i="47"/>
  <c r="G214" i="47"/>
  <c r="K215" i="47"/>
  <c r="F211" i="48"/>
  <c r="G215" i="47"/>
  <c r="N211" i="48"/>
  <c r="M214" i="47"/>
  <c r="D216" i="47"/>
  <c r="J212" i="48"/>
  <c r="J215" i="47"/>
  <c r="E211" i="48"/>
  <c r="F215" i="47"/>
  <c r="E214" i="47"/>
  <c r="M215" i="47"/>
  <c r="B214" i="48" l="1"/>
  <c r="A215" i="48"/>
  <c r="C214" i="48"/>
  <c r="A218" i="47"/>
  <c r="J216" i="47"/>
  <c r="E212" i="48"/>
  <c r="G212" i="48"/>
  <c r="K213" i="48"/>
  <c r="L213" i="48"/>
  <c r="J213" i="48"/>
  <c r="M216" i="47"/>
  <c r="H216" i="47"/>
  <c r="D213" i="48"/>
  <c r="I213" i="48"/>
  <c r="F212" i="48"/>
  <c r="N212" i="48"/>
  <c r="H213" i="48"/>
  <c r="M212" i="48"/>
  <c r="E216" i="47"/>
  <c r="G216" i="47"/>
  <c r="L216" i="47"/>
  <c r="N216" i="47"/>
  <c r="K216" i="47"/>
  <c r="F216" i="47"/>
  <c r="I216" i="47"/>
  <c r="C215" i="48" l="1"/>
  <c r="B215" i="48"/>
  <c r="A216" i="48"/>
  <c r="A219" i="47"/>
  <c r="J214" i="48"/>
  <c r="E213" i="48"/>
  <c r="L214" i="48"/>
  <c r="N213" i="48"/>
  <c r="M213" i="48"/>
  <c r="G213" i="48"/>
  <c r="I214" i="48"/>
  <c r="I217" i="47"/>
  <c r="F213" i="48"/>
  <c r="D217" i="47"/>
  <c r="J217" i="47"/>
  <c r="K217" i="47"/>
  <c r="H217" i="47"/>
  <c r="L217" i="47"/>
  <c r="H214" i="48"/>
  <c r="K214" i="48"/>
  <c r="D214" i="48"/>
  <c r="C216" i="48" l="1"/>
  <c r="B216" i="48"/>
  <c r="A217" i="48"/>
  <c r="A220" i="47"/>
  <c r="D215" i="48"/>
  <c r="L218" i="47"/>
  <c r="F217" i="47"/>
  <c r="M214" i="48"/>
  <c r="D218" i="47"/>
  <c r="G214" i="48"/>
  <c r="L215" i="48"/>
  <c r="H218" i="47"/>
  <c r="J215" i="48"/>
  <c r="J218" i="47"/>
  <c r="E217" i="47"/>
  <c r="N214" i="48"/>
  <c r="G217" i="47"/>
  <c r="H215" i="48"/>
  <c r="N217" i="47"/>
  <c r="I218" i="47"/>
  <c r="K215" i="48"/>
  <c r="K218" i="47"/>
  <c r="M217" i="47"/>
  <c r="I215" i="48"/>
  <c r="E214" i="48"/>
  <c r="F214" i="48"/>
  <c r="A218" i="48" l="1"/>
  <c r="C217" i="48"/>
  <c r="B217" i="48"/>
  <c r="A221" i="47"/>
  <c r="E215" i="48"/>
  <c r="L216" i="48"/>
  <c r="I216" i="48"/>
  <c r="H216" i="48"/>
  <c r="D216" i="48"/>
  <c r="J219" i="47"/>
  <c r="N215" i="48"/>
  <c r="J216" i="48"/>
  <c r="F218" i="47"/>
  <c r="D217" i="48"/>
  <c r="K219" i="47"/>
  <c r="N218" i="47"/>
  <c r="L219" i="47"/>
  <c r="H219" i="47"/>
  <c r="F215" i="48"/>
  <c r="K216" i="48"/>
  <c r="G215" i="48"/>
  <c r="D219" i="47"/>
  <c r="M215" i="48"/>
  <c r="M218" i="47"/>
  <c r="G218" i="47"/>
  <c r="E218" i="47"/>
  <c r="I219" i="47"/>
  <c r="B218" i="48" l="1"/>
  <c r="A219" i="48"/>
  <c r="C218" i="48"/>
  <c r="A222" i="47"/>
  <c r="L217" i="48"/>
  <c r="F219" i="47"/>
  <c r="D220" i="47"/>
  <c r="L220" i="47"/>
  <c r="H217" i="48"/>
  <c r="K217" i="48"/>
  <c r="H220" i="47"/>
  <c r="G217" i="48"/>
  <c r="E217" i="48"/>
  <c r="I220" i="47"/>
  <c r="G219" i="47"/>
  <c r="E216" i="48"/>
  <c r="N217" i="48"/>
  <c r="J217" i="48"/>
  <c r="M219" i="47"/>
  <c r="E219" i="47"/>
  <c r="D218" i="48"/>
  <c r="F216" i="48"/>
  <c r="M217" i="48"/>
  <c r="F217" i="48"/>
  <c r="N216" i="48"/>
  <c r="J220" i="47"/>
  <c r="N219" i="47"/>
  <c r="K220" i="47"/>
  <c r="I217" i="48"/>
  <c r="M216" i="48"/>
  <c r="G216" i="48"/>
  <c r="C219" i="48" l="1"/>
  <c r="B219" i="48"/>
  <c r="A220" i="48"/>
  <c r="A223" i="47"/>
  <c r="G220" i="47"/>
  <c r="J221" i="47"/>
  <c r="H221" i="47"/>
  <c r="F220" i="47"/>
  <c r="L218" i="48"/>
  <c r="K221" i="47"/>
  <c r="H218" i="48"/>
  <c r="E218" i="48"/>
  <c r="I218" i="48"/>
  <c r="L221" i="47"/>
  <c r="I221" i="47"/>
  <c r="G218" i="48"/>
  <c r="M220" i="47"/>
  <c r="K218" i="48"/>
  <c r="M218" i="48"/>
  <c r="D221" i="47"/>
  <c r="E220" i="47"/>
  <c r="J218" i="48"/>
  <c r="F218" i="48"/>
  <c r="N218" i="48"/>
  <c r="N220" i="47"/>
  <c r="C220" i="48" l="1"/>
  <c r="B220" i="48"/>
  <c r="A221" i="48"/>
  <c r="A224" i="47"/>
  <c r="L219" i="48"/>
  <c r="F221" i="47"/>
  <c r="L222" i="47"/>
  <c r="N221" i="47"/>
  <c r="K219" i="48"/>
  <c r="J219" i="48"/>
  <c r="G221" i="47"/>
  <c r="H219" i="48"/>
  <c r="D222" i="47"/>
  <c r="J222" i="47"/>
  <c r="M221" i="47"/>
  <c r="I219" i="48"/>
  <c r="D219" i="48"/>
  <c r="E221" i="47"/>
  <c r="K222" i="47"/>
  <c r="I222" i="47"/>
  <c r="H222" i="47"/>
  <c r="A222" i="48" l="1"/>
  <c r="C221" i="48"/>
  <c r="B221" i="48"/>
  <c r="A225" i="47"/>
  <c r="D220" i="48"/>
  <c r="N222" i="47"/>
  <c r="E219" i="48"/>
  <c r="H223" i="47"/>
  <c r="L223" i="47"/>
  <c r="J220" i="48"/>
  <c r="K220" i="48"/>
  <c r="G219" i="48"/>
  <c r="H220" i="48"/>
  <c r="M222" i="47"/>
  <c r="F219" i="48"/>
  <c r="K223" i="47"/>
  <c r="I220" i="48"/>
  <c r="L220" i="48"/>
  <c r="N219" i="48"/>
  <c r="E222" i="47"/>
  <c r="M219" i="48"/>
  <c r="G222" i="47"/>
  <c r="F222" i="47"/>
  <c r="D221" i="48"/>
  <c r="J223" i="47"/>
  <c r="D223" i="47"/>
  <c r="I223" i="47"/>
  <c r="B222" i="48" l="1"/>
  <c r="A223" i="48"/>
  <c r="C222" i="48"/>
  <c r="A226" i="47"/>
  <c r="N220" i="48"/>
  <c r="G221" i="48"/>
  <c r="N221" i="48"/>
  <c r="D224" i="47"/>
  <c r="J224" i="47"/>
  <c r="J221" i="48"/>
  <c r="K221" i="48"/>
  <c r="F220" i="48"/>
  <c r="K224" i="47"/>
  <c r="H221" i="48"/>
  <c r="G223" i="47"/>
  <c r="F223" i="47"/>
  <c r="G220" i="48"/>
  <c r="I221" i="48"/>
  <c r="N223" i="47"/>
  <c r="E221" i="48"/>
  <c r="M221" i="48"/>
  <c r="F221" i="48"/>
  <c r="M220" i="48"/>
  <c r="I224" i="47"/>
  <c r="E220" i="48"/>
  <c r="M223" i="47"/>
  <c r="E223" i="47"/>
  <c r="H224" i="47"/>
  <c r="D222" i="48"/>
  <c r="L221" i="48"/>
  <c r="L224" i="47"/>
  <c r="C223" i="48" l="1"/>
  <c r="B223" i="48"/>
  <c r="A224" i="48"/>
  <c r="A227" i="47"/>
  <c r="F222" i="48"/>
  <c r="I222" i="48"/>
  <c r="E222" i="48"/>
  <c r="E224" i="47"/>
  <c r="N224" i="47"/>
  <c r="H225" i="47"/>
  <c r="G224" i="47"/>
  <c r="M224" i="47"/>
  <c r="I225" i="47"/>
  <c r="D223" i="48"/>
  <c r="J225" i="47"/>
  <c r="J222" i="48"/>
  <c r="H222" i="48"/>
  <c r="N222" i="48"/>
  <c r="M222" i="48"/>
  <c r="D225" i="47"/>
  <c r="G222" i="48"/>
  <c r="F224" i="47"/>
  <c r="L222" i="48"/>
  <c r="K225" i="47"/>
  <c r="L225" i="47"/>
  <c r="K222" i="48"/>
  <c r="C224" i="48" l="1"/>
  <c r="B224" i="48"/>
  <c r="A225" i="48"/>
  <c r="A228" i="47"/>
  <c r="D226" i="47"/>
  <c r="K223" i="48"/>
  <c r="H223" i="48"/>
  <c r="N223" i="48"/>
  <c r="F225" i="47"/>
  <c r="L223" i="48"/>
  <c r="I223" i="48"/>
  <c r="J223" i="48"/>
  <c r="F223" i="48"/>
  <c r="G225" i="47"/>
  <c r="G223" i="48"/>
  <c r="L226" i="47"/>
  <c r="N225" i="47"/>
  <c r="J226" i="47"/>
  <c r="M223" i="48"/>
  <c r="I226" i="47"/>
  <c r="H226" i="47"/>
  <c r="E225" i="47"/>
  <c r="K226" i="47"/>
  <c r="M225" i="47"/>
  <c r="E223" i="48"/>
  <c r="A226" i="48" l="1"/>
  <c r="C225" i="48"/>
  <c r="B225" i="48"/>
  <c r="A229" i="47"/>
  <c r="N226" i="47"/>
  <c r="D227" i="47"/>
  <c r="I227" i="47"/>
  <c r="H224" i="48"/>
  <c r="J224" i="48"/>
  <c r="M226" i="47"/>
  <c r="K227" i="47"/>
  <c r="L227" i="47"/>
  <c r="F226" i="47"/>
  <c r="D224" i="48"/>
  <c r="L224" i="48"/>
  <c r="J227" i="47"/>
  <c r="G226" i="47"/>
  <c r="K224" i="48"/>
  <c r="E226" i="47"/>
  <c r="I224" i="48"/>
  <c r="H227" i="47"/>
  <c r="B226" i="48" l="1"/>
  <c r="A227" i="48"/>
  <c r="C226" i="48"/>
  <c r="A230" i="47"/>
  <c r="J228" i="47"/>
  <c r="G227" i="47"/>
  <c r="I228" i="47"/>
  <c r="J225" i="48"/>
  <c r="H228" i="47"/>
  <c r="E224" i="48"/>
  <c r="I225" i="48"/>
  <c r="M224" i="48"/>
  <c r="F224" i="48"/>
  <c r="N224" i="48"/>
  <c r="L228" i="47"/>
  <c r="H225" i="48"/>
  <c r="L225" i="48"/>
  <c r="E227" i="47"/>
  <c r="D225" i="48"/>
  <c r="M227" i="47"/>
  <c r="D228" i="47"/>
  <c r="G224" i="48"/>
  <c r="N227" i="47"/>
  <c r="K225" i="48"/>
  <c r="F227" i="47"/>
  <c r="K228" i="47"/>
  <c r="C227" i="48" l="1"/>
  <c r="B227" i="48"/>
  <c r="A228" i="48"/>
  <c r="N225" i="48"/>
  <c r="K226" i="48"/>
  <c r="J226" i="48"/>
  <c r="F228" i="47"/>
  <c r="G228" i="47"/>
  <c r="I226" i="48"/>
  <c r="E228" i="47"/>
  <c r="L229" i="47"/>
  <c r="G225" i="48"/>
  <c r="D229" i="47"/>
  <c r="L226" i="48"/>
  <c r="F225" i="48"/>
  <c r="H226" i="48"/>
  <c r="E225" i="48"/>
  <c r="M225" i="48"/>
  <c r="N228" i="47"/>
  <c r="J229" i="47"/>
  <c r="D226" i="48"/>
  <c r="K229" i="47"/>
  <c r="M228" i="47"/>
  <c r="I229" i="47"/>
  <c r="H229" i="47"/>
  <c r="C228" i="48" l="1"/>
  <c r="B228" i="48"/>
  <c r="L230" i="47"/>
  <c r="N229" i="47"/>
  <c r="J227" i="48"/>
  <c r="F229" i="47"/>
  <c r="K230" i="47"/>
  <c r="G226" i="48"/>
  <c r="M229" i="47"/>
  <c r="D230" i="47"/>
  <c r="K227" i="48"/>
  <c r="G229" i="47"/>
  <c r="M226" i="48"/>
  <c r="L227" i="48"/>
  <c r="N226" i="48"/>
  <c r="D227" i="48"/>
  <c r="E226" i="48"/>
  <c r="J230" i="47"/>
  <c r="H227" i="48"/>
  <c r="F226" i="48"/>
  <c r="H230" i="47"/>
  <c r="I227" i="48"/>
  <c r="E229" i="47"/>
  <c r="I230" i="47"/>
  <c r="N3" i="42" l="1"/>
  <c r="P3" i="42" s="1"/>
  <c r="M3" i="42"/>
  <c r="O3" i="42" s="1"/>
  <c r="G3" i="42"/>
  <c r="J3" i="42" s="1"/>
  <c r="F3" i="42"/>
  <c r="I2" i="42" s="1"/>
  <c r="E3" i="42"/>
  <c r="H3" i="42" s="1"/>
  <c r="D3" i="42"/>
  <c r="N2" i="42"/>
  <c r="M2" i="42"/>
  <c r="J2" i="42"/>
  <c r="G2" i="42"/>
  <c r="F2" i="42"/>
  <c r="E2" i="42"/>
  <c r="D2" i="42"/>
  <c r="A7" i="42"/>
  <c r="C7" i="42" s="1"/>
  <c r="N5" i="42"/>
  <c r="P4" i="42" s="1"/>
  <c r="M5" i="42"/>
  <c r="G5" i="42"/>
  <c r="J4" i="42" s="1"/>
  <c r="F5" i="42"/>
  <c r="E5" i="42"/>
  <c r="D5" i="42"/>
  <c r="N4" i="42"/>
  <c r="M4" i="42"/>
  <c r="G4" i="42"/>
  <c r="D4" i="42"/>
  <c r="G227" i="48"/>
  <c r="E227" i="48"/>
  <c r="L228" i="48"/>
  <c r="N227" i="48"/>
  <c r="M230" i="47"/>
  <c r="J228" i="48"/>
  <c r="K228" i="48"/>
  <c r="H228" i="48"/>
  <c r="F230" i="47"/>
  <c r="E230" i="47"/>
  <c r="G230" i="47"/>
  <c r="N230" i="47"/>
  <c r="F227" i="48"/>
  <c r="M227" i="48"/>
  <c r="D228" i="48"/>
  <c r="I228" i="48"/>
  <c r="A8" i="42" l="1"/>
  <c r="I3" i="42"/>
  <c r="L3" i="42" s="1"/>
  <c r="O2" i="42"/>
  <c r="H2" i="42"/>
  <c r="K2" i="42" s="1"/>
  <c r="P2" i="42"/>
  <c r="O4" i="42"/>
  <c r="D3" i="39"/>
  <c r="G3" i="39"/>
  <c r="M3" i="39"/>
  <c r="N3" i="39"/>
  <c r="D4" i="39"/>
  <c r="E4" i="39"/>
  <c r="F4" i="39"/>
  <c r="G4" i="39"/>
  <c r="J3" i="39" s="1"/>
  <c r="M4" i="39"/>
  <c r="N4" i="39"/>
  <c r="A6" i="39"/>
  <c r="F228" i="48"/>
  <c r="D7" i="42"/>
  <c r="N228" i="48"/>
  <c r="E228" i="48"/>
  <c r="M228" i="48"/>
  <c r="J7" i="42"/>
  <c r="G228" i="48"/>
  <c r="C8" i="42" l="1"/>
  <c r="L2" i="42"/>
  <c r="A9" i="42"/>
  <c r="A10" i="42" s="1"/>
  <c r="K3" i="42"/>
  <c r="P3" i="39"/>
  <c r="O3" i="39"/>
  <c r="A7" i="39"/>
  <c r="A7" i="40"/>
  <c r="C7" i="40" s="1"/>
  <c r="D3" i="40"/>
  <c r="D4" i="40"/>
  <c r="D5" i="40"/>
  <c r="D2" i="40"/>
  <c r="N5" i="40"/>
  <c r="M5" i="40"/>
  <c r="G5" i="40"/>
  <c r="F5" i="40"/>
  <c r="E5" i="40"/>
  <c r="G4" i="40"/>
  <c r="N3" i="40"/>
  <c r="M3" i="40"/>
  <c r="G3" i="40"/>
  <c r="J2" i="40" s="1"/>
  <c r="F3" i="40"/>
  <c r="E3" i="40"/>
  <c r="N2" i="40"/>
  <c r="M2" i="40"/>
  <c r="G2" i="40"/>
  <c r="F2" i="40"/>
  <c r="E2" i="40"/>
  <c r="G3" i="14"/>
  <c r="G7" i="42"/>
  <c r="N7" i="42"/>
  <c r="J8" i="42"/>
  <c r="M7" i="42"/>
  <c r="D8" i="42"/>
  <c r="C9" i="42" l="1"/>
  <c r="C10" i="42" s="1"/>
  <c r="I2" i="40"/>
  <c r="H2" i="40"/>
  <c r="A11" i="42"/>
  <c r="J4" i="40"/>
  <c r="A8" i="40"/>
  <c r="P2" i="40"/>
  <c r="J3" i="40"/>
  <c r="O3" i="40"/>
  <c r="M4" i="40" s="1"/>
  <c r="O4" i="40" s="1"/>
  <c r="P3" i="40"/>
  <c r="N4" i="40" s="1"/>
  <c r="P4" i="40" s="1"/>
  <c r="H3" i="40"/>
  <c r="O2" i="40"/>
  <c r="I3" i="40"/>
  <c r="F4" i="40" s="1"/>
  <c r="I4" i="40" s="1"/>
  <c r="N2" i="39"/>
  <c r="M2" i="39"/>
  <c r="G2" i="39"/>
  <c r="F2" i="39"/>
  <c r="E2" i="39"/>
  <c r="D2" i="39"/>
  <c r="C6" i="39" s="1"/>
  <c r="I7" i="40"/>
  <c r="G8" i="42"/>
  <c r="J7" i="40"/>
  <c r="J9" i="42"/>
  <c r="N8" i="42"/>
  <c r="D6" i="39"/>
  <c r="M8" i="42"/>
  <c r="H7" i="40"/>
  <c r="D9" i="42"/>
  <c r="D7" i="40"/>
  <c r="L2" i="40" l="1"/>
  <c r="K2" i="40"/>
  <c r="A12" i="42"/>
  <c r="C11" i="42"/>
  <c r="C7" i="39"/>
  <c r="K3" i="40"/>
  <c r="C8" i="40"/>
  <c r="C9" i="40" s="1"/>
  <c r="A9" i="40"/>
  <c r="E4" i="40"/>
  <c r="H4" i="40" s="1"/>
  <c r="K4" i="40" s="1"/>
  <c r="L3" i="40"/>
  <c r="J2" i="39"/>
  <c r="O2" i="39"/>
  <c r="P2" i="39"/>
  <c r="D10" i="42"/>
  <c r="N7" i="40"/>
  <c r="J6" i="39"/>
  <c r="D7" i="39"/>
  <c r="G7" i="40"/>
  <c r="H9" i="40"/>
  <c r="K7" i="40"/>
  <c r="G6" i="39"/>
  <c r="M7" i="40"/>
  <c r="K8" i="40"/>
  <c r="I8" i="40"/>
  <c r="M6" i="39"/>
  <c r="F7" i="40"/>
  <c r="N9" i="42"/>
  <c r="M9" i="42"/>
  <c r="H8" i="40"/>
  <c r="I9" i="40"/>
  <c r="J8" i="40"/>
  <c r="J10" i="42"/>
  <c r="G9" i="42"/>
  <c r="L9" i="40"/>
  <c r="D8" i="40"/>
  <c r="N6" i="39"/>
  <c r="L8" i="40"/>
  <c r="J9" i="40"/>
  <c r="K9" i="40"/>
  <c r="J7" i="39"/>
  <c r="E7" i="40"/>
  <c r="L7" i="40"/>
  <c r="C12" i="42" l="1"/>
  <c r="A13" i="42"/>
  <c r="C10" i="40"/>
  <c r="A10" i="40"/>
  <c r="L4" i="40"/>
  <c r="A8" i="39"/>
  <c r="M10" i="42"/>
  <c r="L10" i="40"/>
  <c r="D9" i="40"/>
  <c r="J10" i="40"/>
  <c r="K10" i="40"/>
  <c r="N10" i="42"/>
  <c r="D11" i="42"/>
  <c r="G7" i="39"/>
  <c r="N7" i="39"/>
  <c r="M8" i="40"/>
  <c r="G10" i="42"/>
  <c r="G8" i="40"/>
  <c r="J11" i="42"/>
  <c r="I10" i="40"/>
  <c r="M7" i="39"/>
  <c r="F8" i="40"/>
  <c r="E8" i="40"/>
  <c r="H10" i="40"/>
  <c r="N8" i="40"/>
  <c r="C13" i="42" l="1"/>
  <c r="A14" i="42"/>
  <c r="A11" i="40"/>
  <c r="C11" i="40" s="1"/>
  <c r="A9" i="39"/>
  <c r="C8" i="39"/>
  <c r="O69" i="1"/>
  <c r="N69" i="1"/>
  <c r="O67" i="1"/>
  <c r="N67" i="1"/>
  <c r="O65" i="1"/>
  <c r="N65" i="1"/>
  <c r="O63" i="1"/>
  <c r="N63" i="1"/>
  <c r="O60" i="1"/>
  <c r="N60" i="1"/>
  <c r="O58" i="1"/>
  <c r="O59" i="1"/>
  <c r="N59" i="1"/>
  <c r="N58" i="1"/>
  <c r="O56" i="1"/>
  <c r="N56" i="1"/>
  <c r="O55" i="1"/>
  <c r="N55" i="1"/>
  <c r="O54" i="1"/>
  <c r="N54" i="1"/>
  <c r="O52" i="1"/>
  <c r="N52" i="1"/>
  <c r="O50" i="1"/>
  <c r="N50" i="1"/>
  <c r="O48" i="1"/>
  <c r="O19" i="1"/>
  <c r="N48" i="1"/>
  <c r="O47" i="1"/>
  <c r="N47" i="1"/>
  <c r="O44" i="1"/>
  <c r="N44" i="1"/>
  <c r="O43" i="1"/>
  <c r="N43" i="1"/>
  <c r="O42" i="1"/>
  <c r="N42" i="1"/>
  <c r="N41" i="1"/>
  <c r="O41" i="1"/>
  <c r="O40" i="1"/>
  <c r="N40" i="1"/>
  <c r="N9" i="40"/>
  <c r="G124" i="13"/>
  <c r="I11" i="40"/>
  <c r="N11" i="42"/>
  <c r="F9" i="40"/>
  <c r="G123" i="13"/>
  <c r="E9" i="40"/>
  <c r="D10" i="40"/>
  <c r="M11" i="42"/>
  <c r="G9" i="40"/>
  <c r="D12" i="42"/>
  <c r="M9" i="40"/>
  <c r="G11" i="42"/>
  <c r="H11" i="40"/>
  <c r="L11" i="40"/>
  <c r="D8" i="39"/>
  <c r="J12" i="42"/>
  <c r="J11" i="40"/>
  <c r="K11" i="40"/>
  <c r="J8" i="39"/>
  <c r="G122" i="13"/>
  <c r="A15" i="42" l="1"/>
  <c r="C14" i="42"/>
  <c r="A12" i="40"/>
  <c r="C12" i="40" s="1"/>
  <c r="A10" i="39"/>
  <c r="C9" i="39"/>
  <c r="J122" i="13"/>
  <c r="C195" i="21"/>
  <c r="D195" i="21"/>
  <c r="C196" i="21"/>
  <c r="D196" i="21"/>
  <c r="D13" i="42"/>
  <c r="D9" i="39"/>
  <c r="G10" i="40"/>
  <c r="M12" i="42"/>
  <c r="G12" i="42"/>
  <c r="K12" i="40"/>
  <c r="J9" i="39"/>
  <c r="E10" i="40"/>
  <c r="J13" i="42"/>
  <c r="F10" i="40"/>
  <c r="J12" i="40"/>
  <c r="N10" i="40"/>
  <c r="D11" i="40"/>
  <c r="D12" i="40" s="1"/>
  <c r="N12" i="42"/>
  <c r="M10" i="40"/>
  <c r="I12" i="40"/>
  <c r="H12" i="40"/>
  <c r="L12" i="40"/>
  <c r="C15" i="42" l="1"/>
  <c r="A16" i="42"/>
  <c r="C13" i="40"/>
  <c r="A13" i="40"/>
  <c r="A11" i="39"/>
  <c r="C10" i="39"/>
  <c r="C197" i="21"/>
  <c r="D197" i="21"/>
  <c r="G13" i="42"/>
  <c r="H13" i="40"/>
  <c r="K13" i="40"/>
  <c r="J10" i="39"/>
  <c r="D14" i="42"/>
  <c r="F12" i="40"/>
  <c r="M13" i="42"/>
  <c r="F11" i="40"/>
  <c r="M11" i="40"/>
  <c r="J13" i="40"/>
  <c r="E12" i="40"/>
  <c r="N13" i="42"/>
  <c r="G12" i="40"/>
  <c r="J14" i="42"/>
  <c r="N11" i="40"/>
  <c r="D10" i="39"/>
  <c r="E11" i="40"/>
  <c r="G11" i="40"/>
  <c r="D13" i="40"/>
  <c r="N12" i="40"/>
  <c r="L13" i="40"/>
  <c r="I13" i="40"/>
  <c r="M12" i="40"/>
  <c r="C16" i="42" l="1"/>
  <c r="A17" i="42"/>
  <c r="A14" i="40"/>
  <c r="C14" i="40" s="1"/>
  <c r="A12" i="39"/>
  <c r="C11" i="39"/>
  <c r="C180" i="21"/>
  <c r="D180" i="21"/>
  <c r="O180" i="21"/>
  <c r="D181" i="21"/>
  <c r="F13" i="40"/>
  <c r="D14" i="40"/>
  <c r="M13" i="40"/>
  <c r="E13" i="40"/>
  <c r="M14" i="42"/>
  <c r="N14" i="42"/>
  <c r="K14" i="40"/>
  <c r="J11" i="39"/>
  <c r="D11" i="39"/>
  <c r="I14" i="40"/>
  <c r="D15" i="42"/>
  <c r="G14" i="42"/>
  <c r="J15" i="42"/>
  <c r="J14" i="40"/>
  <c r="G13" i="40"/>
  <c r="N13" i="40"/>
  <c r="H14" i="40"/>
  <c r="L14" i="40"/>
  <c r="A18" i="42" l="1"/>
  <c r="C17" i="42"/>
  <c r="A15" i="40"/>
  <c r="C15" i="40" s="1"/>
  <c r="A13" i="39"/>
  <c r="C12" i="39"/>
  <c r="O181" i="21"/>
  <c r="C182" i="21"/>
  <c r="D182" i="21"/>
  <c r="D16" i="42"/>
  <c r="D17" i="42"/>
  <c r="G14" i="40"/>
  <c r="E14" i="40"/>
  <c r="M15" i="42"/>
  <c r="N14" i="40"/>
  <c r="F14" i="40"/>
  <c r="J15" i="40"/>
  <c r="J12" i="39"/>
  <c r="D12" i="39"/>
  <c r="D15" i="40"/>
  <c r="K15" i="40"/>
  <c r="M14" i="40"/>
  <c r="I15" i="40"/>
  <c r="L15" i="40"/>
  <c r="N15" i="42"/>
  <c r="J16" i="42"/>
  <c r="H15" i="40"/>
  <c r="G15" i="42"/>
  <c r="A19" i="42" l="1"/>
  <c r="C18" i="42"/>
  <c r="C16" i="40"/>
  <c r="A16" i="40"/>
  <c r="A14" i="39"/>
  <c r="C13" i="39"/>
  <c r="O182" i="2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M16" i="42"/>
  <c r="L16" i="40"/>
  <c r="J13" i="39"/>
  <c r="M15" i="40"/>
  <c r="E15" i="40"/>
  <c r="J17" i="42"/>
  <c r="G16" i="42"/>
  <c r="N15" i="40"/>
  <c r="D13" i="39"/>
  <c r="G117" i="16"/>
  <c r="J16" i="40"/>
  <c r="F15" i="40"/>
  <c r="M17" i="42"/>
  <c r="K16" i="40"/>
  <c r="G52" i="16"/>
  <c r="G50" i="16"/>
  <c r="G15" i="40"/>
  <c r="G118" i="16"/>
  <c r="N17" i="42"/>
  <c r="I16" i="40"/>
  <c r="N16" i="42"/>
  <c r="G17" i="42"/>
  <c r="H16" i="40"/>
  <c r="D16" i="40"/>
  <c r="G51" i="16"/>
  <c r="C19" i="42" l="1"/>
  <c r="A20" i="42"/>
  <c r="C17" i="40"/>
  <c r="A17" i="40"/>
  <c r="A15" i="39"/>
  <c r="C14" i="39"/>
  <c r="C236" i="16"/>
  <c r="C126" i="16"/>
  <c r="J117" i="16"/>
  <c r="D120" i="16"/>
  <c r="C121" i="16"/>
  <c r="C62" i="16"/>
  <c r="J51" i="16"/>
  <c r="J50" i="16"/>
  <c r="D53" i="16"/>
  <c r="C55" i="16"/>
  <c r="J18" i="42"/>
  <c r="D14" i="39"/>
  <c r="M16" i="40"/>
  <c r="D18" i="42"/>
  <c r="G60" i="16"/>
  <c r="D17" i="40"/>
  <c r="G16" i="40"/>
  <c r="E16" i="40"/>
  <c r="G119" i="16"/>
  <c r="L17" i="40"/>
  <c r="K17" i="40"/>
  <c r="J17" i="40"/>
  <c r="H17" i="40"/>
  <c r="J14" i="39"/>
  <c r="G61" i="16"/>
  <c r="G120" i="16"/>
  <c r="I17" i="40"/>
  <c r="G53" i="16"/>
  <c r="G125" i="16"/>
  <c r="F16" i="40"/>
  <c r="N16" i="40"/>
  <c r="C20" i="42" l="1"/>
  <c r="A21" i="42"/>
  <c r="C18" i="40"/>
  <c r="A18" i="40"/>
  <c r="A16" i="39"/>
  <c r="C15" i="39"/>
  <c r="C237" i="16"/>
  <c r="C127" i="16"/>
  <c r="J119" i="16"/>
  <c r="J118" i="16"/>
  <c r="D121" i="16"/>
  <c r="D122" i="16" s="1"/>
  <c r="C122" i="16"/>
  <c r="J60" i="16"/>
  <c r="J52" i="16"/>
  <c r="D54" i="16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D19" i="42"/>
  <c r="G121" i="16"/>
  <c r="J19" i="42"/>
  <c r="G62" i="16"/>
  <c r="G17" i="40"/>
  <c r="G126" i="16"/>
  <c r="J18" i="40"/>
  <c r="K18" i="40"/>
  <c r="G54" i="16"/>
  <c r="D15" i="39"/>
  <c r="J15" i="39"/>
  <c r="I18" i="40"/>
  <c r="F17" i="40"/>
  <c r="N17" i="40"/>
  <c r="D18" i="40"/>
  <c r="M17" i="40"/>
  <c r="G18" i="42"/>
  <c r="H18" i="40"/>
  <c r="L18" i="40"/>
  <c r="N18" i="42"/>
  <c r="M18" i="42"/>
  <c r="E17" i="40"/>
  <c r="A22" i="42" l="1"/>
  <c r="C21" i="42"/>
  <c r="A19" i="40"/>
  <c r="A17" i="39"/>
  <c r="C16" i="39"/>
  <c r="C238" i="16"/>
  <c r="J125" i="16"/>
  <c r="J120" i="16"/>
  <c r="J61" i="16"/>
  <c r="J53" i="16"/>
  <c r="D55" i="16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N19" i="42"/>
  <c r="G55" i="16"/>
  <c r="N18" i="40"/>
  <c r="G153" i="28"/>
  <c r="J20" i="42"/>
  <c r="M19" i="42"/>
  <c r="G18" i="40"/>
  <c r="G127" i="16"/>
  <c r="M18" i="40"/>
  <c r="G19" i="42"/>
  <c r="G122" i="16"/>
  <c r="D16" i="39"/>
  <c r="D20" i="42"/>
  <c r="D21" i="42" s="1"/>
  <c r="G162" i="30"/>
  <c r="F18" i="40"/>
  <c r="J16" i="39"/>
  <c r="G164" i="30"/>
  <c r="E18" i="40"/>
  <c r="A23" i="42" l="1"/>
  <c r="C22" i="42"/>
  <c r="A20" i="40"/>
  <c r="C19" i="40"/>
  <c r="A18" i="39"/>
  <c r="C17" i="39"/>
  <c r="C239" i="16"/>
  <c r="J126" i="16"/>
  <c r="J121" i="16"/>
  <c r="J54" i="16"/>
  <c r="B154" i="28"/>
  <c r="B155" i="28" s="1"/>
  <c r="C155" i="28"/>
  <c r="B236" i="30"/>
  <c r="B237" i="30" s="1"/>
  <c r="C238" i="30"/>
  <c r="C165" i="30"/>
  <c r="D165" i="30"/>
  <c r="G21" i="42"/>
  <c r="M21" i="42"/>
  <c r="J19" i="40"/>
  <c r="G163" i="30"/>
  <c r="I19" i="40"/>
  <c r="J21" i="42"/>
  <c r="G236" i="30"/>
  <c r="G20" i="42"/>
  <c r="J17" i="39"/>
  <c r="D17" i="39"/>
  <c r="N20" i="42"/>
  <c r="G237" i="30"/>
  <c r="G235" i="30"/>
  <c r="M20" i="42"/>
  <c r="N21" i="42"/>
  <c r="L19" i="40"/>
  <c r="G165" i="30"/>
  <c r="K19" i="40"/>
  <c r="H19" i="40"/>
  <c r="D19" i="40"/>
  <c r="C23" i="42" l="1"/>
  <c r="A24" i="42"/>
  <c r="A21" i="40"/>
  <c r="C20" i="40"/>
  <c r="A19" i="39"/>
  <c r="C18" i="39"/>
  <c r="C240" i="16"/>
  <c r="J235" i="30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D22" i="42"/>
  <c r="D20" i="40"/>
  <c r="G19" i="40"/>
  <c r="L20" i="40"/>
  <c r="E19" i="40"/>
  <c r="G154" i="28"/>
  <c r="I20" i="40"/>
  <c r="J18" i="39"/>
  <c r="H20" i="40"/>
  <c r="G238" i="30"/>
  <c r="J22" i="42"/>
  <c r="J20" i="40"/>
  <c r="F19" i="40"/>
  <c r="D18" i="39"/>
  <c r="N19" i="40"/>
  <c r="M19" i="40"/>
  <c r="G155" i="28"/>
  <c r="K20" i="40"/>
  <c r="C24" i="42" l="1"/>
  <c r="A25" i="42"/>
  <c r="C21" i="40"/>
  <c r="A22" i="40"/>
  <c r="A20" i="39"/>
  <c r="C19" i="39"/>
  <c r="C241" i="16"/>
  <c r="J153" i="28"/>
  <c r="J154" i="28"/>
  <c r="J237" i="30"/>
  <c r="C240" i="30"/>
  <c r="D158" i="23"/>
  <c r="I21" i="40"/>
  <c r="J23" i="42"/>
  <c r="F20" i="40"/>
  <c r="G20" i="40"/>
  <c r="M22" i="42"/>
  <c r="G239" i="30"/>
  <c r="H21" i="40"/>
  <c r="N22" i="42"/>
  <c r="D19" i="39"/>
  <c r="J21" i="40"/>
  <c r="J19" i="39"/>
  <c r="N20" i="40"/>
  <c r="G22" i="42"/>
  <c r="D21" i="40"/>
  <c r="E20" i="40"/>
  <c r="M20" i="40"/>
  <c r="D23" i="42"/>
  <c r="L21" i="40"/>
  <c r="K21" i="40"/>
  <c r="A26" i="42" l="1"/>
  <c r="C25" i="42"/>
  <c r="C22" i="40"/>
  <c r="A23" i="40"/>
  <c r="A21" i="39"/>
  <c r="C20" i="39"/>
  <c r="C242" i="16"/>
  <c r="J238" i="30"/>
  <c r="C241" i="30"/>
  <c r="D156" i="23"/>
  <c r="C156" i="23"/>
  <c r="L22" i="40"/>
  <c r="G21" i="40"/>
  <c r="E21" i="40"/>
  <c r="N23" i="42"/>
  <c r="I22" i="40"/>
  <c r="M21" i="40"/>
  <c r="M23" i="42"/>
  <c r="N21" i="40"/>
  <c r="J24" i="42"/>
  <c r="G240" i="30"/>
  <c r="G23" i="42"/>
  <c r="J20" i="39"/>
  <c r="D24" i="42"/>
  <c r="D20" i="39"/>
  <c r="J22" i="40"/>
  <c r="H22" i="40"/>
  <c r="K22" i="40"/>
  <c r="F21" i="40"/>
  <c r="D22" i="40"/>
  <c r="A27" i="42" l="1"/>
  <c r="C26" i="42"/>
  <c r="A24" i="40"/>
  <c r="C23" i="40"/>
  <c r="A22" i="39"/>
  <c r="C21" i="39"/>
  <c r="C243" i="16"/>
  <c r="J239" i="30"/>
  <c r="C242" i="30"/>
  <c r="J3" i="23"/>
  <c r="G4" i="23"/>
  <c r="J4" i="23" s="1"/>
  <c r="C120" i="23"/>
  <c r="D119" i="23"/>
  <c r="D120" i="23" s="1"/>
  <c r="G4" i="21"/>
  <c r="J4" i="21" s="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J23" i="40"/>
  <c r="G86" i="19"/>
  <c r="G182" i="21"/>
  <c r="G241" i="30"/>
  <c r="N24" i="42"/>
  <c r="M24" i="42"/>
  <c r="E22" i="40"/>
  <c r="D25" i="42"/>
  <c r="G195" i="21"/>
  <c r="G181" i="21"/>
  <c r="G197" i="21"/>
  <c r="L23" i="40"/>
  <c r="I23" i="40"/>
  <c r="G22" i="40"/>
  <c r="F22" i="40"/>
  <c r="D23" i="40"/>
  <c r="J21" i="39"/>
  <c r="G65" i="18"/>
  <c r="H23" i="40"/>
  <c r="J25" i="42"/>
  <c r="G24" i="42"/>
  <c r="N22" i="40"/>
  <c r="G147" i="20"/>
  <c r="D21" i="39"/>
  <c r="G196" i="21"/>
  <c r="K23" i="40"/>
  <c r="G67" i="18"/>
  <c r="M22" i="40"/>
  <c r="C27" i="42" l="1"/>
  <c r="A28" i="42"/>
  <c r="C24" i="40"/>
  <c r="A25" i="40"/>
  <c r="A23" i="39"/>
  <c r="C22" i="39"/>
  <c r="J195" i="21"/>
  <c r="J196" i="21"/>
  <c r="J181" i="21"/>
  <c r="C244" i="16"/>
  <c r="J240" i="30"/>
  <c r="C243" i="30"/>
  <c r="D159" i="20"/>
  <c r="C160" i="20"/>
  <c r="C116" i="18"/>
  <c r="D95" i="19"/>
  <c r="C96" i="19"/>
  <c r="C69" i="18"/>
  <c r="C44" i="18"/>
  <c r="A44" i="18"/>
  <c r="B44" i="18"/>
  <c r="D26" i="42"/>
  <c r="D27" i="42"/>
  <c r="G68" i="18"/>
  <c r="D24" i="40"/>
  <c r="G23" i="40"/>
  <c r="M23" i="40"/>
  <c r="J26" i="42"/>
  <c r="G43" i="18"/>
  <c r="H24" i="40"/>
  <c r="F23" i="40"/>
  <c r="D22" i="39"/>
  <c r="G115" i="18"/>
  <c r="K24" i="40"/>
  <c r="J22" i="39"/>
  <c r="G85" i="19"/>
  <c r="L24" i="40"/>
  <c r="N23" i="40"/>
  <c r="I24" i="40"/>
  <c r="E23" i="40"/>
  <c r="N25" i="42"/>
  <c r="G242" i="30"/>
  <c r="G25" i="42"/>
  <c r="G64" i="18"/>
  <c r="M25" i="42"/>
  <c r="J24" i="40"/>
  <c r="C28" i="42" l="1"/>
  <c r="A29" i="42"/>
  <c r="A26" i="40"/>
  <c r="C25" i="40"/>
  <c r="A24" i="39"/>
  <c r="C23" i="39"/>
  <c r="C245" i="16"/>
  <c r="J241" i="30"/>
  <c r="D160" i="20"/>
  <c r="C117" i="18"/>
  <c r="D96" i="19"/>
  <c r="J67" i="18"/>
  <c r="J64" i="18"/>
  <c r="C45" i="18"/>
  <c r="A45" i="18"/>
  <c r="B45" i="18"/>
  <c r="G26" i="42"/>
  <c r="K25" i="40"/>
  <c r="N24" i="40"/>
  <c r="J23" i="39"/>
  <c r="G44" i="18"/>
  <c r="M24" i="40"/>
  <c r="N27" i="42"/>
  <c r="J25" i="40"/>
  <c r="M26" i="42"/>
  <c r="E24" i="40"/>
  <c r="I25" i="40"/>
  <c r="G24" i="40"/>
  <c r="D23" i="39"/>
  <c r="N26" i="42"/>
  <c r="J27" i="42"/>
  <c r="D28" i="42"/>
  <c r="M27" i="42"/>
  <c r="G27" i="42"/>
  <c r="D25" i="40"/>
  <c r="F24" i="40"/>
  <c r="G243" i="30"/>
  <c r="L25" i="40"/>
  <c r="H25" i="40"/>
  <c r="G116" i="18"/>
  <c r="G69" i="18"/>
  <c r="A30" i="42" l="1"/>
  <c r="C29" i="42"/>
  <c r="C26" i="40"/>
  <c r="A27" i="40"/>
  <c r="A25" i="39"/>
  <c r="C24" i="39"/>
  <c r="J242" i="30"/>
  <c r="J243" i="30" s="1"/>
  <c r="J115" i="18"/>
  <c r="J85" i="19"/>
  <c r="J68" i="18"/>
  <c r="J43" i="18"/>
  <c r="A235" i="15"/>
  <c r="B235" i="15" s="1"/>
  <c r="C235" i="15"/>
  <c r="D235" i="15"/>
  <c r="A236" i="15"/>
  <c r="C236" i="15"/>
  <c r="D236" i="15"/>
  <c r="O69" i="15"/>
  <c r="C69" i="15"/>
  <c r="O68" i="15"/>
  <c r="D68" i="15"/>
  <c r="D69" i="15" s="1"/>
  <c r="O67" i="15"/>
  <c r="D67" i="15"/>
  <c r="C67" i="15"/>
  <c r="J28" i="42"/>
  <c r="G28" i="42"/>
  <c r="M25" i="40"/>
  <c r="N28" i="42"/>
  <c r="E25" i="40"/>
  <c r="G45" i="18"/>
  <c r="G117" i="18"/>
  <c r="F25" i="40"/>
  <c r="H26" i="40"/>
  <c r="J24" i="39"/>
  <c r="D26" i="40"/>
  <c r="M28" i="42"/>
  <c r="J26" i="40"/>
  <c r="I26" i="40"/>
  <c r="G68" i="15"/>
  <c r="G69" i="15"/>
  <c r="L26" i="40"/>
  <c r="D24" i="39"/>
  <c r="G25" i="40"/>
  <c r="G67" i="15"/>
  <c r="K26" i="40"/>
  <c r="N25" i="40"/>
  <c r="A31" i="42" l="1"/>
  <c r="C30" i="42"/>
  <c r="A28" i="40"/>
  <c r="C27" i="40"/>
  <c r="A26" i="39"/>
  <c r="C25" i="39"/>
  <c r="J116" i="18"/>
  <c r="J44" i="18"/>
  <c r="B236" i="15"/>
  <c r="J68" i="15"/>
  <c r="J67" i="15"/>
  <c r="A235" i="14"/>
  <c r="B235" i="14" s="1"/>
  <c r="C235" i="14"/>
  <c r="D235" i="14"/>
  <c r="C236" i="14"/>
  <c r="D236" i="14"/>
  <c r="D237" i="14" s="1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D124" i="13"/>
  <c r="C124" i="13"/>
  <c r="D123" i="13"/>
  <c r="C125" i="13"/>
  <c r="D125" i="13"/>
  <c r="D126" i="13" s="1"/>
  <c r="D127" i="13" s="1"/>
  <c r="J3" i="15"/>
  <c r="M3" i="15"/>
  <c r="N3" i="15"/>
  <c r="J2" i="15"/>
  <c r="G3" i="15"/>
  <c r="F3" i="15"/>
  <c r="E3" i="15"/>
  <c r="C33" i="27"/>
  <c r="D32" i="27"/>
  <c r="C77" i="27"/>
  <c r="D76" i="27"/>
  <c r="D77" i="27" s="1"/>
  <c r="G5" i="27"/>
  <c r="C82" i="28"/>
  <c r="D81" i="28"/>
  <c r="G26" i="40"/>
  <c r="G107" i="17"/>
  <c r="E26" i="40"/>
  <c r="G235" i="15"/>
  <c r="G60" i="17"/>
  <c r="I27" i="40"/>
  <c r="G51" i="17"/>
  <c r="K27" i="40"/>
  <c r="J27" i="40"/>
  <c r="N26" i="40"/>
  <c r="J29" i="42"/>
  <c r="D25" i="39"/>
  <c r="G49" i="17"/>
  <c r="F26" i="40"/>
  <c r="H27" i="40"/>
  <c r="D29" i="42"/>
  <c r="G53" i="17"/>
  <c r="D27" i="40"/>
  <c r="G108" i="17"/>
  <c r="L27" i="40"/>
  <c r="M26" i="40"/>
  <c r="J25" i="39"/>
  <c r="C31" i="42" l="1"/>
  <c r="A32" i="42"/>
  <c r="C28" i="40"/>
  <c r="A29" i="40"/>
  <c r="A27" i="39"/>
  <c r="C26" i="39"/>
  <c r="C237" i="14"/>
  <c r="A236" i="14"/>
  <c r="A237" i="14" s="1"/>
  <c r="C248" i="13"/>
  <c r="B247" i="13"/>
  <c r="C103" i="17"/>
  <c r="J107" i="17"/>
  <c r="C62" i="17"/>
  <c r="C50" i="17"/>
  <c r="B200" i="17"/>
  <c r="B201" i="17" s="1"/>
  <c r="C49" i="16"/>
  <c r="C104" i="14"/>
  <c r="C77" i="14"/>
  <c r="D117" i="13"/>
  <c r="C126" i="13"/>
  <c r="D33" i="27"/>
  <c r="D82" i="28"/>
  <c r="G48" i="17"/>
  <c r="J30" i="42"/>
  <c r="G247" i="13"/>
  <c r="G52" i="17"/>
  <c r="G102" i="17"/>
  <c r="G236" i="15"/>
  <c r="G61" i="17"/>
  <c r="E27" i="40"/>
  <c r="G116" i="13"/>
  <c r="D30" i="42"/>
  <c r="M27" i="40"/>
  <c r="G115" i="13"/>
  <c r="G27" i="40"/>
  <c r="H28" i="40"/>
  <c r="L28" i="40"/>
  <c r="I28" i="40"/>
  <c r="D28" i="40"/>
  <c r="M29" i="42"/>
  <c r="N29" i="42"/>
  <c r="D26" i="39"/>
  <c r="G117" i="13"/>
  <c r="K28" i="40"/>
  <c r="G235" i="14"/>
  <c r="G29" i="42"/>
  <c r="J28" i="40"/>
  <c r="F27" i="40"/>
  <c r="N27" i="40"/>
  <c r="G246" i="13"/>
  <c r="J26" i="39"/>
  <c r="C32" i="42" l="1"/>
  <c r="A33" i="42"/>
  <c r="A30" i="40"/>
  <c r="C29" i="40"/>
  <c r="A28" i="39"/>
  <c r="C27" i="39"/>
  <c r="J235" i="15"/>
  <c r="J236" i="15" s="1"/>
  <c r="B236" i="14"/>
  <c r="J246" i="13"/>
  <c r="C249" i="13"/>
  <c r="B248" i="13"/>
  <c r="B249" i="13" s="1"/>
  <c r="C104" i="17"/>
  <c r="J60" i="17"/>
  <c r="J51" i="17"/>
  <c r="J52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J115" i="13"/>
  <c r="J116" i="13"/>
  <c r="C127" i="13"/>
  <c r="F28" i="40"/>
  <c r="G248" i="13"/>
  <c r="K29" i="40"/>
  <c r="J31" i="42"/>
  <c r="E28" i="40"/>
  <c r="N28" i="40"/>
  <c r="L29" i="40"/>
  <c r="G30" i="42"/>
  <c r="G62" i="17"/>
  <c r="H29" i="40"/>
  <c r="G50" i="17"/>
  <c r="J29" i="40"/>
  <c r="G103" i="17"/>
  <c r="D27" i="39"/>
  <c r="M30" i="42"/>
  <c r="M28" i="40"/>
  <c r="N30" i="42"/>
  <c r="J27" i="39"/>
  <c r="G28" i="40"/>
  <c r="D31" i="42"/>
  <c r="I29" i="40"/>
  <c r="D29" i="40"/>
  <c r="A34" i="42" l="1"/>
  <c r="C33" i="42"/>
  <c r="C30" i="40"/>
  <c r="A31" i="40"/>
  <c r="A29" i="39"/>
  <c r="C28" i="39"/>
  <c r="B237" i="14"/>
  <c r="J247" i="13"/>
  <c r="J102" i="17"/>
  <c r="J61" i="17"/>
  <c r="J49" i="17"/>
  <c r="G5" i="28"/>
  <c r="C37" i="28"/>
  <c r="D36" i="28"/>
  <c r="D37" i="28" s="1"/>
  <c r="J28" i="39"/>
  <c r="M29" i="40"/>
  <c r="E29" i="40"/>
  <c r="G104" i="17"/>
  <c r="J32" i="42"/>
  <c r="M31" i="42"/>
  <c r="G249" i="13"/>
  <c r="G236" i="14"/>
  <c r="F29" i="40"/>
  <c r="H30" i="40"/>
  <c r="G29" i="40"/>
  <c r="G31" i="42"/>
  <c r="D30" i="40"/>
  <c r="N29" i="40"/>
  <c r="N31" i="42"/>
  <c r="K30" i="40"/>
  <c r="D28" i="39"/>
  <c r="I30" i="40"/>
  <c r="D32" i="42"/>
  <c r="L30" i="40"/>
  <c r="J30" i="40"/>
  <c r="A35" i="42" l="1"/>
  <c r="C34" i="42"/>
  <c r="C31" i="40"/>
  <c r="A32" i="40"/>
  <c r="A30" i="39"/>
  <c r="C29" i="39"/>
  <c r="J235" i="14"/>
  <c r="J248" i="13"/>
  <c r="J249" i="13" s="1"/>
  <c r="J103" i="17"/>
  <c r="D29" i="39"/>
  <c r="G30" i="40"/>
  <c r="E30" i="40"/>
  <c r="L31" i="40"/>
  <c r="J29" i="39"/>
  <c r="F30" i="40"/>
  <c r="K31" i="40"/>
  <c r="M32" i="42"/>
  <c r="M30" i="40"/>
  <c r="H31" i="40"/>
  <c r="J31" i="40"/>
  <c r="D31" i="40"/>
  <c r="G32" i="42"/>
  <c r="N30" i="40"/>
  <c r="J33" i="42"/>
  <c r="D33" i="42"/>
  <c r="N32" i="42"/>
  <c r="I31" i="40"/>
  <c r="G237" i="14"/>
  <c r="A36" i="42" l="1"/>
  <c r="C35" i="42"/>
  <c r="C32" i="40"/>
  <c r="A33" i="40"/>
  <c r="A31" i="39"/>
  <c r="C30" i="39"/>
  <c r="J236" i="14"/>
  <c r="J237" i="14" s="1"/>
  <c r="N33" i="42"/>
  <c r="J30" i="39"/>
  <c r="F31" i="40"/>
  <c r="J32" i="40"/>
  <c r="D32" i="40"/>
  <c r="M31" i="40"/>
  <c r="N31" i="40"/>
  <c r="D30" i="39"/>
  <c r="H32" i="40"/>
  <c r="M33" i="42"/>
  <c r="G31" i="40"/>
  <c r="K32" i="40"/>
  <c r="J34" i="42"/>
  <c r="L32" i="40"/>
  <c r="I32" i="40"/>
  <c r="D34" i="42"/>
  <c r="G33" i="42"/>
  <c r="E31" i="40"/>
  <c r="C36" i="42" l="1"/>
  <c r="A37" i="42"/>
  <c r="C33" i="40"/>
  <c r="A34" i="40"/>
  <c r="A32" i="39"/>
  <c r="C31" i="39"/>
  <c r="C38" i="24"/>
  <c r="D37" i="24"/>
  <c r="D38" i="24" s="1"/>
  <c r="D36" i="24"/>
  <c r="C36" i="24"/>
  <c r="J3" i="24"/>
  <c r="J2" i="24"/>
  <c r="G3" i="24"/>
  <c r="I33" i="40"/>
  <c r="M32" i="40"/>
  <c r="H33" i="40"/>
  <c r="J33" i="40"/>
  <c r="E32" i="40"/>
  <c r="M34" i="42"/>
  <c r="D33" i="40"/>
  <c r="J35" i="42"/>
  <c r="D35" i="42"/>
  <c r="N32" i="40"/>
  <c r="L33" i="40"/>
  <c r="G34" i="42"/>
  <c r="N34" i="42"/>
  <c r="G32" i="40"/>
  <c r="J31" i="39"/>
  <c r="D31" i="39"/>
  <c r="F32" i="40"/>
  <c r="K33" i="40"/>
  <c r="A38" i="42" l="1"/>
  <c r="C37" i="42"/>
  <c r="C34" i="40"/>
  <c r="A35" i="40"/>
  <c r="A33" i="39"/>
  <c r="C32" i="39"/>
  <c r="C34" i="27"/>
  <c r="P53" i="37"/>
  <c r="O53" i="37"/>
  <c r="N53" i="37"/>
  <c r="M53" i="37"/>
  <c r="P51" i="37"/>
  <c r="O51" i="37"/>
  <c r="N51" i="37"/>
  <c r="M51" i="37"/>
  <c r="G45" i="37"/>
  <c r="F45" i="37"/>
  <c r="E45" i="37"/>
  <c r="D45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G7" i="37"/>
  <c r="F7" i="37"/>
  <c r="E7" i="37"/>
  <c r="D7" i="37"/>
  <c r="P6" i="37"/>
  <c r="O6" i="37"/>
  <c r="N6" i="37"/>
  <c r="M6" i="37"/>
  <c r="P5" i="37"/>
  <c r="O5" i="37"/>
  <c r="N5" i="37"/>
  <c r="M5" i="37"/>
  <c r="G5" i="37"/>
  <c r="F5" i="37"/>
  <c r="E5" i="37"/>
  <c r="D5" i="37"/>
  <c r="X52" i="33"/>
  <c r="W52" i="33"/>
  <c r="V52" i="33"/>
  <c r="U52" i="33"/>
  <c r="X50" i="33"/>
  <c r="W50" i="33"/>
  <c r="V50" i="33"/>
  <c r="U50" i="33"/>
  <c r="X27" i="33"/>
  <c r="W27" i="33"/>
  <c r="X25" i="33"/>
  <c r="W25" i="33"/>
  <c r="V27" i="33"/>
  <c r="U27" i="33"/>
  <c r="V25" i="33"/>
  <c r="U25" i="33"/>
  <c r="W5" i="33"/>
  <c r="X5" i="33"/>
  <c r="W6" i="33"/>
  <c r="X6" i="33"/>
  <c r="X4" i="33"/>
  <c r="W4" i="33"/>
  <c r="V5" i="33"/>
  <c r="V7" i="33"/>
  <c r="V4" i="33"/>
  <c r="U5" i="33"/>
  <c r="U7" i="33"/>
  <c r="U4" i="33"/>
  <c r="N44" i="33"/>
  <c r="O44" i="33"/>
  <c r="O42" i="33"/>
  <c r="N42" i="33"/>
  <c r="O41" i="33"/>
  <c r="N41" i="33"/>
  <c r="L44" i="33"/>
  <c r="M44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6" i="33"/>
  <c r="M6" i="33"/>
  <c r="N6" i="33"/>
  <c r="O6" i="33"/>
  <c r="O4" i="33"/>
  <c r="N4" i="33"/>
  <c r="M4" i="33"/>
  <c r="L4" i="33"/>
  <c r="D32" i="39"/>
  <c r="J34" i="40"/>
  <c r="D34" i="40"/>
  <c r="L34" i="40"/>
  <c r="K34" i="40"/>
  <c r="G33" i="40"/>
  <c r="I34" i="40"/>
  <c r="H34" i="40"/>
  <c r="J36" i="42"/>
  <c r="M35" i="42"/>
  <c r="M33" i="40"/>
  <c r="D36" i="42"/>
  <c r="D37" i="42" s="1"/>
  <c r="N35" i="42"/>
  <c r="G35" i="42"/>
  <c r="F33" i="40"/>
  <c r="N33" i="40"/>
  <c r="J32" i="39"/>
  <c r="E33" i="40"/>
  <c r="A39" i="42" l="1"/>
  <c r="C38" i="42"/>
  <c r="C35" i="40"/>
  <c r="A36" i="40"/>
  <c r="A34" i="39"/>
  <c r="C33" i="39"/>
  <c r="O157" i="36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35" i="40"/>
  <c r="G36" i="42"/>
  <c r="G155" i="36"/>
  <c r="G63" i="18"/>
  <c r="G52" i="18"/>
  <c r="M37" i="42"/>
  <c r="G37" i="42"/>
  <c r="J35" i="40"/>
  <c r="G51" i="18"/>
  <c r="F34" i="40"/>
  <c r="L35" i="40"/>
  <c r="D33" i="39"/>
  <c r="E34" i="40"/>
  <c r="J33" i="39"/>
  <c r="M34" i="40"/>
  <c r="K35" i="40"/>
  <c r="M36" i="42"/>
  <c r="N37" i="42"/>
  <c r="H35" i="40"/>
  <c r="N34" i="40"/>
  <c r="N36" i="42"/>
  <c r="I35" i="40"/>
  <c r="J37" i="42"/>
  <c r="G34" i="40"/>
  <c r="C39" i="42" l="1"/>
  <c r="A40" i="42"/>
  <c r="A37" i="40"/>
  <c r="C36" i="40"/>
  <c r="A35" i="39"/>
  <c r="C34" i="39"/>
  <c r="J63" i="18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J4" i="36" s="1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H4" i="35" s="1"/>
  <c r="G3" i="35"/>
  <c r="F3" i="35"/>
  <c r="E3" i="35"/>
  <c r="N2" i="35"/>
  <c r="M2" i="35"/>
  <c r="G2" i="35"/>
  <c r="F2" i="35"/>
  <c r="E2" i="35"/>
  <c r="D36" i="40"/>
  <c r="N35" i="40"/>
  <c r="I36" i="40"/>
  <c r="M35" i="40"/>
  <c r="D34" i="39"/>
  <c r="L36" i="40"/>
  <c r="J36" i="40"/>
  <c r="J38" i="42"/>
  <c r="J34" i="39"/>
  <c r="G157" i="36"/>
  <c r="G35" i="40"/>
  <c r="E35" i="40"/>
  <c r="G156" i="36"/>
  <c r="D38" i="42"/>
  <c r="H36" i="40"/>
  <c r="K36" i="40"/>
  <c r="F35" i="40"/>
  <c r="K4" i="35" l="1"/>
  <c r="O2" i="36"/>
  <c r="I4" i="36"/>
  <c r="O4" i="36"/>
  <c r="I2" i="36"/>
  <c r="P3" i="36"/>
  <c r="C40" i="42"/>
  <c r="A41" i="42"/>
  <c r="C37" i="40"/>
  <c r="A38" i="40"/>
  <c r="A36" i="39"/>
  <c r="C35" i="39"/>
  <c r="I3" i="35"/>
  <c r="H3" i="35"/>
  <c r="P2" i="35"/>
  <c r="P4" i="35"/>
  <c r="P2" i="36"/>
  <c r="L4" i="35"/>
  <c r="O4" i="35"/>
  <c r="H3" i="36"/>
  <c r="J2" i="36"/>
  <c r="J4" i="35"/>
  <c r="J3" i="35"/>
  <c r="J155" i="36"/>
  <c r="J156" i="36"/>
  <c r="C159" i="36"/>
  <c r="C160" i="36" s="1"/>
  <c r="C89" i="36"/>
  <c r="C13" i="36"/>
  <c r="I3" i="36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O3" i="35"/>
  <c r="P3" i="35"/>
  <c r="B8" i="35"/>
  <c r="B9" i="35" s="1"/>
  <c r="H2" i="35"/>
  <c r="I2" i="35"/>
  <c r="J2" i="35"/>
  <c r="C10" i="35"/>
  <c r="O2" i="35"/>
  <c r="J4" i="14"/>
  <c r="G4" i="14"/>
  <c r="M3" i="20"/>
  <c r="N3" i="20"/>
  <c r="J3" i="20"/>
  <c r="J2" i="20"/>
  <c r="G3" i="20"/>
  <c r="J2" i="19"/>
  <c r="G3" i="19"/>
  <c r="D39" i="42"/>
  <c r="G87" i="36"/>
  <c r="G160" i="20"/>
  <c r="E8" i="35"/>
  <c r="G126" i="14"/>
  <c r="F88" i="36"/>
  <c r="J35" i="39"/>
  <c r="N88" i="36"/>
  <c r="N9" i="35"/>
  <c r="G8" i="35"/>
  <c r="G89" i="35"/>
  <c r="G88" i="35"/>
  <c r="G38" i="42"/>
  <c r="E36" i="40"/>
  <c r="G86" i="36"/>
  <c r="G158" i="35"/>
  <c r="G36" i="40"/>
  <c r="D40" i="42"/>
  <c r="G9" i="35"/>
  <c r="J37" i="40"/>
  <c r="F8" i="35"/>
  <c r="M36" i="40"/>
  <c r="M38" i="42"/>
  <c r="M158" i="36"/>
  <c r="F158" i="36"/>
  <c r="N158" i="36"/>
  <c r="E158" i="36"/>
  <c r="M86" i="35"/>
  <c r="D37" i="40"/>
  <c r="I37" i="40"/>
  <c r="N36" i="40"/>
  <c r="E9" i="35"/>
  <c r="G149" i="20"/>
  <c r="F36" i="40"/>
  <c r="M88" i="36"/>
  <c r="J39" i="42"/>
  <c r="F86" i="35"/>
  <c r="G148" i="20"/>
  <c r="G158" i="36"/>
  <c r="N38" i="42"/>
  <c r="G85" i="36"/>
  <c r="G159" i="20"/>
  <c r="G88" i="36"/>
  <c r="E86" i="35"/>
  <c r="F9" i="35"/>
  <c r="K37" i="40"/>
  <c r="H37" i="40"/>
  <c r="G86" i="35"/>
  <c r="G158" i="20"/>
  <c r="N8" i="35"/>
  <c r="D35" i="39"/>
  <c r="L37" i="40"/>
  <c r="G87" i="35"/>
  <c r="M8" i="35"/>
  <c r="G159" i="35"/>
  <c r="E88" i="36"/>
  <c r="N86" i="35"/>
  <c r="G125" i="14"/>
  <c r="K3" i="35" l="1"/>
  <c r="L3" i="35"/>
  <c r="A42" i="42"/>
  <c r="C41" i="42"/>
  <c r="A39" i="40"/>
  <c r="C38" i="40"/>
  <c r="A37" i="39"/>
  <c r="C36" i="39"/>
  <c r="L3" i="36"/>
  <c r="J148" i="20"/>
  <c r="J147" i="20"/>
  <c r="J158" i="20"/>
  <c r="J159" i="20"/>
  <c r="J125" i="14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39" i="42"/>
  <c r="L38" i="40"/>
  <c r="K38" i="40"/>
  <c r="N89" i="36"/>
  <c r="E37" i="40"/>
  <c r="M40" i="42"/>
  <c r="I38" i="40"/>
  <c r="N39" i="42"/>
  <c r="N40" i="42"/>
  <c r="M159" i="36"/>
  <c r="E89" i="36"/>
  <c r="N8" i="36"/>
  <c r="F37" i="40"/>
  <c r="J40" i="42"/>
  <c r="M39" i="42"/>
  <c r="J38" i="40"/>
  <c r="D38" i="40"/>
  <c r="G40" i="42"/>
  <c r="J36" i="39"/>
  <c r="F8" i="36"/>
  <c r="G89" i="36"/>
  <c r="M37" i="40"/>
  <c r="E159" i="36"/>
  <c r="G37" i="40"/>
  <c r="M89" i="36"/>
  <c r="F159" i="36"/>
  <c r="M8" i="36"/>
  <c r="G159" i="36"/>
  <c r="H38" i="40"/>
  <c r="D36" i="39"/>
  <c r="N159" i="36"/>
  <c r="F89" i="36"/>
  <c r="M9" i="35"/>
  <c r="G8" i="36"/>
  <c r="N37" i="40"/>
  <c r="E8" i="36"/>
  <c r="A43" i="42" l="1"/>
  <c r="C42" i="42"/>
  <c r="C39" i="40"/>
  <c r="A40" i="40"/>
  <c r="A38" i="39"/>
  <c r="C37" i="39"/>
  <c r="J158" i="36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D41" i="42"/>
  <c r="E10" i="35"/>
  <c r="M9" i="36"/>
  <c r="E9" i="36"/>
  <c r="D37" i="39"/>
  <c r="D39" i="40"/>
  <c r="F38" i="40"/>
  <c r="J39" i="40"/>
  <c r="N9" i="36"/>
  <c r="G10" i="35"/>
  <c r="N10" i="35"/>
  <c r="G38" i="40"/>
  <c r="H39" i="40"/>
  <c r="I39" i="40"/>
  <c r="L39" i="40"/>
  <c r="J37" i="39"/>
  <c r="F9" i="36"/>
  <c r="N11" i="35"/>
  <c r="J41" i="42"/>
  <c r="E38" i="40"/>
  <c r="N38" i="40"/>
  <c r="F11" i="35"/>
  <c r="F10" i="35"/>
  <c r="M10" i="35"/>
  <c r="K39" i="40"/>
  <c r="M38" i="40"/>
  <c r="G11" i="35"/>
  <c r="M11" i="35"/>
  <c r="G9" i="36"/>
  <c r="E11" i="35"/>
  <c r="C43" i="42" l="1"/>
  <c r="A44" i="42"/>
  <c r="A41" i="40"/>
  <c r="C40" i="40"/>
  <c r="A39" i="39"/>
  <c r="C38" i="39"/>
  <c r="L158" i="36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N4" i="27"/>
  <c r="P2" i="27" s="1"/>
  <c r="M4" i="27"/>
  <c r="O2" i="27" s="1"/>
  <c r="G4" i="27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39" i="40"/>
  <c r="N10" i="36"/>
  <c r="F10" i="36"/>
  <c r="E90" i="35"/>
  <c r="N41" i="42"/>
  <c r="J38" i="39"/>
  <c r="H40" i="40"/>
  <c r="M90" i="35"/>
  <c r="F39" i="40"/>
  <c r="F90" i="35"/>
  <c r="G10" i="36"/>
  <c r="G39" i="40"/>
  <c r="D38" i="39"/>
  <c r="D40" i="40"/>
  <c r="G12" i="35"/>
  <c r="N90" i="35"/>
  <c r="J40" i="40"/>
  <c r="F12" i="35"/>
  <c r="N12" i="35"/>
  <c r="E12" i="35"/>
  <c r="I40" i="40"/>
  <c r="L40" i="40"/>
  <c r="E10" i="36"/>
  <c r="G41" i="42"/>
  <c r="M10" i="36"/>
  <c r="K40" i="40"/>
  <c r="M41" i="42"/>
  <c r="D42" i="42"/>
  <c r="M39" i="40"/>
  <c r="M12" i="35"/>
  <c r="N39" i="40"/>
  <c r="J42" i="42"/>
  <c r="G90" i="35"/>
  <c r="C44" i="42" l="1"/>
  <c r="A45" i="42"/>
  <c r="C41" i="40"/>
  <c r="A42" i="40"/>
  <c r="A40" i="39"/>
  <c r="C39" i="39"/>
  <c r="O3" i="28"/>
  <c r="M3" i="28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O2" i="30"/>
  <c r="P2" i="29"/>
  <c r="O4" i="28"/>
  <c r="O2" i="31"/>
  <c r="J2" i="29"/>
  <c r="J2" i="25"/>
  <c r="P2" i="30"/>
  <c r="I2" i="26"/>
  <c r="P2" i="26"/>
  <c r="P2" i="31"/>
  <c r="H2" i="29"/>
  <c r="P3" i="30"/>
  <c r="P4" i="30" s="1"/>
  <c r="P4" i="27"/>
  <c r="P4" i="28"/>
  <c r="I2" i="29"/>
  <c r="I2" i="31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N2" i="23"/>
  <c r="M2" i="23"/>
  <c r="G2" i="23"/>
  <c r="F2" i="23"/>
  <c r="E2" i="23"/>
  <c r="D43" i="42"/>
  <c r="G7" i="25"/>
  <c r="M9" i="25"/>
  <c r="G42" i="42"/>
  <c r="G7" i="30"/>
  <c r="E6" i="25"/>
  <c r="N7" i="30"/>
  <c r="G6" i="26"/>
  <c r="G10" i="28"/>
  <c r="G9" i="27"/>
  <c r="N89" i="35"/>
  <c r="G6" i="29"/>
  <c r="J39" i="39"/>
  <c r="N7" i="29"/>
  <c r="G8" i="30"/>
  <c r="G13" i="35"/>
  <c r="N87" i="35"/>
  <c r="M6" i="25"/>
  <c r="G7" i="29"/>
  <c r="G8" i="25"/>
  <c r="E7" i="25"/>
  <c r="H41" i="40"/>
  <c r="L41" i="40"/>
  <c r="M88" i="35"/>
  <c r="M89" i="35"/>
  <c r="N88" i="35"/>
  <c r="M7" i="31"/>
  <c r="M42" i="42"/>
  <c r="G9" i="30"/>
  <c r="N7" i="31"/>
  <c r="M87" i="35"/>
  <c r="D39" i="39"/>
  <c r="M9" i="28"/>
  <c r="F6" i="26"/>
  <c r="M8" i="30"/>
  <c r="N6" i="31"/>
  <c r="M6" i="31"/>
  <c r="J41" i="40"/>
  <c r="M6" i="29"/>
  <c r="J43" i="42"/>
  <c r="F11" i="36"/>
  <c r="I41" i="40"/>
  <c r="E6" i="31"/>
  <c r="N8" i="30"/>
  <c r="G6" i="25"/>
  <c r="F87" i="35"/>
  <c r="N40" i="40"/>
  <c r="M6" i="26"/>
  <c r="M40" i="40"/>
  <c r="M7" i="25"/>
  <c r="G11" i="28"/>
  <c r="E11" i="36"/>
  <c r="G40" i="40"/>
  <c r="E13" i="35"/>
  <c r="M11" i="28"/>
  <c r="E87" i="35"/>
  <c r="F88" i="35"/>
  <c r="N11" i="36"/>
  <c r="E40" i="40"/>
  <c r="N7" i="25"/>
  <c r="M11" i="36"/>
  <c r="F40" i="40"/>
  <c r="F7" i="25"/>
  <c r="D41" i="40"/>
  <c r="G11" i="36"/>
  <c r="N42" i="42"/>
  <c r="M7" i="30"/>
  <c r="F13" i="35"/>
  <c r="G6" i="31"/>
  <c r="D44" i="42"/>
  <c r="E7" i="29"/>
  <c r="N6" i="25"/>
  <c r="N6" i="29"/>
  <c r="M7" i="29"/>
  <c r="F6" i="31"/>
  <c r="F7" i="29"/>
  <c r="F6" i="25"/>
  <c r="E6" i="26"/>
  <c r="F6" i="29"/>
  <c r="K41" i="40"/>
  <c r="M10" i="28"/>
  <c r="E7" i="31"/>
  <c r="E6" i="29"/>
  <c r="M13" i="35"/>
  <c r="F7" i="31"/>
  <c r="E88" i="35"/>
  <c r="M9" i="30"/>
  <c r="G9" i="28"/>
  <c r="N13" i="35"/>
  <c r="E89" i="35"/>
  <c r="G7" i="31"/>
  <c r="F89" i="35"/>
  <c r="N6" i="26"/>
  <c r="A46" i="42" l="1"/>
  <c r="C45" i="42"/>
  <c r="A43" i="40"/>
  <c r="C42" i="40"/>
  <c r="A41" i="39"/>
  <c r="C40" i="39"/>
  <c r="N4" i="30"/>
  <c r="M4" i="30"/>
  <c r="B20" i="28"/>
  <c r="M5" i="28"/>
  <c r="O5" i="28"/>
  <c r="P5" i="28"/>
  <c r="N5" i="28"/>
  <c r="M5" i="27"/>
  <c r="O5" i="27"/>
  <c r="N5" i="27"/>
  <c r="P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K2" i="31"/>
  <c r="L2" i="29"/>
  <c r="J2" i="23"/>
  <c r="K2" i="26"/>
  <c r="O3" i="23"/>
  <c r="P2" i="23"/>
  <c r="K2" i="25"/>
  <c r="P3" i="23"/>
  <c r="I2" i="24"/>
  <c r="K2" i="29"/>
  <c r="L2" i="31"/>
  <c r="I6" i="31"/>
  <c r="J6" i="31"/>
  <c r="H6" i="31"/>
  <c r="C10" i="31"/>
  <c r="B8" i="31"/>
  <c r="J7" i="30"/>
  <c r="J8" i="30"/>
  <c r="C11" i="30"/>
  <c r="C120" i="30"/>
  <c r="B115" i="30"/>
  <c r="J6" i="29"/>
  <c r="I6" i="29"/>
  <c r="H6" i="29"/>
  <c r="C9" i="29"/>
  <c r="J10" i="28"/>
  <c r="J9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B7" i="23"/>
  <c r="B8" i="23" s="1"/>
  <c r="O2" i="23"/>
  <c r="C9" i="23"/>
  <c r="M9" i="27"/>
  <c r="N9" i="30"/>
  <c r="M7" i="26"/>
  <c r="M7" i="24"/>
  <c r="N12" i="36"/>
  <c r="N10" i="30"/>
  <c r="G12" i="28"/>
  <c r="G9" i="25"/>
  <c r="N9" i="27"/>
  <c r="N153" i="28"/>
  <c r="G8" i="29"/>
  <c r="N8" i="26"/>
  <c r="N239" i="30"/>
  <c r="H42" i="40"/>
  <c r="F8" i="25"/>
  <c r="N9" i="25"/>
  <c r="G7" i="24"/>
  <c r="M155" i="28"/>
  <c r="M239" i="30"/>
  <c r="N8" i="25"/>
  <c r="M238" i="30"/>
  <c r="N240" i="30"/>
  <c r="N14" i="35"/>
  <c r="F7" i="24"/>
  <c r="M10" i="30"/>
  <c r="F8" i="26"/>
  <c r="M237" i="30"/>
  <c r="E10" i="25"/>
  <c r="G10" i="25"/>
  <c r="N242" i="30"/>
  <c r="M236" i="30"/>
  <c r="G44" i="42"/>
  <c r="M12" i="28"/>
  <c r="G14" i="35"/>
  <c r="F10" i="25"/>
  <c r="M243" i="30"/>
  <c r="M242" i="30"/>
  <c r="F14" i="35"/>
  <c r="N238" i="30"/>
  <c r="G7" i="26"/>
  <c r="F41" i="40"/>
  <c r="J42" i="40"/>
  <c r="M165" i="30"/>
  <c r="G10" i="30"/>
  <c r="M7" i="23"/>
  <c r="F12" i="36"/>
  <c r="M8" i="25"/>
  <c r="M240" i="30"/>
  <c r="N154" i="28"/>
  <c r="J44" i="42"/>
  <c r="E8" i="29"/>
  <c r="M12" i="36"/>
  <c r="M43" i="42"/>
  <c r="N8" i="29"/>
  <c r="M241" i="30"/>
  <c r="N165" i="30"/>
  <c r="M154" i="28"/>
  <c r="E8" i="26"/>
  <c r="D45" i="42"/>
  <c r="E9" i="25"/>
  <c r="M41" i="40"/>
  <c r="N243" i="30"/>
  <c r="G12" i="36"/>
  <c r="N44" i="42"/>
  <c r="N7" i="23"/>
  <c r="N43" i="42"/>
  <c r="D40" i="39"/>
  <c r="F9" i="25"/>
  <c r="M10" i="25"/>
  <c r="I42" i="40"/>
  <c r="M153" i="28"/>
  <c r="F7" i="26"/>
  <c r="N41" i="40"/>
  <c r="N7" i="26"/>
  <c r="G7" i="23"/>
  <c r="G8" i="26"/>
  <c r="N155" i="28"/>
  <c r="E14" i="35"/>
  <c r="J40" i="39"/>
  <c r="E41" i="40"/>
  <c r="E8" i="25"/>
  <c r="E12" i="36"/>
  <c r="M14" i="35"/>
  <c r="N237" i="30"/>
  <c r="G43" i="42"/>
  <c r="E7" i="26"/>
  <c r="K42" i="40"/>
  <c r="M8" i="26"/>
  <c r="M44" i="42"/>
  <c r="N235" i="30"/>
  <c r="D42" i="40"/>
  <c r="M235" i="30"/>
  <c r="N241" i="30"/>
  <c r="F8" i="29"/>
  <c r="N7" i="24"/>
  <c r="N236" i="30"/>
  <c r="M8" i="29"/>
  <c r="L42" i="40"/>
  <c r="E7" i="24"/>
  <c r="G41" i="40"/>
  <c r="A47" i="42" l="1"/>
  <c r="C46" i="42"/>
  <c r="C43" i="40"/>
  <c r="A44" i="40"/>
  <c r="A42" i="39"/>
  <c r="C41" i="39"/>
  <c r="P4" i="23"/>
  <c r="N4" i="23"/>
  <c r="O4" i="23"/>
  <c r="M4" i="23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L2" i="24"/>
  <c r="K6" i="31"/>
  <c r="C11" i="31"/>
  <c r="B9" i="31"/>
  <c r="L6" i="31"/>
  <c r="J9" i="30"/>
  <c r="C121" i="30"/>
  <c r="C12" i="30"/>
  <c r="B116" i="30"/>
  <c r="K6" i="29"/>
  <c r="I7" i="29"/>
  <c r="H7" i="29"/>
  <c r="J7" i="29"/>
  <c r="C10" i="29"/>
  <c r="L6" i="29"/>
  <c r="J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8" i="31"/>
  <c r="N9" i="26"/>
  <c r="M102" i="23"/>
  <c r="D43" i="40"/>
  <c r="J43" i="40"/>
  <c r="N45" i="42"/>
  <c r="M8" i="31"/>
  <c r="E15" i="35"/>
  <c r="J41" i="39"/>
  <c r="N11" i="25"/>
  <c r="F42" i="40"/>
  <c r="G11" i="30"/>
  <c r="F8" i="31"/>
  <c r="L43" i="40"/>
  <c r="G8" i="31"/>
  <c r="M9" i="29"/>
  <c r="G45" i="42"/>
  <c r="G13" i="28"/>
  <c r="G10" i="27"/>
  <c r="G15" i="35"/>
  <c r="M15" i="35"/>
  <c r="N10" i="25"/>
  <c r="N42" i="40"/>
  <c r="F15" i="35"/>
  <c r="N13" i="28"/>
  <c r="N15" i="35"/>
  <c r="M9" i="26"/>
  <c r="M13" i="28"/>
  <c r="D41" i="39"/>
  <c r="E8" i="31"/>
  <c r="M45" i="42"/>
  <c r="E13" i="36"/>
  <c r="M10" i="27"/>
  <c r="N10" i="27"/>
  <c r="G102" i="23"/>
  <c r="N12" i="28"/>
  <c r="G8" i="23"/>
  <c r="N9" i="28"/>
  <c r="F9" i="26"/>
  <c r="G13" i="36"/>
  <c r="E11" i="25"/>
  <c r="G9" i="29"/>
  <c r="H43" i="40"/>
  <c r="N102" i="23"/>
  <c r="N8" i="23"/>
  <c r="M42" i="40"/>
  <c r="K43" i="40"/>
  <c r="N11" i="28"/>
  <c r="M11" i="25"/>
  <c r="M11" i="30"/>
  <c r="M8" i="23"/>
  <c r="F11" i="25"/>
  <c r="I43" i="40"/>
  <c r="G42" i="40"/>
  <c r="N9" i="29"/>
  <c r="J45" i="42"/>
  <c r="M13" i="36"/>
  <c r="G11" i="25"/>
  <c r="F13" i="36"/>
  <c r="G9" i="26"/>
  <c r="G115" i="30"/>
  <c r="N11" i="30"/>
  <c r="F9" i="29"/>
  <c r="E42" i="40"/>
  <c r="E9" i="26"/>
  <c r="E9" i="29"/>
  <c r="N13" i="36"/>
  <c r="N10" i="28"/>
  <c r="C47" i="42" l="1"/>
  <c r="A48" i="42"/>
  <c r="A45" i="40"/>
  <c r="C44" i="40"/>
  <c r="A43" i="39"/>
  <c r="C42" i="39"/>
  <c r="K3" i="24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J7" i="31"/>
  <c r="H7" i="31"/>
  <c r="I7" i="31"/>
  <c r="B10" i="31"/>
  <c r="C12" i="31"/>
  <c r="J10" i="30"/>
  <c r="C122" i="30"/>
  <c r="C13" i="30"/>
  <c r="B117" i="30"/>
  <c r="K7" i="29"/>
  <c r="I8" i="29"/>
  <c r="J8" i="29"/>
  <c r="H8" i="29"/>
  <c r="C11" i="29"/>
  <c r="L7" i="29"/>
  <c r="J12" i="28"/>
  <c r="C15" i="28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B103" i="23"/>
  <c r="C11" i="23"/>
  <c r="E9" i="31"/>
  <c r="N12" i="30"/>
  <c r="M11" i="27"/>
  <c r="J46" i="42"/>
  <c r="E10" i="29"/>
  <c r="M10" i="23"/>
  <c r="M10" i="26"/>
  <c r="M10" i="29"/>
  <c r="G43" i="40"/>
  <c r="M9" i="31"/>
  <c r="E91" i="35"/>
  <c r="E12" i="25"/>
  <c r="K44" i="40"/>
  <c r="D46" i="42"/>
  <c r="E16" i="35"/>
  <c r="D44" i="40"/>
  <c r="G12" i="30"/>
  <c r="F8" i="24"/>
  <c r="N9" i="31"/>
  <c r="D42" i="39"/>
  <c r="G8" i="24"/>
  <c r="G12" i="25"/>
  <c r="G10" i="23"/>
  <c r="N10" i="23"/>
  <c r="M12" i="30"/>
  <c r="N43" i="40"/>
  <c r="G11" i="27"/>
  <c r="M16" i="35"/>
  <c r="F12" i="25"/>
  <c r="G9" i="23"/>
  <c r="F10" i="29"/>
  <c r="F16" i="35"/>
  <c r="F43" i="40"/>
  <c r="N14" i="36"/>
  <c r="G116" i="30"/>
  <c r="M43" i="40"/>
  <c r="G14" i="36"/>
  <c r="N10" i="26"/>
  <c r="G9" i="31"/>
  <c r="N11" i="27"/>
  <c r="M9" i="23"/>
  <c r="H44" i="40"/>
  <c r="N10" i="29"/>
  <c r="G14" i="28"/>
  <c r="M103" i="23"/>
  <c r="N9" i="23"/>
  <c r="G10" i="29"/>
  <c r="F9" i="31"/>
  <c r="M14" i="36"/>
  <c r="N103" i="23"/>
  <c r="G91" i="35"/>
  <c r="N14" i="28"/>
  <c r="M8" i="24"/>
  <c r="L44" i="40"/>
  <c r="J42" i="39"/>
  <c r="J44" i="40"/>
  <c r="G103" i="23"/>
  <c r="E10" i="26"/>
  <c r="F10" i="26"/>
  <c r="N8" i="24"/>
  <c r="M91" i="35"/>
  <c r="E8" i="24"/>
  <c r="M12" i="25"/>
  <c r="N91" i="35"/>
  <c r="N12" i="25"/>
  <c r="G10" i="26"/>
  <c r="I44" i="40"/>
  <c r="F14" i="36"/>
  <c r="G16" i="35"/>
  <c r="F91" i="35"/>
  <c r="E14" i="36"/>
  <c r="E43" i="40"/>
  <c r="N16" i="35"/>
  <c r="M14" i="28"/>
  <c r="C48" i="42" l="1"/>
  <c r="A49" i="42"/>
  <c r="C45" i="40"/>
  <c r="A46" i="40"/>
  <c r="A44" i="39"/>
  <c r="C43" i="39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J102" i="23"/>
  <c r="K7" i="31"/>
  <c r="J8" i="31"/>
  <c r="I8" i="31"/>
  <c r="H8" i="31"/>
  <c r="B11" i="31"/>
  <c r="L7" i="31"/>
  <c r="C13" i="31"/>
  <c r="J11" i="30"/>
  <c r="J115" i="30"/>
  <c r="C123" i="30"/>
  <c r="C14" i="30"/>
  <c r="B118" i="30"/>
  <c r="O114" i="30"/>
  <c r="O115" i="30"/>
  <c r="O116" i="30"/>
  <c r="L8" i="29"/>
  <c r="H9" i="29"/>
  <c r="J9" i="29"/>
  <c r="I9" i="29"/>
  <c r="C12" i="29"/>
  <c r="K8" i="29"/>
  <c r="J13" i="28"/>
  <c r="C16" i="28"/>
  <c r="J10" i="27"/>
  <c r="C15" i="27"/>
  <c r="B13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J8" i="23"/>
  <c r="J9" i="23"/>
  <c r="C12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E4" i="20"/>
  <c r="N2" i="20"/>
  <c r="P2" i="20" s="1"/>
  <c r="M2" i="20"/>
  <c r="O2" i="20" s="1"/>
  <c r="G2" i="20"/>
  <c r="F2" i="20"/>
  <c r="E2" i="20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F9" i="24"/>
  <c r="F11" i="26"/>
  <c r="G17" i="35"/>
  <c r="N9" i="24"/>
  <c r="J47" i="42"/>
  <c r="N12" i="27"/>
  <c r="G15" i="28"/>
  <c r="E92" i="35"/>
  <c r="G88" i="19"/>
  <c r="E17" i="35"/>
  <c r="M11" i="29"/>
  <c r="G11" i="26"/>
  <c r="M44" i="40"/>
  <c r="D43" i="39"/>
  <c r="G11" i="29"/>
  <c r="G104" i="23"/>
  <c r="N158" i="20"/>
  <c r="N13" i="25"/>
  <c r="E13" i="25"/>
  <c r="F15" i="36"/>
  <c r="F11" i="29"/>
  <c r="N11" i="23"/>
  <c r="M11" i="23"/>
  <c r="M46" i="42"/>
  <c r="G13" i="25"/>
  <c r="M9" i="24"/>
  <c r="L45" i="40"/>
  <c r="N15" i="28"/>
  <c r="E11" i="29"/>
  <c r="G94" i="19"/>
  <c r="H45" i="40"/>
  <c r="M158" i="20"/>
  <c r="G13" i="30"/>
  <c r="N92" i="35"/>
  <c r="M117" i="30"/>
  <c r="J43" i="39"/>
  <c r="M92" i="35"/>
  <c r="N15" i="36"/>
  <c r="N159" i="20"/>
  <c r="G117" i="30"/>
  <c r="N104" i="23"/>
  <c r="G11" i="23"/>
  <c r="G46" i="42"/>
  <c r="N10" i="31"/>
  <c r="E9" i="24"/>
  <c r="M160" i="20"/>
  <c r="M12" i="27"/>
  <c r="J45" i="40"/>
  <c r="G92" i="35"/>
  <c r="G87" i="19"/>
  <c r="E15" i="36"/>
  <c r="F44" i="40"/>
  <c r="G44" i="40"/>
  <c r="N117" i="30"/>
  <c r="M13" i="30"/>
  <c r="I45" i="40"/>
  <c r="G96" i="19"/>
  <c r="M159" i="20"/>
  <c r="E11" i="26"/>
  <c r="M15" i="36"/>
  <c r="G36" i="28"/>
  <c r="M17" i="35"/>
  <c r="M11" i="26"/>
  <c r="G9" i="24"/>
  <c r="N46" i="42"/>
  <c r="K45" i="40"/>
  <c r="M15" i="28"/>
  <c r="G95" i="19"/>
  <c r="N17" i="35"/>
  <c r="F92" i="35"/>
  <c r="F10" i="31"/>
  <c r="M104" i="23"/>
  <c r="N160" i="20"/>
  <c r="E10" i="31"/>
  <c r="N13" i="30"/>
  <c r="N44" i="40"/>
  <c r="G15" i="36"/>
  <c r="D47" i="42"/>
  <c r="M10" i="31"/>
  <c r="N11" i="29"/>
  <c r="F13" i="25"/>
  <c r="G10" i="31"/>
  <c r="E44" i="40"/>
  <c r="F17" i="35"/>
  <c r="N11" i="26"/>
  <c r="G12" i="27"/>
  <c r="D45" i="40"/>
  <c r="M13" i="25"/>
  <c r="A50" i="42" l="1"/>
  <c r="C49" i="42"/>
  <c r="A47" i="40"/>
  <c r="C46" i="40"/>
  <c r="A45" i="39"/>
  <c r="C44" i="39"/>
  <c r="J3" i="21"/>
  <c r="B37" i="28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J103" i="23"/>
  <c r="P2" i="21"/>
  <c r="P3" i="21"/>
  <c r="P4" i="21" s="1"/>
  <c r="K8" i="31"/>
  <c r="J9" i="31"/>
  <c r="I9" i="31"/>
  <c r="H9" i="31"/>
  <c r="C14" i="31"/>
  <c r="B12" i="31"/>
  <c r="L8" i="31"/>
  <c r="J12" i="30"/>
  <c r="J116" i="30"/>
  <c r="C15" i="30"/>
  <c r="B119" i="30"/>
  <c r="C124" i="30"/>
  <c r="L9" i="29"/>
  <c r="I10" i="29"/>
  <c r="J10" i="29"/>
  <c r="H10" i="29"/>
  <c r="C13" i="29"/>
  <c r="K9" i="29"/>
  <c r="J14" i="28"/>
  <c r="C17" i="28"/>
  <c r="J11" i="27"/>
  <c r="C16" i="27"/>
  <c r="B14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J10" i="23"/>
  <c r="B105" i="23"/>
  <c r="C110" i="23"/>
  <c r="C13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O4" i="21" s="1"/>
  <c r="O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D48" i="42"/>
  <c r="E18" i="35"/>
  <c r="E12" i="26"/>
  <c r="G18" i="35"/>
  <c r="G180" i="21"/>
  <c r="D44" i="39"/>
  <c r="M105" i="23"/>
  <c r="I46" i="40"/>
  <c r="G93" i="35"/>
  <c r="F18" i="35"/>
  <c r="M16" i="36"/>
  <c r="M12" i="26"/>
  <c r="N105" i="23"/>
  <c r="D46" i="40"/>
  <c r="F16" i="36"/>
  <c r="N11" i="31"/>
  <c r="N12" i="29"/>
  <c r="D49" i="42"/>
  <c r="F11" i="31"/>
  <c r="M118" i="30"/>
  <c r="M16" i="28"/>
  <c r="G7" i="20"/>
  <c r="N118" i="30"/>
  <c r="N12" i="23"/>
  <c r="M47" i="42"/>
  <c r="N14" i="25"/>
  <c r="N14" i="30"/>
  <c r="J48" i="42"/>
  <c r="M14" i="25"/>
  <c r="F12" i="29"/>
  <c r="M12" i="29"/>
  <c r="N18" i="35"/>
  <c r="N16" i="28"/>
  <c r="N10" i="24"/>
  <c r="G13" i="27"/>
  <c r="M14" i="30"/>
  <c r="E16" i="36"/>
  <c r="M18" i="35"/>
  <c r="E12" i="29"/>
  <c r="G11" i="31"/>
  <c r="E11" i="31"/>
  <c r="G37" i="28"/>
  <c r="N45" i="40"/>
  <c r="K46" i="40"/>
  <c r="G12" i="29"/>
  <c r="M45" i="40"/>
  <c r="E10" i="24"/>
  <c r="G14" i="25"/>
  <c r="G118" i="30"/>
  <c r="N7" i="20"/>
  <c r="F10" i="24"/>
  <c r="M10" i="24"/>
  <c r="G105" i="23"/>
  <c r="E45" i="40"/>
  <c r="E14" i="25"/>
  <c r="F14" i="25"/>
  <c r="G45" i="40"/>
  <c r="G14" i="30"/>
  <c r="M13" i="27"/>
  <c r="M11" i="31"/>
  <c r="H46" i="40"/>
  <c r="G16" i="28"/>
  <c r="N16" i="36"/>
  <c r="G12" i="26"/>
  <c r="J44" i="39"/>
  <c r="G10" i="24"/>
  <c r="E93" i="35"/>
  <c r="N13" i="27"/>
  <c r="J46" i="40"/>
  <c r="L46" i="40"/>
  <c r="N12" i="26"/>
  <c r="F93" i="35"/>
  <c r="F45" i="40"/>
  <c r="F12" i="26"/>
  <c r="M7" i="20"/>
  <c r="M12" i="23"/>
  <c r="G12" i="23"/>
  <c r="G16" i="36"/>
  <c r="N47" i="42"/>
  <c r="M93" i="35"/>
  <c r="G47" i="42"/>
  <c r="N93" i="35"/>
  <c r="A51" i="42" l="1"/>
  <c r="C50" i="42"/>
  <c r="C47" i="40"/>
  <c r="A48" i="40"/>
  <c r="A46" i="39"/>
  <c r="C45" i="39"/>
  <c r="N4" i="21"/>
  <c r="M4" i="21"/>
  <c r="J180" i="2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J104" i="23"/>
  <c r="K9" i="31"/>
  <c r="I10" i="31"/>
  <c r="J10" i="31"/>
  <c r="H10" i="31"/>
  <c r="C15" i="31"/>
  <c r="B13" i="31"/>
  <c r="L9" i="31"/>
  <c r="J117" i="30"/>
  <c r="J13" i="30"/>
  <c r="C125" i="30"/>
  <c r="B120" i="30"/>
  <c r="C16" i="30"/>
  <c r="K10" i="29"/>
  <c r="H11" i="29"/>
  <c r="J11" i="29"/>
  <c r="I11" i="29"/>
  <c r="C14" i="29"/>
  <c r="L10" i="29"/>
  <c r="J15" i="28"/>
  <c r="C18" i="28"/>
  <c r="C19" i="28" s="1"/>
  <c r="J12" i="27"/>
  <c r="C17" i="27"/>
  <c r="B15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J11" i="23"/>
  <c r="B106" i="23"/>
  <c r="C14" i="23"/>
  <c r="C111" i="23"/>
  <c r="C69" i="21"/>
  <c r="C70" i="21" s="1"/>
  <c r="B8" i="21"/>
  <c r="C11" i="21"/>
  <c r="C71" i="21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G3" i="18"/>
  <c r="N2" i="18"/>
  <c r="M2" i="18"/>
  <c r="G2" i="18"/>
  <c r="F2" i="18"/>
  <c r="E2" i="18"/>
  <c r="N48" i="42"/>
  <c r="G19" i="35"/>
  <c r="N46" i="40"/>
  <c r="L47" i="40"/>
  <c r="M119" i="30"/>
  <c r="F13" i="29"/>
  <c r="K47" i="40"/>
  <c r="N49" i="42"/>
  <c r="F12" i="31"/>
  <c r="N17" i="28"/>
  <c r="F46" i="40"/>
  <c r="H47" i="40"/>
  <c r="G48" i="42"/>
  <c r="M19" i="28"/>
  <c r="G13" i="26"/>
  <c r="D47" i="40"/>
  <c r="F17" i="36"/>
  <c r="F13" i="26"/>
  <c r="G17" i="36"/>
  <c r="G46" i="40"/>
  <c r="E11" i="24"/>
  <c r="N13" i="26"/>
  <c r="G12" i="31"/>
  <c r="G94" i="35"/>
  <c r="M48" i="42"/>
  <c r="G13" i="29"/>
  <c r="G13" i="23"/>
  <c r="M13" i="29"/>
  <c r="M12" i="31"/>
  <c r="E17" i="36"/>
  <c r="M49" i="42"/>
  <c r="G14" i="27"/>
  <c r="G15" i="25"/>
  <c r="M13" i="23"/>
  <c r="N14" i="27"/>
  <c r="M14" i="27"/>
  <c r="J47" i="40"/>
  <c r="N7" i="21"/>
  <c r="M15" i="25"/>
  <c r="G11" i="24"/>
  <c r="N13" i="23"/>
  <c r="G7" i="21"/>
  <c r="N17" i="36"/>
  <c r="E46" i="40"/>
  <c r="M94" i="35"/>
  <c r="N12" i="31"/>
  <c r="M195" i="21"/>
  <c r="F19" i="35"/>
  <c r="F15" i="25"/>
  <c r="G119" i="30"/>
  <c r="D45" i="39"/>
  <c r="M13" i="26"/>
  <c r="F94" i="35"/>
  <c r="M46" i="40"/>
  <c r="N19" i="35"/>
  <c r="M197" i="21"/>
  <c r="M15" i="30"/>
  <c r="M17" i="28"/>
  <c r="M196" i="21"/>
  <c r="G49" i="42"/>
  <c r="N8" i="20"/>
  <c r="N197" i="21"/>
  <c r="N195" i="21"/>
  <c r="G8" i="20"/>
  <c r="M7" i="21"/>
  <c r="G19" i="28"/>
  <c r="F11" i="24"/>
  <c r="G7" i="19"/>
  <c r="M11" i="24"/>
  <c r="M19" i="35"/>
  <c r="G15" i="30"/>
  <c r="M8" i="20"/>
  <c r="N15" i="30"/>
  <c r="G17" i="28"/>
  <c r="M17" i="36"/>
  <c r="N119" i="30"/>
  <c r="J45" i="39"/>
  <c r="E94" i="35"/>
  <c r="E12" i="31"/>
  <c r="N94" i="35"/>
  <c r="N13" i="29"/>
  <c r="N19" i="28"/>
  <c r="N15" i="25"/>
  <c r="N11" i="24"/>
  <c r="E19" i="35"/>
  <c r="N196" i="21"/>
  <c r="E15" i="25"/>
  <c r="I47" i="40"/>
  <c r="E13" i="26"/>
  <c r="J49" i="42"/>
  <c r="E13" i="29"/>
  <c r="C51" i="42" l="1"/>
  <c r="A52" i="42"/>
  <c r="A49" i="40"/>
  <c r="C48" i="40"/>
  <c r="A47" i="39"/>
  <c r="C46" i="39"/>
  <c r="D198" i="2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" i="31"/>
  <c r="I11" i="31"/>
  <c r="J11" i="31"/>
  <c r="H11" i="31"/>
  <c r="B14" i="31"/>
  <c r="C16" i="31"/>
  <c r="L10" i="31"/>
  <c r="J118" i="30"/>
  <c r="J14" i="30"/>
  <c r="C126" i="30"/>
  <c r="B121" i="30"/>
  <c r="C17" i="30"/>
  <c r="L11" i="29"/>
  <c r="H12" i="29"/>
  <c r="J12" i="29"/>
  <c r="I12" i="29"/>
  <c r="C15" i="29"/>
  <c r="K11" i="29"/>
  <c r="J16" i="28"/>
  <c r="J13" i="27"/>
  <c r="C18" i="27"/>
  <c r="B16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J12" i="23"/>
  <c r="C112" i="23"/>
  <c r="C15" i="23"/>
  <c r="B107" i="23"/>
  <c r="B9" i="21"/>
  <c r="C12" i="21"/>
  <c r="C72" i="21"/>
  <c r="J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J50" i="42"/>
  <c r="G9" i="20"/>
  <c r="F95" i="35"/>
  <c r="M9" i="20"/>
  <c r="M20" i="28"/>
  <c r="G20" i="35"/>
  <c r="G106" i="23"/>
  <c r="G18" i="28"/>
  <c r="G20" i="28"/>
  <c r="D48" i="40"/>
  <c r="M15" i="27"/>
  <c r="G127" i="18"/>
  <c r="E13" i="31"/>
  <c r="F12" i="24"/>
  <c r="N8" i="21"/>
  <c r="M8" i="21"/>
  <c r="G126" i="18"/>
  <c r="E14" i="29"/>
  <c r="G14" i="29"/>
  <c r="E18" i="36"/>
  <c r="F14" i="29"/>
  <c r="M14" i="29"/>
  <c r="E47" i="40"/>
  <c r="M14" i="26"/>
  <c r="N14" i="23"/>
  <c r="D50" i="42"/>
  <c r="M14" i="23"/>
  <c r="M106" i="23"/>
  <c r="M16" i="25"/>
  <c r="M20" i="35"/>
  <c r="M16" i="30"/>
  <c r="J46" i="39"/>
  <c r="N12" i="24"/>
  <c r="N14" i="29"/>
  <c r="F16" i="25"/>
  <c r="G12" i="24"/>
  <c r="N15" i="27"/>
  <c r="F14" i="26"/>
  <c r="G14" i="26"/>
  <c r="D46" i="39"/>
  <c r="N106" i="23"/>
  <c r="G8" i="18"/>
  <c r="N9" i="20"/>
  <c r="N18" i="36"/>
  <c r="E14" i="26"/>
  <c r="N120" i="30"/>
  <c r="M13" i="31"/>
  <c r="M120" i="30"/>
  <c r="N20" i="28"/>
  <c r="I48" i="40"/>
  <c r="H48" i="40"/>
  <c r="G16" i="30"/>
  <c r="G18" i="36"/>
  <c r="N16" i="25"/>
  <c r="G47" i="40"/>
  <c r="N47" i="40"/>
  <c r="G8" i="21"/>
  <c r="M18" i="36"/>
  <c r="J48" i="40"/>
  <c r="N20" i="35"/>
  <c r="G16" i="25"/>
  <c r="N14" i="26"/>
  <c r="M12" i="24"/>
  <c r="L48" i="40"/>
  <c r="M47" i="40"/>
  <c r="G13" i="31"/>
  <c r="G120" i="30"/>
  <c r="E20" i="35"/>
  <c r="F18" i="36"/>
  <c r="N18" i="28"/>
  <c r="F13" i="31"/>
  <c r="M18" i="28"/>
  <c r="N13" i="31"/>
  <c r="N16" i="30"/>
  <c r="M95" i="35"/>
  <c r="K48" i="40"/>
  <c r="N95" i="35"/>
  <c r="G8" i="19"/>
  <c r="G15" i="27"/>
  <c r="E12" i="24"/>
  <c r="G14" i="23"/>
  <c r="F20" i="35"/>
  <c r="G95" i="35"/>
  <c r="F47" i="40"/>
  <c r="E16" i="25"/>
  <c r="E95" i="35"/>
  <c r="C52" i="42" l="1"/>
  <c r="A53" i="42"/>
  <c r="C49" i="40"/>
  <c r="A50" i="40"/>
  <c r="A48" i="39"/>
  <c r="C47" i="39"/>
  <c r="J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L11" i="31"/>
  <c r="H12" i="31"/>
  <c r="J12" i="31"/>
  <c r="I12" i="31"/>
  <c r="B15" i="31"/>
  <c r="K11" i="31"/>
  <c r="C17" i="31"/>
  <c r="J119" i="30"/>
  <c r="J15" i="30"/>
  <c r="B122" i="30"/>
  <c r="C18" i="30"/>
  <c r="C127" i="30"/>
  <c r="K12" i="29"/>
  <c r="J13" i="29"/>
  <c r="H13" i="29"/>
  <c r="I13" i="29"/>
  <c r="C16" i="29"/>
  <c r="L12" i="29"/>
  <c r="J17" i="28"/>
  <c r="J14" i="27"/>
  <c r="C19" i="27"/>
  <c r="B17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J105" i="23"/>
  <c r="J13" i="23"/>
  <c r="C16" i="23"/>
  <c r="B108" i="23"/>
  <c r="C113" i="23"/>
  <c r="C114" i="23" s="1"/>
  <c r="J7" i="21"/>
  <c r="C13" i="21"/>
  <c r="C73" i="21"/>
  <c r="B10" i="21"/>
  <c r="J8" i="20"/>
  <c r="C13" i="20"/>
  <c r="B11" i="20"/>
  <c r="J7" i="19"/>
  <c r="C13" i="19"/>
  <c r="C55" i="19"/>
  <c r="B10" i="19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G3" i="16"/>
  <c r="N2" i="16"/>
  <c r="M2" i="16"/>
  <c r="G2" i="16"/>
  <c r="F2" i="16"/>
  <c r="E2" i="16"/>
  <c r="C8" i="15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4" i="15"/>
  <c r="P3" i="15" s="1"/>
  <c r="M4" i="15"/>
  <c r="O3" i="15" s="1"/>
  <c r="G4" i="15"/>
  <c r="F4" i="15"/>
  <c r="I3" i="15" s="1"/>
  <c r="E4" i="15"/>
  <c r="H3" i="15" s="1"/>
  <c r="N2" i="15"/>
  <c r="P2" i="15" s="1"/>
  <c r="M2" i="15"/>
  <c r="O2" i="15" s="1"/>
  <c r="G2" i="15"/>
  <c r="F2" i="15"/>
  <c r="I2" i="15" s="1"/>
  <c r="E2" i="15"/>
  <c r="H2" i="15" s="1"/>
  <c r="M107" i="23"/>
  <c r="F15" i="29"/>
  <c r="J47" i="39"/>
  <c r="G17" i="30"/>
  <c r="E235" i="15"/>
  <c r="M121" i="30"/>
  <c r="G50" i="42"/>
  <c r="F48" i="40"/>
  <c r="G21" i="28"/>
  <c r="N235" i="15"/>
  <c r="G15" i="23"/>
  <c r="G15" i="29"/>
  <c r="G81" i="28"/>
  <c r="D47" i="39"/>
  <c r="N10" i="20"/>
  <c r="N121" i="30"/>
  <c r="M17" i="30"/>
  <c r="G10" i="20"/>
  <c r="N9" i="21"/>
  <c r="F96" i="35"/>
  <c r="N13" i="24"/>
  <c r="M21" i="35"/>
  <c r="M15" i="26"/>
  <c r="G9" i="19"/>
  <c r="E236" i="15"/>
  <c r="N96" i="35"/>
  <c r="E15" i="26"/>
  <c r="J51" i="42"/>
  <c r="N15" i="26"/>
  <c r="K49" i="40"/>
  <c r="G48" i="40"/>
  <c r="F235" i="15"/>
  <c r="M96" i="35"/>
  <c r="M9" i="21"/>
  <c r="N17" i="30"/>
  <c r="G121" i="30"/>
  <c r="M235" i="15"/>
  <c r="M19" i="36"/>
  <c r="G9" i="18"/>
  <c r="F15" i="26"/>
  <c r="M17" i="25"/>
  <c r="M15" i="23"/>
  <c r="M50" i="42"/>
  <c r="F17" i="25"/>
  <c r="N236" i="15"/>
  <c r="N17" i="25"/>
  <c r="F19" i="36"/>
  <c r="G21" i="35"/>
  <c r="G107" i="23"/>
  <c r="H49" i="40"/>
  <c r="E14" i="31"/>
  <c r="N16" i="27"/>
  <c r="N15" i="23"/>
  <c r="E48" i="40"/>
  <c r="G16" i="27"/>
  <c r="E19" i="36"/>
  <c r="M15" i="29"/>
  <c r="G15" i="26"/>
  <c r="M236" i="15"/>
  <c r="F21" i="35"/>
  <c r="E15" i="29"/>
  <c r="M21" i="28"/>
  <c r="J49" i="40"/>
  <c r="D49" i="40"/>
  <c r="M14" i="31"/>
  <c r="M16" i="27"/>
  <c r="E21" i="35"/>
  <c r="F14" i="31"/>
  <c r="E96" i="35"/>
  <c r="M48" i="40"/>
  <c r="M10" i="20"/>
  <c r="N21" i="35"/>
  <c r="E13" i="24"/>
  <c r="G17" i="25"/>
  <c r="N107" i="23"/>
  <c r="F236" i="15"/>
  <c r="N14" i="31"/>
  <c r="G19" i="36"/>
  <c r="G13" i="24"/>
  <c r="G96" i="35"/>
  <c r="G9" i="21"/>
  <c r="F13" i="24"/>
  <c r="N15" i="29"/>
  <c r="M13" i="24"/>
  <c r="D51" i="42"/>
  <c r="E17" i="25"/>
  <c r="N19" i="36"/>
  <c r="N21" i="28"/>
  <c r="G14" i="31"/>
  <c r="I49" i="40"/>
  <c r="N48" i="40"/>
  <c r="N50" i="42"/>
  <c r="L49" i="40"/>
  <c r="A54" i="42" l="1"/>
  <c r="C53" i="42"/>
  <c r="A51" i="40"/>
  <c r="C50" i="40"/>
  <c r="A49" i="39"/>
  <c r="C48" i="39"/>
  <c r="H235" i="15"/>
  <c r="I235" i="15"/>
  <c r="K3" i="15"/>
  <c r="L3" i="15"/>
  <c r="J20" i="28"/>
  <c r="C22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O4" i="16"/>
  <c r="P4" i="16"/>
  <c r="L12" i="31"/>
  <c r="J13" i="31"/>
  <c r="H13" i="31"/>
  <c r="I13" i="31"/>
  <c r="B16" i="31"/>
  <c r="C18" i="31"/>
  <c r="K12" i="31"/>
  <c r="J16" i="30"/>
  <c r="J120" i="30"/>
  <c r="B123" i="30"/>
  <c r="C19" i="30"/>
  <c r="C128" i="30"/>
  <c r="L13" i="29"/>
  <c r="I14" i="29"/>
  <c r="H14" i="29"/>
  <c r="J14" i="29"/>
  <c r="C17" i="29"/>
  <c r="K13" i="29"/>
  <c r="J18" i="28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J106" i="23"/>
  <c r="J14" i="23"/>
  <c r="B109" i="23"/>
  <c r="C17" i="23"/>
  <c r="J8" i="21"/>
  <c r="B11" i="21"/>
  <c r="C74" i="21"/>
  <c r="C14" i="21"/>
  <c r="J9" i="20"/>
  <c r="C14" i="20"/>
  <c r="B12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J3" i="16"/>
  <c r="J2" i="16"/>
  <c r="C11" i="16"/>
  <c r="C9" i="15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F5" i="14"/>
  <c r="E5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N2" i="13"/>
  <c r="M2" i="13"/>
  <c r="G2" i="13"/>
  <c r="F2" i="13"/>
  <c r="E2" i="13"/>
  <c r="E2" i="11"/>
  <c r="F2" i="11" s="1"/>
  <c r="N6" i="1"/>
  <c r="E3" i="13" s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N15" i="31"/>
  <c r="F16" i="29"/>
  <c r="F49" i="40"/>
  <c r="N22" i="28"/>
  <c r="G125" i="13"/>
  <c r="M120" i="16"/>
  <c r="E20" i="36"/>
  <c r="M20" i="36"/>
  <c r="M97" i="35"/>
  <c r="M121" i="16"/>
  <c r="N7" i="15"/>
  <c r="N16" i="26"/>
  <c r="F20" i="36"/>
  <c r="G18" i="30"/>
  <c r="M22" i="28"/>
  <c r="N20" i="36"/>
  <c r="H50" i="40"/>
  <c r="G10" i="18"/>
  <c r="F15" i="31"/>
  <c r="N16" i="29"/>
  <c r="M16" i="29"/>
  <c r="N10" i="21"/>
  <c r="G126" i="13"/>
  <c r="M122" i="30"/>
  <c r="G97" i="35"/>
  <c r="M122" i="16"/>
  <c r="N122" i="16"/>
  <c r="M108" i="23"/>
  <c r="G82" i="28"/>
  <c r="K50" i="40"/>
  <c r="E18" i="25"/>
  <c r="G20" i="36"/>
  <c r="M51" i="42"/>
  <c r="G122" i="30"/>
  <c r="G49" i="40"/>
  <c r="J48" i="39"/>
  <c r="E16" i="29"/>
  <c r="G51" i="42"/>
  <c r="M49" i="40"/>
  <c r="G14" i="24"/>
  <c r="N126" i="16"/>
  <c r="J50" i="40"/>
  <c r="N17" i="27"/>
  <c r="D52" i="42"/>
  <c r="D53" i="42" s="1"/>
  <c r="N22" i="35"/>
  <c r="N122" i="30"/>
  <c r="N125" i="16"/>
  <c r="E16" i="26"/>
  <c r="G16" i="29"/>
  <c r="M18" i="25"/>
  <c r="G18" i="25"/>
  <c r="M18" i="30"/>
  <c r="M17" i="27"/>
  <c r="N49" i="40"/>
  <c r="D48" i="39"/>
  <c r="G10" i="21"/>
  <c r="G16" i="26"/>
  <c r="F97" i="35"/>
  <c r="E14" i="24"/>
  <c r="E15" i="31"/>
  <c r="F14" i="24"/>
  <c r="F18" i="25"/>
  <c r="G7" i="16"/>
  <c r="M125" i="16"/>
  <c r="N14" i="24"/>
  <c r="M11" i="20"/>
  <c r="N108" i="23"/>
  <c r="G10" i="19"/>
  <c r="M10" i="21"/>
  <c r="G108" i="23"/>
  <c r="E97" i="35"/>
  <c r="N127" i="16"/>
  <c r="M15" i="31"/>
  <c r="M22" i="35"/>
  <c r="G15" i="31"/>
  <c r="N97" i="35"/>
  <c r="N120" i="16"/>
  <c r="M126" i="16"/>
  <c r="F22" i="35"/>
  <c r="M7" i="15"/>
  <c r="G16" i="23"/>
  <c r="F7" i="15"/>
  <c r="M16" i="23"/>
  <c r="N18" i="30"/>
  <c r="G22" i="28"/>
  <c r="J52" i="42"/>
  <c r="E7" i="15"/>
  <c r="G7" i="15"/>
  <c r="M14" i="24"/>
  <c r="M16" i="26"/>
  <c r="G11" i="20"/>
  <c r="N18" i="25"/>
  <c r="E49" i="40"/>
  <c r="G22" i="35"/>
  <c r="N16" i="23"/>
  <c r="N11" i="20"/>
  <c r="F16" i="26"/>
  <c r="M127" i="16"/>
  <c r="E22" i="35"/>
  <c r="I50" i="40"/>
  <c r="N51" i="42"/>
  <c r="G17" i="27"/>
  <c r="L50" i="40"/>
  <c r="D50" i="40"/>
  <c r="N121" i="16"/>
  <c r="G127" i="13"/>
  <c r="F3" i="13" l="1"/>
  <c r="F4" i="42"/>
  <c r="F3" i="39"/>
  <c r="O64" i="1"/>
  <c r="O49" i="1"/>
  <c r="O66" i="1"/>
  <c r="O57" i="1"/>
  <c r="O46" i="1"/>
  <c r="O62" i="1"/>
  <c r="O53" i="1"/>
  <c r="O61" i="1"/>
  <c r="O51" i="1"/>
  <c r="O45" i="1"/>
  <c r="O68" i="1"/>
  <c r="G44" i="37"/>
  <c r="P27" i="37"/>
  <c r="V6" i="33"/>
  <c r="E44" i="37"/>
  <c r="N27" i="37"/>
  <c r="X51" i="33"/>
  <c r="X26" i="33"/>
  <c r="V51" i="33"/>
  <c r="N7" i="37"/>
  <c r="M5" i="33"/>
  <c r="G6" i="37"/>
  <c r="O43" i="33"/>
  <c r="M43" i="33"/>
  <c r="E6" i="37"/>
  <c r="V26" i="33"/>
  <c r="P52" i="37"/>
  <c r="N52" i="37"/>
  <c r="O5" i="33"/>
  <c r="F3" i="20"/>
  <c r="F4" i="27"/>
  <c r="F3" i="30"/>
  <c r="F4" i="28"/>
  <c r="F3" i="23"/>
  <c r="F3" i="21"/>
  <c r="F5" i="18"/>
  <c r="I5" i="18" s="1"/>
  <c r="F4" i="16"/>
  <c r="F4" i="17"/>
  <c r="I4" i="17" s="1"/>
  <c r="E4" i="42"/>
  <c r="E3" i="39"/>
  <c r="N61" i="1"/>
  <c r="N53" i="1"/>
  <c r="N49" i="1"/>
  <c r="N45" i="1"/>
  <c r="N68" i="1"/>
  <c r="N57" i="1"/>
  <c r="N62" i="1"/>
  <c r="N64" i="1"/>
  <c r="N66" i="1"/>
  <c r="N51" i="1"/>
  <c r="N46" i="1"/>
  <c r="N5" i="33"/>
  <c r="M52" i="37"/>
  <c r="M7" i="37"/>
  <c r="U6" i="33"/>
  <c r="L5" i="33"/>
  <c r="F44" i="37"/>
  <c r="F6" i="37"/>
  <c r="W51" i="33"/>
  <c r="U26" i="33"/>
  <c r="N43" i="33"/>
  <c r="D44" i="37"/>
  <c r="O27" i="37"/>
  <c r="D6" i="37"/>
  <c r="U51" i="33"/>
  <c r="W26" i="33"/>
  <c r="O52" i="37"/>
  <c r="M27" i="37"/>
  <c r="L43" i="33"/>
  <c r="E3" i="20"/>
  <c r="E4" i="28"/>
  <c r="E3" i="30"/>
  <c r="E4" i="27"/>
  <c r="E3" i="23"/>
  <c r="E3" i="21"/>
  <c r="E5" i="18"/>
  <c r="H5" i="18" s="1"/>
  <c r="E4" i="17"/>
  <c r="H4" i="17" s="1"/>
  <c r="E4" i="16"/>
  <c r="A55" i="42"/>
  <c r="C54" i="42"/>
  <c r="C51" i="40"/>
  <c r="A52" i="40"/>
  <c r="A50" i="39"/>
  <c r="C49" i="39"/>
  <c r="J124" i="13"/>
  <c r="J123" i="13"/>
  <c r="I236" i="15"/>
  <c r="L235" i="15"/>
  <c r="H236" i="15"/>
  <c r="K235" i="15"/>
  <c r="J3" i="14"/>
  <c r="J21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K2" i="15"/>
  <c r="L2" i="15"/>
  <c r="J2" i="13"/>
  <c r="J2" i="14"/>
  <c r="I3" i="13"/>
  <c r="K13" i="31"/>
  <c r="I14" i="31"/>
  <c r="J14" i="31"/>
  <c r="H14" i="31"/>
  <c r="B17" i="31"/>
  <c r="C19" i="31"/>
  <c r="L13" i="31"/>
  <c r="J17" i="30"/>
  <c r="J121" i="30"/>
  <c r="C20" i="30"/>
  <c r="B124" i="30"/>
  <c r="C129" i="30"/>
  <c r="L14" i="29"/>
  <c r="J15" i="29"/>
  <c r="I15" i="29"/>
  <c r="H15" i="29"/>
  <c r="C18" i="29"/>
  <c r="K14" i="29"/>
  <c r="J16" i="27"/>
  <c r="C21" i="27"/>
  <c r="B19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J15" i="23"/>
  <c r="J107" i="23"/>
  <c r="B110" i="23"/>
  <c r="C18" i="23"/>
  <c r="J9" i="21"/>
  <c r="C75" i="21"/>
  <c r="B12" i="21"/>
  <c r="C15" i="21"/>
  <c r="J10" i="20"/>
  <c r="C15" i="20"/>
  <c r="B13" i="20"/>
  <c r="J9" i="19"/>
  <c r="C15" i="19"/>
  <c r="C57" i="19"/>
  <c r="B12" i="19"/>
  <c r="J9" i="18"/>
  <c r="B11" i="18"/>
  <c r="C13" i="18"/>
  <c r="C55" i="18"/>
  <c r="D116" i="17"/>
  <c r="B8" i="17"/>
  <c r="C14" i="17"/>
  <c r="B8" i="16"/>
  <c r="D56" i="16"/>
  <c r="C12" i="16"/>
  <c r="C10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F249" i="13"/>
  <c r="N123" i="30"/>
  <c r="M249" i="13"/>
  <c r="G50" i="40"/>
  <c r="E15" i="24"/>
  <c r="N17" i="26"/>
  <c r="K51" i="40"/>
  <c r="N126" i="13"/>
  <c r="E122" i="13"/>
  <c r="E248" i="13"/>
  <c r="N116" i="13"/>
  <c r="D51" i="40"/>
  <c r="N15" i="24"/>
  <c r="N248" i="13"/>
  <c r="N52" i="42"/>
  <c r="F126" i="13"/>
  <c r="E247" i="13"/>
  <c r="G7" i="17"/>
  <c r="M123" i="30"/>
  <c r="N109" i="23"/>
  <c r="E123" i="13"/>
  <c r="G19" i="25"/>
  <c r="N122" i="13"/>
  <c r="F123" i="13"/>
  <c r="L51" i="40"/>
  <c r="G98" i="35"/>
  <c r="M123" i="13"/>
  <c r="G68" i="14"/>
  <c r="G103" i="14"/>
  <c r="G23" i="35"/>
  <c r="E249" i="13"/>
  <c r="E124" i="13"/>
  <c r="N19" i="25"/>
  <c r="F117" i="13"/>
  <c r="N50" i="40"/>
  <c r="N18" i="27"/>
  <c r="F247" i="13"/>
  <c r="M115" i="13"/>
  <c r="M16" i="31"/>
  <c r="F17" i="29"/>
  <c r="G104" i="14"/>
  <c r="G16" i="31"/>
  <c r="G53" i="42"/>
  <c r="G17" i="29"/>
  <c r="J49" i="39"/>
  <c r="I51" i="40"/>
  <c r="F19" i="25"/>
  <c r="E19" i="25"/>
  <c r="M98" i="35"/>
  <c r="N17" i="29"/>
  <c r="M17" i="29"/>
  <c r="F248" i="13"/>
  <c r="F15" i="24"/>
  <c r="M15" i="24"/>
  <c r="N125" i="13"/>
  <c r="M125" i="13"/>
  <c r="G17" i="23"/>
  <c r="M50" i="40"/>
  <c r="J53" i="42"/>
  <c r="M18" i="27"/>
  <c r="M127" i="13"/>
  <c r="F246" i="13"/>
  <c r="N127" i="13"/>
  <c r="M247" i="13"/>
  <c r="M8" i="15"/>
  <c r="G8" i="15"/>
  <c r="E8" i="15"/>
  <c r="M23" i="35"/>
  <c r="E117" i="13"/>
  <c r="E115" i="13"/>
  <c r="F50" i="40"/>
  <c r="G67" i="14"/>
  <c r="F125" i="13"/>
  <c r="G76" i="14"/>
  <c r="G123" i="30"/>
  <c r="M11" i="21"/>
  <c r="F115" i="13"/>
  <c r="G15" i="24"/>
  <c r="N115" i="13"/>
  <c r="N19" i="30"/>
  <c r="E23" i="35"/>
  <c r="E16" i="31"/>
  <c r="M21" i="36"/>
  <c r="J51" i="40"/>
  <c r="F98" i="35"/>
  <c r="N16" i="31"/>
  <c r="G12" i="20"/>
  <c r="D49" i="39"/>
  <c r="E17" i="29"/>
  <c r="M109" i="23"/>
  <c r="N23" i="35"/>
  <c r="G19" i="30"/>
  <c r="E50" i="40"/>
  <c r="N98" i="35"/>
  <c r="E116" i="13"/>
  <c r="N8" i="15"/>
  <c r="N249" i="13"/>
  <c r="N12" i="20"/>
  <c r="G109" i="23"/>
  <c r="N117" i="13"/>
  <c r="M122" i="13"/>
  <c r="M52" i="42"/>
  <c r="G11" i="21"/>
  <c r="G69" i="14"/>
  <c r="G102" i="14"/>
  <c r="N53" i="42"/>
  <c r="M19" i="25"/>
  <c r="G66" i="14"/>
  <c r="N124" i="13"/>
  <c r="F17" i="26"/>
  <c r="F124" i="13"/>
  <c r="E98" i="35"/>
  <c r="G11" i="18"/>
  <c r="E125" i="13"/>
  <c r="M117" i="13"/>
  <c r="F122" i="13"/>
  <c r="F23" i="35"/>
  <c r="N17" i="23"/>
  <c r="E21" i="36"/>
  <c r="N123" i="13"/>
  <c r="N21" i="36"/>
  <c r="D54" i="42"/>
  <c r="M53" i="42"/>
  <c r="N11" i="21"/>
  <c r="G18" i="27"/>
  <c r="M126" i="13"/>
  <c r="M19" i="30"/>
  <c r="N246" i="13"/>
  <c r="M17" i="26"/>
  <c r="G52" i="42"/>
  <c r="E246" i="13"/>
  <c r="E17" i="26"/>
  <c r="G77" i="14"/>
  <c r="M246" i="13"/>
  <c r="G21" i="36"/>
  <c r="G78" i="14"/>
  <c r="E127" i="13"/>
  <c r="G11" i="19"/>
  <c r="G17" i="26"/>
  <c r="F116" i="13"/>
  <c r="F21" i="36"/>
  <c r="G7" i="14"/>
  <c r="M12" i="20"/>
  <c r="M248" i="13"/>
  <c r="F127" i="13"/>
  <c r="F16" i="31"/>
  <c r="G8" i="16"/>
  <c r="M17" i="23"/>
  <c r="E126" i="13"/>
  <c r="H51" i="40"/>
  <c r="G8" i="14"/>
  <c r="M124" i="13"/>
  <c r="N247" i="13"/>
  <c r="F8" i="15"/>
  <c r="M116" i="13"/>
  <c r="L4" i="17" l="1"/>
  <c r="I2" i="20"/>
  <c r="I3" i="20"/>
  <c r="I4" i="16"/>
  <c r="I2" i="21"/>
  <c r="I3" i="21"/>
  <c r="I4" i="21" s="1"/>
  <c r="I2" i="23"/>
  <c r="I3" i="23"/>
  <c r="I4" i="23" s="1"/>
  <c r="I2" i="28"/>
  <c r="I4" i="28"/>
  <c r="I5" i="28" s="1"/>
  <c r="I3" i="30"/>
  <c r="F4" i="30" s="1"/>
  <c r="I2" i="30"/>
  <c r="I3" i="39"/>
  <c r="I2" i="39"/>
  <c r="I2" i="27"/>
  <c r="I4" i="27"/>
  <c r="I5" i="27" s="1"/>
  <c r="I4" i="42"/>
  <c r="H122" i="13"/>
  <c r="I122" i="13"/>
  <c r="H4" i="16"/>
  <c r="H2" i="20"/>
  <c r="H3" i="20"/>
  <c r="K4" i="17"/>
  <c r="P10" i="17" s="1"/>
  <c r="K5" i="18"/>
  <c r="P11" i="18" s="1"/>
  <c r="L5" i="18"/>
  <c r="H2" i="21"/>
  <c r="H3" i="21"/>
  <c r="E4" i="21" s="1"/>
  <c r="H2" i="23"/>
  <c r="H3" i="23"/>
  <c r="E4" i="23" s="1"/>
  <c r="H2" i="27"/>
  <c r="H4" i="27"/>
  <c r="E5" i="27" s="1"/>
  <c r="H2" i="30"/>
  <c r="H3" i="30"/>
  <c r="E4" i="30" s="1"/>
  <c r="H3" i="39"/>
  <c r="H2" i="39"/>
  <c r="H2" i="28"/>
  <c r="H4" i="28"/>
  <c r="E5" i="28" s="1"/>
  <c r="H4" i="42"/>
  <c r="C55" i="42"/>
  <c r="A56" i="42"/>
  <c r="A53" i="40"/>
  <c r="C52" i="40"/>
  <c r="A51" i="39"/>
  <c r="C50" i="39"/>
  <c r="H124" i="13"/>
  <c r="I124" i="13"/>
  <c r="K236" i="15"/>
  <c r="I116" i="13"/>
  <c r="I115" i="13"/>
  <c r="H248" i="13"/>
  <c r="H247" i="13"/>
  <c r="H246" i="13"/>
  <c r="H116" i="13"/>
  <c r="H115" i="13"/>
  <c r="I248" i="13"/>
  <c r="I247" i="13"/>
  <c r="I246" i="13"/>
  <c r="L236" i="15"/>
  <c r="J66" i="14"/>
  <c r="J77" i="14"/>
  <c r="J103" i="14"/>
  <c r="J76" i="14"/>
  <c r="J67" i="14"/>
  <c r="J68" i="14"/>
  <c r="J102" i="14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4" i="31"/>
  <c r="J15" i="31"/>
  <c r="H15" i="31"/>
  <c r="I15" i="31"/>
  <c r="B18" i="31"/>
  <c r="K14" i="31"/>
  <c r="C20" i="31"/>
  <c r="J122" i="30"/>
  <c r="J18" i="30"/>
  <c r="B125" i="30"/>
  <c r="C21" i="30"/>
  <c r="C130" i="30"/>
  <c r="L15" i="29"/>
  <c r="J16" i="29"/>
  <c r="I16" i="29"/>
  <c r="H16" i="29"/>
  <c r="C19" i="29"/>
  <c r="K15" i="29"/>
  <c r="C23" i="28"/>
  <c r="J17" i="27"/>
  <c r="C22" i="27"/>
  <c r="B20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J108" i="23"/>
  <c r="J16" i="23"/>
  <c r="B111" i="23"/>
  <c r="C19" i="23"/>
  <c r="J10" i="21"/>
  <c r="C16" i="21"/>
  <c r="C76" i="21"/>
  <c r="B13" i="21"/>
  <c r="J11" i="20"/>
  <c r="C16" i="20"/>
  <c r="B14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B67" i="15"/>
  <c r="C11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F14" i="30"/>
  <c r="E11" i="20"/>
  <c r="H21" i="39"/>
  <c r="G12" i="14"/>
  <c r="F34" i="42"/>
  <c r="E39" i="42"/>
  <c r="G99" i="35"/>
  <c r="I45" i="39"/>
  <c r="F7" i="21"/>
  <c r="F125" i="16"/>
  <c r="E17" i="42"/>
  <c r="E159" i="20"/>
  <c r="N24" i="35"/>
  <c r="I50" i="42"/>
  <c r="E122" i="30"/>
  <c r="E7" i="23"/>
  <c r="N54" i="42"/>
  <c r="G9" i="15"/>
  <c r="I29" i="39"/>
  <c r="H32" i="42"/>
  <c r="E8" i="20"/>
  <c r="G124" i="30"/>
  <c r="F121" i="30"/>
  <c r="E16" i="30"/>
  <c r="E9" i="42"/>
  <c r="H28" i="39"/>
  <c r="H37" i="39"/>
  <c r="F159" i="20"/>
  <c r="I43" i="42"/>
  <c r="H19" i="42"/>
  <c r="M17" i="31"/>
  <c r="I14" i="39"/>
  <c r="F7" i="42"/>
  <c r="E20" i="42"/>
  <c r="E158" i="20"/>
  <c r="H21" i="42"/>
  <c r="E54" i="16"/>
  <c r="I25" i="39"/>
  <c r="I22" i="42"/>
  <c r="E16" i="23"/>
  <c r="F7" i="17"/>
  <c r="I27" i="39"/>
  <c r="F9" i="30"/>
  <c r="E31" i="42"/>
  <c r="H36" i="42"/>
  <c r="N17" i="31"/>
  <c r="I47" i="39"/>
  <c r="F33" i="42"/>
  <c r="H17" i="42"/>
  <c r="N110" i="23"/>
  <c r="E102" i="17"/>
  <c r="F158" i="20"/>
  <c r="I11" i="39"/>
  <c r="H23" i="42"/>
  <c r="N20" i="25"/>
  <c r="E9" i="16"/>
  <c r="F48" i="42"/>
  <c r="H28" i="42"/>
  <c r="F6" i="13"/>
  <c r="G6" i="13"/>
  <c r="I24" i="39"/>
  <c r="I41" i="39"/>
  <c r="H38" i="42"/>
  <c r="H10" i="42"/>
  <c r="F18" i="29"/>
  <c r="F127" i="16"/>
  <c r="F103" i="23"/>
  <c r="H15" i="39"/>
  <c r="F18" i="26"/>
  <c r="F11" i="20"/>
  <c r="I16" i="39"/>
  <c r="E29" i="42"/>
  <c r="E108" i="23"/>
  <c r="J50" i="39"/>
  <c r="F16" i="30"/>
  <c r="E11" i="30"/>
  <c r="E109" i="23"/>
  <c r="F16" i="24"/>
  <c r="I37" i="39"/>
  <c r="I46" i="39"/>
  <c r="H40" i="42"/>
  <c r="H13" i="42"/>
  <c r="M18" i="29"/>
  <c r="I9" i="39"/>
  <c r="F16" i="23"/>
  <c r="H18" i="42"/>
  <c r="H45" i="39"/>
  <c r="E8" i="23"/>
  <c r="I20" i="39"/>
  <c r="E119" i="30"/>
  <c r="E28" i="42"/>
  <c r="J54" i="42"/>
  <c r="I31" i="39"/>
  <c r="I16" i="42"/>
  <c r="H29" i="42"/>
  <c r="E10" i="20"/>
  <c r="E10" i="42"/>
  <c r="F7" i="20"/>
  <c r="F120" i="16"/>
  <c r="I7" i="42"/>
  <c r="H31" i="39"/>
  <c r="F126" i="16"/>
  <c r="F31" i="42"/>
  <c r="H44" i="42"/>
  <c r="E16" i="42"/>
  <c r="E44" i="42"/>
  <c r="E16" i="24"/>
  <c r="M13" i="20"/>
  <c r="F45" i="42"/>
  <c r="E26" i="42"/>
  <c r="G13" i="20"/>
  <c r="E48" i="17"/>
  <c r="I19" i="39"/>
  <c r="I28" i="39"/>
  <c r="E125" i="16"/>
  <c r="F9" i="15"/>
  <c r="D50" i="39"/>
  <c r="F12" i="30"/>
  <c r="E37" i="42"/>
  <c r="H54" i="42"/>
  <c r="F49" i="17"/>
  <c r="I49" i="39"/>
  <c r="M6" i="13"/>
  <c r="E46" i="42"/>
  <c r="E19" i="42"/>
  <c r="N13" i="20"/>
  <c r="I6" i="39"/>
  <c r="H52" i="42"/>
  <c r="H32" i="39"/>
  <c r="G8" i="17"/>
  <c r="G12" i="18"/>
  <c r="E60" i="17"/>
  <c r="E9" i="30"/>
  <c r="H34" i="42"/>
  <c r="H13" i="39"/>
  <c r="I43" i="39"/>
  <c r="I23" i="42"/>
  <c r="E34" i="42"/>
  <c r="E60" i="16"/>
  <c r="E18" i="29"/>
  <c r="M9" i="15"/>
  <c r="F7" i="39"/>
  <c r="G9" i="16"/>
  <c r="H49" i="42"/>
  <c r="H26" i="42"/>
  <c r="M54" i="42"/>
  <c r="I26" i="39"/>
  <c r="I14" i="42"/>
  <c r="E25" i="42"/>
  <c r="E12" i="23"/>
  <c r="G18" i="29"/>
  <c r="N22" i="36"/>
  <c r="E14" i="30"/>
  <c r="E36" i="42"/>
  <c r="H18" i="39"/>
  <c r="I48" i="39"/>
  <c r="I25" i="42"/>
  <c r="E41" i="42"/>
  <c r="H14" i="42"/>
  <c r="E18" i="42"/>
  <c r="M10" i="15"/>
  <c r="I12" i="39"/>
  <c r="H51" i="42"/>
  <c r="H48" i="39"/>
  <c r="F55" i="16"/>
  <c r="F40" i="42"/>
  <c r="E52" i="42"/>
  <c r="H25" i="42"/>
  <c r="E33" i="42"/>
  <c r="E6" i="13"/>
  <c r="I42" i="39"/>
  <c r="F30" i="42"/>
  <c r="H11" i="42"/>
  <c r="F124" i="30"/>
  <c r="I44" i="39"/>
  <c r="E8" i="21"/>
  <c r="E40" i="42"/>
  <c r="E9" i="21"/>
  <c r="N18" i="29"/>
  <c r="I50" i="39"/>
  <c r="F9" i="21"/>
  <c r="E49" i="42"/>
  <c r="H27" i="39"/>
  <c r="G16" i="24"/>
  <c r="E7" i="17"/>
  <c r="F61" i="16"/>
  <c r="E120" i="30"/>
  <c r="F24" i="35"/>
  <c r="E18" i="26"/>
  <c r="I22" i="39"/>
  <c r="E7" i="30"/>
  <c r="H49" i="39"/>
  <c r="M51" i="40"/>
  <c r="E13" i="20"/>
  <c r="G20" i="25"/>
  <c r="F8" i="23"/>
  <c r="E43" i="42"/>
  <c r="H30" i="39"/>
  <c r="E42" i="42"/>
  <c r="I31" i="42"/>
  <c r="E7" i="42"/>
  <c r="F9" i="16"/>
  <c r="G17" i="31"/>
  <c r="F62" i="17"/>
  <c r="I9" i="42"/>
  <c r="E120" i="16"/>
  <c r="E104" i="23"/>
  <c r="E22" i="36"/>
  <c r="I46" i="42"/>
  <c r="E121" i="16"/>
  <c r="H31" i="42"/>
  <c r="N19" i="27"/>
  <c r="G24" i="35"/>
  <c r="F11" i="23"/>
  <c r="H45" i="42"/>
  <c r="H43" i="39"/>
  <c r="F50" i="17"/>
  <c r="I37" i="42"/>
  <c r="H50" i="42"/>
  <c r="E22" i="42"/>
  <c r="E27" i="42"/>
  <c r="H12" i="42"/>
  <c r="F15" i="42"/>
  <c r="E122" i="16"/>
  <c r="E14" i="23"/>
  <c r="M12" i="21"/>
  <c r="I48" i="42"/>
  <c r="E8" i="30"/>
  <c r="H37" i="42"/>
  <c r="H42" i="42"/>
  <c r="F51" i="40"/>
  <c r="F102" i="17"/>
  <c r="I39" i="42"/>
  <c r="H16" i="42"/>
  <c r="N20" i="30"/>
  <c r="F123" i="30"/>
  <c r="F15" i="23"/>
  <c r="H48" i="42"/>
  <c r="H53" i="42"/>
  <c r="E103" i="17"/>
  <c r="E53" i="16"/>
  <c r="F8" i="30"/>
  <c r="H35" i="42"/>
  <c r="F54" i="42"/>
  <c r="E20" i="25"/>
  <c r="I36" i="39"/>
  <c r="E13" i="30"/>
  <c r="I19" i="42"/>
  <c r="E54" i="42"/>
  <c r="E10" i="15"/>
  <c r="I39" i="39"/>
  <c r="E11" i="21"/>
  <c r="E15" i="23"/>
  <c r="G9" i="14"/>
  <c r="F61" i="17"/>
  <c r="F10" i="15"/>
  <c r="F109" i="23"/>
  <c r="E50" i="42"/>
  <c r="F13" i="20"/>
  <c r="E24" i="35"/>
  <c r="I12" i="42"/>
  <c r="E15" i="42"/>
  <c r="N124" i="30"/>
  <c r="M110" i="23"/>
  <c r="G22" i="36"/>
  <c r="F20" i="42"/>
  <c r="E18" i="30"/>
  <c r="E12" i="20"/>
  <c r="G18" i="26"/>
  <c r="F7" i="30"/>
  <c r="E7" i="21"/>
  <c r="E7" i="39"/>
  <c r="M16" i="24"/>
  <c r="G10" i="15"/>
  <c r="F32" i="42"/>
  <c r="F108" i="23"/>
  <c r="E21" i="42"/>
  <c r="G10" i="14"/>
  <c r="F160" i="20"/>
  <c r="F10" i="42"/>
  <c r="E121" i="30"/>
  <c r="I15" i="39"/>
  <c r="E51" i="40"/>
  <c r="F23" i="42"/>
  <c r="E10" i="21"/>
  <c r="H9" i="42"/>
  <c r="F22" i="36"/>
  <c r="F13" i="30"/>
  <c r="F105" i="23"/>
  <c r="H46" i="42"/>
  <c r="E51" i="42"/>
  <c r="F7" i="16"/>
  <c r="F8" i="16"/>
  <c r="F11" i="42"/>
  <c r="H24" i="42"/>
  <c r="G18" i="23"/>
  <c r="F6" i="39"/>
  <c r="F12" i="42"/>
  <c r="E123" i="30"/>
  <c r="E17" i="30"/>
  <c r="N9" i="15"/>
  <c r="F99" i="35"/>
  <c r="F118" i="30"/>
  <c r="H43" i="42"/>
  <c r="H14" i="39"/>
  <c r="F14" i="23"/>
  <c r="F27" i="42"/>
  <c r="F9" i="23"/>
  <c r="F107" i="23"/>
  <c r="G19" i="27"/>
  <c r="F110" i="23"/>
  <c r="I17" i="39"/>
  <c r="E127" i="16"/>
  <c r="H44" i="39"/>
  <c r="N18" i="26"/>
  <c r="F62" i="16"/>
  <c r="H50" i="39"/>
  <c r="I15" i="42"/>
  <c r="H47" i="39"/>
  <c r="G51" i="40"/>
  <c r="E8" i="16"/>
  <c r="I21" i="42"/>
  <c r="E24" i="42"/>
  <c r="M20" i="30"/>
  <c r="M24" i="35"/>
  <c r="F18" i="23"/>
  <c r="I30" i="42"/>
  <c r="F13" i="23"/>
  <c r="H15" i="42"/>
  <c r="M19" i="27"/>
  <c r="F117" i="30"/>
  <c r="H39" i="42"/>
  <c r="H24" i="39"/>
  <c r="N18" i="23"/>
  <c r="F54" i="16"/>
  <c r="I41" i="42"/>
  <c r="I17" i="42"/>
  <c r="H30" i="42"/>
  <c r="F103" i="17"/>
  <c r="I18" i="39"/>
  <c r="F18" i="42"/>
  <c r="E12" i="30"/>
  <c r="G54" i="42"/>
  <c r="H8" i="39"/>
  <c r="F11" i="30"/>
  <c r="I28" i="42"/>
  <c r="H41" i="42"/>
  <c r="E49" i="17"/>
  <c r="I40" i="39"/>
  <c r="I33" i="42"/>
  <c r="F17" i="23"/>
  <c r="I49" i="42"/>
  <c r="E126" i="16"/>
  <c r="F53" i="16"/>
  <c r="F47" i="42"/>
  <c r="I20" i="42"/>
  <c r="H33" i="42"/>
  <c r="F17" i="31"/>
  <c r="I23" i="39"/>
  <c r="F21" i="42"/>
  <c r="F7" i="23"/>
  <c r="F12" i="23"/>
  <c r="G11" i="14"/>
  <c r="E12" i="21"/>
  <c r="I7" i="39"/>
  <c r="H47" i="42"/>
  <c r="H52" i="40"/>
  <c r="F10" i="20"/>
  <c r="F35" i="42"/>
  <c r="F8" i="42"/>
  <c r="I13" i="42"/>
  <c r="D55" i="42"/>
  <c r="F104" i="17"/>
  <c r="I34" i="39"/>
  <c r="E19" i="30"/>
  <c r="E105" i="23"/>
  <c r="E104" i="17"/>
  <c r="I52" i="40"/>
  <c r="I24" i="42"/>
  <c r="F28" i="42"/>
  <c r="H17" i="39"/>
  <c r="F12" i="21"/>
  <c r="E110" i="23"/>
  <c r="F9" i="42"/>
  <c r="E13" i="42"/>
  <c r="G12" i="19"/>
  <c r="E124" i="30"/>
  <c r="E55" i="16"/>
  <c r="F38" i="42"/>
  <c r="I11" i="42"/>
  <c r="H39" i="39"/>
  <c r="N12" i="21"/>
  <c r="F44" i="42"/>
  <c r="E48" i="42"/>
  <c r="H41" i="39"/>
  <c r="G12" i="21"/>
  <c r="I54" i="42"/>
  <c r="F53" i="42"/>
  <c r="I26" i="42"/>
  <c r="E38" i="42"/>
  <c r="E62" i="17"/>
  <c r="I35" i="39"/>
  <c r="I27" i="42"/>
  <c r="E17" i="23"/>
  <c r="H16" i="39"/>
  <c r="H25" i="39"/>
  <c r="F8" i="21"/>
  <c r="F37" i="42"/>
  <c r="E53" i="42"/>
  <c r="E99" i="35"/>
  <c r="E8" i="17"/>
  <c r="I42" i="42"/>
  <c r="F14" i="42"/>
  <c r="F19" i="42"/>
  <c r="E102" i="23"/>
  <c r="I21" i="39"/>
  <c r="I52" i="42"/>
  <c r="E15" i="30"/>
  <c r="H10" i="39"/>
  <c r="E20" i="30"/>
  <c r="F52" i="42"/>
  <c r="F29" i="42"/>
  <c r="F16" i="42"/>
  <c r="E9" i="15"/>
  <c r="I10" i="42"/>
  <c r="N6" i="13"/>
  <c r="N16" i="24"/>
  <c r="F43" i="42"/>
  <c r="E118" i="30"/>
  <c r="E18" i="23"/>
  <c r="N99" i="35"/>
  <c r="I44" i="42"/>
  <c r="F17" i="42"/>
  <c r="F25" i="42"/>
  <c r="H12" i="39"/>
  <c r="M22" i="36"/>
  <c r="F8" i="20"/>
  <c r="F106" i="23"/>
  <c r="H7" i="42"/>
  <c r="N10" i="15"/>
  <c r="F18" i="30"/>
  <c r="I32" i="42"/>
  <c r="F36" i="42"/>
  <c r="H34" i="39"/>
  <c r="J52" i="40"/>
  <c r="F60" i="16"/>
  <c r="I18" i="42"/>
  <c r="H22" i="42"/>
  <c r="F60" i="17"/>
  <c r="G20" i="30"/>
  <c r="H23" i="39"/>
  <c r="F51" i="42"/>
  <c r="E106" i="23"/>
  <c r="H9" i="39"/>
  <c r="M20" i="25"/>
  <c r="I29" i="42"/>
  <c r="E32" i="42"/>
  <c r="H19" i="39"/>
  <c r="K52" i="40"/>
  <c r="H20" i="39"/>
  <c r="F119" i="30"/>
  <c r="I35" i="42"/>
  <c r="E47" i="42"/>
  <c r="N51" i="40"/>
  <c r="F9" i="20"/>
  <c r="F10" i="23"/>
  <c r="E11" i="42"/>
  <c r="H33" i="39"/>
  <c r="H42" i="39"/>
  <c r="I8" i="39"/>
  <c r="F49" i="42"/>
  <c r="E10" i="30"/>
  <c r="H6" i="39"/>
  <c r="E17" i="31"/>
  <c r="F50" i="42"/>
  <c r="F22" i="42"/>
  <c r="E13" i="23"/>
  <c r="E7" i="20"/>
  <c r="I38" i="39"/>
  <c r="F122" i="30"/>
  <c r="F104" i="23"/>
  <c r="H35" i="39"/>
  <c r="E7" i="16"/>
  <c r="F10" i="21"/>
  <c r="I38" i="42"/>
  <c r="F42" i="42"/>
  <c r="H46" i="39"/>
  <c r="G110" i="23"/>
  <c r="I13" i="39"/>
  <c r="E10" i="23"/>
  <c r="I34" i="42"/>
  <c r="H29" i="39"/>
  <c r="M99" i="35"/>
  <c r="I36" i="42"/>
  <c r="I8" i="42"/>
  <c r="H40" i="39"/>
  <c r="F20" i="25"/>
  <c r="F122" i="16"/>
  <c r="I40" i="42"/>
  <c r="I45" i="42"/>
  <c r="E11" i="23"/>
  <c r="H7" i="39"/>
  <c r="E62" i="16"/>
  <c r="F26" i="42"/>
  <c r="E30" i="42"/>
  <c r="E6" i="39"/>
  <c r="M18" i="23"/>
  <c r="F10" i="30"/>
  <c r="F19" i="30"/>
  <c r="E8" i="42"/>
  <c r="H26" i="39"/>
  <c r="F20" i="30"/>
  <c r="F41" i="42"/>
  <c r="E45" i="42"/>
  <c r="H36" i="39"/>
  <c r="E61" i="16"/>
  <c r="D52" i="40"/>
  <c r="I47" i="42"/>
  <c r="E23" i="42"/>
  <c r="E103" i="23"/>
  <c r="E61" i="17"/>
  <c r="I53" i="42"/>
  <c r="E117" i="30"/>
  <c r="E9" i="23"/>
  <c r="H11" i="39"/>
  <c r="E107" i="23"/>
  <c r="I33" i="39"/>
  <c r="F15" i="30"/>
  <c r="F102" i="23"/>
  <c r="H22" i="39"/>
  <c r="L52" i="40"/>
  <c r="F17" i="30"/>
  <c r="E35" i="42"/>
  <c r="H8" i="42"/>
  <c r="E12" i="42"/>
  <c r="F12" i="20"/>
  <c r="F121" i="16"/>
  <c r="F13" i="42"/>
  <c r="E160" i="20"/>
  <c r="E50" i="17"/>
  <c r="I10" i="39"/>
  <c r="F46" i="42"/>
  <c r="I51" i="42"/>
  <c r="H27" i="42"/>
  <c r="M124" i="30"/>
  <c r="I30" i="39"/>
  <c r="F24" i="42"/>
  <c r="E9" i="20"/>
  <c r="F8" i="17"/>
  <c r="I32" i="39"/>
  <c r="F120" i="30"/>
  <c r="F11" i="21"/>
  <c r="E14" i="42"/>
  <c r="H38" i="39"/>
  <c r="M18" i="26"/>
  <c r="F39" i="42"/>
  <c r="H20" i="42"/>
  <c r="F48" i="17"/>
  <c r="I7" i="23" l="1"/>
  <c r="I102" i="23"/>
  <c r="I9" i="23"/>
  <c r="I8" i="23"/>
  <c r="I10" i="23"/>
  <c r="I103" i="23"/>
  <c r="I104" i="23"/>
  <c r="I11" i="23"/>
  <c r="I12" i="23"/>
  <c r="I105" i="23"/>
  <c r="I13" i="23"/>
  <c r="I14" i="23"/>
  <c r="I106" i="23"/>
  <c r="I107" i="23"/>
  <c r="I15" i="23"/>
  <c r="I16" i="23"/>
  <c r="I108" i="23"/>
  <c r="I7" i="30"/>
  <c r="I8" i="30"/>
  <c r="I9" i="30"/>
  <c r="I10" i="30"/>
  <c r="I11" i="30"/>
  <c r="I12" i="30"/>
  <c r="I13" i="30"/>
  <c r="I14" i="30"/>
  <c r="I15" i="30"/>
  <c r="I16" i="30"/>
  <c r="I17" i="30"/>
  <c r="I18" i="30"/>
  <c r="I121" i="30"/>
  <c r="I120" i="30"/>
  <c r="I119" i="30"/>
  <c r="I118" i="30"/>
  <c r="I117" i="30"/>
  <c r="I122" i="30"/>
  <c r="I7" i="21"/>
  <c r="I8" i="21"/>
  <c r="I9" i="21"/>
  <c r="I10" i="21"/>
  <c r="I126" i="16"/>
  <c r="I125" i="16"/>
  <c r="I121" i="16"/>
  <c r="I120" i="16"/>
  <c r="I159" i="20"/>
  <c r="I158" i="20"/>
  <c r="I7" i="20"/>
  <c r="I8" i="20"/>
  <c r="I9" i="20"/>
  <c r="I10" i="20"/>
  <c r="I11" i="20"/>
  <c r="K122" i="13"/>
  <c r="F4" i="21"/>
  <c r="I4" i="30"/>
  <c r="F5" i="27"/>
  <c r="F5" i="28"/>
  <c r="F3" i="27"/>
  <c r="I3" i="27"/>
  <c r="I3" i="28"/>
  <c r="F3" i="28"/>
  <c r="F4" i="23"/>
  <c r="H158" i="20"/>
  <c r="H159" i="20"/>
  <c r="H7" i="23"/>
  <c r="H102" i="23"/>
  <c r="H9" i="23"/>
  <c r="H8" i="23"/>
  <c r="H10" i="23"/>
  <c r="H103" i="23"/>
  <c r="H104" i="23"/>
  <c r="H11" i="23"/>
  <c r="H12" i="23"/>
  <c r="H105" i="23"/>
  <c r="H13" i="23"/>
  <c r="H14" i="23"/>
  <c r="H106" i="23"/>
  <c r="H107" i="23"/>
  <c r="H15" i="23"/>
  <c r="H108" i="23"/>
  <c r="H16" i="23"/>
  <c r="H7" i="20"/>
  <c r="H8" i="20"/>
  <c r="H9" i="20"/>
  <c r="H10" i="20"/>
  <c r="H11" i="20"/>
  <c r="H121" i="30"/>
  <c r="H120" i="30"/>
  <c r="H119" i="30"/>
  <c r="H118" i="30"/>
  <c r="H117" i="30"/>
  <c r="H122" i="30"/>
  <c r="H126" i="16"/>
  <c r="H120" i="16"/>
  <c r="H125" i="16"/>
  <c r="H121" i="16"/>
  <c r="H7" i="30"/>
  <c r="H8" i="30"/>
  <c r="H9" i="30"/>
  <c r="H10" i="30"/>
  <c r="H11" i="30"/>
  <c r="H12" i="30"/>
  <c r="H13" i="30"/>
  <c r="H14" i="30"/>
  <c r="H15" i="30"/>
  <c r="H16" i="30"/>
  <c r="H17" i="30"/>
  <c r="H18" i="30"/>
  <c r="H7" i="21"/>
  <c r="H8" i="21"/>
  <c r="H9" i="21"/>
  <c r="H10" i="21"/>
  <c r="H5" i="28"/>
  <c r="L4" i="28"/>
  <c r="K4" i="28"/>
  <c r="H5" i="27"/>
  <c r="L4" i="27"/>
  <c r="K4" i="27"/>
  <c r="K2" i="28"/>
  <c r="H3" i="28"/>
  <c r="E3" i="28"/>
  <c r="L2" i="28"/>
  <c r="H3" i="27"/>
  <c r="E3" i="27"/>
  <c r="L2" i="27"/>
  <c r="K2" i="27"/>
  <c r="L2" i="39"/>
  <c r="K2" i="39"/>
  <c r="K3" i="39"/>
  <c r="L3" i="39"/>
  <c r="H4" i="23"/>
  <c r="L3" i="23"/>
  <c r="K3" i="23"/>
  <c r="L3" i="20"/>
  <c r="K3" i="20"/>
  <c r="L2" i="23"/>
  <c r="K2" i="23"/>
  <c r="K2" i="20"/>
  <c r="L2" i="20"/>
  <c r="H4" i="30"/>
  <c r="K3" i="30"/>
  <c r="L3" i="30"/>
  <c r="K4" i="16"/>
  <c r="L4" i="16"/>
  <c r="L4" i="42"/>
  <c r="K4" i="42"/>
  <c r="L2" i="30"/>
  <c r="K2" i="30"/>
  <c r="H4" i="21"/>
  <c r="L3" i="21"/>
  <c r="K3" i="21"/>
  <c r="L122" i="13"/>
  <c r="L2" i="21"/>
  <c r="K2" i="21"/>
  <c r="C56" i="42"/>
  <c r="A57" i="42"/>
  <c r="C53" i="40"/>
  <c r="A54" i="40"/>
  <c r="A52" i="39"/>
  <c r="C51" i="39"/>
  <c r="L124" i="13"/>
  <c r="K124" i="13"/>
  <c r="K247" i="13"/>
  <c r="K115" i="13"/>
  <c r="K246" i="13"/>
  <c r="K116" i="13"/>
  <c r="H49" i="17"/>
  <c r="H48" i="17"/>
  <c r="H103" i="17"/>
  <c r="H61" i="17"/>
  <c r="H102" i="17"/>
  <c r="H60" i="17"/>
  <c r="H54" i="16"/>
  <c r="H53" i="16"/>
  <c r="H61" i="16"/>
  <c r="H60" i="16"/>
  <c r="I103" i="17"/>
  <c r="I61" i="17"/>
  <c r="I102" i="17"/>
  <c r="I60" i="17"/>
  <c r="I49" i="17"/>
  <c r="I48" i="17"/>
  <c r="I54" i="16"/>
  <c r="I53" i="16"/>
  <c r="I61" i="16"/>
  <c r="I60" i="16"/>
  <c r="I249" i="13"/>
  <c r="L248" i="13"/>
  <c r="K248" i="13"/>
  <c r="H249" i="13"/>
  <c r="L246" i="13"/>
  <c r="L115" i="13"/>
  <c r="L247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I19" i="30"/>
  <c r="I123" i="30"/>
  <c r="J19" i="30"/>
  <c r="H123" i="30"/>
  <c r="H19" i="30"/>
  <c r="J123" i="30"/>
  <c r="C131" i="30"/>
  <c r="B126" i="30"/>
  <c r="C22" i="30"/>
  <c r="K16" i="29"/>
  <c r="J17" i="29"/>
  <c r="I17" i="29"/>
  <c r="H17" i="29"/>
  <c r="C20" i="29"/>
  <c r="L16" i="29"/>
  <c r="C24" i="28"/>
  <c r="L16" i="26"/>
  <c r="J18" i="27"/>
  <c r="C23" i="27"/>
  <c r="B21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J109" i="23"/>
  <c r="I17" i="23"/>
  <c r="J17" i="23"/>
  <c r="H109" i="23"/>
  <c r="I109" i="23"/>
  <c r="H17" i="23"/>
  <c r="C20" i="23"/>
  <c r="C117" i="23"/>
  <c r="C118" i="23" s="1"/>
  <c r="B112" i="23"/>
  <c r="I11" i="21"/>
  <c r="J11" i="21"/>
  <c r="H11" i="21"/>
  <c r="C17" i="21"/>
  <c r="C77" i="21"/>
  <c r="B14" i="21"/>
  <c r="J12" i="20"/>
  <c r="I12" i="20"/>
  <c r="H12" i="20"/>
  <c r="C17" i="20"/>
  <c r="B15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J9" i="15"/>
  <c r="H8" i="15"/>
  <c r="J8" i="15"/>
  <c r="I9" i="15"/>
  <c r="I8" i="15"/>
  <c r="H9" i="15"/>
  <c r="B68" i="15"/>
  <c r="C12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E241" i="30"/>
  <c r="N55" i="42"/>
  <c r="E76" i="14"/>
  <c r="F14" i="28"/>
  <c r="K17" i="42"/>
  <c r="L14" i="42"/>
  <c r="K39" i="42"/>
  <c r="N9" i="14"/>
  <c r="K30" i="39"/>
  <c r="F12" i="18"/>
  <c r="G125" i="30"/>
  <c r="H51" i="39"/>
  <c r="E78" i="14"/>
  <c r="E17" i="24"/>
  <c r="F11" i="28"/>
  <c r="E14" i="20"/>
  <c r="G18" i="31"/>
  <c r="M45" i="18"/>
  <c r="E22" i="28"/>
  <c r="M13" i="21"/>
  <c r="F240" i="30"/>
  <c r="N78" i="14"/>
  <c r="M9" i="14"/>
  <c r="K39" i="39"/>
  <c r="E21" i="28"/>
  <c r="M23" i="36"/>
  <c r="K6" i="39"/>
  <c r="M17" i="24"/>
  <c r="F11" i="14"/>
  <c r="E104" i="14"/>
  <c r="E23" i="28"/>
  <c r="E66" i="14"/>
  <c r="F16" i="28"/>
  <c r="F197" i="21"/>
  <c r="L27" i="39"/>
  <c r="K25" i="42"/>
  <c r="L51" i="39"/>
  <c r="E23" i="36"/>
  <c r="L21" i="39"/>
  <c r="L13" i="39"/>
  <c r="K11" i="39"/>
  <c r="F11" i="19"/>
  <c r="L36" i="39"/>
  <c r="E20" i="27"/>
  <c r="F13" i="27"/>
  <c r="L29" i="42"/>
  <c r="L21" i="42"/>
  <c r="K54" i="42"/>
  <c r="F9" i="14"/>
  <c r="E14" i="28"/>
  <c r="F13" i="28"/>
  <c r="G13" i="14"/>
  <c r="K14" i="42"/>
  <c r="L8" i="39"/>
  <c r="E165" i="30"/>
  <c r="L17" i="42"/>
  <c r="N103" i="14"/>
  <c r="K16" i="39"/>
  <c r="L24" i="39"/>
  <c r="K38" i="39"/>
  <c r="K36" i="42"/>
  <c r="K27" i="42"/>
  <c r="F18" i="28"/>
  <c r="L33" i="42"/>
  <c r="E9" i="28"/>
  <c r="F85" i="19"/>
  <c r="F44" i="18"/>
  <c r="M66" i="14"/>
  <c r="F10" i="28"/>
  <c r="M55" i="42"/>
  <c r="K48" i="42"/>
  <c r="K22" i="42"/>
  <c r="M8" i="18"/>
  <c r="E8" i="18"/>
  <c r="K18" i="39"/>
  <c r="F103" i="14"/>
  <c r="F19" i="28"/>
  <c r="K13" i="42"/>
  <c r="L10" i="42"/>
  <c r="N25" i="35"/>
  <c r="M13" i="14"/>
  <c r="E13" i="14"/>
  <c r="N19" i="29"/>
  <c r="L51" i="42"/>
  <c r="N102" i="14"/>
  <c r="E238" i="30"/>
  <c r="E242" i="30"/>
  <c r="N18" i="31"/>
  <c r="M7" i="13"/>
  <c r="F21" i="30"/>
  <c r="M7" i="14"/>
  <c r="E17" i="28"/>
  <c r="N19" i="23"/>
  <c r="N111" i="23"/>
  <c r="N11" i="15"/>
  <c r="G10" i="16"/>
  <c r="E11" i="14"/>
  <c r="F243" i="30"/>
  <c r="F15" i="27"/>
  <c r="L26" i="39"/>
  <c r="E239" i="30"/>
  <c r="F196" i="21"/>
  <c r="M44" i="18"/>
  <c r="E197" i="21"/>
  <c r="K44" i="39"/>
  <c r="K10" i="39"/>
  <c r="G11" i="15"/>
  <c r="L11" i="39"/>
  <c r="F165" i="30"/>
  <c r="L41" i="39"/>
  <c r="L28" i="42"/>
  <c r="K32" i="39"/>
  <c r="K47" i="42"/>
  <c r="E21" i="25"/>
  <c r="L43" i="42"/>
  <c r="F18" i="27"/>
  <c r="E12" i="28"/>
  <c r="E16" i="27"/>
  <c r="L50" i="42"/>
  <c r="L42" i="42"/>
  <c r="L8" i="42"/>
  <c r="N10" i="14"/>
  <c r="E18" i="28"/>
  <c r="L6" i="39"/>
  <c r="K21" i="39"/>
  <c r="F23" i="36"/>
  <c r="F9" i="27"/>
  <c r="L25" i="42"/>
  <c r="K46" i="39"/>
  <c r="M104" i="14"/>
  <c r="G9" i="17"/>
  <c r="E45" i="18"/>
  <c r="G23" i="28"/>
  <c r="F241" i="30"/>
  <c r="K55" i="42"/>
  <c r="E20" i="28"/>
  <c r="K15" i="42"/>
  <c r="E15" i="27"/>
  <c r="F20" i="27"/>
  <c r="L53" i="40"/>
  <c r="F9" i="19"/>
  <c r="F9" i="28"/>
  <c r="D56" i="42"/>
  <c r="K52" i="42"/>
  <c r="K17" i="39"/>
  <c r="I53" i="40"/>
  <c r="M19" i="26"/>
  <c r="L40" i="39"/>
  <c r="L52" i="42"/>
  <c r="K50" i="39"/>
  <c r="D53" i="40"/>
  <c r="F78" i="14"/>
  <c r="N21" i="25"/>
  <c r="G100" i="35"/>
  <c r="E11" i="15"/>
  <c r="M13" i="18"/>
  <c r="L47" i="42"/>
  <c r="F95" i="19"/>
  <c r="N7" i="13"/>
  <c r="M9" i="18"/>
  <c r="F195" i="21"/>
  <c r="M19" i="23"/>
  <c r="L43" i="39"/>
  <c r="L35" i="39"/>
  <c r="L9" i="39"/>
  <c r="E236" i="30"/>
  <c r="F238" i="30"/>
  <c r="L46" i="39"/>
  <c r="K27" i="39"/>
  <c r="K19" i="39"/>
  <c r="E13" i="28"/>
  <c r="N100" i="35"/>
  <c r="L10" i="39"/>
  <c r="F7" i="14"/>
  <c r="L37" i="42"/>
  <c r="L11" i="42"/>
  <c r="K15" i="39"/>
  <c r="L32" i="39"/>
  <c r="L41" i="42"/>
  <c r="K50" i="42"/>
  <c r="K10" i="42"/>
  <c r="F12" i="19"/>
  <c r="K29" i="42"/>
  <c r="K33" i="39"/>
  <c r="M21" i="25"/>
  <c r="N14" i="20"/>
  <c r="L49" i="42"/>
  <c r="I55" i="42"/>
  <c r="F66" i="14"/>
  <c r="J51" i="39"/>
  <c r="G20" i="27"/>
  <c r="F13" i="18"/>
  <c r="F16" i="27"/>
  <c r="L55" i="42"/>
  <c r="K43" i="42"/>
  <c r="E16" i="28"/>
  <c r="M8" i="14"/>
  <c r="M12" i="18"/>
  <c r="L23" i="39"/>
  <c r="N11" i="18"/>
  <c r="E235" i="30"/>
  <c r="E10" i="18"/>
  <c r="F100" i="35"/>
  <c r="F10" i="16"/>
  <c r="N125" i="30"/>
  <c r="F8" i="18"/>
  <c r="F22" i="28"/>
  <c r="L30" i="42"/>
  <c r="M77" i="14"/>
  <c r="F13" i="19"/>
  <c r="M125" i="30"/>
  <c r="F153" i="28"/>
  <c r="F235" i="30"/>
  <c r="L42" i="39"/>
  <c r="G19" i="26"/>
  <c r="M10" i="18"/>
  <c r="G21" i="30"/>
  <c r="F12" i="27"/>
  <c r="G13" i="18"/>
  <c r="K26" i="39"/>
  <c r="L48" i="39"/>
  <c r="N77" i="14"/>
  <c r="J53" i="40"/>
  <c r="K41" i="39"/>
  <c r="F104" i="14"/>
  <c r="K48" i="39"/>
  <c r="K40" i="39"/>
  <c r="K7" i="39"/>
  <c r="M21" i="30"/>
  <c r="L15" i="39"/>
  <c r="F236" i="30"/>
  <c r="L37" i="39"/>
  <c r="L32" i="42"/>
  <c r="K18" i="42"/>
  <c r="L24" i="42"/>
  <c r="L16" i="42"/>
  <c r="K33" i="42"/>
  <c r="F23" i="28"/>
  <c r="L39" i="42"/>
  <c r="K29" i="39"/>
  <c r="L45" i="42"/>
  <c r="F55" i="42"/>
  <c r="F13" i="21"/>
  <c r="F10" i="27"/>
  <c r="K20" i="39"/>
  <c r="M14" i="20"/>
  <c r="M20" i="27"/>
  <c r="N23" i="36"/>
  <c r="N10" i="18"/>
  <c r="K12" i="42"/>
  <c r="N11" i="14"/>
  <c r="L18" i="42"/>
  <c r="K8" i="39"/>
  <c r="L40" i="42"/>
  <c r="F52" i="40"/>
  <c r="M23" i="28"/>
  <c r="G23" i="36"/>
  <c r="M11" i="18"/>
  <c r="M52" i="40"/>
  <c r="L44" i="39"/>
  <c r="N20" i="27"/>
  <c r="K26" i="42"/>
  <c r="N13" i="18"/>
  <c r="E9" i="18"/>
  <c r="F77" i="14"/>
  <c r="L14" i="39"/>
  <c r="F8" i="19"/>
  <c r="J55" i="42"/>
  <c r="G17" i="24"/>
  <c r="M11" i="14"/>
  <c r="M43" i="18"/>
  <c r="F19" i="29"/>
  <c r="E44" i="18"/>
  <c r="F21" i="28"/>
  <c r="E18" i="27"/>
  <c r="I51" i="39"/>
  <c r="E19" i="26"/>
  <c r="F43" i="18"/>
  <c r="L50" i="39"/>
  <c r="K35" i="39"/>
  <c r="L25" i="39"/>
  <c r="N66" i="14"/>
  <c r="L26" i="42"/>
  <c r="K30" i="42"/>
  <c r="L35" i="42"/>
  <c r="L19" i="42"/>
  <c r="K9" i="39"/>
  <c r="L31" i="39"/>
  <c r="K21" i="42"/>
  <c r="N23" i="28"/>
  <c r="M18" i="31"/>
  <c r="E103" i="14"/>
  <c r="K31" i="39"/>
  <c r="K23" i="39"/>
  <c r="E11" i="28"/>
  <c r="G13" i="19"/>
  <c r="L7" i="39"/>
  <c r="F17" i="27"/>
  <c r="L20" i="39"/>
  <c r="L15" i="42"/>
  <c r="N44" i="18"/>
  <c r="L7" i="42"/>
  <c r="E12" i="27"/>
  <c r="K7" i="42"/>
  <c r="F7" i="13"/>
  <c r="L22" i="42"/>
  <c r="K12" i="39"/>
  <c r="L44" i="42"/>
  <c r="F19" i="26"/>
  <c r="L13" i="42"/>
  <c r="K32" i="42"/>
  <c r="E55" i="42"/>
  <c r="L16" i="39"/>
  <c r="K45" i="42"/>
  <c r="K37" i="42"/>
  <c r="E240" i="30"/>
  <c r="N13" i="21"/>
  <c r="E14" i="27"/>
  <c r="E10" i="28"/>
  <c r="L23" i="42"/>
  <c r="F13" i="14"/>
  <c r="E10" i="16"/>
  <c r="E25" i="35"/>
  <c r="E43" i="18"/>
  <c r="E13" i="21"/>
  <c r="L19" i="39"/>
  <c r="F11" i="15"/>
  <c r="K9" i="42"/>
  <c r="F9" i="17"/>
  <c r="G111" i="23"/>
  <c r="E11" i="18"/>
  <c r="K45" i="39"/>
  <c r="E52" i="40"/>
  <c r="F102" i="14"/>
  <c r="N45" i="18"/>
  <c r="N52" i="40"/>
  <c r="F17" i="24"/>
  <c r="F8" i="14"/>
  <c r="E12" i="18"/>
  <c r="F239" i="30"/>
  <c r="E17" i="27"/>
  <c r="F76" i="14"/>
  <c r="E9" i="17"/>
  <c r="F7" i="19"/>
  <c r="L33" i="39"/>
  <c r="K13" i="39"/>
  <c r="E18" i="31"/>
  <c r="F17" i="28"/>
  <c r="L9" i="42"/>
  <c r="M25" i="35"/>
  <c r="N19" i="26"/>
  <c r="F19" i="27"/>
  <c r="F11" i="27"/>
  <c r="L22" i="39"/>
  <c r="E237" i="30"/>
  <c r="F12" i="28"/>
  <c r="F45" i="18"/>
  <c r="M11" i="15"/>
  <c r="K22" i="39"/>
  <c r="K14" i="39"/>
  <c r="L38" i="42"/>
  <c r="K51" i="39"/>
  <c r="K37" i="39"/>
  <c r="L45" i="39"/>
  <c r="K43" i="39"/>
  <c r="E11" i="27"/>
  <c r="F94" i="19"/>
  <c r="K49" i="42"/>
  <c r="K41" i="42"/>
  <c r="K8" i="42"/>
  <c r="E19" i="23"/>
  <c r="E9" i="27"/>
  <c r="L53" i="42"/>
  <c r="L27" i="42"/>
  <c r="M100" i="35"/>
  <c r="L20" i="42"/>
  <c r="L28" i="39"/>
  <c r="K24" i="42"/>
  <c r="E10" i="27"/>
  <c r="L36" i="42"/>
  <c r="K28" i="42"/>
  <c r="K20" i="42"/>
  <c r="H55" i="42"/>
  <c r="N12" i="14"/>
  <c r="K51" i="42"/>
  <c r="L48" i="42"/>
  <c r="E19" i="27"/>
  <c r="E8" i="14"/>
  <c r="F25" i="35"/>
  <c r="M102" i="14"/>
  <c r="E10" i="14"/>
  <c r="H53" i="40"/>
  <c r="L18" i="39"/>
  <c r="G19" i="29"/>
  <c r="K44" i="42"/>
  <c r="E7" i="13"/>
  <c r="N21" i="30"/>
  <c r="E21" i="30"/>
  <c r="K28" i="39"/>
  <c r="F10" i="19"/>
  <c r="F14" i="20"/>
  <c r="E12" i="14"/>
  <c r="N12" i="18"/>
  <c r="G25" i="35"/>
  <c r="D51" i="39"/>
  <c r="L17" i="39"/>
  <c r="G7" i="13"/>
  <c r="K46" i="42"/>
  <c r="M78" i="14"/>
  <c r="E77" i="14"/>
  <c r="M103" i="14"/>
  <c r="E19" i="29"/>
  <c r="F9" i="18"/>
  <c r="M10" i="14"/>
  <c r="F237" i="30"/>
  <c r="E13" i="27"/>
  <c r="N17" i="24"/>
  <c r="M19" i="29"/>
  <c r="L47" i="39"/>
  <c r="L39" i="39"/>
  <c r="E196" i="21"/>
  <c r="G55" i="42"/>
  <c r="F242" i="30"/>
  <c r="G52" i="40"/>
  <c r="F15" i="28"/>
  <c r="E154" i="28"/>
  <c r="E19" i="28"/>
  <c r="F21" i="25"/>
  <c r="K42" i="39"/>
  <c r="K16" i="42"/>
  <c r="F19" i="23"/>
  <c r="K19" i="42"/>
  <c r="K11" i="42"/>
  <c r="F96" i="19"/>
  <c r="E102" i="14"/>
  <c r="K34" i="42"/>
  <c r="L31" i="42"/>
  <c r="K40" i="42"/>
  <c r="E13" i="18"/>
  <c r="K34" i="39"/>
  <c r="N7" i="14"/>
  <c r="L34" i="39"/>
  <c r="N8" i="18"/>
  <c r="K49" i="39"/>
  <c r="M76" i="14"/>
  <c r="E243" i="30"/>
  <c r="N76" i="14"/>
  <c r="E125" i="30"/>
  <c r="E111" i="23"/>
  <c r="E155" i="28"/>
  <c r="M12" i="14"/>
  <c r="M111" i="23"/>
  <c r="F10" i="14"/>
  <c r="E7" i="14"/>
  <c r="L29" i="39"/>
  <c r="F20" i="28"/>
  <c r="F18" i="31"/>
  <c r="K24" i="39"/>
  <c r="N8" i="14"/>
  <c r="N9" i="18"/>
  <c r="N104" i="14"/>
  <c r="G13" i="21"/>
  <c r="F125" i="30"/>
  <c r="F10" i="18"/>
  <c r="F11" i="18"/>
  <c r="F155" i="28"/>
  <c r="K42" i="42"/>
  <c r="G19" i="23"/>
  <c r="L49" i="39"/>
  <c r="L38" i="39"/>
  <c r="L30" i="39"/>
  <c r="K36" i="39"/>
  <c r="F111" i="23"/>
  <c r="F154" i="28"/>
  <c r="G21" i="25"/>
  <c r="F14" i="27"/>
  <c r="L54" i="42"/>
  <c r="L46" i="42"/>
  <c r="L12" i="42"/>
  <c r="K53" i="40"/>
  <c r="E15" i="28"/>
  <c r="E195" i="21"/>
  <c r="K25" i="39"/>
  <c r="K31" i="42"/>
  <c r="L12" i="39"/>
  <c r="K23" i="42"/>
  <c r="L34" i="42"/>
  <c r="E9" i="14"/>
  <c r="E100" i="35"/>
  <c r="K38" i="42"/>
  <c r="K47" i="39"/>
  <c r="K53" i="42"/>
  <c r="N43" i="18"/>
  <c r="K35" i="42"/>
  <c r="F12" i="14"/>
  <c r="N13" i="14"/>
  <c r="G14" i="20"/>
  <c r="E153" i="28"/>
  <c r="K18" i="30" l="1"/>
  <c r="K122" i="30"/>
  <c r="L11" i="20"/>
  <c r="K108" i="23"/>
  <c r="L108" i="23"/>
  <c r="L18" i="30"/>
  <c r="K11" i="20"/>
  <c r="L122" i="30"/>
  <c r="L10" i="21"/>
  <c r="K10" i="21"/>
  <c r="K16" i="23"/>
  <c r="L16" i="23"/>
  <c r="I154" i="28"/>
  <c r="I153" i="28"/>
  <c r="I9" i="27"/>
  <c r="I10" i="27"/>
  <c r="I11" i="27"/>
  <c r="I12" i="27"/>
  <c r="I13" i="27"/>
  <c r="I14" i="27"/>
  <c r="I15" i="27"/>
  <c r="I16" i="27"/>
  <c r="I17" i="27"/>
  <c r="I18" i="27"/>
  <c r="I240" i="30"/>
  <c r="I239" i="30"/>
  <c r="I242" i="30"/>
  <c r="I243" i="30" s="1"/>
  <c r="I236" i="30"/>
  <c r="I241" i="30"/>
  <c r="I235" i="30"/>
  <c r="I238" i="30"/>
  <c r="I237" i="30"/>
  <c r="I195" i="21"/>
  <c r="I196" i="21"/>
  <c r="I11" i="28"/>
  <c r="I12" i="28"/>
  <c r="I10" i="28"/>
  <c r="I9" i="28"/>
  <c r="I13" i="28"/>
  <c r="I14" i="28"/>
  <c r="I15" i="28"/>
  <c r="I16" i="28"/>
  <c r="I17" i="28"/>
  <c r="I19" i="28"/>
  <c r="I20" i="28"/>
  <c r="I21" i="28"/>
  <c r="H237" i="30"/>
  <c r="H241" i="30"/>
  <c r="H235" i="30"/>
  <c r="H238" i="30"/>
  <c r="H242" i="30"/>
  <c r="H240" i="30"/>
  <c r="H239" i="30"/>
  <c r="H236" i="30"/>
  <c r="H9" i="27"/>
  <c r="H10" i="27"/>
  <c r="H11" i="27"/>
  <c r="H12" i="27"/>
  <c r="H13" i="27"/>
  <c r="H14" i="27"/>
  <c r="H15" i="27"/>
  <c r="H16" i="27"/>
  <c r="H17" i="27"/>
  <c r="H18" i="27"/>
  <c r="K18" i="27" s="1"/>
  <c r="H10" i="28"/>
  <c r="H9" i="28"/>
  <c r="H11" i="28"/>
  <c r="H12" i="28"/>
  <c r="H13" i="28"/>
  <c r="H14" i="28"/>
  <c r="H15" i="28"/>
  <c r="H16" i="28"/>
  <c r="H17" i="28"/>
  <c r="H19" i="28"/>
  <c r="H20" i="28"/>
  <c r="H21" i="28"/>
  <c r="H154" i="28"/>
  <c r="H153" i="28"/>
  <c r="K153" i="28" s="1"/>
  <c r="H196" i="21"/>
  <c r="H195" i="21"/>
  <c r="K4" i="30"/>
  <c r="L4" i="30"/>
  <c r="K8" i="21"/>
  <c r="L8" i="21"/>
  <c r="K12" i="30"/>
  <c r="L12" i="30"/>
  <c r="L120" i="16"/>
  <c r="K120" i="16"/>
  <c r="L107" i="23"/>
  <c r="K107" i="23"/>
  <c r="L103" i="23"/>
  <c r="K103" i="23"/>
  <c r="K126" i="16"/>
  <c r="L126" i="16"/>
  <c r="L10" i="20"/>
  <c r="K10" i="20"/>
  <c r="L106" i="23"/>
  <c r="K106" i="23"/>
  <c r="K10" i="23"/>
  <c r="L10" i="23"/>
  <c r="K5" i="27"/>
  <c r="L5" i="27"/>
  <c r="K10" i="30"/>
  <c r="L10" i="30"/>
  <c r="K9" i="20"/>
  <c r="L9" i="20"/>
  <c r="L14" i="23"/>
  <c r="K14" i="23"/>
  <c r="L8" i="23"/>
  <c r="K8" i="23"/>
  <c r="K4" i="23"/>
  <c r="L4" i="23"/>
  <c r="K3" i="27"/>
  <c r="L3" i="27"/>
  <c r="L17" i="30"/>
  <c r="K17" i="30"/>
  <c r="L9" i="30"/>
  <c r="K9" i="30"/>
  <c r="L117" i="30"/>
  <c r="K117" i="30"/>
  <c r="K8" i="20"/>
  <c r="L8" i="20"/>
  <c r="K13" i="23"/>
  <c r="L13" i="23"/>
  <c r="K9" i="23"/>
  <c r="L9" i="23"/>
  <c r="L16" i="30"/>
  <c r="K16" i="30"/>
  <c r="K8" i="30"/>
  <c r="L8" i="30"/>
  <c r="L118" i="30"/>
  <c r="K118" i="30"/>
  <c r="L7" i="20"/>
  <c r="K7" i="20"/>
  <c r="L105" i="23"/>
  <c r="K105" i="23"/>
  <c r="K102" i="23"/>
  <c r="L102" i="23"/>
  <c r="K11" i="30"/>
  <c r="L11" i="30"/>
  <c r="K5" i="28"/>
  <c r="L5" i="28"/>
  <c r="L15" i="30"/>
  <c r="K15" i="30"/>
  <c r="K7" i="30"/>
  <c r="L7" i="30"/>
  <c r="L119" i="30"/>
  <c r="K119" i="30"/>
  <c r="L12" i="23"/>
  <c r="K12" i="23"/>
  <c r="K7" i="23"/>
  <c r="L7" i="23"/>
  <c r="K7" i="21"/>
  <c r="L7" i="21"/>
  <c r="L3" i="28"/>
  <c r="K3" i="28"/>
  <c r="L14" i="30"/>
  <c r="K14" i="30"/>
  <c r="K121" i="16"/>
  <c r="L121" i="16"/>
  <c r="L120" i="30"/>
  <c r="K120" i="30"/>
  <c r="L11" i="23"/>
  <c r="K11" i="23"/>
  <c r="L159" i="20"/>
  <c r="K159" i="20"/>
  <c r="K4" i="21"/>
  <c r="L4" i="21"/>
  <c r="L9" i="21"/>
  <c r="K9" i="21"/>
  <c r="K13" i="30"/>
  <c r="L13" i="30"/>
  <c r="K125" i="16"/>
  <c r="L125" i="16"/>
  <c r="K121" i="30"/>
  <c r="L121" i="30"/>
  <c r="K15" i="23"/>
  <c r="L15" i="23"/>
  <c r="K104" i="23"/>
  <c r="L104" i="23"/>
  <c r="K158" i="20"/>
  <c r="L158" i="20"/>
  <c r="A58" i="42"/>
  <c r="C57" i="42"/>
  <c r="A55" i="40"/>
  <c r="C54" i="40"/>
  <c r="A53" i="39"/>
  <c r="C52" i="39"/>
  <c r="L103" i="17"/>
  <c r="L60" i="17"/>
  <c r="L102" i="17"/>
  <c r="L53" i="16"/>
  <c r="L61" i="17"/>
  <c r="L61" i="16"/>
  <c r="L249" i="13"/>
  <c r="L49" i="17"/>
  <c r="K54" i="16"/>
  <c r="K48" i="17"/>
  <c r="K60" i="16"/>
  <c r="I44" i="18"/>
  <c r="I43" i="18"/>
  <c r="H44" i="18"/>
  <c r="H43" i="18"/>
  <c r="L54" i="16"/>
  <c r="K61" i="16"/>
  <c r="K49" i="17"/>
  <c r="K249" i="13"/>
  <c r="L48" i="17"/>
  <c r="K53" i="16"/>
  <c r="K60" i="17"/>
  <c r="K102" i="17"/>
  <c r="L60" i="16"/>
  <c r="K61" i="17"/>
  <c r="K103" i="17"/>
  <c r="D63" i="16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H19" i="27"/>
  <c r="I19" i="27"/>
  <c r="J19" i="27"/>
  <c r="C24" i="27"/>
  <c r="B22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9" i="15"/>
  <c r="L8" i="15"/>
  <c r="L9" i="15"/>
  <c r="J10" i="15"/>
  <c r="H10" i="15"/>
  <c r="I10" i="15"/>
  <c r="C13" i="15"/>
  <c r="B69" i="15"/>
  <c r="K8" i="15"/>
  <c r="I12" i="14"/>
  <c r="J12" i="14"/>
  <c r="H12" i="14"/>
  <c r="C15" i="14"/>
  <c r="H6" i="13"/>
  <c r="J6" i="13"/>
  <c r="I6" i="13"/>
  <c r="C12" i="13"/>
  <c r="B9" i="13"/>
  <c r="F14" i="19"/>
  <c r="N126" i="30"/>
  <c r="H52" i="39"/>
  <c r="E19" i="31"/>
  <c r="F20" i="26"/>
  <c r="M22" i="30"/>
  <c r="M20" i="26"/>
  <c r="K54" i="40"/>
  <c r="N20" i="29"/>
  <c r="F14" i="18"/>
  <c r="E126" i="30"/>
  <c r="I56" i="42"/>
  <c r="M24" i="36"/>
  <c r="N20" i="23"/>
  <c r="E11" i="16"/>
  <c r="F24" i="28"/>
  <c r="N20" i="26"/>
  <c r="M15" i="20"/>
  <c r="G14" i="19"/>
  <c r="E14" i="14"/>
  <c r="D52" i="39"/>
  <c r="J56" i="42"/>
  <c r="E20" i="26"/>
  <c r="M18" i="24"/>
  <c r="E13" i="19"/>
  <c r="M116" i="18"/>
  <c r="N14" i="14"/>
  <c r="E21" i="27"/>
  <c r="E20" i="29"/>
  <c r="N116" i="18"/>
  <c r="E56" i="42"/>
  <c r="F8" i="13"/>
  <c r="G18" i="24"/>
  <c r="M53" i="40"/>
  <c r="G15" i="20"/>
  <c r="N69" i="18"/>
  <c r="M26" i="35"/>
  <c r="G20" i="23"/>
  <c r="E94" i="19"/>
  <c r="D54" i="40"/>
  <c r="G11" i="16"/>
  <c r="I52" i="39"/>
  <c r="N15" i="20"/>
  <c r="E14" i="21"/>
  <c r="M68" i="18"/>
  <c r="G24" i="36"/>
  <c r="N56" i="42"/>
  <c r="E24" i="28"/>
  <c r="N8" i="13"/>
  <c r="N67" i="18"/>
  <c r="G24" i="28"/>
  <c r="N24" i="36"/>
  <c r="E53" i="40"/>
  <c r="N12" i="15"/>
  <c r="M24" i="28"/>
  <c r="E15" i="20"/>
  <c r="M101" i="35"/>
  <c r="M20" i="23"/>
  <c r="N26" i="35"/>
  <c r="N22" i="30"/>
  <c r="E12" i="15"/>
  <c r="G22" i="30"/>
  <c r="F22" i="30"/>
  <c r="E10" i="17"/>
  <c r="M22" i="25"/>
  <c r="F18" i="24"/>
  <c r="M56" i="42"/>
  <c r="E14" i="19"/>
  <c r="G14" i="21"/>
  <c r="F19" i="31"/>
  <c r="M126" i="30"/>
  <c r="G20" i="29"/>
  <c r="N22" i="25"/>
  <c r="M67" i="18"/>
  <c r="M112" i="23"/>
  <c r="E20" i="23"/>
  <c r="E96" i="19"/>
  <c r="F53" i="40"/>
  <c r="M20" i="29"/>
  <c r="M117" i="18"/>
  <c r="M19" i="31"/>
  <c r="G10" i="17"/>
  <c r="F15" i="20"/>
  <c r="N18" i="24"/>
  <c r="G126" i="30"/>
  <c r="L56" i="42"/>
  <c r="E26" i="35"/>
  <c r="M14" i="14"/>
  <c r="E18" i="24"/>
  <c r="N117" i="18"/>
  <c r="G8" i="13"/>
  <c r="F20" i="29"/>
  <c r="J54" i="40"/>
  <c r="F22" i="25"/>
  <c r="F101" i="35"/>
  <c r="N68" i="18"/>
  <c r="N21" i="27"/>
  <c r="H56" i="42"/>
  <c r="E112" i="23"/>
  <c r="E11" i="19"/>
  <c r="F24" i="36"/>
  <c r="N14" i="21"/>
  <c r="N112" i="23"/>
  <c r="G101" i="35"/>
  <c r="G56" i="42"/>
  <c r="F11" i="16"/>
  <c r="M115" i="18"/>
  <c r="G20" i="26"/>
  <c r="K56" i="42"/>
  <c r="E7" i="19"/>
  <c r="F14" i="14"/>
  <c r="E10" i="19"/>
  <c r="F20" i="23"/>
  <c r="F21" i="27"/>
  <c r="M21" i="27"/>
  <c r="E12" i="19"/>
  <c r="G26" i="35"/>
  <c r="N101" i="35"/>
  <c r="E9" i="19"/>
  <c r="G14" i="18"/>
  <c r="I54" i="40"/>
  <c r="M69" i="18"/>
  <c r="M14" i="21"/>
  <c r="N53" i="40"/>
  <c r="L52" i="39"/>
  <c r="G14" i="14"/>
  <c r="F26" i="35"/>
  <c r="K52" i="39"/>
  <c r="F14" i="21"/>
  <c r="F112" i="23"/>
  <c r="N19" i="31"/>
  <c r="M8" i="13"/>
  <c r="M14" i="18"/>
  <c r="M12" i="15"/>
  <c r="F10" i="17"/>
  <c r="G12" i="15"/>
  <c r="G21" i="27"/>
  <c r="G112" i="23"/>
  <c r="L54" i="40"/>
  <c r="E101" i="35"/>
  <c r="N115" i="18"/>
  <c r="N14" i="18"/>
  <c r="G53" i="40"/>
  <c r="E8" i="13"/>
  <c r="F126" i="30"/>
  <c r="E8" i="19"/>
  <c r="E22" i="25"/>
  <c r="F12" i="15"/>
  <c r="G19" i="31"/>
  <c r="H54" i="40"/>
  <c r="E85" i="19"/>
  <c r="E24" i="36"/>
  <c r="G22" i="25"/>
  <c r="E22" i="30"/>
  <c r="N24" i="28"/>
  <c r="E14" i="18"/>
  <c r="J52" i="39"/>
  <c r="E95" i="19"/>
  <c r="F56" i="42"/>
  <c r="K154" i="28" l="1"/>
  <c r="L18" i="27"/>
  <c r="K14" i="28"/>
  <c r="L14" i="28"/>
  <c r="K16" i="27"/>
  <c r="L16" i="27"/>
  <c r="K236" i="30"/>
  <c r="L236" i="30"/>
  <c r="K13" i="28"/>
  <c r="L13" i="28"/>
  <c r="L15" i="27"/>
  <c r="K15" i="27"/>
  <c r="K239" i="30"/>
  <c r="L239" i="30"/>
  <c r="K21" i="28"/>
  <c r="L21" i="28"/>
  <c r="L12" i="28"/>
  <c r="K12" i="28"/>
  <c r="K14" i="27"/>
  <c r="L14" i="27"/>
  <c r="K240" i="30"/>
  <c r="L240" i="30"/>
  <c r="K20" i="28"/>
  <c r="L20" i="28"/>
  <c r="L11" i="28"/>
  <c r="K11" i="28"/>
  <c r="L13" i="27"/>
  <c r="K13" i="27"/>
  <c r="K242" i="30"/>
  <c r="H243" i="30"/>
  <c r="L242" i="30"/>
  <c r="K19" i="28"/>
  <c r="L19" i="28"/>
  <c r="L9" i="28"/>
  <c r="K9" i="28"/>
  <c r="K12" i="27"/>
  <c r="L12" i="27"/>
  <c r="K238" i="30"/>
  <c r="L238" i="30"/>
  <c r="L17" i="28"/>
  <c r="K17" i="28"/>
  <c r="L10" i="28"/>
  <c r="K10" i="28"/>
  <c r="K11" i="27"/>
  <c r="L11" i="27"/>
  <c r="L235" i="30"/>
  <c r="K235" i="30"/>
  <c r="K195" i="21"/>
  <c r="L195" i="21"/>
  <c r="K16" i="28"/>
  <c r="L16" i="28"/>
  <c r="L10" i="27"/>
  <c r="K10" i="27"/>
  <c r="L241" i="30"/>
  <c r="K241" i="30"/>
  <c r="K196" i="21"/>
  <c r="L196" i="21"/>
  <c r="K15" i="28"/>
  <c r="L15" i="28"/>
  <c r="L17" i="27"/>
  <c r="K17" i="27"/>
  <c r="K9" i="27"/>
  <c r="L9" i="27"/>
  <c r="L237" i="30"/>
  <c r="K237" i="30"/>
  <c r="A59" i="42"/>
  <c r="C58" i="42"/>
  <c r="C55" i="40"/>
  <c r="A56" i="40"/>
  <c r="A54" i="39"/>
  <c r="C53" i="39"/>
  <c r="K44" i="18"/>
  <c r="L43" i="18"/>
  <c r="O4" i="14"/>
  <c r="L44" i="18"/>
  <c r="H4" i="14"/>
  <c r="P4" i="14"/>
  <c r="K43" i="18"/>
  <c r="I4" i="14"/>
  <c r="H94" i="19"/>
  <c r="K94" i="19" s="1"/>
  <c r="H95" i="19"/>
  <c r="K95" i="19" s="1"/>
  <c r="L77" i="14"/>
  <c r="L103" i="14"/>
  <c r="L76" i="14"/>
  <c r="K102" i="14"/>
  <c r="K103" i="14"/>
  <c r="L102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10" i="15"/>
  <c r="J11" i="15"/>
  <c r="I11" i="15"/>
  <c r="H11" i="15"/>
  <c r="C14" i="15"/>
  <c r="K10" i="15"/>
  <c r="B70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G20" i="31"/>
  <c r="N27" i="35"/>
  <c r="M102" i="35"/>
  <c r="E13" i="15"/>
  <c r="N25" i="36"/>
  <c r="E20" i="31"/>
  <c r="N54" i="40"/>
  <c r="E15" i="21"/>
  <c r="E114" i="23"/>
  <c r="E15" i="19"/>
  <c r="N114" i="23"/>
  <c r="M236" i="14"/>
  <c r="M127" i="30"/>
  <c r="E25" i="36"/>
  <c r="E21" i="29"/>
  <c r="E16" i="20"/>
  <c r="F25" i="36"/>
  <c r="J55" i="40"/>
  <c r="G16" i="20"/>
  <c r="E127" i="30"/>
  <c r="N127" i="30"/>
  <c r="G22" i="27"/>
  <c r="N102" i="35"/>
  <c r="F21" i="26"/>
  <c r="N237" i="14"/>
  <c r="M113" i="23"/>
  <c r="F114" i="23"/>
  <c r="E21" i="26"/>
  <c r="E19" i="24"/>
  <c r="F23" i="25"/>
  <c r="J57" i="42"/>
  <c r="N23" i="30"/>
  <c r="N20" i="31"/>
  <c r="G9" i="13"/>
  <c r="E102" i="35"/>
  <c r="F13" i="15"/>
  <c r="N23" i="25"/>
  <c r="G23" i="30"/>
  <c r="L57" i="42"/>
  <c r="M15" i="21"/>
  <c r="G11" i="17"/>
  <c r="K55" i="40"/>
  <c r="G25" i="36"/>
  <c r="G13" i="15"/>
  <c r="N9" i="13"/>
  <c r="E12" i="16"/>
  <c r="F127" i="30"/>
  <c r="M54" i="40"/>
  <c r="M114" i="23"/>
  <c r="F54" i="40"/>
  <c r="F15" i="14"/>
  <c r="M25" i="28"/>
  <c r="F19" i="24"/>
  <c r="D57" i="42"/>
  <c r="M21" i="26"/>
  <c r="F21" i="23"/>
  <c r="F235" i="14"/>
  <c r="F102" i="35"/>
  <c r="N235" i="14"/>
  <c r="G54" i="40"/>
  <c r="M23" i="25"/>
  <c r="M16" i="20"/>
  <c r="G19" i="24"/>
  <c r="F16" i="20"/>
  <c r="E236" i="14"/>
  <c r="D55" i="40"/>
  <c r="N15" i="21"/>
  <c r="N113" i="23"/>
  <c r="M27" i="35"/>
  <c r="N21" i="29"/>
  <c r="H53" i="39"/>
  <c r="E235" i="14"/>
  <c r="K57" i="42"/>
  <c r="E9" i="13"/>
  <c r="G127" i="30"/>
  <c r="F20" i="31"/>
  <c r="F22" i="27"/>
  <c r="G15" i="19"/>
  <c r="G21" i="23"/>
  <c r="N25" i="28"/>
  <c r="K53" i="39"/>
  <c r="N15" i="18"/>
  <c r="G21" i="26"/>
  <c r="M25" i="36"/>
  <c r="E22" i="27"/>
  <c r="G27" i="35"/>
  <c r="F12" i="16"/>
  <c r="F27" i="35"/>
  <c r="E54" i="40"/>
  <c r="G114" i="23"/>
  <c r="G21" i="29"/>
  <c r="G23" i="25"/>
  <c r="F113" i="23"/>
  <c r="N15" i="14"/>
  <c r="N21" i="26"/>
  <c r="M235" i="14"/>
  <c r="N236" i="14"/>
  <c r="N13" i="15"/>
  <c r="G15" i="18"/>
  <c r="G102" i="35"/>
  <c r="N21" i="23"/>
  <c r="M23" i="30"/>
  <c r="E113" i="23"/>
  <c r="M15" i="14"/>
  <c r="M15" i="18"/>
  <c r="L53" i="39"/>
  <c r="I57" i="42"/>
  <c r="E23" i="30"/>
  <c r="F21" i="29"/>
  <c r="M19" i="24"/>
  <c r="E15" i="14"/>
  <c r="E237" i="14"/>
  <c r="E21" i="23"/>
  <c r="F11" i="17"/>
  <c r="G15" i="14"/>
  <c r="E23" i="25"/>
  <c r="M9" i="13"/>
  <c r="G25" i="28"/>
  <c r="M21" i="29"/>
  <c r="E27" i="35"/>
  <c r="I55" i="40"/>
  <c r="M22" i="27"/>
  <c r="G15" i="21"/>
  <c r="F236" i="14"/>
  <c r="M237" i="14"/>
  <c r="F15" i="18"/>
  <c r="F25" i="28"/>
  <c r="F23" i="30"/>
  <c r="J53" i="39"/>
  <c r="F15" i="21"/>
  <c r="N16" i="20"/>
  <c r="M13" i="15"/>
  <c r="G12" i="16"/>
  <c r="N22" i="27"/>
  <c r="E11" i="17"/>
  <c r="G113" i="23"/>
  <c r="L55" i="40"/>
  <c r="M20" i="31"/>
  <c r="F15" i="19"/>
  <c r="F9" i="13"/>
  <c r="E25" i="28"/>
  <c r="F237" i="14"/>
  <c r="D53" i="39"/>
  <c r="N19" i="24"/>
  <c r="M21" i="23"/>
  <c r="H57" i="42"/>
  <c r="E15" i="18"/>
  <c r="I53" i="39"/>
  <c r="H55" i="40"/>
  <c r="L243" i="30" l="1"/>
  <c r="K243" i="30"/>
  <c r="C59" i="42"/>
  <c r="A60" i="42"/>
  <c r="A57" i="40"/>
  <c r="C56" i="40"/>
  <c r="A55" i="39"/>
  <c r="C54" i="39"/>
  <c r="K4" i="14"/>
  <c r="I236" i="14"/>
  <c r="I235" i="14"/>
  <c r="H236" i="14"/>
  <c r="H235" i="14"/>
  <c r="L4" i="14"/>
  <c r="D128" i="16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1" i="15"/>
  <c r="J12" i="15"/>
  <c r="H12" i="15"/>
  <c r="I12" i="15"/>
  <c r="C15" i="15"/>
  <c r="B71" i="15"/>
  <c r="L11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F28" i="35"/>
  <c r="K58" i="42"/>
  <c r="E128" i="30"/>
  <c r="M20" i="24"/>
  <c r="G115" i="23"/>
  <c r="L58" i="42"/>
  <c r="G14" i="15"/>
  <c r="E55" i="40"/>
  <c r="M22" i="26"/>
  <c r="G26" i="28"/>
  <c r="G128" i="30"/>
  <c r="F57" i="42"/>
  <c r="E24" i="30"/>
  <c r="E13" i="16"/>
  <c r="H58" i="42"/>
  <c r="E115" i="23"/>
  <c r="E16" i="18"/>
  <c r="G20" i="24"/>
  <c r="F14" i="15"/>
  <c r="F26" i="36"/>
  <c r="M28" i="35"/>
  <c r="E22" i="26"/>
  <c r="M16" i="21"/>
  <c r="I58" i="42"/>
  <c r="N128" i="30"/>
  <c r="M17" i="20"/>
  <c r="F23" i="27"/>
  <c r="G26" i="36"/>
  <c r="M22" i="29"/>
  <c r="G57" i="42"/>
  <c r="N16" i="21"/>
  <c r="E24" i="25"/>
  <c r="E57" i="42"/>
  <c r="N21" i="31"/>
  <c r="M24" i="30"/>
  <c r="F24" i="30"/>
  <c r="M128" i="30"/>
  <c r="G22" i="29"/>
  <c r="E17" i="20"/>
  <c r="E103" i="35"/>
  <c r="G28" i="35"/>
  <c r="G24" i="25"/>
  <c r="F26" i="28"/>
  <c r="N17" i="20"/>
  <c r="G12" i="17"/>
  <c r="E23" i="27"/>
  <c r="F16" i="19"/>
  <c r="E14" i="15"/>
  <c r="K54" i="39"/>
  <c r="N26" i="36"/>
  <c r="F21" i="31"/>
  <c r="E10" i="13"/>
  <c r="H56" i="40"/>
  <c r="N28" i="35"/>
  <c r="M14" i="15"/>
  <c r="D56" i="40"/>
  <c r="N16" i="14"/>
  <c r="N115" i="23"/>
  <c r="F20" i="24"/>
  <c r="G16" i="19"/>
  <c r="G55" i="40"/>
  <c r="K56" i="40"/>
  <c r="N26" i="28"/>
  <c r="G16" i="18"/>
  <c r="G23" i="27"/>
  <c r="D58" i="42"/>
  <c r="F16" i="18"/>
  <c r="F16" i="14"/>
  <c r="E16" i="21"/>
  <c r="F24" i="25"/>
  <c r="M115" i="23"/>
  <c r="E26" i="36"/>
  <c r="G21" i="31"/>
  <c r="G16" i="21"/>
  <c r="E28" i="35"/>
  <c r="F13" i="16"/>
  <c r="J56" i="40"/>
  <c r="N22" i="29"/>
  <c r="F115" i="23"/>
  <c r="I54" i="39"/>
  <c r="G13" i="16"/>
  <c r="N23" i="27"/>
  <c r="F16" i="21"/>
  <c r="M103" i="35"/>
  <c r="G22" i="23"/>
  <c r="G17" i="20"/>
  <c r="F22" i="23"/>
  <c r="N22" i="26"/>
  <c r="E16" i="14"/>
  <c r="I56" i="40"/>
  <c r="E20" i="24"/>
  <c r="F128" i="30"/>
  <c r="E22" i="23"/>
  <c r="D54" i="39"/>
  <c r="G24" i="30"/>
  <c r="N16" i="18"/>
  <c r="M57" i="42"/>
  <c r="E12" i="17"/>
  <c r="E16" i="19"/>
  <c r="M16" i="18"/>
  <c r="G22" i="26"/>
  <c r="J58" i="42"/>
  <c r="E21" i="31"/>
  <c r="F17" i="20"/>
  <c r="M21" i="31"/>
  <c r="F10" i="13"/>
  <c r="F12" i="17"/>
  <c r="N57" i="42"/>
  <c r="E22" i="29"/>
  <c r="G103" i="35"/>
  <c r="M22" i="23"/>
  <c r="N55" i="40"/>
  <c r="H54" i="39"/>
  <c r="N103" i="35"/>
  <c r="F55" i="40"/>
  <c r="M55" i="40"/>
  <c r="M26" i="28"/>
  <c r="M23" i="27"/>
  <c r="M10" i="13"/>
  <c r="M26" i="36"/>
  <c r="G16" i="14"/>
  <c r="N14" i="15"/>
  <c r="M24" i="25"/>
  <c r="N10" i="13"/>
  <c r="F22" i="26"/>
  <c r="E26" i="28"/>
  <c r="L56" i="40"/>
  <c r="N24" i="30"/>
  <c r="N20" i="24"/>
  <c r="F103" i="35"/>
  <c r="M16" i="14"/>
  <c r="L54" i="39"/>
  <c r="F22" i="29"/>
  <c r="N24" i="25"/>
  <c r="G10" i="13"/>
  <c r="N22" i="23"/>
  <c r="J54" i="39"/>
  <c r="C60" i="42" l="1"/>
  <c r="A61" i="42"/>
  <c r="C57" i="40"/>
  <c r="A58" i="40"/>
  <c r="A56" i="39"/>
  <c r="C55" i="39"/>
  <c r="L235" i="14"/>
  <c r="I237" i="14"/>
  <c r="L236" i="14"/>
  <c r="K235" i="14"/>
  <c r="K236" i="14"/>
  <c r="H237" i="14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2" i="15"/>
  <c r="C18" i="16"/>
  <c r="I13" i="15"/>
  <c r="J13" i="15"/>
  <c r="H13" i="15"/>
  <c r="B72" i="15"/>
  <c r="K12" i="15"/>
  <c r="C16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I13" i="1"/>
  <c r="K13" i="1" s="1"/>
  <c r="H13" i="1"/>
  <c r="J13" i="1" s="1"/>
  <c r="M116" i="23"/>
  <c r="G14" i="16"/>
  <c r="F14" i="16"/>
  <c r="E29" i="35"/>
  <c r="E17" i="21"/>
  <c r="G13" i="17"/>
  <c r="N29" i="35"/>
  <c r="N17" i="14"/>
  <c r="E116" i="23"/>
  <c r="N129" i="30"/>
  <c r="H57" i="40"/>
  <c r="N18" i="20"/>
  <c r="E56" i="40"/>
  <c r="M104" i="35"/>
  <c r="M29" i="35"/>
  <c r="G11" i="13"/>
  <c r="M22" i="31"/>
  <c r="N27" i="28"/>
  <c r="M25" i="30"/>
  <c r="F24" i="27"/>
  <c r="G17" i="19"/>
  <c r="G17" i="14"/>
  <c r="E27" i="28"/>
  <c r="L59" i="42"/>
  <c r="F27" i="28"/>
  <c r="I57" i="40"/>
  <c r="M23" i="23"/>
  <c r="E25" i="30"/>
  <c r="G22" i="31"/>
  <c r="M58" i="42"/>
  <c r="E21" i="24"/>
  <c r="E23" i="29"/>
  <c r="M129" i="30"/>
  <c r="F23" i="29"/>
  <c r="D55" i="39"/>
  <c r="G25" i="25"/>
  <c r="N15" i="15"/>
  <c r="E24" i="27"/>
  <c r="G129" i="30"/>
  <c r="N23" i="26"/>
  <c r="F116" i="23"/>
  <c r="G17" i="21"/>
  <c r="F17" i="21"/>
  <c r="H55" i="39"/>
  <c r="M23" i="29"/>
  <c r="F129" i="30"/>
  <c r="F13" i="17"/>
  <c r="G15" i="15"/>
  <c r="D57" i="40"/>
  <c r="E58" i="42"/>
  <c r="F56" i="40"/>
  <c r="G104" i="35"/>
  <c r="F17" i="14"/>
  <c r="N22" i="31"/>
  <c r="I55" i="39"/>
  <c r="G23" i="26"/>
  <c r="K55" i="39"/>
  <c r="J59" i="42"/>
  <c r="N24" i="27"/>
  <c r="E104" i="35"/>
  <c r="F15" i="15"/>
  <c r="N21" i="24"/>
  <c r="H59" i="42"/>
  <c r="G17" i="18"/>
  <c r="F25" i="30"/>
  <c r="N23" i="23"/>
  <c r="J57" i="40"/>
  <c r="M56" i="40"/>
  <c r="E27" i="36"/>
  <c r="N116" i="23"/>
  <c r="F58" i="42"/>
  <c r="M18" i="20"/>
  <c r="G23" i="29"/>
  <c r="I59" i="42"/>
  <c r="M27" i="36"/>
  <c r="N27" i="36"/>
  <c r="E23" i="26"/>
  <c r="G23" i="23"/>
  <c r="M17" i="14"/>
  <c r="E11" i="13"/>
  <c r="M15" i="15"/>
  <c r="L57" i="40"/>
  <c r="G21" i="24"/>
  <c r="G24" i="27"/>
  <c r="M23" i="26"/>
  <c r="N58" i="42"/>
  <c r="F104" i="35"/>
  <c r="M21" i="24"/>
  <c r="G116" i="23"/>
  <c r="N17" i="21"/>
  <c r="N23" i="29"/>
  <c r="G58" i="42"/>
  <c r="E25" i="25"/>
  <c r="E17" i="14"/>
  <c r="E13" i="17"/>
  <c r="M24" i="27"/>
  <c r="M17" i="21"/>
  <c r="F17" i="18"/>
  <c r="E23" i="23"/>
  <c r="G25" i="30"/>
  <c r="M25" i="25"/>
  <c r="E129" i="30"/>
  <c r="F18" i="20"/>
  <c r="G27" i="36"/>
  <c r="E14" i="16"/>
  <c r="N17" i="18"/>
  <c r="E17" i="19"/>
  <c r="J55" i="39"/>
  <c r="M17" i="18"/>
  <c r="L55" i="39"/>
  <c r="K59" i="42"/>
  <c r="F29" i="35"/>
  <c r="F21" i="24"/>
  <c r="F27" i="36"/>
  <c r="F25" i="25"/>
  <c r="F11" i="13"/>
  <c r="N25" i="30"/>
  <c r="K57" i="40"/>
  <c r="N11" i="13"/>
  <c r="E15" i="15"/>
  <c r="N25" i="25"/>
  <c r="G56" i="40"/>
  <c r="F22" i="31"/>
  <c r="M27" i="28"/>
  <c r="G29" i="35"/>
  <c r="F23" i="23"/>
  <c r="G27" i="28"/>
  <c r="M11" i="13"/>
  <c r="G18" i="20"/>
  <c r="E22" i="31"/>
  <c r="F23" i="26"/>
  <c r="F17" i="19"/>
  <c r="E17" i="18"/>
  <c r="N104" i="35"/>
  <c r="D59" i="42"/>
  <c r="D60" i="42" s="1"/>
  <c r="N56" i="40"/>
  <c r="E18" i="20"/>
  <c r="A62" i="42" l="1"/>
  <c r="C61" i="42"/>
  <c r="A59" i="40"/>
  <c r="C58" i="40"/>
  <c r="A57" i="39"/>
  <c r="C56" i="39"/>
  <c r="L237" i="14"/>
  <c r="K237" i="14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K13" i="15"/>
  <c r="H14" i="15"/>
  <c r="J14" i="15"/>
  <c r="I14" i="15"/>
  <c r="B73" i="15"/>
  <c r="L13" i="15"/>
  <c r="C17" i="15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E16" i="15"/>
  <c r="M25" i="27"/>
  <c r="J60" i="42"/>
  <c r="M57" i="40"/>
  <c r="G18" i="19"/>
  <c r="M130" i="30"/>
  <c r="M23" i="31"/>
  <c r="E25" i="27"/>
  <c r="J58" i="40"/>
  <c r="E19" i="20"/>
  <c r="M16" i="15"/>
  <c r="E12" i="13"/>
  <c r="M26" i="30"/>
  <c r="N59" i="42"/>
  <c r="E24" i="26"/>
  <c r="F30" i="35"/>
  <c r="M24" i="26"/>
  <c r="M22" i="24"/>
  <c r="N16" i="15"/>
  <c r="K56" i="39"/>
  <c r="N26" i="25"/>
  <c r="E28" i="36"/>
  <c r="E18" i="21"/>
  <c r="F60" i="42"/>
  <c r="D56" i="39"/>
  <c r="H60" i="42"/>
  <c r="F18" i="19"/>
  <c r="I58" i="40"/>
  <c r="M12" i="13"/>
  <c r="G16" i="15"/>
  <c r="G130" i="30"/>
  <c r="D58" i="40"/>
  <c r="N130" i="30"/>
  <c r="F14" i="17"/>
  <c r="L58" i="40"/>
  <c r="E26" i="30"/>
  <c r="G24" i="23"/>
  <c r="E14" i="17"/>
  <c r="N24" i="29"/>
  <c r="G19" i="20"/>
  <c r="J56" i="39"/>
  <c r="M28" i="36"/>
  <c r="G26" i="30"/>
  <c r="N22" i="24"/>
  <c r="M60" i="42"/>
  <c r="E59" i="42"/>
  <c r="E57" i="40"/>
  <c r="F24" i="26"/>
  <c r="M18" i="21"/>
  <c r="F24" i="29"/>
  <c r="F18" i="18"/>
  <c r="E15" i="16"/>
  <c r="E30" i="35"/>
  <c r="N28" i="28"/>
  <c r="N28" i="36"/>
  <c r="F105" i="35"/>
  <c r="G24" i="29"/>
  <c r="F12" i="13"/>
  <c r="F16" i="15"/>
  <c r="E18" i="14"/>
  <c r="N18" i="18"/>
  <c r="L60" i="42"/>
  <c r="F28" i="28"/>
  <c r="F25" i="27"/>
  <c r="E22" i="24"/>
  <c r="K60" i="42"/>
  <c r="F15" i="16"/>
  <c r="G105" i="35"/>
  <c r="F18" i="14"/>
  <c r="M59" i="42"/>
  <c r="N24" i="23"/>
  <c r="M105" i="35"/>
  <c r="G28" i="36"/>
  <c r="G28" i="28"/>
  <c r="M18" i="18"/>
  <c r="N105" i="35"/>
  <c r="M18" i="14"/>
  <c r="G59" i="42"/>
  <c r="F28" i="36"/>
  <c r="G14" i="17"/>
  <c r="K58" i="40"/>
  <c r="D61" i="42"/>
  <c r="G18" i="18"/>
  <c r="F24" i="23"/>
  <c r="G25" i="27"/>
  <c r="N25" i="27"/>
  <c r="E23" i="31"/>
  <c r="G12" i="13"/>
  <c r="N23" i="31"/>
  <c r="G26" i="25"/>
  <c r="F130" i="30"/>
  <c r="F18" i="21"/>
  <c r="E60" i="42"/>
  <c r="N18" i="14"/>
  <c r="I60" i="42"/>
  <c r="N30" i="35"/>
  <c r="F26" i="30"/>
  <c r="H56" i="39"/>
  <c r="E28" i="28"/>
  <c r="N18" i="21"/>
  <c r="E105" i="35"/>
  <c r="F19" i="20"/>
  <c r="M24" i="23"/>
  <c r="I56" i="39"/>
  <c r="G57" i="40"/>
  <c r="G23" i="31"/>
  <c r="L56" i="39"/>
  <c r="M26" i="25"/>
  <c r="N60" i="42"/>
  <c r="G60" i="42"/>
  <c r="M30" i="35"/>
  <c r="G15" i="16"/>
  <c r="N26" i="30"/>
  <c r="M19" i="20"/>
  <c r="M28" i="28"/>
  <c r="N19" i="20"/>
  <c r="E18" i="19"/>
  <c r="E130" i="30"/>
  <c r="M24" i="29"/>
  <c r="F23" i="31"/>
  <c r="E24" i="23"/>
  <c r="G24" i="26"/>
  <c r="G30" i="35"/>
  <c r="F26" i="25"/>
  <c r="F57" i="40"/>
  <c r="F59" i="42"/>
  <c r="E26" i="25"/>
  <c r="G18" i="21"/>
  <c r="G18" i="14"/>
  <c r="N57" i="40"/>
  <c r="E18" i="18"/>
  <c r="F22" i="24"/>
  <c r="N24" i="26"/>
  <c r="E24" i="29"/>
  <c r="G22" i="24"/>
  <c r="N12" i="13"/>
  <c r="H58" i="40"/>
  <c r="A63" i="42" l="1"/>
  <c r="C62" i="42"/>
  <c r="C59" i="40"/>
  <c r="A60" i="40"/>
  <c r="A58" i="39"/>
  <c r="C57" i="39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4" i="15"/>
  <c r="J15" i="15"/>
  <c r="I15" i="15"/>
  <c r="H15" i="15"/>
  <c r="B74" i="15"/>
  <c r="C18" i="15"/>
  <c r="K14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K7" i="1"/>
  <c r="J36" i="1"/>
  <c r="J7" i="1"/>
  <c r="J8" i="1"/>
  <c r="K8" i="1"/>
  <c r="J9" i="1"/>
  <c r="K9" i="1"/>
  <c r="K16" i="1"/>
  <c r="K10" i="1"/>
  <c r="K15" i="1"/>
  <c r="E106" i="35"/>
  <c r="E27" i="25"/>
  <c r="G58" i="40"/>
  <c r="N29" i="28"/>
  <c r="N31" i="35"/>
  <c r="N19" i="21"/>
  <c r="N10" i="19"/>
  <c r="N27" i="25"/>
  <c r="M25" i="29"/>
  <c r="I59" i="40"/>
  <c r="M29" i="28"/>
  <c r="M23" i="24"/>
  <c r="E19" i="18"/>
  <c r="E25" i="23"/>
  <c r="F25" i="26"/>
  <c r="K57" i="39"/>
  <c r="M13" i="13"/>
  <c r="M106" i="35"/>
  <c r="N13" i="13"/>
  <c r="E131" i="30"/>
  <c r="M117" i="23"/>
  <c r="G16" i="16"/>
  <c r="H61" i="42"/>
  <c r="E26" i="27"/>
  <c r="F26" i="27"/>
  <c r="E25" i="29"/>
  <c r="N85" i="19"/>
  <c r="F25" i="23"/>
  <c r="G25" i="26"/>
  <c r="M27" i="25"/>
  <c r="M58" i="40"/>
  <c r="M20" i="20"/>
  <c r="M27" i="30"/>
  <c r="F31" i="35"/>
  <c r="N13" i="19"/>
  <c r="E27" i="30"/>
  <c r="J61" i="42"/>
  <c r="E15" i="17"/>
  <c r="N16" i="19"/>
  <c r="G19" i="19"/>
  <c r="N12" i="19"/>
  <c r="L57" i="39"/>
  <c r="N9" i="19"/>
  <c r="E24" i="31"/>
  <c r="F23" i="24"/>
  <c r="E58" i="40"/>
  <c r="F106" i="35"/>
  <c r="F20" i="20"/>
  <c r="F131" i="30"/>
  <c r="L61" i="42"/>
  <c r="G131" i="30"/>
  <c r="E29" i="28"/>
  <c r="G26" i="27"/>
  <c r="N58" i="40"/>
  <c r="N18" i="19"/>
  <c r="N106" i="35"/>
  <c r="N11" i="19"/>
  <c r="N7" i="19"/>
  <c r="G19" i="21"/>
  <c r="N26" i="27"/>
  <c r="F17" i="15"/>
  <c r="M25" i="26"/>
  <c r="N25" i="23"/>
  <c r="N61" i="42"/>
  <c r="N29" i="36"/>
  <c r="G29" i="28"/>
  <c r="F27" i="25"/>
  <c r="N19" i="18"/>
  <c r="M19" i="14"/>
  <c r="D57" i="39"/>
  <c r="N23" i="24"/>
  <c r="J59" i="40"/>
  <c r="N17" i="15"/>
  <c r="G27" i="30"/>
  <c r="G27" i="25"/>
  <c r="N14" i="19"/>
  <c r="H57" i="39"/>
  <c r="N15" i="19"/>
  <c r="N27" i="30"/>
  <c r="F16" i="16"/>
  <c r="N94" i="19"/>
  <c r="M25" i="23"/>
  <c r="F19" i="14"/>
  <c r="N20" i="20"/>
  <c r="G15" i="17"/>
  <c r="E29" i="36"/>
  <c r="F19" i="18"/>
  <c r="N25" i="29"/>
  <c r="E17" i="15"/>
  <c r="F25" i="29"/>
  <c r="F24" i="31"/>
  <c r="N19" i="19"/>
  <c r="N17" i="19"/>
  <c r="N19" i="14"/>
  <c r="D59" i="40"/>
  <c r="F19" i="21"/>
  <c r="M29" i="36"/>
  <c r="E16" i="16"/>
  <c r="G19" i="14"/>
  <c r="M26" i="27"/>
  <c r="G19" i="18"/>
  <c r="N25" i="26"/>
  <c r="G61" i="42"/>
  <c r="G13" i="13"/>
  <c r="G25" i="29"/>
  <c r="E19" i="19"/>
  <c r="J57" i="39"/>
  <c r="G17" i="15"/>
  <c r="E61" i="42"/>
  <c r="M131" i="30"/>
  <c r="M31" i="35"/>
  <c r="G117" i="23"/>
  <c r="E13" i="13"/>
  <c r="G118" i="23"/>
  <c r="F61" i="42"/>
  <c r="F27" i="30"/>
  <c r="F13" i="13"/>
  <c r="F15" i="17"/>
  <c r="M19" i="18"/>
  <c r="K61" i="42"/>
  <c r="M24" i="31"/>
  <c r="N117" i="23"/>
  <c r="F29" i="28"/>
  <c r="L59" i="40"/>
  <c r="N95" i="19"/>
  <c r="G29" i="36"/>
  <c r="I61" i="42"/>
  <c r="M61" i="42"/>
  <c r="I57" i="39"/>
  <c r="N8" i="19"/>
  <c r="E31" i="35"/>
  <c r="F58" i="40"/>
  <c r="E20" i="20"/>
  <c r="E25" i="26"/>
  <c r="N96" i="19"/>
  <c r="F19" i="19"/>
  <c r="M19" i="21"/>
  <c r="H59" i="40"/>
  <c r="G20" i="20"/>
  <c r="E19" i="14"/>
  <c r="G23" i="24"/>
  <c r="G106" i="35"/>
  <c r="G24" i="31"/>
  <c r="F117" i="23"/>
  <c r="G25" i="23"/>
  <c r="G31" i="35"/>
  <c r="M17" i="15"/>
  <c r="E19" i="21"/>
  <c r="F29" i="36"/>
  <c r="K59" i="40"/>
  <c r="E23" i="24"/>
  <c r="N131" i="30"/>
  <c r="E117" i="23"/>
  <c r="N24" i="31"/>
  <c r="C63" i="42" l="1"/>
  <c r="A64" i="42"/>
  <c r="A61" i="40"/>
  <c r="C60" i="40"/>
  <c r="A59" i="39"/>
  <c r="C58" i="39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15" i="15"/>
  <c r="I16" i="15"/>
  <c r="H16" i="15"/>
  <c r="J16" i="15"/>
  <c r="C19" i="15"/>
  <c r="L15" i="15"/>
  <c r="B75" i="15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F26" i="29"/>
  <c r="N103" i="17"/>
  <c r="J62" i="42"/>
  <c r="N26" i="29"/>
  <c r="N15" i="16"/>
  <c r="N14" i="17"/>
  <c r="E32" i="35"/>
  <c r="N132" i="30"/>
  <c r="L58" i="39"/>
  <c r="G25" i="31"/>
  <c r="N26" i="23"/>
  <c r="F59" i="40"/>
  <c r="M132" i="30"/>
  <c r="M14" i="16"/>
  <c r="M8" i="16"/>
  <c r="M62" i="17"/>
  <c r="G27" i="27"/>
  <c r="M9" i="16"/>
  <c r="E20" i="21"/>
  <c r="N10" i="17"/>
  <c r="G107" i="35"/>
  <c r="E30" i="36"/>
  <c r="M48" i="17"/>
  <c r="N20" i="18"/>
  <c r="E28" i="25"/>
  <c r="M13" i="17"/>
  <c r="K58" i="39"/>
  <c r="E107" i="35"/>
  <c r="N28" i="30"/>
  <c r="M14" i="19"/>
  <c r="G59" i="40"/>
  <c r="N10" i="16"/>
  <c r="N25" i="31"/>
  <c r="N12" i="17"/>
  <c r="N62" i="17"/>
  <c r="G14" i="13"/>
  <c r="N27" i="27"/>
  <c r="F21" i="20"/>
  <c r="G28" i="30"/>
  <c r="M15" i="19"/>
  <c r="E25" i="31"/>
  <c r="N53" i="16"/>
  <c r="H58" i="39"/>
  <c r="E59" i="40"/>
  <c r="G119" i="23"/>
  <c r="N11" i="16"/>
  <c r="G21" i="20"/>
  <c r="E30" i="28"/>
  <c r="M21" i="20"/>
  <c r="N30" i="28"/>
  <c r="M96" i="19"/>
  <c r="E20" i="19"/>
  <c r="M12" i="16"/>
  <c r="F25" i="31"/>
  <c r="M25" i="31"/>
  <c r="M28" i="25"/>
  <c r="G32" i="28"/>
  <c r="G26" i="29"/>
  <c r="G30" i="28"/>
  <c r="M8" i="17"/>
  <c r="M24" i="24"/>
  <c r="N61" i="17"/>
  <c r="N102" i="17"/>
  <c r="N18" i="15"/>
  <c r="M16" i="16"/>
  <c r="N32" i="28"/>
  <c r="M17" i="19"/>
  <c r="M60" i="16"/>
  <c r="I60" i="40"/>
  <c r="F132" i="30"/>
  <c r="N49" i="17"/>
  <c r="F18" i="15"/>
  <c r="M95" i="19"/>
  <c r="M61" i="17"/>
  <c r="G18" i="15"/>
  <c r="E32" i="28"/>
  <c r="I58" i="39"/>
  <c r="M11" i="17"/>
  <c r="M30" i="28"/>
  <c r="M14" i="17"/>
  <c r="M15" i="17"/>
  <c r="E21" i="20"/>
  <c r="M10" i="17"/>
  <c r="N9" i="16"/>
  <c r="J60" i="40"/>
  <c r="N50" i="17"/>
  <c r="E14" i="13"/>
  <c r="N13" i="16"/>
  <c r="D62" i="42"/>
  <c r="M27" i="27"/>
  <c r="J58" i="39"/>
  <c r="M13" i="16"/>
  <c r="D58" i="39"/>
  <c r="M18" i="19"/>
  <c r="M61" i="16"/>
  <c r="E16" i="17"/>
  <c r="G17" i="16"/>
  <c r="G16" i="17"/>
  <c r="G24" i="24"/>
  <c r="G132" i="30"/>
  <c r="K62" i="42"/>
  <c r="F26" i="26"/>
  <c r="N11" i="17"/>
  <c r="N54" i="16"/>
  <c r="N7" i="17"/>
  <c r="E20" i="14"/>
  <c r="F107" i="35"/>
  <c r="E24" i="24"/>
  <c r="M10" i="16"/>
  <c r="F28" i="25"/>
  <c r="M104" i="17"/>
  <c r="M13" i="19"/>
  <c r="N13" i="17"/>
  <c r="N48" i="17"/>
  <c r="G20" i="21"/>
  <c r="E26" i="23"/>
  <c r="F20" i="18"/>
  <c r="L60" i="40"/>
  <c r="N14" i="16"/>
  <c r="G28" i="25"/>
  <c r="E28" i="30"/>
  <c r="E27" i="27"/>
  <c r="N62" i="16"/>
  <c r="L62" i="42"/>
  <c r="M60" i="17"/>
  <c r="N28" i="25"/>
  <c r="M49" i="17"/>
  <c r="M30" i="36"/>
  <c r="M19" i="19"/>
  <c r="N20" i="21"/>
  <c r="E18" i="15"/>
  <c r="N26" i="26"/>
  <c r="N17" i="16"/>
  <c r="F30" i="36"/>
  <c r="N24" i="24"/>
  <c r="E26" i="26"/>
  <c r="N55" i="16"/>
  <c r="M102" i="17"/>
  <c r="N15" i="17"/>
  <c r="G26" i="26"/>
  <c r="M16" i="19"/>
  <c r="F20" i="14"/>
  <c r="I62" i="42"/>
  <c r="M20" i="14"/>
  <c r="F16" i="17"/>
  <c r="M54" i="16"/>
  <c r="M28" i="30"/>
  <c r="N7" i="16"/>
  <c r="E26" i="29"/>
  <c r="G30" i="36"/>
  <c r="M9" i="19"/>
  <c r="F27" i="27"/>
  <c r="N14" i="13"/>
  <c r="M16" i="17"/>
  <c r="N12" i="16"/>
  <c r="M12" i="19"/>
  <c r="M15" i="16"/>
  <c r="M94" i="19"/>
  <c r="N20" i="14"/>
  <c r="N60" i="17"/>
  <c r="F20" i="21"/>
  <c r="D60" i="40"/>
  <c r="N21" i="20"/>
  <c r="M26" i="26"/>
  <c r="H60" i="40"/>
  <c r="M7" i="19"/>
  <c r="M9" i="17"/>
  <c r="M10" i="19"/>
  <c r="M14" i="13"/>
  <c r="F28" i="30"/>
  <c r="E17" i="16"/>
  <c r="F17" i="16"/>
  <c r="M32" i="35"/>
  <c r="M11" i="19"/>
  <c r="M7" i="17"/>
  <c r="F30" i="28"/>
  <c r="N104" i="17"/>
  <c r="M20" i="18"/>
  <c r="M11" i="16"/>
  <c r="G26" i="23"/>
  <c r="E132" i="30"/>
  <c r="M50" i="17"/>
  <c r="M7" i="16"/>
  <c r="N32" i="35"/>
  <c r="M32" i="28"/>
  <c r="K60" i="40"/>
  <c r="M55" i="16"/>
  <c r="M18" i="15"/>
  <c r="F20" i="19"/>
  <c r="N61" i="16"/>
  <c r="M12" i="17"/>
  <c r="N9" i="17"/>
  <c r="M85" i="19"/>
  <c r="G32" i="35"/>
  <c r="F24" i="24"/>
  <c r="M107" i="35"/>
  <c r="F32" i="28"/>
  <c r="M20" i="21"/>
  <c r="N30" i="36"/>
  <c r="M17" i="16"/>
  <c r="M8" i="19"/>
  <c r="N8" i="17"/>
  <c r="M26" i="23"/>
  <c r="G20" i="19"/>
  <c r="N8" i="16"/>
  <c r="M20" i="19"/>
  <c r="F32" i="35"/>
  <c r="F14" i="13"/>
  <c r="M59" i="40"/>
  <c r="M62" i="16"/>
  <c r="N16" i="16"/>
  <c r="E20" i="18"/>
  <c r="M103" i="17"/>
  <c r="M26" i="29"/>
  <c r="N107" i="35"/>
  <c r="N20" i="19"/>
  <c r="H62" i="42"/>
  <c r="M53" i="16"/>
  <c r="G20" i="18"/>
  <c r="F26" i="23"/>
  <c r="N59" i="40"/>
  <c r="G20" i="14"/>
  <c r="N60" i="16"/>
  <c r="N16" i="17"/>
  <c r="C64" i="42" l="1"/>
  <c r="A65" i="42"/>
  <c r="A62" i="40"/>
  <c r="C61" i="40"/>
  <c r="A60" i="39"/>
  <c r="C59" i="39"/>
  <c r="J118" i="23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L16" i="15"/>
  <c r="H17" i="15"/>
  <c r="J17" i="15"/>
  <c r="I17" i="15"/>
  <c r="C20" i="15"/>
  <c r="B76" i="15"/>
  <c r="K16" i="15"/>
  <c r="K18" i="14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G60" i="40"/>
  <c r="H59" i="39"/>
  <c r="G21" i="21"/>
  <c r="N27" i="29"/>
  <c r="M21" i="18"/>
  <c r="M60" i="40"/>
  <c r="F60" i="40"/>
  <c r="L63" i="42"/>
  <c r="I59" i="39"/>
  <c r="N27" i="26"/>
  <c r="N19" i="15"/>
  <c r="E28" i="27"/>
  <c r="E18" i="16"/>
  <c r="N60" i="40"/>
  <c r="F133" i="30"/>
  <c r="G29" i="30"/>
  <c r="N25" i="24"/>
  <c r="I61" i="40"/>
  <c r="L59" i="39"/>
  <c r="K61" i="40"/>
  <c r="N21" i="18"/>
  <c r="G15" i="13"/>
  <c r="F22" i="20"/>
  <c r="H63" i="42"/>
  <c r="G21" i="14"/>
  <c r="F19" i="15"/>
  <c r="F31" i="28"/>
  <c r="F62" i="42"/>
  <c r="F15" i="13"/>
  <c r="M15" i="13"/>
  <c r="D59" i="39"/>
  <c r="M21" i="14"/>
  <c r="H61" i="40"/>
  <c r="F31" i="36"/>
  <c r="F26" i="31"/>
  <c r="E21" i="19"/>
  <c r="G21" i="19"/>
  <c r="E25" i="24"/>
  <c r="K59" i="39"/>
  <c r="N33" i="35"/>
  <c r="F29" i="25"/>
  <c r="E15" i="13"/>
  <c r="E21" i="14"/>
  <c r="N29" i="25"/>
  <c r="N33" i="28"/>
  <c r="F33" i="35"/>
  <c r="N18" i="16"/>
  <c r="M17" i="17"/>
  <c r="M25" i="24"/>
  <c r="E19" i="15"/>
  <c r="M108" i="35"/>
  <c r="F21" i="21"/>
  <c r="D61" i="40"/>
  <c r="E62" i="42"/>
  <c r="M29" i="25"/>
  <c r="N26" i="31"/>
  <c r="N62" i="42"/>
  <c r="N28" i="27"/>
  <c r="E133" i="30"/>
  <c r="G133" i="30"/>
  <c r="F27" i="29"/>
  <c r="E27" i="29"/>
  <c r="M27" i="29"/>
  <c r="G33" i="35"/>
  <c r="E31" i="36"/>
  <c r="G19" i="15"/>
  <c r="I63" i="42"/>
  <c r="J59" i="39"/>
  <c r="F21" i="18"/>
  <c r="F25" i="24"/>
  <c r="G26" i="31"/>
  <c r="F21" i="14"/>
  <c r="M33" i="35"/>
  <c r="F21" i="19"/>
  <c r="M133" i="30"/>
  <c r="G27" i="29"/>
  <c r="G29" i="25"/>
  <c r="E29" i="30"/>
  <c r="G120" i="23"/>
  <c r="N133" i="30"/>
  <c r="M28" i="27"/>
  <c r="M22" i="20"/>
  <c r="N31" i="28"/>
  <c r="G27" i="26"/>
  <c r="K63" i="42"/>
  <c r="N21" i="14"/>
  <c r="M29" i="30"/>
  <c r="N21" i="21"/>
  <c r="M21" i="19"/>
  <c r="M19" i="15"/>
  <c r="M33" i="28"/>
  <c r="G18" i="16"/>
  <c r="E26" i="31"/>
  <c r="G108" i="35"/>
  <c r="E31" i="28"/>
  <c r="M62" i="42"/>
  <c r="G17" i="17"/>
  <c r="N27" i="23"/>
  <c r="G21" i="18"/>
  <c r="N21" i="19"/>
  <c r="F29" i="30"/>
  <c r="F17" i="17"/>
  <c r="N29" i="30"/>
  <c r="N31" i="36"/>
  <c r="N15" i="13"/>
  <c r="F28" i="27"/>
  <c r="D63" i="42"/>
  <c r="D64" i="42" s="1"/>
  <c r="G27" i="23"/>
  <c r="G31" i="28"/>
  <c r="F108" i="35"/>
  <c r="E33" i="28"/>
  <c r="G33" i="28"/>
  <c r="E21" i="18"/>
  <c r="G31" i="36"/>
  <c r="M18" i="16"/>
  <c r="G22" i="20"/>
  <c r="E29" i="25"/>
  <c r="M26" i="31"/>
  <c r="N108" i="35"/>
  <c r="F27" i="23"/>
  <c r="J61" i="40"/>
  <c r="E60" i="40"/>
  <c r="N22" i="20"/>
  <c r="M31" i="28"/>
  <c r="J63" i="42"/>
  <c r="M31" i="36"/>
  <c r="E27" i="23"/>
  <c r="G62" i="42"/>
  <c r="L61" i="40"/>
  <c r="M27" i="26"/>
  <c r="E22" i="20"/>
  <c r="F27" i="26"/>
  <c r="N17" i="17"/>
  <c r="M27" i="23"/>
  <c r="F18" i="16"/>
  <c r="G25" i="24"/>
  <c r="E27" i="26"/>
  <c r="F33" i="28"/>
  <c r="E17" i="17"/>
  <c r="E21" i="21"/>
  <c r="E33" i="35"/>
  <c r="E108" i="35"/>
  <c r="M21" i="21"/>
  <c r="G28" i="27"/>
  <c r="A66" i="42" l="1"/>
  <c r="C65" i="42"/>
  <c r="C62" i="40"/>
  <c r="A63" i="40"/>
  <c r="A61" i="39"/>
  <c r="C60" i="39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7" i="15"/>
  <c r="J18" i="15"/>
  <c r="I18" i="15"/>
  <c r="H18" i="15"/>
  <c r="B77" i="15"/>
  <c r="K17" i="15"/>
  <c r="C21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F30" i="30"/>
  <c r="E23" i="20"/>
  <c r="D65" i="42"/>
  <c r="N109" i="35"/>
  <c r="N23" i="20"/>
  <c r="J62" i="40"/>
  <c r="E28" i="23"/>
  <c r="G28" i="29"/>
  <c r="I64" i="42"/>
  <c r="E30" i="25"/>
  <c r="G26" i="24"/>
  <c r="F109" i="35"/>
  <c r="G109" i="35"/>
  <c r="F26" i="24"/>
  <c r="E61" i="40"/>
  <c r="N32" i="36"/>
  <c r="M22" i="14"/>
  <c r="M64" i="42"/>
  <c r="E22" i="19"/>
  <c r="F19" i="16"/>
  <c r="E27" i="31"/>
  <c r="M20" i="15"/>
  <c r="N34" i="35"/>
  <c r="N22" i="18"/>
  <c r="F16" i="13"/>
  <c r="M27" i="31"/>
  <c r="F30" i="25"/>
  <c r="E28" i="26"/>
  <c r="M34" i="28"/>
  <c r="G28" i="23"/>
  <c r="N28" i="29"/>
  <c r="E28" i="29"/>
  <c r="K64" i="42"/>
  <c r="F28" i="26"/>
  <c r="N64" i="42"/>
  <c r="E134" i="30"/>
  <c r="M19" i="16"/>
  <c r="G16" i="13"/>
  <c r="G28" i="26"/>
  <c r="E34" i="28"/>
  <c r="G34" i="28"/>
  <c r="N19" i="16"/>
  <c r="M63" i="42"/>
  <c r="F34" i="28"/>
  <c r="F27" i="31"/>
  <c r="M22" i="21"/>
  <c r="F63" i="42"/>
  <c r="G61" i="40"/>
  <c r="G30" i="30"/>
  <c r="G18" i="17"/>
  <c r="E26" i="24"/>
  <c r="G22" i="19"/>
  <c r="G30" i="25"/>
  <c r="N26" i="24"/>
  <c r="N28" i="23"/>
  <c r="N20" i="15"/>
  <c r="H62" i="40"/>
  <c r="N22" i="21"/>
  <c r="N22" i="14"/>
  <c r="I60" i="39"/>
  <c r="G27" i="31"/>
  <c r="N30" i="30"/>
  <c r="M18" i="17"/>
  <c r="F61" i="40"/>
  <c r="M16" i="13"/>
  <c r="N16" i="13"/>
  <c r="H60" i="39"/>
  <c r="N18" i="17"/>
  <c r="M30" i="25"/>
  <c r="E64" i="42"/>
  <c r="G22" i="14"/>
  <c r="E22" i="18"/>
  <c r="N34" i="28"/>
  <c r="K60" i="39"/>
  <c r="M34" i="35"/>
  <c r="J64" i="42"/>
  <c r="N27" i="31"/>
  <c r="N134" i="30"/>
  <c r="G134" i="30"/>
  <c r="M26" i="24"/>
  <c r="H64" i="42"/>
  <c r="F23" i="20"/>
  <c r="J60" i="39"/>
  <c r="M22" i="19"/>
  <c r="N22" i="19"/>
  <c r="F28" i="29"/>
  <c r="F29" i="27"/>
  <c r="N28" i="26"/>
  <c r="F22" i="18"/>
  <c r="G34" i="35"/>
  <c r="L60" i="39"/>
  <c r="E22" i="14"/>
  <c r="E22" i="21"/>
  <c r="M32" i="36"/>
  <c r="G29" i="27"/>
  <c r="F22" i="14"/>
  <c r="E16" i="13"/>
  <c r="E63" i="42"/>
  <c r="M30" i="30"/>
  <c r="G20" i="15"/>
  <c r="E109" i="35"/>
  <c r="D62" i="40"/>
  <c r="F18" i="17"/>
  <c r="K62" i="40"/>
  <c r="G22" i="18"/>
  <c r="F28" i="23"/>
  <c r="E18" i="17"/>
  <c r="M22" i="18"/>
  <c r="E19" i="16"/>
  <c r="N63" i="42"/>
  <c r="G23" i="20"/>
  <c r="G64" i="42"/>
  <c r="N61" i="40"/>
  <c r="M109" i="35"/>
  <c r="M29" i="27"/>
  <c r="F134" i="30"/>
  <c r="F34" i="35"/>
  <c r="G19" i="16"/>
  <c r="E30" i="30"/>
  <c r="G22" i="21"/>
  <c r="F20" i="15"/>
  <c r="N29" i="27"/>
  <c r="M134" i="30"/>
  <c r="M28" i="29"/>
  <c r="M23" i="20"/>
  <c r="F22" i="19"/>
  <c r="F32" i="36"/>
  <c r="L62" i="40"/>
  <c r="I62" i="40"/>
  <c r="E34" i="35"/>
  <c r="M61" i="40"/>
  <c r="M28" i="26"/>
  <c r="F64" i="42"/>
  <c r="M28" i="23"/>
  <c r="D60" i="39"/>
  <c r="G63" i="42"/>
  <c r="L64" i="42"/>
  <c r="F22" i="21"/>
  <c r="G32" i="36"/>
  <c r="E32" i="36"/>
  <c r="E29" i="27"/>
  <c r="E20" i="15"/>
  <c r="N30" i="25"/>
  <c r="A67" i="42" l="1"/>
  <c r="C66" i="42"/>
  <c r="A64" i="40"/>
  <c r="C63" i="40"/>
  <c r="A62" i="39"/>
  <c r="C61" i="39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8" i="15"/>
  <c r="I19" i="15"/>
  <c r="J19" i="15"/>
  <c r="H19" i="15"/>
  <c r="C22" i="15"/>
  <c r="B78" i="15"/>
  <c r="L18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G33" i="36"/>
  <c r="F17" i="13"/>
  <c r="N20" i="16"/>
  <c r="G24" i="20"/>
  <c r="E29" i="23"/>
  <c r="F23" i="19"/>
  <c r="E135" i="30"/>
  <c r="E23" i="18"/>
  <c r="F62" i="40"/>
  <c r="M121" i="23"/>
  <c r="G65" i="42"/>
  <c r="F28" i="31"/>
  <c r="I61" i="39"/>
  <c r="M23" i="21"/>
  <c r="E29" i="29"/>
  <c r="N23" i="21"/>
  <c r="M31" i="25"/>
  <c r="N29" i="29"/>
  <c r="M19" i="17"/>
  <c r="E23" i="14"/>
  <c r="M24" i="20"/>
  <c r="M28" i="31"/>
  <c r="E21" i="15"/>
  <c r="F21" i="15"/>
  <c r="M135" i="30"/>
  <c r="M23" i="19"/>
  <c r="G35" i="35"/>
  <c r="N23" i="19"/>
  <c r="G35" i="28"/>
  <c r="G110" i="35"/>
  <c r="M21" i="15"/>
  <c r="G27" i="24"/>
  <c r="K63" i="40"/>
  <c r="I63" i="40"/>
  <c r="L65" i="42"/>
  <c r="G21" i="15"/>
  <c r="G29" i="23"/>
  <c r="H65" i="42"/>
  <c r="F23" i="18"/>
  <c r="E35" i="35"/>
  <c r="G31" i="27"/>
  <c r="D66" i="42"/>
  <c r="G29" i="26"/>
  <c r="E20" i="16"/>
  <c r="E31" i="25"/>
  <c r="N29" i="23"/>
  <c r="E33" i="36"/>
  <c r="M20" i="16"/>
  <c r="F19" i="17"/>
  <c r="G23" i="14"/>
  <c r="F31" i="30"/>
  <c r="E23" i="19"/>
  <c r="E121" i="23"/>
  <c r="E29" i="26"/>
  <c r="K65" i="42"/>
  <c r="N24" i="20"/>
  <c r="M35" i="35"/>
  <c r="M29" i="29"/>
  <c r="F23" i="14"/>
  <c r="N31" i="30"/>
  <c r="E110" i="35"/>
  <c r="F29" i="23"/>
  <c r="M27" i="24"/>
  <c r="N27" i="24"/>
  <c r="D61" i="39"/>
  <c r="M33" i="36"/>
  <c r="N17" i="13"/>
  <c r="D63" i="40"/>
  <c r="N31" i="25"/>
  <c r="F30" i="27"/>
  <c r="H61" i="39"/>
  <c r="M23" i="18"/>
  <c r="M62" i="40"/>
  <c r="L63" i="40"/>
  <c r="M29" i="26"/>
  <c r="G135" i="30"/>
  <c r="E27" i="24"/>
  <c r="J61" i="39"/>
  <c r="E28" i="31"/>
  <c r="G17" i="13"/>
  <c r="M17" i="13"/>
  <c r="F24" i="20"/>
  <c r="N30" i="27"/>
  <c r="N23" i="14"/>
  <c r="N21" i="15"/>
  <c r="F35" i="35"/>
  <c r="N33" i="36"/>
  <c r="G31" i="30"/>
  <c r="N110" i="35"/>
  <c r="H63" i="40"/>
  <c r="F135" i="30"/>
  <c r="E65" i="42"/>
  <c r="N35" i="35"/>
  <c r="M65" i="42"/>
  <c r="E17" i="13"/>
  <c r="M23" i="14"/>
  <c r="F65" i="42"/>
  <c r="N28" i="31"/>
  <c r="N121" i="23"/>
  <c r="F20" i="16"/>
  <c r="M30" i="27"/>
  <c r="G20" i="16"/>
  <c r="N19" i="17"/>
  <c r="F29" i="26"/>
  <c r="F110" i="35"/>
  <c r="G19" i="17"/>
  <c r="I65" i="42"/>
  <c r="M110" i="35"/>
  <c r="G23" i="21"/>
  <c r="L61" i="39"/>
  <c r="F23" i="21"/>
  <c r="N29" i="26"/>
  <c r="F121" i="23"/>
  <c r="N23" i="18"/>
  <c r="F29" i="29"/>
  <c r="E24" i="20"/>
  <c r="E31" i="30"/>
  <c r="G31" i="25"/>
  <c r="N65" i="42"/>
  <c r="G29" i="29"/>
  <c r="M29" i="23"/>
  <c r="G62" i="40"/>
  <c r="E62" i="40"/>
  <c r="G121" i="23"/>
  <c r="E19" i="17"/>
  <c r="N135" i="30"/>
  <c r="E30" i="27"/>
  <c r="F27" i="24"/>
  <c r="G23" i="19"/>
  <c r="J63" i="40"/>
  <c r="M31" i="30"/>
  <c r="G28" i="31"/>
  <c r="F33" i="36"/>
  <c r="K61" i="39"/>
  <c r="E23" i="21"/>
  <c r="G30" i="27"/>
  <c r="N62" i="40"/>
  <c r="G23" i="18"/>
  <c r="J65" i="42"/>
  <c r="F31" i="25"/>
  <c r="C67" i="42" l="1"/>
  <c r="A68" i="42"/>
  <c r="C64" i="40"/>
  <c r="A65" i="40"/>
  <c r="A63" i="39"/>
  <c r="C62" i="39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9" i="15"/>
  <c r="J20" i="15"/>
  <c r="H20" i="15"/>
  <c r="I20" i="15"/>
  <c r="C23" i="15"/>
  <c r="B79" i="15"/>
  <c r="L19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E29" i="31"/>
  <c r="F30" i="26"/>
  <c r="N18" i="13"/>
  <c r="N118" i="23"/>
  <c r="M34" i="36"/>
  <c r="F20" i="17"/>
  <c r="G32" i="27"/>
  <c r="M122" i="23"/>
  <c r="M24" i="21"/>
  <c r="M24" i="14"/>
  <c r="F32" i="25"/>
  <c r="G30" i="23"/>
  <c r="J64" i="40"/>
  <c r="M30" i="26"/>
  <c r="M30" i="29"/>
  <c r="E119" i="23"/>
  <c r="F30" i="29"/>
  <c r="M120" i="23"/>
  <c r="E30" i="29"/>
  <c r="E24" i="14"/>
  <c r="E24" i="19"/>
  <c r="G29" i="31"/>
  <c r="G22" i="15"/>
  <c r="J66" i="42"/>
  <c r="G66" i="42"/>
  <c r="G24" i="21"/>
  <c r="N32" i="30"/>
  <c r="E34" i="36"/>
  <c r="K64" i="40"/>
  <c r="F32" i="30"/>
  <c r="N22" i="15"/>
  <c r="M118" i="23"/>
  <c r="D64" i="40"/>
  <c r="N120" i="23"/>
  <c r="G28" i="24"/>
  <c r="M22" i="15"/>
  <c r="E22" i="15"/>
  <c r="N28" i="24"/>
  <c r="N136" i="30"/>
  <c r="G25" i="20"/>
  <c r="M20" i="17"/>
  <c r="G34" i="36"/>
  <c r="L64" i="40"/>
  <c r="N30" i="26"/>
  <c r="N32" i="25"/>
  <c r="D62" i="39"/>
  <c r="E24" i="18"/>
  <c r="N24" i="18"/>
  <c r="G32" i="30"/>
  <c r="G36" i="35"/>
  <c r="N29" i="31"/>
  <c r="E120" i="23"/>
  <c r="M18" i="13"/>
  <c r="N30" i="29"/>
  <c r="L62" i="39"/>
  <c r="M111" i="35"/>
  <c r="E18" i="13"/>
  <c r="L66" i="42"/>
  <c r="F18" i="13"/>
  <c r="F34" i="36"/>
  <c r="N30" i="23"/>
  <c r="F66" i="42"/>
  <c r="E36" i="35"/>
  <c r="M63" i="40"/>
  <c r="G32" i="25"/>
  <c r="G24" i="18"/>
  <c r="N21" i="16"/>
  <c r="E63" i="40"/>
  <c r="I62" i="39"/>
  <c r="E20" i="17"/>
  <c r="F30" i="23"/>
  <c r="G136" i="30"/>
  <c r="M29" i="31"/>
  <c r="G30" i="26"/>
  <c r="E32" i="25"/>
  <c r="N20" i="17"/>
  <c r="M28" i="24"/>
  <c r="G20" i="17"/>
  <c r="F136" i="30"/>
  <c r="N34" i="36"/>
  <c r="E30" i="23"/>
  <c r="F24" i="21"/>
  <c r="G21" i="16"/>
  <c r="F24" i="14"/>
  <c r="N25" i="20"/>
  <c r="M119" i="23"/>
  <c r="M136" i="30"/>
  <c r="F111" i="35"/>
  <c r="E66" i="42"/>
  <c r="N119" i="23"/>
  <c r="K66" i="42"/>
  <c r="G24" i="14"/>
  <c r="F24" i="19"/>
  <c r="H66" i="42"/>
  <c r="I66" i="42"/>
  <c r="F118" i="23"/>
  <c r="F21" i="16"/>
  <c r="E21" i="16"/>
  <c r="F36" i="35"/>
  <c r="F22" i="15"/>
  <c r="N24" i="14"/>
  <c r="G63" i="40"/>
  <c r="I64" i="40"/>
  <c r="E118" i="23"/>
  <c r="E28" i="24"/>
  <c r="H64" i="40"/>
  <c r="E30" i="26"/>
  <c r="M30" i="23"/>
  <c r="E32" i="30"/>
  <c r="F119" i="23"/>
  <c r="F29" i="31"/>
  <c r="E122" i="23"/>
  <c r="K62" i="39"/>
  <c r="M32" i="25"/>
  <c r="M32" i="30"/>
  <c r="M21" i="16"/>
  <c r="N24" i="21"/>
  <c r="F28" i="24"/>
  <c r="N122" i="23"/>
  <c r="M36" i="35"/>
  <c r="N66" i="42"/>
  <c r="F25" i="20"/>
  <c r="N24" i="19"/>
  <c r="G30" i="29"/>
  <c r="N36" i="35"/>
  <c r="M66" i="42"/>
  <c r="E136" i="30"/>
  <c r="H62" i="39"/>
  <c r="F63" i="40"/>
  <c r="F24" i="18"/>
  <c r="J62" i="39"/>
  <c r="M25" i="20"/>
  <c r="E24" i="21"/>
  <c r="F122" i="23"/>
  <c r="M24" i="19"/>
  <c r="E25" i="20"/>
  <c r="M24" i="18"/>
  <c r="G111" i="35"/>
  <c r="G24" i="19"/>
  <c r="E111" i="35"/>
  <c r="N111" i="35"/>
  <c r="N63" i="40"/>
  <c r="F120" i="23"/>
  <c r="G122" i="23"/>
  <c r="G18" i="13"/>
  <c r="C68" i="42" l="1"/>
  <c r="A69" i="42"/>
  <c r="A66" i="40"/>
  <c r="C65" i="40"/>
  <c r="A64" i="39"/>
  <c r="C63" i="39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0" i="15"/>
  <c r="H21" i="15"/>
  <c r="J21" i="15"/>
  <c r="I21" i="15"/>
  <c r="C24" i="15"/>
  <c r="L20" i="15"/>
  <c r="B80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G137" i="30"/>
  <c r="M31" i="23"/>
  <c r="M23" i="15"/>
  <c r="E21" i="17"/>
  <c r="L65" i="40"/>
  <c r="F137" i="30"/>
  <c r="N23" i="15"/>
  <c r="N21" i="17"/>
  <c r="D65" i="40"/>
  <c r="G33" i="30"/>
  <c r="E33" i="30"/>
  <c r="E25" i="19"/>
  <c r="N19" i="13"/>
  <c r="N33" i="25"/>
  <c r="N25" i="21"/>
  <c r="M31" i="29"/>
  <c r="F21" i="17"/>
  <c r="F112" i="35"/>
  <c r="J63" i="39"/>
  <c r="E23" i="15"/>
  <c r="G125" i="18"/>
  <c r="E35" i="36"/>
  <c r="M37" i="35"/>
  <c r="G25" i="18"/>
  <c r="E31" i="29"/>
  <c r="F33" i="25"/>
  <c r="E22" i="16"/>
  <c r="M26" i="20"/>
  <c r="F25" i="14"/>
  <c r="F25" i="19"/>
  <c r="K63" i="39"/>
  <c r="E25" i="21"/>
  <c r="J67" i="42"/>
  <c r="E64" i="40"/>
  <c r="G31" i="29"/>
  <c r="E19" i="13"/>
  <c r="D67" i="42"/>
  <c r="M25" i="19"/>
  <c r="M112" i="35"/>
  <c r="L63" i="39"/>
  <c r="N29" i="24"/>
  <c r="F23" i="15"/>
  <c r="G64" i="40"/>
  <c r="G22" i="16"/>
  <c r="H63" i="39"/>
  <c r="M64" i="40"/>
  <c r="N112" i="35"/>
  <c r="J65" i="40"/>
  <c r="G25" i="21"/>
  <c r="G37" i="35"/>
  <c r="F123" i="23"/>
  <c r="E31" i="23"/>
  <c r="E137" i="30"/>
  <c r="I67" i="42"/>
  <c r="F64" i="40"/>
  <c r="N25" i="18"/>
  <c r="M25" i="21"/>
  <c r="E26" i="20"/>
  <c r="F33" i="30"/>
  <c r="K65" i="40"/>
  <c r="G25" i="14"/>
  <c r="F31" i="29"/>
  <c r="H67" i="42"/>
  <c r="F19" i="13"/>
  <c r="G21" i="17"/>
  <c r="N137" i="30"/>
  <c r="E123" i="23"/>
  <c r="M33" i="30"/>
  <c r="M25" i="18"/>
  <c r="M33" i="25"/>
  <c r="F26" i="20"/>
  <c r="N25" i="19"/>
  <c r="N35" i="36"/>
  <c r="M35" i="36"/>
  <c r="G31" i="26"/>
  <c r="M123" i="23"/>
  <c r="E29" i="24"/>
  <c r="M19" i="13"/>
  <c r="E30" i="31"/>
  <c r="M31" i="26"/>
  <c r="N25" i="14"/>
  <c r="D63" i="39"/>
  <c r="M137" i="30"/>
  <c r="N64" i="40"/>
  <c r="F25" i="21"/>
  <c r="G33" i="25"/>
  <c r="G19" i="13"/>
  <c r="E31" i="26"/>
  <c r="M30" i="31"/>
  <c r="I63" i="39"/>
  <c r="N30" i="31"/>
  <c r="G23" i="15"/>
  <c r="G25" i="19"/>
  <c r="N123" i="23"/>
  <c r="N26" i="20"/>
  <c r="I65" i="40"/>
  <c r="G123" i="23"/>
  <c r="K67" i="42"/>
  <c r="F31" i="23"/>
  <c r="E112" i="35"/>
  <c r="M25" i="14"/>
  <c r="F29" i="24"/>
  <c r="F22" i="16"/>
  <c r="N37" i="35"/>
  <c r="E37" i="35"/>
  <c r="M21" i="17"/>
  <c r="M29" i="24"/>
  <c r="G33" i="27"/>
  <c r="E33" i="25"/>
  <c r="G26" i="20"/>
  <c r="F25" i="18"/>
  <c r="L67" i="42"/>
  <c r="G30" i="31"/>
  <c r="N31" i="23"/>
  <c r="N31" i="29"/>
  <c r="F37" i="35"/>
  <c r="F31" i="26"/>
  <c r="F30" i="31"/>
  <c r="N22" i="16"/>
  <c r="G35" i="36"/>
  <c r="G112" i="35"/>
  <c r="G29" i="24"/>
  <c r="N31" i="26"/>
  <c r="F35" i="36"/>
  <c r="E25" i="14"/>
  <c r="M22" i="16"/>
  <c r="E25" i="18"/>
  <c r="N33" i="30"/>
  <c r="H65" i="40"/>
  <c r="G31" i="23"/>
  <c r="A70" i="42" l="1"/>
  <c r="C69" i="42"/>
  <c r="A67" i="40"/>
  <c r="C66" i="40"/>
  <c r="A65" i="39"/>
  <c r="C64" i="39"/>
  <c r="J32" i="27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1" i="15"/>
  <c r="H22" i="15"/>
  <c r="I22" i="15"/>
  <c r="J22" i="15"/>
  <c r="B81" i="15"/>
  <c r="K21" i="15"/>
  <c r="C25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E124" i="23"/>
  <c r="E38" i="35"/>
  <c r="N22" i="17"/>
  <c r="N26" i="21"/>
  <c r="E26" i="14"/>
  <c r="N113" i="35"/>
  <c r="F22" i="17"/>
  <c r="E113" i="35"/>
  <c r="G22" i="17"/>
  <c r="F67" i="42"/>
  <c r="E26" i="21"/>
  <c r="E30" i="24"/>
  <c r="M113" i="35"/>
  <c r="L64" i="39"/>
  <c r="E32" i="26"/>
  <c r="G26" i="14"/>
  <c r="N65" i="40"/>
  <c r="M34" i="27"/>
  <c r="N30" i="24"/>
  <c r="M67" i="42"/>
  <c r="K68" i="42"/>
  <c r="N67" i="42"/>
  <c r="F34" i="30"/>
  <c r="M32" i="23"/>
  <c r="N31" i="31"/>
  <c r="D64" i="39"/>
  <c r="G32" i="26"/>
  <c r="M36" i="36"/>
  <c r="G27" i="20"/>
  <c r="E34" i="25"/>
  <c r="M32" i="26"/>
  <c r="N26" i="19"/>
  <c r="G32" i="29"/>
  <c r="J66" i="40"/>
  <c r="G34" i="27"/>
  <c r="G26" i="19"/>
  <c r="E27" i="20"/>
  <c r="H68" i="42"/>
  <c r="M138" i="30"/>
  <c r="E26" i="19"/>
  <c r="E65" i="40"/>
  <c r="M30" i="24"/>
  <c r="F24" i="15"/>
  <c r="F38" i="35"/>
  <c r="E26" i="18"/>
  <c r="E34" i="30"/>
  <c r="F36" i="36"/>
  <c r="M124" i="23"/>
  <c r="N32" i="26"/>
  <c r="M27" i="20"/>
  <c r="G31" i="31"/>
  <c r="G36" i="36"/>
  <c r="I64" i="39"/>
  <c r="N26" i="14"/>
  <c r="M24" i="15"/>
  <c r="M26" i="21"/>
  <c r="H66" i="40"/>
  <c r="K66" i="40"/>
  <c r="N24" i="15"/>
  <c r="F34" i="27"/>
  <c r="M31" i="31"/>
  <c r="M22" i="17"/>
  <c r="K64" i="39"/>
  <c r="N23" i="16"/>
  <c r="F23" i="16"/>
  <c r="F32" i="23"/>
  <c r="N34" i="25"/>
  <c r="N34" i="30"/>
  <c r="D68" i="42"/>
  <c r="J68" i="42"/>
  <c r="E34" i="27"/>
  <c r="E32" i="23"/>
  <c r="G124" i="23"/>
  <c r="G20" i="13"/>
  <c r="E31" i="31"/>
  <c r="F31" i="31"/>
  <c r="G34" i="25"/>
  <c r="M65" i="40"/>
  <c r="M26" i="14"/>
  <c r="G23" i="16"/>
  <c r="G67" i="42"/>
  <c r="N32" i="29"/>
  <c r="F32" i="29"/>
  <c r="E23" i="16"/>
  <c r="F124" i="23"/>
  <c r="F32" i="26"/>
  <c r="E138" i="30"/>
  <c r="E20" i="13"/>
  <c r="N26" i="18"/>
  <c r="E67" i="42"/>
  <c r="F65" i="40"/>
  <c r="G26" i="21"/>
  <c r="G34" i="30"/>
  <c r="E24" i="15"/>
  <c r="M34" i="25"/>
  <c r="J64" i="39"/>
  <c r="E22" i="17"/>
  <c r="G26" i="18"/>
  <c r="G30" i="24"/>
  <c r="N20" i="13"/>
  <c r="L68" i="42"/>
  <c r="H64" i="39"/>
  <c r="N34" i="27"/>
  <c r="F113" i="35"/>
  <c r="N32" i="23"/>
  <c r="G113" i="35"/>
  <c r="G138" i="30"/>
  <c r="G32" i="23"/>
  <c r="M26" i="19"/>
  <c r="F20" i="13"/>
  <c r="N38" i="35"/>
  <c r="N27" i="20"/>
  <c r="M26" i="18"/>
  <c r="M38" i="35"/>
  <c r="D66" i="40"/>
  <c r="F27" i="20"/>
  <c r="I68" i="42"/>
  <c r="F26" i="21"/>
  <c r="F26" i="14"/>
  <c r="M34" i="30"/>
  <c r="F138" i="30"/>
  <c r="N138" i="30"/>
  <c r="E32" i="29"/>
  <c r="M23" i="16"/>
  <c r="G65" i="40"/>
  <c r="F34" i="25"/>
  <c r="F26" i="19"/>
  <c r="G38" i="35"/>
  <c r="F30" i="24"/>
  <c r="M32" i="29"/>
  <c r="F26" i="18"/>
  <c r="I66" i="40"/>
  <c r="N36" i="36"/>
  <c r="G24" i="15"/>
  <c r="N124" i="23"/>
  <c r="E36" i="36"/>
  <c r="L66" i="40"/>
  <c r="M20" i="13"/>
  <c r="C70" i="42" l="1"/>
  <c r="A71" i="42"/>
  <c r="A68" i="40"/>
  <c r="C67" i="40"/>
  <c r="A66" i="39"/>
  <c r="C65" i="39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2" i="15"/>
  <c r="J23" i="15"/>
  <c r="I23" i="15"/>
  <c r="H23" i="15"/>
  <c r="B82" i="15"/>
  <c r="C26" i="15"/>
  <c r="K22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F21" i="13"/>
  <c r="E35" i="25"/>
  <c r="E24" i="16"/>
  <c r="E68" i="42"/>
  <c r="M139" i="30"/>
  <c r="L69" i="42"/>
  <c r="M33" i="26"/>
  <c r="I67" i="40"/>
  <c r="N114" i="35"/>
  <c r="M28" i="20"/>
  <c r="M21" i="13"/>
  <c r="M31" i="27"/>
  <c r="E114" i="35"/>
  <c r="F28" i="20"/>
  <c r="L67" i="40"/>
  <c r="M23" i="17"/>
  <c r="L65" i="39"/>
  <c r="G33" i="29"/>
  <c r="F27" i="14"/>
  <c r="E33" i="23"/>
  <c r="M35" i="25"/>
  <c r="G66" i="40"/>
  <c r="E33" i="29"/>
  <c r="F31" i="24"/>
  <c r="N32" i="27"/>
  <c r="G33" i="23"/>
  <c r="E27" i="18"/>
  <c r="E31" i="27"/>
  <c r="F39" i="35"/>
  <c r="G68" i="42"/>
  <c r="G25" i="15"/>
  <c r="E27" i="21"/>
  <c r="M32" i="27"/>
  <c r="F114" i="35"/>
  <c r="G125" i="23"/>
  <c r="M24" i="16"/>
  <c r="N31" i="24"/>
  <c r="N39" i="35"/>
  <c r="M33" i="27"/>
  <c r="M33" i="29"/>
  <c r="H65" i="39"/>
  <c r="N31" i="27"/>
  <c r="E39" i="35"/>
  <c r="N66" i="40"/>
  <c r="G114" i="35"/>
  <c r="N125" i="23"/>
  <c r="J65" i="39"/>
  <c r="F37" i="36"/>
  <c r="G31" i="24"/>
  <c r="E32" i="31"/>
  <c r="G35" i="25"/>
  <c r="M39" i="35"/>
  <c r="M27" i="19"/>
  <c r="D65" i="39"/>
  <c r="E32" i="27"/>
  <c r="F35" i="30"/>
  <c r="D69" i="42"/>
  <c r="F33" i="26"/>
  <c r="H67" i="40"/>
  <c r="N33" i="27"/>
  <c r="F27" i="19"/>
  <c r="G35" i="30"/>
  <c r="M27" i="21"/>
  <c r="N27" i="18"/>
  <c r="K67" i="40"/>
  <c r="E37" i="36"/>
  <c r="E25" i="15"/>
  <c r="M32" i="31"/>
  <c r="M27" i="14"/>
  <c r="F125" i="23"/>
  <c r="M31" i="24"/>
  <c r="F32" i="27"/>
  <c r="J69" i="42"/>
  <c r="H69" i="42"/>
  <c r="M27" i="18"/>
  <c r="G27" i="14"/>
  <c r="G33" i="26"/>
  <c r="F35" i="25"/>
  <c r="E139" i="30"/>
  <c r="I65" i="39"/>
  <c r="N139" i="30"/>
  <c r="M37" i="36"/>
  <c r="G27" i="19"/>
  <c r="N21" i="13"/>
  <c r="N23" i="17"/>
  <c r="G139" i="30"/>
  <c r="F68" i="42"/>
  <c r="D67" i="40"/>
  <c r="K69" i="42"/>
  <c r="N32" i="31"/>
  <c r="F31" i="27"/>
  <c r="J67" i="40"/>
  <c r="M114" i="35"/>
  <c r="E35" i="30"/>
  <c r="E27" i="14"/>
  <c r="F24" i="16"/>
  <c r="N27" i="21"/>
  <c r="M68" i="42"/>
  <c r="N37" i="36"/>
  <c r="G23" i="17"/>
  <c r="N35" i="25"/>
  <c r="N33" i="29"/>
  <c r="N35" i="30"/>
  <c r="E33" i="27"/>
  <c r="K65" i="39"/>
  <c r="G39" i="35"/>
  <c r="F25" i="15"/>
  <c r="F66" i="40"/>
  <c r="N25" i="15"/>
  <c r="F27" i="21"/>
  <c r="M25" i="15"/>
  <c r="E66" i="40"/>
  <c r="E27" i="19"/>
  <c r="N68" i="42"/>
  <c r="E28" i="20"/>
  <c r="G24" i="16"/>
  <c r="N27" i="19"/>
  <c r="F33" i="23"/>
  <c r="E23" i="17"/>
  <c r="F33" i="29"/>
  <c r="N27" i="14"/>
  <c r="G21" i="13"/>
  <c r="F27" i="18"/>
  <c r="G37" i="36"/>
  <c r="G27" i="18"/>
  <c r="N33" i="26"/>
  <c r="N33" i="23"/>
  <c r="M33" i="23"/>
  <c r="N24" i="16"/>
  <c r="M125" i="23"/>
  <c r="G28" i="20"/>
  <c r="E125" i="23"/>
  <c r="F23" i="17"/>
  <c r="M66" i="40"/>
  <c r="G32" i="31"/>
  <c r="I69" i="42"/>
  <c r="E31" i="24"/>
  <c r="F33" i="27"/>
  <c r="E33" i="26"/>
  <c r="E21" i="13"/>
  <c r="N28" i="20"/>
  <c r="G27" i="21"/>
  <c r="M35" i="30"/>
  <c r="F139" i="30"/>
  <c r="F32" i="31"/>
  <c r="C71" i="42" l="1"/>
  <c r="A72" i="42"/>
  <c r="C68" i="40"/>
  <c r="A69" i="40"/>
  <c r="A67" i="39"/>
  <c r="C66" i="39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3" i="15"/>
  <c r="L23" i="15"/>
  <c r="I24" i="15"/>
  <c r="J24" i="15"/>
  <c r="H24" i="15"/>
  <c r="B83" i="15"/>
  <c r="C27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M28" i="21"/>
  <c r="M26" i="15"/>
  <c r="G34" i="26"/>
  <c r="M28" i="14"/>
  <c r="M28" i="19"/>
  <c r="N40" i="35"/>
  <c r="G34" i="23"/>
  <c r="E33" i="31"/>
  <c r="M34" i="29"/>
  <c r="F69" i="42"/>
  <c r="D70" i="42"/>
  <c r="M69" i="42"/>
  <c r="M40" i="35"/>
  <c r="F25" i="16"/>
  <c r="E28" i="19"/>
  <c r="M34" i="26"/>
  <c r="N115" i="35"/>
  <c r="N36" i="30"/>
  <c r="F40" i="35"/>
  <c r="E34" i="23"/>
  <c r="E28" i="14"/>
  <c r="E115" i="35"/>
  <c r="F34" i="29"/>
  <c r="G33" i="31"/>
  <c r="F38" i="28"/>
  <c r="E36" i="25"/>
  <c r="G28" i="21"/>
  <c r="E69" i="42"/>
  <c r="L66" i="39"/>
  <c r="N34" i="29"/>
  <c r="F28" i="19"/>
  <c r="H66" i="39"/>
  <c r="N28" i="18"/>
  <c r="N38" i="28"/>
  <c r="M115" i="35"/>
  <c r="D68" i="40"/>
  <c r="F28" i="14"/>
  <c r="E28" i="18"/>
  <c r="M24" i="17"/>
  <c r="N67" i="40"/>
  <c r="N38" i="36"/>
  <c r="N22" i="13"/>
  <c r="K70" i="42"/>
  <c r="M38" i="28"/>
  <c r="E67" i="40"/>
  <c r="F32" i="24"/>
  <c r="G22" i="13"/>
  <c r="F33" i="31"/>
  <c r="F28" i="21"/>
  <c r="N29" i="20"/>
  <c r="E140" i="30"/>
  <c r="G140" i="30"/>
  <c r="E24" i="17"/>
  <c r="E34" i="29"/>
  <c r="L70" i="42"/>
  <c r="E29" i="20"/>
  <c r="F115" i="35"/>
  <c r="F38" i="36"/>
  <c r="G69" i="42"/>
  <c r="G25" i="16"/>
  <c r="G34" i="29"/>
  <c r="E28" i="21"/>
  <c r="I70" i="42"/>
  <c r="F24" i="17"/>
  <c r="F22" i="13"/>
  <c r="G38" i="36"/>
  <c r="N69" i="42"/>
  <c r="N33" i="31"/>
  <c r="J68" i="40"/>
  <c r="G28" i="14"/>
  <c r="J70" i="42"/>
  <c r="M25" i="16"/>
  <c r="E36" i="30"/>
  <c r="F34" i="26"/>
  <c r="F140" i="30"/>
  <c r="M29" i="20"/>
  <c r="G32" i="24"/>
  <c r="F126" i="23"/>
  <c r="E38" i="36"/>
  <c r="G126" i="23"/>
  <c r="E22" i="13"/>
  <c r="H70" i="42"/>
  <c r="G67" i="40"/>
  <c r="N28" i="14"/>
  <c r="M28" i="18"/>
  <c r="G29" i="20"/>
  <c r="G24" i="17"/>
  <c r="M34" i="23"/>
  <c r="M32" i="24"/>
  <c r="F28" i="18"/>
  <c r="E26" i="15"/>
  <c r="G28" i="19"/>
  <c r="E25" i="16"/>
  <c r="E38" i="28"/>
  <c r="D66" i="39"/>
  <c r="E126" i="23"/>
  <c r="G26" i="15"/>
  <c r="F26" i="15"/>
  <c r="N36" i="25"/>
  <c r="N26" i="15"/>
  <c r="H68" i="40"/>
  <c r="E32" i="24"/>
  <c r="G36" i="25"/>
  <c r="F29" i="20"/>
  <c r="N24" i="17"/>
  <c r="G36" i="30"/>
  <c r="N140" i="30"/>
  <c r="N32" i="24"/>
  <c r="E34" i="26"/>
  <c r="M38" i="36"/>
  <c r="E40" i="35"/>
  <c r="F34" i="23"/>
  <c r="M126" i="23"/>
  <c r="M33" i="31"/>
  <c r="F36" i="30"/>
  <c r="G115" i="35"/>
  <c r="M22" i="13"/>
  <c r="N34" i="26"/>
  <c r="M36" i="25"/>
  <c r="N25" i="16"/>
  <c r="K68" i="40"/>
  <c r="F67" i="40"/>
  <c r="J66" i="39"/>
  <c r="N126" i="23"/>
  <c r="I68" i="40"/>
  <c r="N28" i="19"/>
  <c r="M36" i="30"/>
  <c r="F36" i="25"/>
  <c r="M140" i="30"/>
  <c r="G38" i="28"/>
  <c r="I66" i="39"/>
  <c r="N34" i="23"/>
  <c r="L68" i="40"/>
  <c r="K66" i="39"/>
  <c r="G40" i="35"/>
  <c r="M67" i="40"/>
  <c r="N28" i="21"/>
  <c r="G28" i="18"/>
  <c r="C72" i="42" l="1"/>
  <c r="A73" i="42"/>
  <c r="C69" i="40"/>
  <c r="A70" i="40"/>
  <c r="A68" i="39"/>
  <c r="C67" i="39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4" i="15"/>
  <c r="J25" i="15"/>
  <c r="I25" i="15"/>
  <c r="H25" i="15"/>
  <c r="B84" i="15"/>
  <c r="C28" i="15"/>
  <c r="L24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E34" i="31"/>
  <c r="K71" i="42"/>
  <c r="M37" i="28"/>
  <c r="G27" i="15"/>
  <c r="G39" i="28"/>
  <c r="M37" i="25"/>
  <c r="G29" i="18"/>
  <c r="M37" i="30"/>
  <c r="N127" i="23"/>
  <c r="K69" i="40"/>
  <c r="D67" i="39"/>
  <c r="N35" i="29"/>
  <c r="F141" i="30"/>
  <c r="N34" i="31"/>
  <c r="E29" i="14"/>
  <c r="H67" i="39"/>
  <c r="N35" i="23"/>
  <c r="I71" i="42"/>
  <c r="E33" i="24"/>
  <c r="F37" i="30"/>
  <c r="E35" i="23"/>
  <c r="D69" i="40"/>
  <c r="E23" i="13"/>
  <c r="F35" i="29"/>
  <c r="G37" i="25"/>
  <c r="N36" i="28"/>
  <c r="E35" i="28"/>
  <c r="G70" i="42"/>
  <c r="M127" i="23"/>
  <c r="N27" i="15"/>
  <c r="G116" i="35"/>
  <c r="E37" i="28"/>
  <c r="M141" i="30"/>
  <c r="N41" i="35"/>
  <c r="E116" i="35"/>
  <c r="N30" i="20"/>
  <c r="M36" i="28"/>
  <c r="E70" i="42"/>
  <c r="N141" i="30"/>
  <c r="E36" i="28"/>
  <c r="M34" i="31"/>
  <c r="M29" i="21"/>
  <c r="G127" i="23"/>
  <c r="N37" i="28"/>
  <c r="M35" i="23"/>
  <c r="N68" i="40"/>
  <c r="G29" i="21"/>
  <c r="N29" i="21"/>
  <c r="K67" i="39"/>
  <c r="G29" i="19"/>
  <c r="G68" i="40"/>
  <c r="M33" i="24"/>
  <c r="E39" i="36"/>
  <c r="L67" i="39"/>
  <c r="E30" i="20"/>
  <c r="J71" i="42"/>
  <c r="N29" i="14"/>
  <c r="L71" i="42"/>
  <c r="G35" i="23"/>
  <c r="N70" i="42"/>
  <c r="F25" i="17"/>
  <c r="M35" i="28"/>
  <c r="F41" i="35"/>
  <c r="F39" i="28"/>
  <c r="N39" i="28"/>
  <c r="G25" i="17"/>
  <c r="F29" i="18"/>
  <c r="E41" i="35"/>
  <c r="J69" i="40"/>
  <c r="F116" i="35"/>
  <c r="F27" i="15"/>
  <c r="M39" i="36"/>
  <c r="E29" i="18"/>
  <c r="E27" i="15"/>
  <c r="E26" i="16"/>
  <c r="F33" i="24"/>
  <c r="N116" i="35"/>
  <c r="F35" i="28"/>
  <c r="E37" i="25"/>
  <c r="N35" i="26"/>
  <c r="M68" i="40"/>
  <c r="G37" i="30"/>
  <c r="G141" i="30"/>
  <c r="N33" i="24"/>
  <c r="E141" i="30"/>
  <c r="M29" i="19"/>
  <c r="F26" i="16"/>
  <c r="M27" i="15"/>
  <c r="M26" i="16"/>
  <c r="E29" i="19"/>
  <c r="H71" i="42"/>
  <c r="F29" i="21"/>
  <c r="M23" i="13"/>
  <c r="G26" i="16"/>
  <c r="N37" i="25"/>
  <c r="N37" i="30"/>
  <c r="F23" i="13"/>
  <c r="N25" i="17"/>
  <c r="G23" i="13"/>
  <c r="G41" i="35"/>
  <c r="G34" i="31"/>
  <c r="H69" i="40"/>
  <c r="N23" i="13"/>
  <c r="M35" i="26"/>
  <c r="F39" i="36"/>
  <c r="E127" i="23"/>
  <c r="I69" i="40"/>
  <c r="F35" i="23"/>
  <c r="M25" i="17"/>
  <c r="E35" i="26"/>
  <c r="F127" i="23"/>
  <c r="M70" i="42"/>
  <c r="E29" i="21"/>
  <c r="N26" i="16"/>
  <c r="N29" i="18"/>
  <c r="N39" i="36"/>
  <c r="M116" i="35"/>
  <c r="M29" i="18"/>
  <c r="G29" i="14"/>
  <c r="F36" i="28"/>
  <c r="G35" i="26"/>
  <c r="E68" i="40"/>
  <c r="F68" i="40"/>
  <c r="E25" i="17"/>
  <c r="F34" i="31"/>
  <c r="F29" i="19"/>
  <c r="F35" i="26"/>
  <c r="J67" i="39"/>
  <c r="M35" i="29"/>
  <c r="F30" i="20"/>
  <c r="D71" i="42"/>
  <c r="F37" i="28"/>
  <c r="F29" i="14"/>
  <c r="M41" i="35"/>
  <c r="G30" i="20"/>
  <c r="L69" i="40"/>
  <c r="G33" i="24"/>
  <c r="N35" i="28"/>
  <c r="G39" i="36"/>
  <c r="E39" i="28"/>
  <c r="N29" i="19"/>
  <c r="M39" i="28"/>
  <c r="F37" i="25"/>
  <c r="E35" i="29"/>
  <c r="E37" i="30"/>
  <c r="M29" i="14"/>
  <c r="G35" i="29"/>
  <c r="F70" i="42"/>
  <c r="I67" i="39"/>
  <c r="M30" i="20"/>
  <c r="C73" i="42" l="1"/>
  <c r="A74" i="42"/>
  <c r="C70" i="40"/>
  <c r="A71" i="40"/>
  <c r="A69" i="39"/>
  <c r="C68" i="39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25" i="15"/>
  <c r="I26" i="15"/>
  <c r="H26" i="15"/>
  <c r="J26" i="15"/>
  <c r="C29" i="15"/>
  <c r="B85" i="15"/>
  <c r="L25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G35" i="31"/>
  <c r="M42" i="35"/>
  <c r="F42" i="35"/>
  <c r="N34" i="24"/>
  <c r="F40" i="28"/>
  <c r="M38" i="25"/>
  <c r="M128" i="23"/>
  <c r="F36" i="29"/>
  <c r="L70" i="40"/>
  <c r="H68" i="39"/>
  <c r="M30" i="19"/>
  <c r="G142" i="30"/>
  <c r="G69" i="40"/>
  <c r="E30" i="18"/>
  <c r="F71" i="42"/>
  <c r="N30" i="18"/>
  <c r="N69" i="40"/>
  <c r="E36" i="23"/>
  <c r="G36" i="23"/>
  <c r="H72" i="42"/>
  <c r="N30" i="21"/>
  <c r="N30" i="14"/>
  <c r="E38" i="30"/>
  <c r="D68" i="39"/>
  <c r="E24" i="13"/>
  <c r="E26" i="17"/>
  <c r="F30" i="18"/>
  <c r="F26" i="17"/>
  <c r="N36" i="29"/>
  <c r="G42" i="35"/>
  <c r="K68" i="39"/>
  <c r="L68" i="39"/>
  <c r="E35" i="31"/>
  <c r="E27" i="16"/>
  <c r="M69" i="40"/>
  <c r="E142" i="30"/>
  <c r="N38" i="30"/>
  <c r="N71" i="42"/>
  <c r="K72" i="42"/>
  <c r="N40" i="28"/>
  <c r="N117" i="35"/>
  <c r="F142" i="30"/>
  <c r="M36" i="29"/>
  <c r="F128" i="23"/>
  <c r="F24" i="13"/>
  <c r="E38" i="25"/>
  <c r="N26" i="17"/>
  <c r="E69" i="40"/>
  <c r="M40" i="28"/>
  <c r="N142" i="30"/>
  <c r="G24" i="13"/>
  <c r="E128" i="23"/>
  <c r="G40" i="28"/>
  <c r="N24" i="13"/>
  <c r="E30" i="21"/>
  <c r="F36" i="26"/>
  <c r="M38" i="30"/>
  <c r="N35" i="31"/>
  <c r="E42" i="35"/>
  <c r="I70" i="40"/>
  <c r="M30" i="21"/>
  <c r="E40" i="28"/>
  <c r="M71" i="42"/>
  <c r="N28" i="15"/>
  <c r="G38" i="25"/>
  <c r="H70" i="40"/>
  <c r="F38" i="30"/>
  <c r="J70" i="40"/>
  <c r="G36" i="29"/>
  <c r="G38" i="30"/>
  <c r="M28" i="15"/>
  <c r="E117" i="35"/>
  <c r="G34" i="24"/>
  <c r="F40" i="36"/>
  <c r="F69" i="40"/>
  <c r="F31" i="20"/>
  <c r="M142" i="30"/>
  <c r="N30" i="19"/>
  <c r="N40" i="36"/>
  <c r="E71" i="42"/>
  <c r="G30" i="14"/>
  <c r="F30" i="19"/>
  <c r="G71" i="42"/>
  <c r="M40" i="36"/>
  <c r="G30" i="19"/>
  <c r="N27" i="16"/>
  <c r="G31" i="20"/>
  <c r="M26" i="17"/>
  <c r="M24" i="13"/>
  <c r="M35" i="31"/>
  <c r="N36" i="23"/>
  <c r="M27" i="16"/>
  <c r="E40" i="36"/>
  <c r="N31" i="20"/>
  <c r="G30" i="21"/>
  <c r="F30" i="14"/>
  <c r="D70" i="40"/>
  <c r="M36" i="23"/>
  <c r="F36" i="23"/>
  <c r="G40" i="36"/>
  <c r="M30" i="14"/>
  <c r="M30" i="18"/>
  <c r="I68" i="39"/>
  <c r="M36" i="26"/>
  <c r="E36" i="26"/>
  <c r="F117" i="35"/>
  <c r="M34" i="24"/>
  <c r="M31" i="20"/>
  <c r="N36" i="26"/>
  <c r="F34" i="24"/>
  <c r="E28" i="15"/>
  <c r="G117" i="35"/>
  <c r="E36" i="29"/>
  <c r="F35" i="31"/>
  <c r="G27" i="16"/>
  <c r="F38" i="25"/>
  <c r="I72" i="42"/>
  <c r="G128" i="23"/>
  <c r="N38" i="25"/>
  <c r="G36" i="26"/>
  <c r="M117" i="35"/>
  <c r="E30" i="14"/>
  <c r="L72" i="42"/>
  <c r="F30" i="21"/>
  <c r="E31" i="20"/>
  <c r="F28" i="15"/>
  <c r="G28" i="15"/>
  <c r="K70" i="40"/>
  <c r="D72" i="42"/>
  <c r="J68" i="39"/>
  <c r="N128" i="23"/>
  <c r="J72" i="42"/>
  <c r="F27" i="16"/>
  <c r="N42" i="35"/>
  <c r="G26" i="17"/>
  <c r="E34" i="24"/>
  <c r="E30" i="19"/>
  <c r="G30" i="18"/>
  <c r="C74" i="42" l="1"/>
  <c r="A75" i="42"/>
  <c r="A72" i="40"/>
  <c r="C71" i="40"/>
  <c r="A70" i="39"/>
  <c r="C69" i="39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6" i="15"/>
  <c r="H27" i="15"/>
  <c r="I27" i="15"/>
  <c r="J27" i="15"/>
  <c r="B86" i="15"/>
  <c r="C30" i="15"/>
  <c r="K26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E72" i="42"/>
  <c r="J69" i="39"/>
  <c r="M25" i="13"/>
  <c r="N70" i="40"/>
  <c r="M35" i="24"/>
  <c r="M118" i="35"/>
  <c r="F143" i="30"/>
  <c r="E29" i="15"/>
  <c r="N39" i="25"/>
  <c r="K69" i="39"/>
  <c r="K71" i="40"/>
  <c r="E43" i="35"/>
  <c r="G36" i="24"/>
  <c r="F129" i="23"/>
  <c r="E28" i="16"/>
  <c r="N39" i="30"/>
  <c r="I73" i="42"/>
  <c r="M31" i="21"/>
  <c r="G28" i="16"/>
  <c r="D69" i="39"/>
  <c r="G39" i="25"/>
  <c r="N41" i="36"/>
  <c r="F28" i="16"/>
  <c r="H73" i="42"/>
  <c r="G37" i="29"/>
  <c r="N31" i="21"/>
  <c r="J73" i="42"/>
  <c r="G31" i="18"/>
  <c r="F37" i="26"/>
  <c r="N118" i="35"/>
  <c r="L73" i="42"/>
  <c r="M37" i="29"/>
  <c r="D71" i="40"/>
  <c r="N29" i="15"/>
  <c r="M70" i="40"/>
  <c r="G31" i="19"/>
  <c r="E31" i="14"/>
  <c r="F72" i="42"/>
  <c r="F37" i="29"/>
  <c r="F39" i="30"/>
  <c r="E27" i="17"/>
  <c r="M129" i="23"/>
  <c r="N129" i="23"/>
  <c r="N36" i="31"/>
  <c r="K73" i="42"/>
  <c r="N43" i="35"/>
  <c r="E31" i="18"/>
  <c r="I71" i="40"/>
  <c r="I69" i="39"/>
  <c r="E143" i="30"/>
  <c r="G36" i="31"/>
  <c r="E32" i="20"/>
  <c r="N37" i="26"/>
  <c r="G43" i="35"/>
  <c r="N31" i="18"/>
  <c r="M143" i="30"/>
  <c r="E129" i="23"/>
  <c r="E37" i="26"/>
  <c r="E41" i="36"/>
  <c r="M37" i="26"/>
  <c r="M31" i="19"/>
  <c r="H69" i="39"/>
  <c r="G37" i="26"/>
  <c r="F31" i="21"/>
  <c r="G31" i="14"/>
  <c r="G29" i="15"/>
  <c r="F39" i="25"/>
  <c r="G25" i="13"/>
  <c r="E35" i="24"/>
  <c r="H71" i="40"/>
  <c r="F35" i="24"/>
  <c r="N31" i="14"/>
  <c r="G41" i="28"/>
  <c r="F31" i="14"/>
  <c r="M41" i="36"/>
  <c r="M28" i="16"/>
  <c r="M36" i="31"/>
  <c r="N25" i="13"/>
  <c r="M29" i="15"/>
  <c r="D73" i="42"/>
  <c r="N28" i="16"/>
  <c r="G129" i="23"/>
  <c r="G70" i="40"/>
  <c r="F70" i="40"/>
  <c r="M43" i="35"/>
  <c r="E39" i="25"/>
  <c r="N72" i="42"/>
  <c r="E37" i="23"/>
  <c r="E25" i="13"/>
  <c r="E39" i="30"/>
  <c r="E37" i="29"/>
  <c r="F41" i="28"/>
  <c r="F29" i="15"/>
  <c r="F41" i="36"/>
  <c r="G27" i="17"/>
  <c r="F31" i="19"/>
  <c r="F31" i="18"/>
  <c r="F118" i="35"/>
  <c r="G41" i="36"/>
  <c r="G37" i="23"/>
  <c r="F27" i="17"/>
  <c r="G35" i="24"/>
  <c r="G72" i="42"/>
  <c r="M37" i="23"/>
  <c r="G32" i="20"/>
  <c r="E36" i="31"/>
  <c r="E41" i="28"/>
  <c r="N41" i="28"/>
  <c r="M39" i="25"/>
  <c r="M31" i="18"/>
  <c r="G143" i="30"/>
  <c r="M32" i="20"/>
  <c r="N37" i="23"/>
  <c r="M72" i="42"/>
  <c r="G31" i="21"/>
  <c r="N143" i="30"/>
  <c r="F25" i="13"/>
  <c r="E118" i="35"/>
  <c r="F36" i="31"/>
  <c r="L69" i="39"/>
  <c r="M31" i="14"/>
  <c r="E31" i="21"/>
  <c r="N32" i="20"/>
  <c r="M41" i="28"/>
  <c r="F43" i="35"/>
  <c r="G39" i="30"/>
  <c r="N31" i="19"/>
  <c r="G118" i="35"/>
  <c r="N37" i="29"/>
  <c r="E70" i="40"/>
  <c r="F37" i="23"/>
  <c r="M39" i="30"/>
  <c r="N27" i="17"/>
  <c r="M27" i="17"/>
  <c r="N35" i="24"/>
  <c r="E31" i="19"/>
  <c r="F32" i="20"/>
  <c r="L71" i="40"/>
  <c r="J71" i="40"/>
  <c r="A76" i="42" l="1"/>
  <c r="C75" i="42"/>
  <c r="C72" i="40"/>
  <c r="A73" i="40"/>
  <c r="A71" i="39"/>
  <c r="C70" i="39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K27" i="15"/>
  <c r="H28" i="15"/>
  <c r="I28" i="15"/>
  <c r="J28" i="15"/>
  <c r="B87" i="15"/>
  <c r="C31" i="15"/>
  <c r="L27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G37" i="24"/>
  <c r="N38" i="23"/>
  <c r="E28" i="17"/>
  <c r="E73" i="42"/>
  <c r="M38" i="26"/>
  <c r="E33" i="20"/>
  <c r="M73" i="42"/>
  <c r="F38" i="29"/>
  <c r="F42" i="36"/>
  <c r="E38" i="29"/>
  <c r="F33" i="20"/>
  <c r="G42" i="36"/>
  <c r="D74" i="42"/>
  <c r="M32" i="18"/>
  <c r="I74" i="42"/>
  <c r="N119" i="35"/>
  <c r="N28" i="17"/>
  <c r="E32" i="19"/>
  <c r="G30" i="15"/>
  <c r="M30" i="15"/>
  <c r="M130" i="23"/>
  <c r="G33" i="20"/>
  <c r="G40" i="30"/>
  <c r="F30" i="15"/>
  <c r="N71" i="40"/>
  <c r="M42" i="28"/>
  <c r="N33" i="20"/>
  <c r="F37" i="31"/>
  <c r="M37" i="31"/>
  <c r="E30" i="15"/>
  <c r="E71" i="40"/>
  <c r="G37" i="31"/>
  <c r="N30" i="15"/>
  <c r="N130" i="23"/>
  <c r="K72" i="40"/>
  <c r="N44" i="35"/>
  <c r="M119" i="35"/>
  <c r="F44" i="35"/>
  <c r="E130" i="23"/>
  <c r="D72" i="40"/>
  <c r="G73" i="42"/>
  <c r="J70" i="39"/>
  <c r="L72" i="40"/>
  <c r="M32" i="21"/>
  <c r="F144" i="30"/>
  <c r="G44" i="35"/>
  <c r="M144" i="30"/>
  <c r="D70" i="39"/>
  <c r="N29" i="16"/>
  <c r="M38" i="29"/>
  <c r="M71" i="40"/>
  <c r="G32" i="18"/>
  <c r="F40" i="25"/>
  <c r="N37" i="31"/>
  <c r="E42" i="36"/>
  <c r="N38" i="29"/>
  <c r="K74" i="42"/>
  <c r="I70" i="39"/>
  <c r="M38" i="23"/>
  <c r="E119" i="35"/>
  <c r="H72" i="40"/>
  <c r="F119" i="35"/>
  <c r="F29" i="16"/>
  <c r="L70" i="39"/>
  <c r="F32" i="21"/>
  <c r="E40" i="25"/>
  <c r="G26" i="13"/>
  <c r="N26" i="13"/>
  <c r="H74" i="42"/>
  <c r="F42" i="28"/>
  <c r="E29" i="16"/>
  <c r="F32" i="14"/>
  <c r="F40" i="30"/>
  <c r="G29" i="16"/>
  <c r="M26" i="13"/>
  <c r="G119" i="35"/>
  <c r="N40" i="30"/>
  <c r="F26" i="13"/>
  <c r="G71" i="40"/>
  <c r="G42" i="28"/>
  <c r="G38" i="26"/>
  <c r="E38" i="23"/>
  <c r="N32" i="19"/>
  <c r="E42" i="28"/>
  <c r="G32" i="19"/>
  <c r="H70" i="39"/>
  <c r="F32" i="18"/>
  <c r="E38" i="26"/>
  <c r="I72" i="40"/>
  <c r="J72" i="40"/>
  <c r="G38" i="29"/>
  <c r="J74" i="42"/>
  <c r="F73" i="42"/>
  <c r="M40" i="25"/>
  <c r="N42" i="36"/>
  <c r="D75" i="42"/>
  <c r="M32" i="14"/>
  <c r="M29" i="16"/>
  <c r="G32" i="14"/>
  <c r="F71" i="40"/>
  <c r="F28" i="17"/>
  <c r="L74" i="42"/>
  <c r="E37" i="31"/>
  <c r="M28" i="17"/>
  <c r="F32" i="19"/>
  <c r="N32" i="18"/>
  <c r="N42" i="28"/>
  <c r="E144" i="30"/>
  <c r="E26" i="13"/>
  <c r="F130" i="23"/>
  <c r="G40" i="25"/>
  <c r="E32" i="14"/>
  <c r="M40" i="30"/>
  <c r="G28" i="17"/>
  <c r="F38" i="26"/>
  <c r="G144" i="30"/>
  <c r="N38" i="26"/>
  <c r="E40" i="30"/>
  <c r="G32" i="21"/>
  <c r="M42" i="36"/>
  <c r="E32" i="18"/>
  <c r="M33" i="20"/>
  <c r="M32" i="19"/>
  <c r="G130" i="23"/>
  <c r="E32" i="21"/>
  <c r="M44" i="35"/>
  <c r="N32" i="21"/>
  <c r="G38" i="23"/>
  <c r="N144" i="30"/>
  <c r="N40" i="25"/>
  <c r="F38" i="23"/>
  <c r="E44" i="35"/>
  <c r="K70" i="39"/>
  <c r="N73" i="42"/>
  <c r="N32" i="14"/>
  <c r="A77" i="42" l="1"/>
  <c r="C76" i="42"/>
  <c r="A74" i="40"/>
  <c r="C73" i="40"/>
  <c r="A72" i="39"/>
  <c r="C71" i="39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8" i="15"/>
  <c r="I29" i="15"/>
  <c r="H29" i="15"/>
  <c r="J29" i="15"/>
  <c r="B88" i="15"/>
  <c r="C32" i="15"/>
  <c r="L28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N74" i="42"/>
  <c r="G45" i="35"/>
  <c r="F33" i="21"/>
  <c r="E72" i="40"/>
  <c r="G27" i="13"/>
  <c r="E29" i="17"/>
  <c r="J73" i="40"/>
  <c r="G33" i="14"/>
  <c r="I71" i="39"/>
  <c r="E33" i="21"/>
  <c r="E27" i="13"/>
  <c r="M41" i="30"/>
  <c r="F145" i="30"/>
  <c r="F43" i="36"/>
  <c r="N33" i="18"/>
  <c r="M39" i="23"/>
  <c r="G29" i="17"/>
  <c r="M38" i="31"/>
  <c r="M75" i="42"/>
  <c r="N43" i="36"/>
  <c r="G38" i="31"/>
  <c r="F131" i="23"/>
  <c r="E145" i="30"/>
  <c r="L75" i="42"/>
  <c r="M39" i="29"/>
  <c r="M43" i="36"/>
  <c r="N75" i="42"/>
  <c r="N72" i="40"/>
  <c r="D73" i="40"/>
  <c r="N131" i="23"/>
  <c r="J75" i="42"/>
  <c r="F33" i="19"/>
  <c r="N30" i="16"/>
  <c r="N39" i="29"/>
  <c r="F38" i="31"/>
  <c r="E33" i="19"/>
  <c r="M43" i="28"/>
  <c r="F30" i="16"/>
  <c r="K73" i="40"/>
  <c r="M131" i="23"/>
  <c r="M33" i="18"/>
  <c r="J71" i="39"/>
  <c r="F74" i="42"/>
  <c r="M33" i="21"/>
  <c r="G75" i="42"/>
  <c r="E39" i="29"/>
  <c r="G43" i="28"/>
  <c r="E31" i="15"/>
  <c r="F39" i="23"/>
  <c r="G145" i="30"/>
  <c r="E39" i="23"/>
  <c r="E43" i="28"/>
  <c r="E131" i="23"/>
  <c r="G72" i="40"/>
  <c r="G43" i="36"/>
  <c r="M29" i="17"/>
  <c r="G33" i="18"/>
  <c r="E34" i="20"/>
  <c r="E41" i="30"/>
  <c r="H75" i="42"/>
  <c r="E120" i="35"/>
  <c r="F39" i="26"/>
  <c r="E30" i="16"/>
  <c r="L73" i="40"/>
  <c r="F39" i="29"/>
  <c r="G131" i="23"/>
  <c r="M41" i="25"/>
  <c r="F43" i="28"/>
  <c r="N120" i="35"/>
  <c r="G33" i="19"/>
  <c r="N29" i="17"/>
  <c r="E74" i="42"/>
  <c r="E38" i="31"/>
  <c r="M30" i="16"/>
  <c r="M120" i="35"/>
  <c r="G31" i="15"/>
  <c r="F41" i="30"/>
  <c r="N43" i="28"/>
  <c r="E75" i="42"/>
  <c r="N33" i="19"/>
  <c r="F120" i="35"/>
  <c r="N39" i="23"/>
  <c r="N38" i="31"/>
  <c r="K71" i="39"/>
  <c r="N33" i="14"/>
  <c r="H73" i="40"/>
  <c r="N145" i="30"/>
  <c r="K75" i="42"/>
  <c r="M31" i="15"/>
  <c r="M74" i="42"/>
  <c r="D76" i="42"/>
  <c r="M33" i="19"/>
  <c r="N41" i="25"/>
  <c r="G120" i="35"/>
  <c r="E43" i="36"/>
  <c r="G39" i="29"/>
  <c r="M145" i="30"/>
  <c r="N45" i="35"/>
  <c r="G39" i="26"/>
  <c r="M34" i="20"/>
  <c r="N34" i="20"/>
  <c r="E45" i="35"/>
  <c r="E33" i="14"/>
  <c r="G38" i="24"/>
  <c r="F33" i="14"/>
  <c r="M39" i="26"/>
  <c r="G34" i="20"/>
  <c r="M27" i="13"/>
  <c r="N33" i="21"/>
  <c r="F33" i="18"/>
  <c r="G39" i="23"/>
  <c r="D71" i="39"/>
  <c r="G33" i="21"/>
  <c r="F45" i="35"/>
  <c r="N31" i="15"/>
  <c r="G41" i="30"/>
  <c r="E41" i="25"/>
  <c r="F41" i="25"/>
  <c r="I75" i="42"/>
  <c r="E33" i="18"/>
  <c r="I73" i="40"/>
  <c r="F27" i="13"/>
  <c r="G74" i="42"/>
  <c r="F72" i="40"/>
  <c r="G41" i="25"/>
  <c r="F31" i="15"/>
  <c r="N27" i="13"/>
  <c r="F29" i="17"/>
  <c r="E39" i="26"/>
  <c r="M72" i="40"/>
  <c r="F34" i="20"/>
  <c r="M33" i="14"/>
  <c r="M45" i="35"/>
  <c r="L71" i="39"/>
  <c r="N39" i="26"/>
  <c r="N41" i="30"/>
  <c r="H71" i="39"/>
  <c r="F75" i="42"/>
  <c r="G30" i="16"/>
  <c r="C77" i="42" l="1"/>
  <c r="A78" i="42"/>
  <c r="A75" i="40"/>
  <c r="C74" i="40"/>
  <c r="A73" i="39"/>
  <c r="C72" i="39"/>
  <c r="J37" i="24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9" i="15"/>
  <c r="H30" i="15"/>
  <c r="I30" i="15"/>
  <c r="J30" i="15"/>
  <c r="B89" i="15"/>
  <c r="C33" i="15"/>
  <c r="K29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L72" i="39"/>
  <c r="M44" i="36"/>
  <c r="F34" i="14"/>
  <c r="H74" i="40"/>
  <c r="L74" i="40"/>
  <c r="G40" i="23"/>
  <c r="N132" i="23"/>
  <c r="E44" i="28"/>
  <c r="N40" i="23"/>
  <c r="E34" i="18"/>
  <c r="E42" i="30"/>
  <c r="E31" i="16"/>
  <c r="E44" i="36"/>
  <c r="F40" i="23"/>
  <c r="M32" i="15"/>
  <c r="F34" i="21"/>
  <c r="G39" i="31"/>
  <c r="I76" i="42"/>
  <c r="N146" i="30"/>
  <c r="E28" i="13"/>
  <c r="F35" i="20"/>
  <c r="N31" i="16"/>
  <c r="G44" i="28"/>
  <c r="G42" i="25"/>
  <c r="E76" i="42"/>
  <c r="G34" i="14"/>
  <c r="E32" i="15"/>
  <c r="F34" i="19"/>
  <c r="M42" i="30"/>
  <c r="G40" i="26"/>
  <c r="M28" i="13"/>
  <c r="H76" i="42"/>
  <c r="M40" i="23"/>
  <c r="F121" i="35"/>
  <c r="M40" i="26"/>
  <c r="E146" i="30"/>
  <c r="G30" i="17"/>
  <c r="F146" i="30"/>
  <c r="G31" i="16"/>
  <c r="G42" i="30"/>
  <c r="E30" i="17"/>
  <c r="N44" i="28"/>
  <c r="F34" i="18"/>
  <c r="M46" i="35"/>
  <c r="E39" i="31"/>
  <c r="N44" i="36"/>
  <c r="E73" i="40"/>
  <c r="E34" i="14"/>
  <c r="G44" i="36"/>
  <c r="E40" i="23"/>
  <c r="M34" i="18"/>
  <c r="E121" i="35"/>
  <c r="M34" i="21"/>
  <c r="I72" i="39"/>
  <c r="N28" i="13"/>
  <c r="N34" i="21"/>
  <c r="N42" i="25"/>
  <c r="N34" i="18"/>
  <c r="N35" i="20"/>
  <c r="G73" i="40"/>
  <c r="N34" i="14"/>
  <c r="M34" i="19"/>
  <c r="M30" i="17"/>
  <c r="F31" i="16"/>
  <c r="E46" i="35"/>
  <c r="M121" i="35"/>
  <c r="E132" i="23"/>
  <c r="F44" i="36"/>
  <c r="N73" i="40"/>
  <c r="E34" i="19"/>
  <c r="N40" i="29"/>
  <c r="F40" i="26"/>
  <c r="F76" i="42"/>
  <c r="K74" i="40"/>
  <c r="E34" i="21"/>
  <c r="J74" i="40"/>
  <c r="M42" i="25"/>
  <c r="M31" i="16"/>
  <c r="G28" i="13"/>
  <c r="F32" i="15"/>
  <c r="F46" i="35"/>
  <c r="E40" i="29"/>
  <c r="N46" i="35"/>
  <c r="N32" i="15"/>
  <c r="D72" i="39"/>
  <c r="M73" i="40"/>
  <c r="F42" i="30"/>
  <c r="M76" i="42"/>
  <c r="G34" i="18"/>
  <c r="F132" i="23"/>
  <c r="G34" i="21"/>
  <c r="N40" i="26"/>
  <c r="G34" i="19"/>
  <c r="E40" i="26"/>
  <c r="F73" i="40"/>
  <c r="F30" i="17"/>
  <c r="F28" i="13"/>
  <c r="N34" i="19"/>
  <c r="J72" i="39"/>
  <c r="M40" i="29"/>
  <c r="M132" i="23"/>
  <c r="D74" i="40"/>
  <c r="M35" i="20"/>
  <c r="F44" i="28"/>
  <c r="K72" i="39"/>
  <c r="N42" i="30"/>
  <c r="N30" i="17"/>
  <c r="K76" i="42"/>
  <c r="L76" i="42"/>
  <c r="N39" i="31"/>
  <c r="J76" i="42"/>
  <c r="M34" i="14"/>
  <c r="F39" i="31"/>
  <c r="F40" i="29"/>
  <c r="G132" i="23"/>
  <c r="G76" i="42"/>
  <c r="G35" i="20"/>
  <c r="E42" i="25"/>
  <c r="M146" i="30"/>
  <c r="F42" i="25"/>
  <c r="E35" i="20"/>
  <c r="H72" i="39"/>
  <c r="G40" i="29"/>
  <c r="D77" i="42"/>
  <c r="I74" i="40"/>
  <c r="N76" i="42"/>
  <c r="N121" i="35"/>
  <c r="G46" i="35"/>
  <c r="M39" i="31"/>
  <c r="G32" i="15"/>
  <c r="G121" i="35"/>
  <c r="G146" i="30"/>
  <c r="M44" i="28"/>
  <c r="C78" i="42" l="1"/>
  <c r="A79" i="42"/>
  <c r="A76" i="40"/>
  <c r="C75" i="40"/>
  <c r="A74" i="39"/>
  <c r="C73" i="39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L30" i="15"/>
  <c r="H31" i="15"/>
  <c r="I31" i="15"/>
  <c r="J31" i="15"/>
  <c r="B90" i="15"/>
  <c r="C34" i="15"/>
  <c r="K30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F41" i="23"/>
  <c r="E39" i="24"/>
  <c r="M35" i="21"/>
  <c r="N32" i="16"/>
  <c r="N45" i="28"/>
  <c r="F122" i="35"/>
  <c r="M43" i="25"/>
  <c r="N35" i="19"/>
  <c r="G35" i="21"/>
  <c r="M122" i="35"/>
  <c r="N39" i="24"/>
  <c r="E147" i="30"/>
  <c r="G41" i="26"/>
  <c r="M35" i="14"/>
  <c r="F35" i="21"/>
  <c r="J77" i="42"/>
  <c r="G147" i="30"/>
  <c r="F77" i="42"/>
  <c r="G35" i="18"/>
  <c r="G31" i="17"/>
  <c r="E77" i="42"/>
  <c r="F45" i="36"/>
  <c r="G41" i="29"/>
  <c r="E35" i="21"/>
  <c r="G39" i="24"/>
  <c r="E41" i="23"/>
  <c r="N43" i="30"/>
  <c r="H73" i="39"/>
  <c r="F43" i="30"/>
  <c r="G41" i="23"/>
  <c r="N33" i="15"/>
  <c r="K75" i="40"/>
  <c r="L77" i="42"/>
  <c r="F35" i="14"/>
  <c r="K73" i="39"/>
  <c r="E35" i="14"/>
  <c r="H75" i="40"/>
  <c r="E45" i="36"/>
  <c r="E43" i="30"/>
  <c r="N35" i="18"/>
  <c r="N36" i="20"/>
  <c r="F47" i="35"/>
  <c r="F45" i="28"/>
  <c r="G33" i="15"/>
  <c r="M47" i="35"/>
  <c r="G43" i="30"/>
  <c r="I73" i="39"/>
  <c r="N74" i="40"/>
  <c r="M133" i="23"/>
  <c r="D78" i="42"/>
  <c r="N133" i="23"/>
  <c r="M41" i="26"/>
  <c r="E43" i="25"/>
  <c r="G43" i="25"/>
  <c r="E122" i="35"/>
  <c r="F35" i="18"/>
  <c r="M35" i="18"/>
  <c r="E47" i="35"/>
  <c r="M40" i="31"/>
  <c r="M45" i="36"/>
  <c r="F40" i="31"/>
  <c r="K77" i="42"/>
  <c r="F43" i="25"/>
  <c r="M41" i="23"/>
  <c r="N41" i="29"/>
  <c r="F33" i="15"/>
  <c r="G32" i="16"/>
  <c r="N35" i="21"/>
  <c r="F36" i="20"/>
  <c r="I77" i="42"/>
  <c r="N147" i="30"/>
  <c r="M74" i="40"/>
  <c r="J73" i="39"/>
  <c r="M32" i="16"/>
  <c r="M36" i="20"/>
  <c r="G74" i="40"/>
  <c r="L73" i="39"/>
  <c r="D73" i="39"/>
  <c r="L75" i="40"/>
  <c r="E41" i="26"/>
  <c r="E31" i="17"/>
  <c r="E74" i="40"/>
  <c r="F133" i="23"/>
  <c r="E133" i="23"/>
  <c r="E36" i="20"/>
  <c r="I75" i="40"/>
  <c r="M43" i="30"/>
  <c r="M39" i="24"/>
  <c r="E29" i="13"/>
  <c r="N43" i="25"/>
  <c r="F41" i="29"/>
  <c r="G35" i="19"/>
  <c r="M35" i="19"/>
  <c r="E40" i="31"/>
  <c r="F31" i="17"/>
  <c r="M31" i="17"/>
  <c r="G133" i="23"/>
  <c r="G36" i="20"/>
  <c r="E32" i="16"/>
  <c r="F29" i="13"/>
  <c r="F39" i="24"/>
  <c r="G77" i="42"/>
  <c r="M147" i="30"/>
  <c r="G45" i="28"/>
  <c r="E45" i="28"/>
  <c r="M77" i="42"/>
  <c r="H77" i="42"/>
  <c r="G35" i="14"/>
  <c r="F32" i="16"/>
  <c r="G122" i="35"/>
  <c r="N41" i="26"/>
  <c r="N45" i="36"/>
  <c r="N29" i="13"/>
  <c r="N41" i="23"/>
  <c r="F74" i="40"/>
  <c r="M45" i="28"/>
  <c r="F41" i="26"/>
  <c r="N40" i="31"/>
  <c r="G29" i="13"/>
  <c r="N35" i="14"/>
  <c r="D75" i="40"/>
  <c r="G40" i="31"/>
  <c r="N31" i="17"/>
  <c r="M41" i="29"/>
  <c r="M29" i="13"/>
  <c r="E33" i="15"/>
  <c r="N77" i="42"/>
  <c r="E35" i="19"/>
  <c r="F35" i="19"/>
  <c r="F147" i="30"/>
  <c r="N47" i="35"/>
  <c r="G45" i="36"/>
  <c r="N122" i="35"/>
  <c r="E41" i="29"/>
  <c r="E35" i="18"/>
  <c r="M33" i="15"/>
  <c r="J75" i="40"/>
  <c r="G47" i="35"/>
  <c r="A80" i="42" l="1"/>
  <c r="C79" i="42"/>
  <c r="A77" i="40"/>
  <c r="C76" i="40"/>
  <c r="A75" i="39"/>
  <c r="C74" i="39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K31" i="15"/>
  <c r="H32" i="15"/>
  <c r="J32" i="15"/>
  <c r="I32" i="15"/>
  <c r="B91" i="15"/>
  <c r="L31" i="15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E75" i="40"/>
  <c r="N46" i="28"/>
  <c r="E36" i="18"/>
  <c r="F42" i="29"/>
  <c r="E42" i="29"/>
  <c r="F48" i="35"/>
  <c r="G36" i="14"/>
  <c r="G34" i="15"/>
  <c r="N78" i="42"/>
  <c r="E134" i="23"/>
  <c r="E42" i="26"/>
  <c r="N44" i="30"/>
  <c r="F134" i="23"/>
  <c r="F78" i="42"/>
  <c r="I78" i="42"/>
  <c r="F36" i="19"/>
  <c r="N41" i="31"/>
  <c r="N32" i="17"/>
  <c r="G42" i="26"/>
  <c r="K78" i="42"/>
  <c r="L78" i="42"/>
  <c r="F30" i="13"/>
  <c r="M37" i="24"/>
  <c r="E46" i="36"/>
  <c r="E30" i="13"/>
  <c r="N36" i="18"/>
  <c r="M134" i="23"/>
  <c r="E148" i="30"/>
  <c r="G40" i="24"/>
  <c r="N38" i="24"/>
  <c r="N36" i="19"/>
  <c r="G44" i="25"/>
  <c r="G123" i="35"/>
  <c r="M36" i="24"/>
  <c r="E36" i="21"/>
  <c r="D74" i="39"/>
  <c r="F37" i="24"/>
  <c r="N37" i="20"/>
  <c r="E48" i="35"/>
  <c r="F36" i="24"/>
  <c r="M36" i="21"/>
  <c r="G48" i="35"/>
  <c r="G36" i="21"/>
  <c r="I74" i="39"/>
  <c r="F40" i="24"/>
  <c r="L74" i="39"/>
  <c r="F148" i="30"/>
  <c r="G46" i="36"/>
  <c r="I76" i="40"/>
  <c r="M30" i="13"/>
  <c r="M78" i="42"/>
  <c r="F42" i="23"/>
  <c r="M40" i="24"/>
  <c r="N36" i="14"/>
  <c r="E37" i="20"/>
  <c r="E44" i="30"/>
  <c r="E46" i="28"/>
  <c r="N30" i="13"/>
  <c r="K76" i="40"/>
  <c r="N42" i="29"/>
  <c r="G44" i="30"/>
  <c r="G42" i="29"/>
  <c r="F42" i="26"/>
  <c r="F37" i="20"/>
  <c r="F46" i="28"/>
  <c r="G148" i="30"/>
  <c r="M36" i="19"/>
  <c r="G78" i="42"/>
  <c r="N46" i="36"/>
  <c r="N148" i="30"/>
  <c r="G32" i="17"/>
  <c r="G36" i="19"/>
  <c r="N123" i="35"/>
  <c r="N75" i="40"/>
  <c r="E41" i="31"/>
  <c r="M42" i="26"/>
  <c r="E32" i="17"/>
  <c r="M33" i="16"/>
  <c r="E33" i="16"/>
  <c r="G134" i="23"/>
  <c r="G33" i="16"/>
  <c r="K74" i="39"/>
  <c r="E36" i="14"/>
  <c r="F41" i="31"/>
  <c r="M44" i="30"/>
  <c r="J76" i="40"/>
  <c r="J78" i="42"/>
  <c r="E36" i="24"/>
  <c r="E42" i="23"/>
  <c r="H74" i="39"/>
  <c r="M37" i="20"/>
  <c r="M42" i="29"/>
  <c r="H78" i="42"/>
  <c r="M46" i="36"/>
  <c r="M44" i="25"/>
  <c r="M34" i="15"/>
  <c r="G75" i="40"/>
  <c r="F46" i="36"/>
  <c r="E34" i="15"/>
  <c r="E44" i="25"/>
  <c r="G37" i="20"/>
  <c r="L76" i="40"/>
  <c r="M38" i="24"/>
  <c r="N34" i="15"/>
  <c r="E40" i="24"/>
  <c r="M32" i="17"/>
  <c r="M41" i="31"/>
  <c r="D76" i="40"/>
  <c r="F44" i="25"/>
  <c r="E78" i="42"/>
  <c r="F36" i="14"/>
  <c r="F32" i="17"/>
  <c r="F38" i="24"/>
  <c r="M75" i="40"/>
  <c r="M123" i="35"/>
  <c r="E36" i="19"/>
  <c r="F44" i="30"/>
  <c r="N48" i="35"/>
  <c r="E123" i="35"/>
  <c r="F36" i="18"/>
  <c r="G30" i="13"/>
  <c r="H76" i="40"/>
  <c r="M46" i="28"/>
  <c r="N33" i="16"/>
  <c r="F123" i="35"/>
  <c r="N44" i="25"/>
  <c r="N42" i="26"/>
  <c r="E38" i="24"/>
  <c r="M36" i="18"/>
  <c r="N36" i="24"/>
  <c r="G42" i="23"/>
  <c r="N36" i="21"/>
  <c r="F33" i="16"/>
  <c r="G46" i="28"/>
  <c r="M48" i="35"/>
  <c r="N37" i="24"/>
  <c r="G41" i="31"/>
  <c r="E37" i="24"/>
  <c r="M36" i="14"/>
  <c r="F36" i="21"/>
  <c r="N42" i="23"/>
  <c r="N40" i="24"/>
  <c r="M148" i="30"/>
  <c r="F75" i="40"/>
  <c r="J74" i="39"/>
  <c r="G36" i="18"/>
  <c r="M42" i="23"/>
  <c r="F34" i="15"/>
  <c r="N134" i="23"/>
  <c r="A81" i="42" l="1"/>
  <c r="C80" i="42"/>
  <c r="C77" i="40"/>
  <c r="A78" i="40"/>
  <c r="A76" i="39"/>
  <c r="C75" i="39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2" i="15"/>
  <c r="J33" i="15"/>
  <c r="I33" i="15"/>
  <c r="H33" i="15"/>
  <c r="B92" i="15"/>
  <c r="C36" i="15"/>
  <c r="L32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N42" i="31"/>
  <c r="G43" i="29"/>
  <c r="F76" i="40"/>
  <c r="M47" i="28"/>
  <c r="I75" i="39"/>
  <c r="H75" i="39"/>
  <c r="K75" i="39"/>
  <c r="N38" i="20"/>
  <c r="F38" i="20"/>
  <c r="N37" i="14"/>
  <c r="M37" i="21"/>
  <c r="F43" i="29"/>
  <c r="E47" i="28"/>
  <c r="E34" i="16"/>
  <c r="N47" i="36"/>
  <c r="G35" i="15"/>
  <c r="M135" i="23"/>
  <c r="E124" i="35"/>
  <c r="N76" i="40"/>
  <c r="F45" i="30"/>
  <c r="G47" i="36"/>
  <c r="E47" i="36"/>
  <c r="G33" i="17"/>
  <c r="M38" i="20"/>
  <c r="M43" i="29"/>
  <c r="M31" i="13"/>
  <c r="G37" i="14"/>
  <c r="N31" i="13"/>
  <c r="M37" i="18"/>
  <c r="E35" i="15"/>
  <c r="M45" i="25"/>
  <c r="M43" i="26"/>
  <c r="E45" i="25"/>
  <c r="N149" i="30"/>
  <c r="J75" i="39"/>
  <c r="E37" i="18"/>
  <c r="G43" i="23"/>
  <c r="G37" i="19"/>
  <c r="G42" i="31"/>
  <c r="F149" i="30"/>
  <c r="E37" i="14"/>
  <c r="L75" i="39"/>
  <c r="N47" i="28"/>
  <c r="F37" i="19"/>
  <c r="L77" i="40"/>
  <c r="F41" i="24"/>
  <c r="G45" i="25"/>
  <c r="F47" i="28"/>
  <c r="E41" i="24"/>
  <c r="M41" i="24"/>
  <c r="F47" i="36"/>
  <c r="F37" i="18"/>
  <c r="M76" i="40"/>
  <c r="F31" i="13"/>
  <c r="M124" i="35"/>
  <c r="M37" i="19"/>
  <c r="M149" i="30"/>
  <c r="L79" i="42"/>
  <c r="M47" i="36"/>
  <c r="J79" i="42"/>
  <c r="N37" i="19"/>
  <c r="F37" i="21"/>
  <c r="F37" i="14"/>
  <c r="F42" i="31"/>
  <c r="M49" i="35"/>
  <c r="G47" i="28"/>
  <c r="G49" i="35"/>
  <c r="I77" i="40"/>
  <c r="G43" i="26"/>
  <c r="N35" i="15"/>
  <c r="N49" i="35"/>
  <c r="E31" i="13"/>
  <c r="E76" i="40"/>
  <c r="E43" i="29"/>
  <c r="E38" i="20"/>
  <c r="N135" i="23"/>
  <c r="E43" i="26"/>
  <c r="N43" i="23"/>
  <c r="M33" i="17"/>
  <c r="F49" i="35"/>
  <c r="N43" i="26"/>
  <c r="E49" i="35"/>
  <c r="G76" i="40"/>
  <c r="G37" i="18"/>
  <c r="F135" i="23"/>
  <c r="K79" i="42"/>
  <c r="G34" i="16"/>
  <c r="M45" i="30"/>
  <c r="N43" i="29"/>
  <c r="F43" i="26"/>
  <c r="J77" i="40"/>
  <c r="N33" i="17"/>
  <c r="M34" i="16"/>
  <c r="E135" i="23"/>
  <c r="I79" i="42"/>
  <c r="E33" i="17"/>
  <c r="G45" i="30"/>
  <c r="F33" i="17"/>
  <c r="H77" i="40"/>
  <c r="N124" i="35"/>
  <c r="F43" i="23"/>
  <c r="M37" i="14"/>
  <c r="G37" i="21"/>
  <c r="N34" i="16"/>
  <c r="F124" i="35"/>
  <c r="F35" i="15"/>
  <c r="E42" i="31"/>
  <c r="G41" i="24"/>
  <c r="E43" i="23"/>
  <c r="E149" i="30"/>
  <c r="N37" i="21"/>
  <c r="G38" i="20"/>
  <c r="G124" i="35"/>
  <c r="N45" i="25"/>
  <c r="F34" i="16"/>
  <c r="M35" i="15"/>
  <c r="N41" i="24"/>
  <c r="D79" i="42"/>
  <c r="G149" i="30"/>
  <c r="D77" i="40"/>
  <c r="G31" i="13"/>
  <c r="M43" i="23"/>
  <c r="E45" i="30"/>
  <c r="N37" i="18"/>
  <c r="M42" i="31"/>
  <c r="D75" i="39"/>
  <c r="E37" i="19"/>
  <c r="G135" i="23"/>
  <c r="E37" i="21"/>
  <c r="K77" i="40"/>
  <c r="N45" i="30"/>
  <c r="H79" i="42"/>
  <c r="F45" i="25"/>
  <c r="C81" i="42" l="1"/>
  <c r="A82" i="42"/>
  <c r="A79" i="40"/>
  <c r="C78" i="40"/>
  <c r="A77" i="39"/>
  <c r="C76" i="39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3" i="15"/>
  <c r="C39" i="16"/>
  <c r="I34" i="15"/>
  <c r="J34" i="15"/>
  <c r="H34" i="15"/>
  <c r="B93" i="15"/>
  <c r="K35" i="14"/>
  <c r="C37" i="15"/>
  <c r="L33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D80" i="42"/>
  <c r="N125" i="35"/>
  <c r="K76" i="39"/>
  <c r="M38" i="14"/>
  <c r="M36" i="15"/>
  <c r="K80" i="42"/>
  <c r="N136" i="23"/>
  <c r="N77" i="40"/>
  <c r="E43" i="31"/>
  <c r="E136" i="23"/>
  <c r="M44" i="29"/>
  <c r="F48" i="28"/>
  <c r="F125" i="35"/>
  <c r="G46" i="25"/>
  <c r="N44" i="29"/>
  <c r="G35" i="16"/>
  <c r="I78" i="40"/>
  <c r="E46" i="25"/>
  <c r="E44" i="29"/>
  <c r="M125" i="35"/>
  <c r="E38" i="21"/>
  <c r="M50" i="35"/>
  <c r="F39" i="20"/>
  <c r="F42" i="24"/>
  <c r="E48" i="36"/>
  <c r="F32" i="13"/>
  <c r="F44" i="26"/>
  <c r="F46" i="25"/>
  <c r="F38" i="14"/>
  <c r="G38" i="14"/>
  <c r="N50" i="35"/>
  <c r="E44" i="26"/>
  <c r="J76" i="39"/>
  <c r="N46" i="25"/>
  <c r="G39" i="20"/>
  <c r="M38" i="19"/>
  <c r="E32" i="13"/>
  <c r="F136" i="23"/>
  <c r="M43" i="31"/>
  <c r="F77" i="40"/>
  <c r="G38" i="18"/>
  <c r="F48" i="36"/>
  <c r="E38" i="14"/>
  <c r="N150" i="30"/>
  <c r="E39" i="20"/>
  <c r="N38" i="14"/>
  <c r="E38" i="18"/>
  <c r="M38" i="21"/>
  <c r="N32" i="13"/>
  <c r="E125" i="35"/>
  <c r="E50" i="35"/>
  <c r="I76" i="39"/>
  <c r="M46" i="25"/>
  <c r="E44" i="23"/>
  <c r="G150" i="30"/>
  <c r="H78" i="40"/>
  <c r="E79" i="42"/>
  <c r="E35" i="16"/>
  <c r="N36" i="15"/>
  <c r="M42" i="24"/>
  <c r="G125" i="35"/>
  <c r="L76" i="39"/>
  <c r="N39" i="20"/>
  <c r="E34" i="17"/>
  <c r="M48" i="36"/>
  <c r="N79" i="42"/>
  <c r="N48" i="28"/>
  <c r="E77" i="40"/>
  <c r="G77" i="40"/>
  <c r="F38" i="21"/>
  <c r="M44" i="23"/>
  <c r="E48" i="28"/>
  <c r="J80" i="42"/>
  <c r="N38" i="18"/>
  <c r="D76" i="39"/>
  <c r="N44" i="23"/>
  <c r="G38" i="21"/>
  <c r="M35" i="16"/>
  <c r="M34" i="17"/>
  <c r="E38" i="19"/>
  <c r="E42" i="24"/>
  <c r="G50" i="35"/>
  <c r="F44" i="29"/>
  <c r="F79" i="42"/>
  <c r="G43" i="31"/>
  <c r="G48" i="36"/>
  <c r="J78" i="40"/>
  <c r="G44" i="26"/>
  <c r="F50" i="35"/>
  <c r="F150" i="30"/>
  <c r="M136" i="23"/>
  <c r="H80" i="42"/>
  <c r="M39" i="20"/>
  <c r="N46" i="30"/>
  <c r="G34" i="17"/>
  <c r="E36" i="15"/>
  <c r="N34" i="17"/>
  <c r="N35" i="16"/>
  <c r="G38" i="19"/>
  <c r="M32" i="13"/>
  <c r="N42" i="24"/>
  <c r="F38" i="19"/>
  <c r="L80" i="42"/>
  <c r="N43" i="31"/>
  <c r="G44" i="29"/>
  <c r="G136" i="23"/>
  <c r="G36" i="15"/>
  <c r="D81" i="42"/>
  <c r="F35" i="16"/>
  <c r="M48" i="28"/>
  <c r="F44" i="23"/>
  <c r="M77" i="40"/>
  <c r="L78" i="40"/>
  <c r="M79" i="42"/>
  <c r="F34" i="17"/>
  <c r="F46" i="30"/>
  <c r="N48" i="36"/>
  <c r="M150" i="30"/>
  <c r="F38" i="18"/>
  <c r="G79" i="42"/>
  <c r="G44" i="23"/>
  <c r="D78" i="40"/>
  <c r="G48" i="28"/>
  <c r="N38" i="19"/>
  <c r="G46" i="30"/>
  <c r="G42" i="24"/>
  <c r="N38" i="21"/>
  <c r="F43" i="31"/>
  <c r="F36" i="15"/>
  <c r="E46" i="30"/>
  <c r="H76" i="39"/>
  <c r="M38" i="18"/>
  <c r="N44" i="26"/>
  <c r="M46" i="30"/>
  <c r="E150" i="30"/>
  <c r="G32" i="13"/>
  <c r="M44" i="26"/>
  <c r="I80" i="42"/>
  <c r="K78" i="40"/>
  <c r="A83" i="42" l="1"/>
  <c r="C82" i="42"/>
  <c r="C79" i="40"/>
  <c r="A80" i="40"/>
  <c r="A78" i="39"/>
  <c r="C77" i="39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L34" i="15"/>
  <c r="J35" i="15"/>
  <c r="H35" i="15"/>
  <c r="I35" i="15"/>
  <c r="C38" i="15"/>
  <c r="B94" i="15"/>
  <c r="K34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G49" i="28"/>
  <c r="F47" i="25"/>
  <c r="E33" i="13"/>
  <c r="M44" i="31"/>
  <c r="N35" i="17"/>
  <c r="M39" i="18"/>
  <c r="D79" i="40"/>
  <c r="F36" i="16"/>
  <c r="N126" i="35"/>
  <c r="E49" i="28"/>
  <c r="G39" i="19"/>
  <c r="M39" i="14"/>
  <c r="G126" i="35"/>
  <c r="E44" i="31"/>
  <c r="E81" i="42"/>
  <c r="M37" i="15"/>
  <c r="G36" i="16"/>
  <c r="M47" i="25"/>
  <c r="E39" i="18"/>
  <c r="E80" i="42"/>
  <c r="G47" i="25"/>
  <c r="M49" i="36"/>
  <c r="E47" i="30"/>
  <c r="E37" i="15"/>
  <c r="F40" i="20"/>
  <c r="G81" i="42"/>
  <c r="E151" i="30"/>
  <c r="L79" i="40"/>
  <c r="G35" i="17"/>
  <c r="F80" i="42"/>
  <c r="F39" i="21"/>
  <c r="F151" i="30"/>
  <c r="N47" i="25"/>
  <c r="F39" i="18"/>
  <c r="L77" i="39"/>
  <c r="M78" i="40"/>
  <c r="M126" i="35"/>
  <c r="G37" i="15"/>
  <c r="E126" i="35"/>
  <c r="G151" i="30"/>
  <c r="N36" i="16"/>
  <c r="E137" i="23"/>
  <c r="K81" i="42"/>
  <c r="K79" i="40"/>
  <c r="N49" i="28"/>
  <c r="F45" i="26"/>
  <c r="N47" i="30"/>
  <c r="I79" i="40"/>
  <c r="M39" i="19"/>
  <c r="E36" i="16"/>
  <c r="N40" i="20"/>
  <c r="M47" i="30"/>
  <c r="M80" i="42"/>
  <c r="M33" i="13"/>
  <c r="G49" i="36"/>
  <c r="N137" i="23"/>
  <c r="M39" i="21"/>
  <c r="G39" i="14"/>
  <c r="N81" i="42"/>
  <c r="E39" i="21"/>
  <c r="D77" i="39"/>
  <c r="G39" i="21"/>
  <c r="N45" i="26"/>
  <c r="N45" i="29"/>
  <c r="F51" i="35"/>
  <c r="N39" i="14"/>
  <c r="F44" i="31"/>
  <c r="J81" i="42"/>
  <c r="E40" i="20"/>
  <c r="F33" i="13"/>
  <c r="M45" i="23"/>
  <c r="G45" i="26"/>
  <c r="M137" i="23"/>
  <c r="F78" i="40"/>
  <c r="M49" i="28"/>
  <c r="G47" i="30"/>
  <c r="N39" i="21"/>
  <c r="F37" i="15"/>
  <c r="E49" i="36"/>
  <c r="F137" i="23"/>
  <c r="F45" i="29"/>
  <c r="J77" i="39"/>
  <c r="N44" i="31"/>
  <c r="I81" i="42"/>
  <c r="H77" i="39"/>
  <c r="M35" i="17"/>
  <c r="F43" i="24"/>
  <c r="F81" i="42"/>
  <c r="F39" i="14"/>
  <c r="M45" i="29"/>
  <c r="N49" i="36"/>
  <c r="F126" i="35"/>
  <c r="N45" i="23"/>
  <c r="H79" i="40"/>
  <c r="F49" i="36"/>
  <c r="G45" i="23"/>
  <c r="J79" i="40"/>
  <c r="G137" i="23"/>
  <c r="G51" i="35"/>
  <c r="E35" i="17"/>
  <c r="F49" i="28"/>
  <c r="G40" i="20"/>
  <c r="G78" i="40"/>
  <c r="M40" i="20"/>
  <c r="G43" i="24"/>
  <c r="G33" i="13"/>
  <c r="K77" i="39"/>
  <c r="M36" i="16"/>
  <c r="L81" i="42"/>
  <c r="E45" i="26"/>
  <c r="N78" i="40"/>
  <c r="E45" i="23"/>
  <c r="I77" i="39"/>
  <c r="E78" i="40"/>
  <c r="N43" i="24"/>
  <c r="E43" i="24"/>
  <c r="F45" i="23"/>
  <c r="F35" i="17"/>
  <c r="N80" i="42"/>
  <c r="N39" i="18"/>
  <c r="M81" i="42"/>
  <c r="N151" i="30"/>
  <c r="M51" i="35"/>
  <c r="F47" i="30"/>
  <c r="E47" i="25"/>
  <c r="N37" i="15"/>
  <c r="E51" i="35"/>
  <c r="F39" i="19"/>
  <c r="E39" i="19"/>
  <c r="M151" i="30"/>
  <c r="G44" i="31"/>
  <c r="M45" i="26"/>
  <c r="N33" i="13"/>
  <c r="E39" i="14"/>
  <c r="E45" i="29"/>
  <c r="M43" i="24"/>
  <c r="G80" i="42"/>
  <c r="G39" i="18"/>
  <c r="G45" i="29"/>
  <c r="N39" i="19"/>
  <c r="H81" i="42"/>
  <c r="N51" i="35"/>
  <c r="A84" i="42" l="1"/>
  <c r="C83" i="42"/>
  <c r="C80" i="40"/>
  <c r="A81" i="40"/>
  <c r="A79" i="39"/>
  <c r="C78" i="39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5" i="15"/>
  <c r="H36" i="15"/>
  <c r="J36" i="15"/>
  <c r="I36" i="15"/>
  <c r="B95" i="15"/>
  <c r="C39" i="15"/>
  <c r="K35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E41" i="20"/>
  <c r="I82" i="42"/>
  <c r="M127" i="35"/>
  <c r="E44" i="24"/>
  <c r="E45" i="31"/>
  <c r="M46" i="26"/>
  <c r="G48" i="30"/>
  <c r="G40" i="19"/>
  <c r="M45" i="31"/>
  <c r="E52" i="35"/>
  <c r="N79" i="40"/>
  <c r="E46" i="29"/>
  <c r="F48" i="25"/>
  <c r="E48" i="25"/>
  <c r="M37" i="16"/>
  <c r="D78" i="39"/>
  <c r="G44" i="24"/>
  <c r="N45" i="31"/>
  <c r="G36" i="17"/>
  <c r="K82" i="42"/>
  <c r="J78" i="39"/>
  <c r="N40" i="21"/>
  <c r="M38" i="15"/>
  <c r="F48" i="30"/>
  <c r="M48" i="25"/>
  <c r="H78" i="39"/>
  <c r="F79" i="40"/>
  <c r="E36" i="17"/>
  <c r="N138" i="23"/>
  <c r="G40" i="18"/>
  <c r="M34" i="13"/>
  <c r="E50" i="36"/>
  <c r="L80" i="40"/>
  <c r="M46" i="23"/>
  <c r="F138" i="23"/>
  <c r="G41" i="20"/>
  <c r="M138" i="23"/>
  <c r="E152" i="30"/>
  <c r="F46" i="23"/>
  <c r="I78" i="39"/>
  <c r="F40" i="14"/>
  <c r="G50" i="36"/>
  <c r="F50" i="28"/>
  <c r="E40" i="19"/>
  <c r="E127" i="35"/>
  <c r="G37" i="16"/>
  <c r="M79" i="40"/>
  <c r="G48" i="25"/>
  <c r="M46" i="29"/>
  <c r="F40" i="19"/>
  <c r="F46" i="26"/>
  <c r="M40" i="18"/>
  <c r="G138" i="23"/>
  <c r="N50" i="36"/>
  <c r="E46" i="23"/>
  <c r="N48" i="30"/>
  <c r="G152" i="30"/>
  <c r="D82" i="42"/>
  <c r="M36" i="17"/>
  <c r="F40" i="21"/>
  <c r="E40" i="21"/>
  <c r="N127" i="35"/>
  <c r="N46" i="23"/>
  <c r="D80" i="40"/>
  <c r="N48" i="25"/>
  <c r="F34" i="13"/>
  <c r="M44" i="24"/>
  <c r="N52" i="35"/>
  <c r="N152" i="30"/>
  <c r="L78" i="39"/>
  <c r="F152" i="30"/>
  <c r="M50" i="28"/>
  <c r="F45" i="31"/>
  <c r="K78" i="39"/>
  <c r="G46" i="23"/>
  <c r="G127" i="35"/>
  <c r="E40" i="14"/>
  <c r="F37" i="16"/>
  <c r="N41" i="20"/>
  <c r="E40" i="18"/>
  <c r="E79" i="40"/>
  <c r="G40" i="14"/>
  <c r="G52" i="35"/>
  <c r="N37" i="16"/>
  <c r="J82" i="42"/>
  <c r="N46" i="26"/>
  <c r="J80" i="40"/>
  <c r="F127" i="35"/>
  <c r="N46" i="29"/>
  <c r="L82" i="42"/>
  <c r="F36" i="17"/>
  <c r="E34" i="13"/>
  <c r="F41" i="20"/>
  <c r="F46" i="29"/>
  <c r="G79" i="40"/>
  <c r="I80" i="40"/>
  <c r="N40" i="19"/>
  <c r="E50" i="28"/>
  <c r="E138" i="23"/>
  <c r="N34" i="13"/>
  <c r="N40" i="14"/>
  <c r="H80" i="40"/>
  <c r="G46" i="29"/>
  <c r="E48" i="30"/>
  <c r="G40" i="21"/>
  <c r="N40" i="18"/>
  <c r="N50" i="28"/>
  <c r="G38" i="15"/>
  <c r="H82" i="42"/>
  <c r="F44" i="24"/>
  <c r="M52" i="35"/>
  <c r="F50" i="36"/>
  <c r="N38" i="15"/>
  <c r="M40" i="19"/>
  <c r="F52" i="35"/>
  <c r="E37" i="16"/>
  <c r="G45" i="31"/>
  <c r="M152" i="30"/>
  <c r="K80" i="40"/>
  <c r="G46" i="26"/>
  <c r="N36" i="17"/>
  <c r="F40" i="18"/>
  <c r="M50" i="36"/>
  <c r="M41" i="20"/>
  <c r="E46" i="26"/>
  <c r="M40" i="14"/>
  <c r="N44" i="24"/>
  <c r="M48" i="30"/>
  <c r="F38" i="15"/>
  <c r="M40" i="21"/>
  <c r="G34" i="13"/>
  <c r="G50" i="28"/>
  <c r="E38" i="15"/>
  <c r="C84" i="42" l="1"/>
  <c r="A85" i="42"/>
  <c r="C81" i="40"/>
  <c r="A82" i="40"/>
  <c r="A80" i="39"/>
  <c r="C79" i="39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K36" i="15"/>
  <c r="H37" i="15"/>
  <c r="I37" i="15"/>
  <c r="J37" i="15"/>
  <c r="B96" i="15"/>
  <c r="L36" i="15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E42" i="20"/>
  <c r="M46" i="31"/>
  <c r="K83" i="42"/>
  <c r="F153" i="30"/>
  <c r="F47" i="23"/>
  <c r="N51" i="36"/>
  <c r="M47" i="29"/>
  <c r="D79" i="39"/>
  <c r="N82" i="42"/>
  <c r="F49" i="25"/>
  <c r="N139" i="23"/>
  <c r="L83" i="42"/>
  <c r="N46" i="31"/>
  <c r="M47" i="26"/>
  <c r="E51" i="28"/>
  <c r="L81" i="40"/>
  <c r="N41" i="21"/>
  <c r="G45" i="24"/>
  <c r="M41" i="21"/>
  <c r="E41" i="18"/>
  <c r="N41" i="14"/>
  <c r="N128" i="35"/>
  <c r="N51" i="28"/>
  <c r="J81" i="40"/>
  <c r="F47" i="29"/>
  <c r="G41" i="14"/>
  <c r="I81" i="40"/>
  <c r="G82" i="42"/>
  <c r="N153" i="30"/>
  <c r="N41" i="19"/>
  <c r="H79" i="39"/>
  <c r="M80" i="40"/>
  <c r="M51" i="28"/>
  <c r="N39" i="15"/>
  <c r="G41" i="21"/>
  <c r="G47" i="23"/>
  <c r="M82" i="42"/>
  <c r="H81" i="40"/>
  <c r="E153" i="30"/>
  <c r="F53" i="35"/>
  <c r="F82" i="42"/>
  <c r="G38" i="16"/>
  <c r="M139" i="23"/>
  <c r="M41" i="18"/>
  <c r="G37" i="17"/>
  <c r="G51" i="36"/>
  <c r="E41" i="14"/>
  <c r="N35" i="13"/>
  <c r="E37" i="17"/>
  <c r="N80" i="40"/>
  <c r="E49" i="30"/>
  <c r="F128" i="35"/>
  <c r="J79" i="39"/>
  <c r="N45" i="24"/>
  <c r="E139" i="23"/>
  <c r="M47" i="23"/>
  <c r="G42" i="20"/>
  <c r="N41" i="18"/>
  <c r="G80" i="40"/>
  <c r="F37" i="17"/>
  <c r="F35" i="13"/>
  <c r="F41" i="19"/>
  <c r="N47" i="26"/>
  <c r="G46" i="31"/>
  <c r="M53" i="35"/>
  <c r="M128" i="35"/>
  <c r="F39" i="15"/>
  <c r="G35" i="13"/>
  <c r="E42" i="19"/>
  <c r="M37" i="17"/>
  <c r="E45" i="24"/>
  <c r="E38" i="16"/>
  <c r="E47" i="26"/>
  <c r="E35" i="13"/>
  <c r="D81" i="40"/>
  <c r="M39" i="15"/>
  <c r="N42" i="20"/>
  <c r="G51" i="28"/>
  <c r="J83" i="42"/>
  <c r="N49" i="30"/>
  <c r="N37" i="17"/>
  <c r="E51" i="36"/>
  <c r="F139" i="23"/>
  <c r="E41" i="19"/>
  <c r="I79" i="39"/>
  <c r="F46" i="31"/>
  <c r="F41" i="18"/>
  <c r="M41" i="19"/>
  <c r="E47" i="29"/>
  <c r="E80" i="40"/>
  <c r="F49" i="30"/>
  <c r="M45" i="24"/>
  <c r="M42" i="19"/>
  <c r="F38" i="16"/>
  <c r="F42" i="20"/>
  <c r="G42" i="19"/>
  <c r="F45" i="24"/>
  <c r="F41" i="14"/>
  <c r="G41" i="19"/>
  <c r="M38" i="16"/>
  <c r="I83" i="42"/>
  <c r="E53" i="35"/>
  <c r="F42" i="19"/>
  <c r="N38" i="16"/>
  <c r="N42" i="19"/>
  <c r="G139" i="23"/>
  <c r="F41" i="21"/>
  <c r="G53" i="35"/>
  <c r="G153" i="30"/>
  <c r="N49" i="25"/>
  <c r="G41" i="18"/>
  <c r="F47" i="26"/>
  <c r="N47" i="23"/>
  <c r="G47" i="29"/>
  <c r="M49" i="25"/>
  <c r="M51" i="36"/>
  <c r="F51" i="28"/>
  <c r="E82" i="42"/>
  <c r="F51" i="36"/>
  <c r="H83" i="42"/>
  <c r="L79" i="39"/>
  <c r="G47" i="26"/>
  <c r="E128" i="35"/>
  <c r="K81" i="40"/>
  <c r="N53" i="35"/>
  <c r="M41" i="14"/>
  <c r="D83" i="42"/>
  <c r="G49" i="30"/>
  <c r="F80" i="40"/>
  <c r="K79" i="39"/>
  <c r="E41" i="21"/>
  <c r="E39" i="15"/>
  <c r="G49" i="25"/>
  <c r="E47" i="23"/>
  <c r="N47" i="29"/>
  <c r="M49" i="30"/>
  <c r="G128" i="35"/>
  <c r="E46" i="31"/>
  <c r="E49" i="25"/>
  <c r="M35" i="13"/>
  <c r="G39" i="15"/>
  <c r="M42" i="20"/>
  <c r="M153" i="30"/>
  <c r="C85" i="42" l="1"/>
  <c r="A86" i="42"/>
  <c r="A83" i="40"/>
  <c r="C82" i="40"/>
  <c r="A81" i="39"/>
  <c r="C80" i="39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K37" i="15"/>
  <c r="H38" i="15"/>
  <c r="I38" i="15"/>
  <c r="J38" i="15"/>
  <c r="B97" i="15"/>
  <c r="C41" i="15"/>
  <c r="L37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I84" i="42"/>
  <c r="F42" i="14"/>
  <c r="G81" i="40"/>
  <c r="N38" i="17"/>
  <c r="N129" i="35"/>
  <c r="F81" i="40"/>
  <c r="E81" i="40"/>
  <c r="M43" i="19"/>
  <c r="N48" i="26"/>
  <c r="H84" i="42"/>
  <c r="G83" i="42"/>
  <c r="E40" i="15"/>
  <c r="N42" i="18"/>
  <c r="F46" i="24"/>
  <c r="G52" i="36"/>
  <c r="F54" i="35"/>
  <c r="E48" i="29"/>
  <c r="G50" i="30"/>
  <c r="D84" i="42"/>
  <c r="K80" i="39"/>
  <c r="F36" i="13"/>
  <c r="L80" i="39"/>
  <c r="M52" i="36"/>
  <c r="M40" i="15"/>
  <c r="K82" i="40"/>
  <c r="E48" i="23"/>
  <c r="D80" i="39"/>
  <c r="N81" i="40"/>
  <c r="G38" i="17"/>
  <c r="E52" i="28"/>
  <c r="N52" i="36"/>
  <c r="N52" i="28"/>
  <c r="L82" i="40"/>
  <c r="G50" i="25"/>
  <c r="E154" i="30"/>
  <c r="F48" i="23"/>
  <c r="G42" i="21"/>
  <c r="G48" i="26"/>
  <c r="M129" i="35"/>
  <c r="M36" i="13"/>
  <c r="F154" i="30"/>
  <c r="N42" i="21"/>
  <c r="N140" i="23"/>
  <c r="N48" i="23"/>
  <c r="E140" i="23"/>
  <c r="F39" i="16"/>
  <c r="N42" i="14"/>
  <c r="G39" i="16"/>
  <c r="E43" i="20"/>
  <c r="I82" i="40"/>
  <c r="N43" i="20"/>
  <c r="E39" i="16"/>
  <c r="F42" i="21"/>
  <c r="M154" i="30"/>
  <c r="F43" i="20"/>
  <c r="F129" i="35"/>
  <c r="M38" i="17"/>
  <c r="F50" i="30"/>
  <c r="G48" i="23"/>
  <c r="N54" i="35"/>
  <c r="G36" i="13"/>
  <c r="G48" i="29"/>
  <c r="M52" i="28"/>
  <c r="N83" i="42"/>
  <c r="F48" i="29"/>
  <c r="N39" i="16"/>
  <c r="G129" i="35"/>
  <c r="F38" i="17"/>
  <c r="E50" i="25"/>
  <c r="M46" i="24"/>
  <c r="N46" i="24"/>
  <c r="J82" i="40"/>
  <c r="F43" i="19"/>
  <c r="M48" i="26"/>
  <c r="G43" i="20"/>
  <c r="D82" i="40"/>
  <c r="E36" i="13"/>
  <c r="E46" i="24"/>
  <c r="E47" i="31"/>
  <c r="N43" i="19"/>
  <c r="G42" i="14"/>
  <c r="G46" i="24"/>
  <c r="M48" i="29"/>
  <c r="M50" i="25"/>
  <c r="F52" i="28"/>
  <c r="E50" i="30"/>
  <c r="N36" i="13"/>
  <c r="E42" i="21"/>
  <c r="M39" i="16"/>
  <c r="J84" i="42"/>
  <c r="M81" i="40"/>
  <c r="E83" i="42"/>
  <c r="F83" i="42"/>
  <c r="G54" i="35"/>
  <c r="F140" i="23"/>
  <c r="G42" i="18"/>
  <c r="N154" i="30"/>
  <c r="E43" i="19"/>
  <c r="F42" i="18"/>
  <c r="G43" i="19"/>
  <c r="M42" i="14"/>
  <c r="M54" i="35"/>
  <c r="G40" i="15"/>
  <c r="I80" i="39"/>
  <c r="F50" i="25"/>
  <c r="E52" i="36"/>
  <c r="N48" i="29"/>
  <c r="F52" i="36"/>
  <c r="F40" i="15"/>
  <c r="M42" i="21"/>
  <c r="M83" i="42"/>
  <c r="E54" i="35"/>
  <c r="N50" i="25"/>
  <c r="N50" i="30"/>
  <c r="M42" i="18"/>
  <c r="H80" i="39"/>
  <c r="N47" i="31"/>
  <c r="E42" i="18"/>
  <c r="L84" i="42"/>
  <c r="M48" i="23"/>
  <c r="E48" i="26"/>
  <c r="E129" i="35"/>
  <c r="M47" i="31"/>
  <c r="G140" i="23"/>
  <c r="G47" i="31"/>
  <c r="M140" i="23"/>
  <c r="H82" i="40"/>
  <c r="M43" i="20"/>
  <c r="F48" i="26"/>
  <c r="J80" i="39"/>
  <c r="F47" i="31"/>
  <c r="E42" i="14"/>
  <c r="N40" i="15"/>
  <c r="G52" i="28"/>
  <c r="G154" i="30"/>
  <c r="E38" i="17"/>
  <c r="M50" i="30"/>
  <c r="K84" i="42"/>
  <c r="A87" i="42" l="1"/>
  <c r="C86" i="42"/>
  <c r="C83" i="40"/>
  <c r="A84" i="40"/>
  <c r="A82" i="39"/>
  <c r="C81" i="39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8" i="15"/>
  <c r="C44" i="16"/>
  <c r="I39" i="15"/>
  <c r="H39" i="15"/>
  <c r="J39" i="15"/>
  <c r="B98" i="15"/>
  <c r="K38" i="15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F49" i="29"/>
  <c r="M51" i="25"/>
  <c r="N130" i="35"/>
  <c r="M53" i="28"/>
  <c r="E55" i="35"/>
  <c r="F53" i="28"/>
  <c r="N43" i="14"/>
  <c r="G53" i="36"/>
  <c r="E51" i="25"/>
  <c r="M130" i="35"/>
  <c r="N51" i="25"/>
  <c r="G51" i="25"/>
  <c r="N43" i="21"/>
  <c r="N84" i="42"/>
  <c r="N49" i="23"/>
  <c r="I81" i="39"/>
  <c r="G141" i="23"/>
  <c r="N53" i="28"/>
  <c r="E39" i="17"/>
  <c r="N44" i="20"/>
  <c r="G44" i="20"/>
  <c r="F49" i="26"/>
  <c r="J81" i="39"/>
  <c r="F84" i="42"/>
  <c r="G43" i="21"/>
  <c r="G55" i="35"/>
  <c r="N55" i="35"/>
  <c r="M53" i="36"/>
  <c r="M47" i="24"/>
  <c r="L83" i="40"/>
  <c r="G48" i="31"/>
  <c r="N51" i="30"/>
  <c r="F130" i="35"/>
  <c r="E44" i="20"/>
  <c r="G43" i="14"/>
  <c r="H81" i="39"/>
  <c r="F47" i="24"/>
  <c r="G155" i="30"/>
  <c r="N141" i="23"/>
  <c r="F51" i="30"/>
  <c r="E84" i="42"/>
  <c r="N37" i="13"/>
  <c r="N47" i="24"/>
  <c r="F43" i="21"/>
  <c r="G82" i="40"/>
  <c r="I83" i="40"/>
  <c r="M44" i="19"/>
  <c r="E43" i="21"/>
  <c r="D81" i="39"/>
  <c r="F53" i="36"/>
  <c r="N53" i="36"/>
  <c r="F82" i="40"/>
  <c r="E48" i="31"/>
  <c r="D83" i="40"/>
  <c r="M55" i="35"/>
  <c r="N49" i="29"/>
  <c r="F44" i="19"/>
  <c r="M39" i="17"/>
  <c r="F155" i="30"/>
  <c r="E37" i="13"/>
  <c r="E82" i="40"/>
  <c r="K81" i="39"/>
  <c r="G49" i="23"/>
  <c r="N41" i="15"/>
  <c r="F39" i="17"/>
  <c r="J85" i="42"/>
  <c r="M141" i="23"/>
  <c r="E130" i="35"/>
  <c r="J83" i="40"/>
  <c r="H83" i="40"/>
  <c r="N49" i="26"/>
  <c r="E141" i="23"/>
  <c r="M49" i="26"/>
  <c r="E47" i="24"/>
  <c r="G49" i="29"/>
  <c r="G51" i="30"/>
  <c r="F44" i="20"/>
  <c r="N82" i="40"/>
  <c r="E43" i="14"/>
  <c r="L85" i="42"/>
  <c r="N155" i="30"/>
  <c r="N40" i="16"/>
  <c r="K85" i="42"/>
  <c r="I85" i="42"/>
  <c r="G53" i="28"/>
  <c r="E40" i="16"/>
  <c r="F41" i="15"/>
  <c r="G41" i="15"/>
  <c r="M43" i="21"/>
  <c r="M84" i="42"/>
  <c r="G47" i="24"/>
  <c r="M48" i="31"/>
  <c r="E41" i="15"/>
  <c r="M155" i="30"/>
  <c r="M43" i="14"/>
  <c r="L81" i="39"/>
  <c r="E49" i="23"/>
  <c r="F43" i="14"/>
  <c r="E49" i="29"/>
  <c r="F55" i="35"/>
  <c r="E155" i="30"/>
  <c r="D85" i="42"/>
  <c r="G130" i="35"/>
  <c r="F40" i="16"/>
  <c r="M37" i="13"/>
  <c r="M44" i="20"/>
  <c r="H85" i="42"/>
  <c r="F49" i="23"/>
  <c r="G44" i="19"/>
  <c r="G49" i="26"/>
  <c r="N48" i="31"/>
  <c r="G40" i="16"/>
  <c r="E53" i="28"/>
  <c r="M41" i="15"/>
  <c r="M82" i="40"/>
  <c r="M49" i="29"/>
  <c r="E49" i="26"/>
  <c r="E51" i="30"/>
  <c r="M49" i="23"/>
  <c r="F51" i="25"/>
  <c r="M40" i="16"/>
  <c r="N44" i="19"/>
  <c r="F141" i="23"/>
  <c r="M51" i="30"/>
  <c r="E53" i="36"/>
  <c r="F48" i="31"/>
  <c r="G39" i="17"/>
  <c r="F37" i="13"/>
  <c r="N39" i="17"/>
  <c r="G84" i="42"/>
  <c r="G37" i="13"/>
  <c r="K83" i="40"/>
  <c r="E44" i="19"/>
  <c r="A88" i="42" l="1"/>
  <c r="C87" i="42"/>
  <c r="A85" i="40"/>
  <c r="C84" i="40"/>
  <c r="A83" i="39"/>
  <c r="C82" i="39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K39" i="15"/>
  <c r="J40" i="15"/>
  <c r="H40" i="15"/>
  <c r="I40" i="15"/>
  <c r="B99" i="15"/>
  <c r="L41" i="14"/>
  <c r="C43" i="15"/>
  <c r="L39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D86" i="42"/>
  <c r="F48" i="24"/>
  <c r="N56" i="35"/>
  <c r="N156" i="30"/>
  <c r="M56" i="35"/>
  <c r="G156" i="30"/>
  <c r="G54" i="28"/>
  <c r="F56" i="35"/>
  <c r="E131" i="35"/>
  <c r="N85" i="42"/>
  <c r="E54" i="36"/>
  <c r="H82" i="39"/>
  <c r="G44" i="21"/>
  <c r="M45" i="20"/>
  <c r="E52" i="25"/>
  <c r="N50" i="23"/>
  <c r="M41" i="16"/>
  <c r="E38" i="13"/>
  <c r="M49" i="31"/>
  <c r="E49" i="31"/>
  <c r="N52" i="25"/>
  <c r="E52" i="30"/>
  <c r="E45" i="20"/>
  <c r="J84" i="40"/>
  <c r="G50" i="23"/>
  <c r="N48" i="24"/>
  <c r="F50" i="23"/>
  <c r="L86" i="42"/>
  <c r="F44" i="14"/>
  <c r="D82" i="39"/>
  <c r="G38" i="13"/>
  <c r="F54" i="28"/>
  <c r="G41" i="16"/>
  <c r="E156" i="30"/>
  <c r="E48" i="24"/>
  <c r="E40" i="17"/>
  <c r="M54" i="36"/>
  <c r="G131" i="35"/>
  <c r="M48" i="24"/>
  <c r="G44" i="14"/>
  <c r="H84" i="40"/>
  <c r="F50" i="26"/>
  <c r="F50" i="29"/>
  <c r="N50" i="29"/>
  <c r="E50" i="23"/>
  <c r="G42" i="15"/>
  <c r="N131" i="35"/>
  <c r="G85" i="42"/>
  <c r="G48" i="24"/>
  <c r="N142" i="23"/>
  <c r="I84" i="40"/>
  <c r="N83" i="40"/>
  <c r="N54" i="28"/>
  <c r="M131" i="35"/>
  <c r="G83" i="40"/>
  <c r="G142" i="23"/>
  <c r="F42" i="15"/>
  <c r="M45" i="19"/>
  <c r="F83" i="40"/>
  <c r="F41" i="16"/>
  <c r="E56" i="35"/>
  <c r="F45" i="20"/>
  <c r="F52" i="25"/>
  <c r="N45" i="20"/>
  <c r="N54" i="36"/>
  <c r="E44" i="14"/>
  <c r="N50" i="26"/>
  <c r="N52" i="30"/>
  <c r="E142" i="23"/>
  <c r="D84" i="40"/>
  <c r="G54" i="36"/>
  <c r="H86" i="42"/>
  <c r="E41" i="16"/>
  <c r="M38" i="13"/>
  <c r="M42" i="15"/>
  <c r="N40" i="17"/>
  <c r="L84" i="40"/>
  <c r="E83" i="40"/>
  <c r="N38" i="13"/>
  <c r="K84" i="40"/>
  <c r="M54" i="28"/>
  <c r="G45" i="20"/>
  <c r="F54" i="36"/>
  <c r="I86" i="42"/>
  <c r="M40" i="17"/>
  <c r="J86" i="42"/>
  <c r="G56" i="35"/>
  <c r="G52" i="25"/>
  <c r="J82" i="39"/>
  <c r="N44" i="14"/>
  <c r="N45" i="19"/>
  <c r="M52" i="30"/>
  <c r="F52" i="30"/>
  <c r="F131" i="35"/>
  <c r="G49" i="31"/>
  <c r="M44" i="14"/>
  <c r="E54" i="28"/>
  <c r="F45" i="19"/>
  <c r="E85" i="42"/>
  <c r="F38" i="13"/>
  <c r="F85" i="42"/>
  <c r="E50" i="29"/>
  <c r="M156" i="30"/>
  <c r="M85" i="42"/>
  <c r="G40" i="17"/>
  <c r="F44" i="21"/>
  <c r="F40" i="17"/>
  <c r="M50" i="26"/>
  <c r="K86" i="42"/>
  <c r="N44" i="21"/>
  <c r="M142" i="23"/>
  <c r="N42" i="15"/>
  <c r="M83" i="40"/>
  <c r="E45" i="19"/>
  <c r="F49" i="31"/>
  <c r="E50" i="26"/>
  <c r="G50" i="29"/>
  <c r="N41" i="16"/>
  <c r="G50" i="26"/>
  <c r="G45" i="19"/>
  <c r="G52" i="30"/>
  <c r="E44" i="21"/>
  <c r="M50" i="23"/>
  <c r="I82" i="39"/>
  <c r="N49" i="31"/>
  <c r="M44" i="21"/>
  <c r="K82" i="39"/>
  <c r="M52" i="25"/>
  <c r="F142" i="23"/>
  <c r="F156" i="30"/>
  <c r="E42" i="15"/>
  <c r="M50" i="29"/>
  <c r="L82" i="39"/>
  <c r="C88" i="42" l="1"/>
  <c r="A89" i="42"/>
  <c r="C85" i="40"/>
  <c r="A86" i="40"/>
  <c r="A84" i="39"/>
  <c r="C83" i="39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K40" i="15"/>
  <c r="I41" i="15"/>
  <c r="J41" i="15"/>
  <c r="H41" i="15"/>
  <c r="B100" i="15"/>
  <c r="C44" i="15"/>
  <c r="L40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N86" i="42"/>
  <c r="N39" i="13"/>
  <c r="G84" i="40"/>
  <c r="G49" i="24"/>
  <c r="E157" i="30"/>
  <c r="M43" i="15"/>
  <c r="N41" i="17"/>
  <c r="G55" i="36"/>
  <c r="F51" i="26"/>
  <c r="N51" i="26"/>
  <c r="F55" i="36"/>
  <c r="M86" i="42"/>
  <c r="E53" i="30"/>
  <c r="M39" i="13"/>
  <c r="J85" i="40"/>
  <c r="F51" i="23"/>
  <c r="E55" i="28"/>
  <c r="E41" i="17"/>
  <c r="N53" i="30"/>
  <c r="F143" i="23"/>
  <c r="E84" i="40"/>
  <c r="G50" i="31"/>
  <c r="G45" i="21"/>
  <c r="K87" i="42"/>
  <c r="G46" i="20"/>
  <c r="M45" i="14"/>
  <c r="M51" i="29"/>
  <c r="E50" i="31"/>
  <c r="G51" i="26"/>
  <c r="G53" i="25"/>
  <c r="M50" i="31"/>
  <c r="M57" i="35"/>
  <c r="M51" i="26"/>
  <c r="F86" i="42"/>
  <c r="F49" i="24"/>
  <c r="M49" i="24"/>
  <c r="K85" i="40"/>
  <c r="G57" i="35"/>
  <c r="N49" i="24"/>
  <c r="G51" i="23"/>
  <c r="G39" i="13"/>
  <c r="M132" i="35"/>
  <c r="F53" i="25"/>
  <c r="I87" i="42"/>
  <c r="F53" i="30"/>
  <c r="G45" i="14"/>
  <c r="F55" i="28"/>
  <c r="M41" i="17"/>
  <c r="N53" i="25"/>
  <c r="L83" i="39"/>
  <c r="G42" i="16"/>
  <c r="E39" i="13"/>
  <c r="J83" i="39"/>
  <c r="H83" i="39"/>
  <c r="F46" i="20"/>
  <c r="G86" i="42"/>
  <c r="J87" i="42"/>
  <c r="N43" i="15"/>
  <c r="F51" i="29"/>
  <c r="N45" i="21"/>
  <c r="N51" i="23"/>
  <c r="I85" i="40"/>
  <c r="N42" i="16"/>
  <c r="E45" i="21"/>
  <c r="M53" i="30"/>
  <c r="G41" i="17"/>
  <c r="M157" i="30"/>
  <c r="E51" i="23"/>
  <c r="F39" i="13"/>
  <c r="M143" i="23"/>
  <c r="L85" i="40"/>
  <c r="E45" i="14"/>
  <c r="N84" i="40"/>
  <c r="H85" i="40"/>
  <c r="F41" i="17"/>
  <c r="G43" i="15"/>
  <c r="E86" i="42"/>
  <c r="N55" i="36"/>
  <c r="E49" i="24"/>
  <c r="G143" i="23"/>
  <c r="N55" i="28"/>
  <c r="F132" i="35"/>
  <c r="M55" i="28"/>
  <c r="F43" i="15"/>
  <c r="F42" i="16"/>
  <c r="N157" i="30"/>
  <c r="M46" i="20"/>
  <c r="N143" i="23"/>
  <c r="H87" i="42"/>
  <c r="G51" i="29"/>
  <c r="F50" i="31"/>
  <c r="N57" i="35"/>
  <c r="E46" i="20"/>
  <c r="D83" i="39"/>
  <c r="E143" i="23"/>
  <c r="N46" i="20"/>
  <c r="F84" i="40"/>
  <c r="E51" i="29"/>
  <c r="M55" i="36"/>
  <c r="D87" i="42"/>
  <c r="E51" i="26"/>
  <c r="E57" i="35"/>
  <c r="N50" i="31"/>
  <c r="N132" i="35"/>
  <c r="E53" i="25"/>
  <c r="E42" i="16"/>
  <c r="M42" i="16"/>
  <c r="E132" i="35"/>
  <c r="F57" i="35"/>
  <c r="F45" i="14"/>
  <c r="E43" i="15"/>
  <c r="L87" i="42"/>
  <c r="G157" i="30"/>
  <c r="M84" i="40"/>
  <c r="K83" i="39"/>
  <c r="M45" i="21"/>
  <c r="M51" i="23"/>
  <c r="G55" i="28"/>
  <c r="I83" i="39"/>
  <c r="N51" i="29"/>
  <c r="F45" i="21"/>
  <c r="M53" i="25"/>
  <c r="N45" i="14"/>
  <c r="G132" i="35"/>
  <c r="E55" i="36"/>
  <c r="D85" i="40"/>
  <c r="G53" i="30"/>
  <c r="F157" i="30"/>
  <c r="A90" i="42" l="1"/>
  <c r="C89" i="42"/>
  <c r="A87" i="40"/>
  <c r="C86" i="40"/>
  <c r="A85" i="39"/>
  <c r="C84" i="39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41" i="15"/>
  <c r="J42" i="15"/>
  <c r="H42" i="15"/>
  <c r="I42" i="15"/>
  <c r="B101" i="15"/>
  <c r="C45" i="15"/>
  <c r="L41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M46" i="18"/>
  <c r="G50" i="24"/>
  <c r="G42" i="17"/>
  <c r="G46" i="14"/>
  <c r="M54" i="25"/>
  <c r="H86" i="40"/>
  <c r="F133" i="35"/>
  <c r="N56" i="28"/>
  <c r="M54" i="30"/>
  <c r="N50" i="24"/>
  <c r="E51" i="31"/>
  <c r="N54" i="25"/>
  <c r="L88" i="42"/>
  <c r="J88" i="42"/>
  <c r="G87" i="42"/>
  <c r="I88" i="42"/>
  <c r="F46" i="21"/>
  <c r="M42" i="17"/>
  <c r="G46" i="19"/>
  <c r="E54" i="25"/>
  <c r="E54" i="30"/>
  <c r="M51" i="31"/>
  <c r="D88" i="42"/>
  <c r="D89" i="42" s="1"/>
  <c r="M40" i="13"/>
  <c r="F56" i="28"/>
  <c r="F144" i="23"/>
  <c r="F158" i="30"/>
  <c r="G54" i="25"/>
  <c r="G158" i="30"/>
  <c r="G51" i="31"/>
  <c r="N87" i="42"/>
  <c r="E46" i="19"/>
  <c r="E87" i="42"/>
  <c r="F54" i="30"/>
  <c r="N46" i="14"/>
  <c r="D86" i="40"/>
  <c r="E42" i="17"/>
  <c r="E43" i="16"/>
  <c r="F46" i="14"/>
  <c r="E46" i="14"/>
  <c r="F58" i="35"/>
  <c r="M46" i="19"/>
  <c r="E56" i="36"/>
  <c r="G52" i="23"/>
  <c r="G85" i="40"/>
  <c r="M158" i="30"/>
  <c r="K88" i="42"/>
  <c r="N46" i="18"/>
  <c r="D84" i="39"/>
  <c r="F51" i="31"/>
  <c r="M56" i="36"/>
  <c r="F56" i="36"/>
  <c r="G54" i="30"/>
  <c r="F50" i="24"/>
  <c r="L86" i="40"/>
  <c r="K86" i="40"/>
  <c r="E40" i="13"/>
  <c r="E56" i="28"/>
  <c r="E46" i="18"/>
  <c r="J84" i="39"/>
  <c r="N56" i="36"/>
  <c r="F85" i="40"/>
  <c r="E50" i="24"/>
  <c r="M43" i="16"/>
  <c r="N51" i="31"/>
  <c r="M56" i="28"/>
  <c r="N43" i="16"/>
  <c r="N44" i="15"/>
  <c r="F87" i="42"/>
  <c r="M87" i="42"/>
  <c r="G133" i="35"/>
  <c r="N54" i="30"/>
  <c r="G56" i="36"/>
  <c r="F52" i="26"/>
  <c r="E52" i="29"/>
  <c r="M50" i="24"/>
  <c r="M144" i="23"/>
  <c r="J86" i="40"/>
  <c r="G52" i="26"/>
  <c r="F40" i="13"/>
  <c r="H88" i="42"/>
  <c r="I86" i="40"/>
  <c r="F52" i="29"/>
  <c r="M46" i="14"/>
  <c r="M44" i="15"/>
  <c r="F42" i="17"/>
  <c r="F52" i="23"/>
  <c r="N58" i="35"/>
  <c r="F46" i="18"/>
  <c r="N144" i="23"/>
  <c r="N46" i="19"/>
  <c r="M133" i="35"/>
  <c r="E52" i="23"/>
  <c r="N42" i="17"/>
  <c r="F47" i="20"/>
  <c r="G46" i="18"/>
  <c r="M47" i="20"/>
  <c r="M85" i="40"/>
  <c r="G58" i="35"/>
  <c r="E44" i="15"/>
  <c r="G56" i="28"/>
  <c r="N85" i="40"/>
  <c r="M52" i="23"/>
  <c r="K84" i="39"/>
  <c r="G40" i="13"/>
  <c r="F44" i="15"/>
  <c r="N52" i="23"/>
  <c r="G43" i="16"/>
  <c r="N46" i="21"/>
  <c r="G44" i="15"/>
  <c r="G52" i="29"/>
  <c r="L84" i="39"/>
  <c r="N40" i="13"/>
  <c r="M58" i="35"/>
  <c r="E58" i="35"/>
  <c r="F54" i="25"/>
  <c r="I84" i="39"/>
  <c r="E46" i="21"/>
  <c r="E47" i="20"/>
  <c r="E158" i="30"/>
  <c r="N47" i="20"/>
  <c r="N52" i="29"/>
  <c r="M52" i="29"/>
  <c r="E133" i="35"/>
  <c r="F43" i="16"/>
  <c r="N133" i="35"/>
  <c r="E52" i="26"/>
  <c r="N158" i="30"/>
  <c r="H84" i="39"/>
  <c r="G46" i="21"/>
  <c r="G47" i="20"/>
  <c r="M52" i="26"/>
  <c r="F46" i="19"/>
  <c r="N52" i="26"/>
  <c r="M46" i="21"/>
  <c r="E144" i="23"/>
  <c r="G144" i="23"/>
  <c r="E85" i="40"/>
  <c r="A91" i="42" l="1"/>
  <c r="C90" i="42"/>
  <c r="C87" i="40"/>
  <c r="A88" i="40"/>
  <c r="A86" i="39"/>
  <c r="C85" i="39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L42" i="15"/>
  <c r="H43" i="15"/>
  <c r="J43" i="15"/>
  <c r="I43" i="15"/>
  <c r="C46" i="15"/>
  <c r="B102" i="15"/>
  <c r="K42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G86" i="40"/>
  <c r="E41" i="13"/>
  <c r="G88" i="42"/>
  <c r="N41" i="13"/>
  <c r="E47" i="14"/>
  <c r="F45" i="15"/>
  <c r="G55" i="25"/>
  <c r="E55" i="25"/>
  <c r="N47" i="14"/>
  <c r="L89" i="42"/>
  <c r="M88" i="42"/>
  <c r="E89" i="42"/>
  <c r="M89" i="42"/>
  <c r="E45" i="15"/>
  <c r="N53" i="29"/>
  <c r="N55" i="30"/>
  <c r="E47" i="18"/>
  <c r="H85" i="39"/>
  <c r="F53" i="23"/>
  <c r="M47" i="14"/>
  <c r="M59" i="35"/>
  <c r="F53" i="26"/>
  <c r="M134" i="35"/>
  <c r="F55" i="30"/>
  <c r="E88" i="42"/>
  <c r="N134" i="35"/>
  <c r="N89" i="42"/>
  <c r="N47" i="21"/>
  <c r="F88" i="42"/>
  <c r="F47" i="18"/>
  <c r="G134" i="35"/>
  <c r="M52" i="31"/>
  <c r="G57" i="36"/>
  <c r="G50" i="18"/>
  <c r="F51" i="24"/>
  <c r="G159" i="30"/>
  <c r="G51" i="24"/>
  <c r="N53" i="23"/>
  <c r="G53" i="23"/>
  <c r="F52" i="31"/>
  <c r="E47" i="19"/>
  <c r="H89" i="42"/>
  <c r="N59" i="35"/>
  <c r="I85" i="39"/>
  <c r="E55" i="30"/>
  <c r="E134" i="35"/>
  <c r="G47" i="14"/>
  <c r="N57" i="36"/>
  <c r="N48" i="20"/>
  <c r="F47" i="19"/>
  <c r="M145" i="23"/>
  <c r="G55" i="30"/>
  <c r="M53" i="23"/>
  <c r="N44" i="16"/>
  <c r="M159" i="30"/>
  <c r="M53" i="26"/>
  <c r="E52" i="31"/>
  <c r="E48" i="20"/>
  <c r="M47" i="21"/>
  <c r="M47" i="18"/>
  <c r="F47" i="21"/>
  <c r="M86" i="40"/>
  <c r="F47" i="14"/>
  <c r="F145" i="23"/>
  <c r="F59" i="35"/>
  <c r="M43" i="17"/>
  <c r="E159" i="30"/>
  <c r="E51" i="24"/>
  <c r="L85" i="39"/>
  <c r="F53" i="29"/>
  <c r="M53" i="29"/>
  <c r="N51" i="24"/>
  <c r="M48" i="20"/>
  <c r="K85" i="39"/>
  <c r="I87" i="40"/>
  <c r="F86" i="40"/>
  <c r="F134" i="35"/>
  <c r="N88" i="42"/>
  <c r="M57" i="36"/>
  <c r="E47" i="21"/>
  <c r="M55" i="25"/>
  <c r="G45" i="15"/>
  <c r="E53" i="29"/>
  <c r="E57" i="36"/>
  <c r="G59" i="35"/>
  <c r="N86" i="40"/>
  <c r="E43" i="17"/>
  <c r="E59" i="35"/>
  <c r="F41" i="13"/>
  <c r="I89" i="42"/>
  <c r="N47" i="18"/>
  <c r="N47" i="19"/>
  <c r="F43" i="17"/>
  <c r="E57" i="28"/>
  <c r="N53" i="26"/>
  <c r="M47" i="19"/>
  <c r="F159" i="30"/>
  <c r="E44" i="16"/>
  <c r="N43" i="17"/>
  <c r="G53" i="26"/>
  <c r="F48" i="20"/>
  <c r="G47" i="18"/>
  <c r="G44" i="16"/>
  <c r="G47" i="21"/>
  <c r="N57" i="28"/>
  <c r="F57" i="28"/>
  <c r="N55" i="25"/>
  <c r="N159" i="30"/>
  <c r="J87" i="40"/>
  <c r="F57" i="36"/>
  <c r="M45" i="15"/>
  <c r="J89" i="42"/>
  <c r="N52" i="31"/>
  <c r="H87" i="40"/>
  <c r="N45" i="15"/>
  <c r="M41" i="13"/>
  <c r="M44" i="16"/>
  <c r="D85" i="39"/>
  <c r="M51" i="24"/>
  <c r="G48" i="20"/>
  <c r="G145" i="23"/>
  <c r="G43" i="17"/>
  <c r="F89" i="42"/>
  <c r="G52" i="31"/>
  <c r="E145" i="23"/>
  <c r="E86" i="40"/>
  <c r="M55" i="30"/>
  <c r="K87" i="40"/>
  <c r="G41" i="13"/>
  <c r="D87" i="40"/>
  <c r="G53" i="29"/>
  <c r="G89" i="42"/>
  <c r="J85" i="39"/>
  <c r="L87" i="40"/>
  <c r="G47" i="19"/>
  <c r="F55" i="25"/>
  <c r="G57" i="28"/>
  <c r="E53" i="26"/>
  <c r="N145" i="23"/>
  <c r="M57" i="28"/>
  <c r="E53" i="23"/>
  <c r="F44" i="16"/>
  <c r="K89" i="42"/>
  <c r="A92" i="42" l="1"/>
  <c r="C91" i="42"/>
  <c r="A89" i="40"/>
  <c r="C88" i="40"/>
  <c r="A87" i="39"/>
  <c r="C86" i="39"/>
  <c r="L45" i="18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L43" i="15"/>
  <c r="J44" i="15"/>
  <c r="I44" i="15"/>
  <c r="H44" i="15"/>
  <c r="B103" i="15"/>
  <c r="C47" i="15"/>
  <c r="K43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F46" i="15"/>
  <c r="M160" i="30"/>
  <c r="G44" i="17"/>
  <c r="M48" i="18"/>
  <c r="E45" i="16"/>
  <c r="H90" i="42"/>
  <c r="M44" i="17"/>
  <c r="G48" i="19"/>
  <c r="M48" i="21"/>
  <c r="E60" i="35"/>
  <c r="E58" i="28"/>
  <c r="G135" i="35"/>
  <c r="M45" i="16"/>
  <c r="N45" i="16"/>
  <c r="M42" i="13"/>
  <c r="N58" i="28"/>
  <c r="F60" i="35"/>
  <c r="M46" i="15"/>
  <c r="G42" i="13"/>
  <c r="D90" i="42"/>
  <c r="N54" i="26"/>
  <c r="F45" i="16"/>
  <c r="G54" i="23"/>
  <c r="E87" i="40"/>
  <c r="I86" i="39"/>
  <c r="N48" i="18"/>
  <c r="H86" i="39"/>
  <c r="N54" i="23"/>
  <c r="F42" i="13"/>
  <c r="M56" i="30"/>
  <c r="G46" i="15"/>
  <c r="G54" i="29"/>
  <c r="M146" i="23"/>
  <c r="F48" i="18"/>
  <c r="E53" i="31"/>
  <c r="N146" i="23"/>
  <c r="M87" i="40"/>
  <c r="G49" i="20"/>
  <c r="E42" i="13"/>
  <c r="N56" i="30"/>
  <c r="N53" i="31"/>
  <c r="N135" i="35"/>
  <c r="F146" i="23"/>
  <c r="N58" i="36"/>
  <c r="G56" i="30"/>
  <c r="N52" i="24"/>
  <c r="E58" i="36"/>
  <c r="M58" i="36"/>
  <c r="L88" i="40"/>
  <c r="M54" i="26"/>
  <c r="E44" i="17"/>
  <c r="F87" i="40"/>
  <c r="N48" i="21"/>
  <c r="F58" i="28"/>
  <c r="G58" i="36"/>
  <c r="G48" i="14"/>
  <c r="G60" i="35"/>
  <c r="F53" i="31"/>
  <c r="M48" i="14"/>
  <c r="E56" i="25"/>
  <c r="G45" i="16"/>
  <c r="N87" i="40"/>
  <c r="L86" i="39"/>
  <c r="M48" i="19"/>
  <c r="E48" i="21"/>
  <c r="G52" i="24"/>
  <c r="F54" i="23"/>
  <c r="E46" i="15"/>
  <c r="E56" i="30"/>
  <c r="J88" i="40"/>
  <c r="E52" i="24"/>
  <c r="N160" i="30"/>
  <c r="F49" i="20"/>
  <c r="E49" i="20"/>
  <c r="L90" i="42"/>
  <c r="J90" i="42"/>
  <c r="M135" i="35"/>
  <c r="E54" i="29"/>
  <c r="E54" i="23"/>
  <c r="G53" i="31"/>
  <c r="K86" i="39"/>
  <c r="M52" i="24"/>
  <c r="I88" i="40"/>
  <c r="F56" i="30"/>
  <c r="G54" i="26"/>
  <c r="G146" i="23"/>
  <c r="F48" i="14"/>
  <c r="N48" i="14"/>
  <c r="M54" i="29"/>
  <c r="H88" i="40"/>
  <c r="M58" i="28"/>
  <c r="N44" i="17"/>
  <c r="N46" i="15"/>
  <c r="F48" i="19"/>
  <c r="N49" i="20"/>
  <c r="G87" i="40"/>
  <c r="D88" i="40"/>
  <c r="M56" i="25"/>
  <c r="I90" i="42"/>
  <c r="F56" i="25"/>
  <c r="D86" i="39"/>
  <c r="N48" i="19"/>
  <c r="E54" i="26"/>
  <c r="E146" i="23"/>
  <c r="E48" i="14"/>
  <c r="F54" i="29"/>
  <c r="M60" i="35"/>
  <c r="E48" i="18"/>
  <c r="F48" i="21"/>
  <c r="N54" i="29"/>
  <c r="K88" i="40"/>
  <c r="F58" i="36"/>
  <c r="F160" i="30"/>
  <c r="N42" i="13"/>
  <c r="N60" i="35"/>
  <c r="F135" i="35"/>
  <c r="N56" i="25"/>
  <c r="E135" i="35"/>
  <c r="J86" i="39"/>
  <c r="G58" i="28"/>
  <c r="M54" i="23"/>
  <c r="M53" i="31"/>
  <c r="G160" i="30"/>
  <c r="G48" i="18"/>
  <c r="G56" i="25"/>
  <c r="F52" i="24"/>
  <c r="E160" i="30"/>
  <c r="F54" i="26"/>
  <c r="E48" i="19"/>
  <c r="F44" i="17"/>
  <c r="K90" i="42"/>
  <c r="M49" i="20"/>
  <c r="G48" i="21"/>
  <c r="C92" i="42" l="1"/>
  <c r="A93" i="42"/>
  <c r="C89" i="40"/>
  <c r="A90" i="40"/>
  <c r="A88" i="39"/>
  <c r="C87" i="39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K44" i="15"/>
  <c r="H45" i="15"/>
  <c r="I45" i="15"/>
  <c r="J45" i="15"/>
  <c r="B104" i="15"/>
  <c r="C48" i="15"/>
  <c r="L44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G53" i="24"/>
  <c r="N57" i="30"/>
  <c r="G43" i="13"/>
  <c r="M136" i="35"/>
  <c r="N55" i="23"/>
  <c r="G57" i="30"/>
  <c r="I87" i="39"/>
  <c r="G49" i="19"/>
  <c r="E46" i="16"/>
  <c r="E147" i="23"/>
  <c r="N43" i="13"/>
  <c r="D87" i="39"/>
  <c r="M54" i="31"/>
  <c r="F59" i="36"/>
  <c r="J87" i="39"/>
  <c r="K91" i="42"/>
  <c r="N49" i="19"/>
  <c r="E161" i="30"/>
  <c r="N61" i="35"/>
  <c r="N55" i="29"/>
  <c r="J91" i="42"/>
  <c r="G161" i="30"/>
  <c r="F45" i="17"/>
  <c r="D89" i="40"/>
  <c r="N49" i="14"/>
  <c r="E55" i="26"/>
  <c r="N53" i="24"/>
  <c r="E43" i="13"/>
  <c r="F53" i="24"/>
  <c r="M45" i="17"/>
  <c r="F50" i="20"/>
  <c r="I89" i="40"/>
  <c r="G49" i="21"/>
  <c r="G49" i="18"/>
  <c r="F136" i="35"/>
  <c r="N88" i="40"/>
  <c r="M55" i="26"/>
  <c r="E88" i="40"/>
  <c r="F59" i="28"/>
  <c r="G136" i="35"/>
  <c r="G50" i="20"/>
  <c r="N90" i="42"/>
  <c r="F54" i="31"/>
  <c r="M49" i="21"/>
  <c r="G88" i="40"/>
  <c r="E57" i="25"/>
  <c r="M61" i="35"/>
  <c r="E136" i="35"/>
  <c r="H91" i="42"/>
  <c r="F49" i="19"/>
  <c r="E47" i="15"/>
  <c r="F55" i="26"/>
  <c r="N59" i="36"/>
  <c r="G59" i="36"/>
  <c r="M88" i="40"/>
  <c r="N49" i="18"/>
  <c r="F49" i="21"/>
  <c r="N147" i="23"/>
  <c r="F57" i="30"/>
  <c r="F46" i="16"/>
  <c r="F49" i="14"/>
  <c r="G147" i="23"/>
  <c r="M55" i="23"/>
  <c r="M46" i="16"/>
  <c r="G54" i="31"/>
  <c r="M59" i="36"/>
  <c r="N55" i="26"/>
  <c r="M49" i="19"/>
  <c r="F55" i="23"/>
  <c r="F49" i="18"/>
  <c r="E55" i="23"/>
  <c r="F57" i="25"/>
  <c r="M47" i="15"/>
  <c r="N57" i="25"/>
  <c r="E59" i="28"/>
  <c r="F43" i="13"/>
  <c r="L87" i="39"/>
  <c r="M59" i="28"/>
  <c r="N45" i="17"/>
  <c r="G90" i="42"/>
  <c r="N54" i="31"/>
  <c r="N161" i="30"/>
  <c r="D91" i="42"/>
  <c r="G57" i="25"/>
  <c r="F90" i="42"/>
  <c r="E59" i="36"/>
  <c r="E49" i="21"/>
  <c r="M57" i="25"/>
  <c r="E49" i="19"/>
  <c r="E49" i="18"/>
  <c r="E90" i="42"/>
  <c r="F147" i="23"/>
  <c r="H89" i="40"/>
  <c r="F88" i="40"/>
  <c r="E61" i="35"/>
  <c r="E45" i="17"/>
  <c r="G61" i="35"/>
  <c r="G55" i="23"/>
  <c r="I91" i="42"/>
  <c r="G46" i="16"/>
  <c r="E54" i="31"/>
  <c r="N50" i="20"/>
  <c r="K87" i="39"/>
  <c r="M161" i="30"/>
  <c r="M49" i="18"/>
  <c r="M53" i="24"/>
  <c r="N59" i="28"/>
  <c r="M43" i="13"/>
  <c r="L89" i="40"/>
  <c r="M147" i="23"/>
  <c r="J89" i="40"/>
  <c r="G47" i="15"/>
  <c r="N46" i="16"/>
  <c r="N47" i="15"/>
  <c r="L91" i="42"/>
  <c r="F161" i="30"/>
  <c r="G55" i="29"/>
  <c r="N136" i="35"/>
  <c r="E55" i="29"/>
  <c r="F47" i="15"/>
  <c r="M57" i="30"/>
  <c r="M55" i="29"/>
  <c r="E53" i="24"/>
  <c r="G55" i="26"/>
  <c r="G45" i="17"/>
  <c r="M49" i="14"/>
  <c r="N49" i="21"/>
  <c r="E57" i="30"/>
  <c r="M50" i="20"/>
  <c r="H87" i="39"/>
  <c r="G49" i="14"/>
  <c r="E49" i="14"/>
  <c r="K89" i="40"/>
  <c r="G59" i="28"/>
  <c r="F55" i="29"/>
  <c r="F61" i="35"/>
  <c r="M90" i="42"/>
  <c r="E50" i="20"/>
  <c r="C93" i="42" l="1"/>
  <c r="A94" i="42"/>
  <c r="A91" i="40"/>
  <c r="C90" i="40"/>
  <c r="A89" i="39"/>
  <c r="C88" i="39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K45" i="15"/>
  <c r="H46" i="15"/>
  <c r="I46" i="15"/>
  <c r="J46" i="15"/>
  <c r="B105" i="15"/>
  <c r="L45" i="15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D92" i="42"/>
  <c r="N56" i="29"/>
  <c r="E148" i="23"/>
  <c r="E48" i="15"/>
  <c r="E60" i="36"/>
  <c r="E56" i="29"/>
  <c r="F54" i="24"/>
  <c r="G50" i="14"/>
  <c r="E163" i="30"/>
  <c r="G58" i="25"/>
  <c r="N54" i="24"/>
  <c r="J92" i="42"/>
  <c r="I92" i="42"/>
  <c r="F58" i="25"/>
  <c r="G60" i="36"/>
  <c r="M50" i="19"/>
  <c r="E46" i="17"/>
  <c r="E60" i="28"/>
  <c r="E56" i="26"/>
  <c r="E50" i="21"/>
  <c r="I88" i="39"/>
  <c r="N60" i="36"/>
  <c r="D88" i="39"/>
  <c r="E55" i="31"/>
  <c r="N46" i="17"/>
  <c r="G47" i="16"/>
  <c r="N50" i="14"/>
  <c r="F164" i="30"/>
  <c r="J90" i="40"/>
  <c r="G50" i="21"/>
  <c r="F60" i="28"/>
  <c r="M89" i="40"/>
  <c r="E47" i="16"/>
  <c r="M62" i="35"/>
  <c r="F50" i="19"/>
  <c r="F51" i="20"/>
  <c r="F56" i="26"/>
  <c r="M50" i="21"/>
  <c r="F162" i="30"/>
  <c r="F55" i="31"/>
  <c r="F44" i="13"/>
  <c r="G89" i="40"/>
  <c r="M50" i="14"/>
  <c r="N56" i="23"/>
  <c r="N62" i="35"/>
  <c r="F60" i="36"/>
  <c r="F50" i="14"/>
  <c r="M164" i="30"/>
  <c r="M60" i="28"/>
  <c r="H90" i="40"/>
  <c r="N44" i="13"/>
  <c r="F46" i="17"/>
  <c r="N55" i="31"/>
  <c r="E56" i="23"/>
  <c r="F58" i="30"/>
  <c r="M56" i="29"/>
  <c r="N148" i="23"/>
  <c r="F62" i="35"/>
  <c r="M56" i="26"/>
  <c r="N50" i="21"/>
  <c r="N56" i="26"/>
  <c r="F91" i="42"/>
  <c r="G50" i="19"/>
  <c r="M60" i="36"/>
  <c r="K88" i="39"/>
  <c r="N47" i="16"/>
  <c r="G62" i="35"/>
  <c r="M56" i="23"/>
  <c r="M44" i="13"/>
  <c r="I90" i="40"/>
  <c r="M148" i="23"/>
  <c r="G51" i="20"/>
  <c r="N89" i="40"/>
  <c r="M137" i="35"/>
  <c r="N50" i="19"/>
  <c r="E137" i="35"/>
  <c r="M54" i="24"/>
  <c r="F47" i="16"/>
  <c r="E50" i="14"/>
  <c r="G137" i="35"/>
  <c r="N163" i="30"/>
  <c r="M163" i="30"/>
  <c r="F56" i="29"/>
  <c r="N60" i="28"/>
  <c r="E89" i="40"/>
  <c r="N91" i="42"/>
  <c r="G46" i="17"/>
  <c r="N164" i="30"/>
  <c r="M51" i="20"/>
  <c r="G56" i="23"/>
  <c r="E91" i="42"/>
  <c r="M58" i="25"/>
  <c r="M162" i="30"/>
  <c r="L88" i="39"/>
  <c r="F56" i="23"/>
  <c r="M91" i="42"/>
  <c r="G148" i="23"/>
  <c r="E58" i="30"/>
  <c r="F148" i="23"/>
  <c r="E162" i="30"/>
  <c r="M55" i="31"/>
  <c r="N137" i="35"/>
  <c r="G60" i="28"/>
  <c r="G48" i="15"/>
  <c r="M46" i="17"/>
  <c r="G56" i="26"/>
  <c r="G55" i="31"/>
  <c r="N51" i="20"/>
  <c r="M48" i="15"/>
  <c r="L92" i="42"/>
  <c r="F50" i="21"/>
  <c r="M47" i="16"/>
  <c r="K92" i="42"/>
  <c r="E51" i="20"/>
  <c r="E50" i="19"/>
  <c r="F89" i="40"/>
  <c r="E62" i="35"/>
  <c r="J88" i="39"/>
  <c r="H92" i="42"/>
  <c r="G58" i="30"/>
  <c r="N58" i="25"/>
  <c r="G56" i="29"/>
  <c r="N58" i="30"/>
  <c r="F137" i="35"/>
  <c r="K90" i="40"/>
  <c r="G91" i="42"/>
  <c r="H88" i="39"/>
  <c r="E54" i="24"/>
  <c r="M58" i="30"/>
  <c r="G54" i="24"/>
  <c r="E58" i="25"/>
  <c r="E44" i="13"/>
  <c r="N48" i="15"/>
  <c r="E164" i="30"/>
  <c r="F48" i="15"/>
  <c r="G44" i="13"/>
  <c r="F163" i="30"/>
  <c r="N162" i="30"/>
  <c r="L90" i="40"/>
  <c r="D90" i="40"/>
  <c r="A95" i="42" l="1"/>
  <c r="C94" i="42"/>
  <c r="C91" i="40"/>
  <c r="A92" i="40"/>
  <c r="A90" i="39"/>
  <c r="C89" i="39"/>
  <c r="H162" i="30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L46" i="15"/>
  <c r="H47" i="15"/>
  <c r="I47" i="15"/>
  <c r="J47" i="15"/>
  <c r="B106" i="15"/>
  <c r="K48" i="14"/>
  <c r="K46" i="15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G92" i="42"/>
  <c r="G138" i="35"/>
  <c r="K93" i="42"/>
  <c r="M90" i="40"/>
  <c r="E57" i="26"/>
  <c r="G59" i="25"/>
  <c r="J93" i="42"/>
  <c r="E59" i="25"/>
  <c r="F57" i="26"/>
  <c r="E61" i="36"/>
  <c r="M49" i="15"/>
  <c r="I93" i="42"/>
  <c r="E48" i="16"/>
  <c r="N92" i="42"/>
  <c r="D93" i="42"/>
  <c r="F56" i="31"/>
  <c r="M57" i="26"/>
  <c r="M149" i="23"/>
  <c r="L89" i="39"/>
  <c r="D91" i="40"/>
  <c r="G47" i="17"/>
  <c r="E92" i="42"/>
  <c r="N51" i="21"/>
  <c r="F51" i="21"/>
  <c r="N49" i="15"/>
  <c r="N51" i="14"/>
  <c r="F51" i="14"/>
  <c r="F52" i="20"/>
  <c r="G52" i="20"/>
  <c r="G57" i="23"/>
  <c r="L91" i="40"/>
  <c r="E49" i="15"/>
  <c r="F57" i="29"/>
  <c r="M92" i="42"/>
  <c r="M52" i="20"/>
  <c r="M47" i="17"/>
  <c r="G57" i="26"/>
  <c r="E56" i="31"/>
  <c r="N48" i="16"/>
  <c r="F63" i="35"/>
  <c r="N63" i="35"/>
  <c r="M63" i="35"/>
  <c r="N57" i="26"/>
  <c r="I89" i="39"/>
  <c r="G48" i="16"/>
  <c r="G55" i="24"/>
  <c r="E57" i="29"/>
  <c r="F61" i="28"/>
  <c r="G61" i="36"/>
  <c r="F92" i="42"/>
  <c r="E90" i="40"/>
  <c r="M55" i="24"/>
  <c r="M45" i="13"/>
  <c r="N56" i="31"/>
  <c r="K91" i="40"/>
  <c r="M59" i="30"/>
  <c r="N57" i="23"/>
  <c r="G51" i="14"/>
  <c r="G51" i="21"/>
  <c r="G59" i="30"/>
  <c r="N52" i="20"/>
  <c r="G90" i="40"/>
  <c r="N51" i="19"/>
  <c r="H89" i="39"/>
  <c r="G63" i="35"/>
  <c r="N149" i="23"/>
  <c r="E55" i="24"/>
  <c r="D89" i="39"/>
  <c r="N59" i="30"/>
  <c r="N57" i="29"/>
  <c r="F138" i="35"/>
  <c r="E51" i="21"/>
  <c r="M57" i="29"/>
  <c r="N47" i="17"/>
  <c r="M59" i="25"/>
  <c r="G49" i="15"/>
  <c r="N138" i="35"/>
  <c r="F90" i="40"/>
  <c r="E138" i="35"/>
  <c r="N59" i="25"/>
  <c r="N45" i="13"/>
  <c r="H93" i="42"/>
  <c r="M51" i="21"/>
  <c r="E63" i="35"/>
  <c r="F47" i="17"/>
  <c r="J91" i="40"/>
  <c r="E51" i="14"/>
  <c r="H91" i="40"/>
  <c r="L93" i="42"/>
  <c r="E57" i="23"/>
  <c r="E59" i="30"/>
  <c r="N55" i="24"/>
  <c r="F61" i="36"/>
  <c r="G51" i="19"/>
  <c r="E51" i="19"/>
  <c r="E149" i="23"/>
  <c r="G56" i="31"/>
  <c r="M61" i="36"/>
  <c r="G61" i="28"/>
  <c r="J89" i="39"/>
  <c r="G149" i="23"/>
  <c r="F149" i="23"/>
  <c r="E61" i="28"/>
  <c r="M51" i="19"/>
  <c r="E47" i="17"/>
  <c r="N90" i="40"/>
  <c r="D94" i="42"/>
  <c r="F51" i="19"/>
  <c r="G57" i="29"/>
  <c r="M48" i="16"/>
  <c r="F59" i="30"/>
  <c r="E45" i="13"/>
  <c r="E52" i="20"/>
  <c r="F57" i="23"/>
  <c r="M138" i="35"/>
  <c r="K89" i="39"/>
  <c r="N61" i="28"/>
  <c r="M51" i="14"/>
  <c r="G45" i="13"/>
  <c r="M56" i="31"/>
  <c r="F55" i="24"/>
  <c r="F49" i="15"/>
  <c r="N61" i="36"/>
  <c r="M61" i="28"/>
  <c r="F59" i="25"/>
  <c r="F45" i="13"/>
  <c r="I91" i="40"/>
  <c r="M57" i="23"/>
  <c r="F48" i="16"/>
  <c r="C95" i="42" l="1"/>
  <c r="A96" i="42"/>
  <c r="C92" i="40"/>
  <c r="A93" i="40"/>
  <c r="A91" i="39"/>
  <c r="C90" i="39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L47" i="15"/>
  <c r="K47" i="15"/>
  <c r="I48" i="15"/>
  <c r="H48" i="15"/>
  <c r="J48" i="15"/>
  <c r="B107" i="15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H94" i="42"/>
  <c r="L92" i="40"/>
  <c r="N57" i="31"/>
  <c r="M53" i="20"/>
  <c r="N52" i="21"/>
  <c r="N52" i="14"/>
  <c r="G52" i="14"/>
  <c r="G62" i="28"/>
  <c r="E62" i="28"/>
  <c r="G56" i="24"/>
  <c r="F94" i="42"/>
  <c r="G58" i="26"/>
  <c r="F60" i="25"/>
  <c r="M46" i="13"/>
  <c r="N62" i="28"/>
  <c r="E58" i="29"/>
  <c r="M60" i="25"/>
  <c r="F46" i="13"/>
  <c r="G50" i="15"/>
  <c r="D90" i="39"/>
  <c r="M91" i="40"/>
  <c r="G46" i="13"/>
  <c r="E52" i="19"/>
  <c r="M60" i="30"/>
  <c r="N60" i="25"/>
  <c r="J92" i="40"/>
  <c r="G57" i="31"/>
  <c r="M93" i="42"/>
  <c r="E60" i="30"/>
  <c r="G60" i="25"/>
  <c r="F57" i="31"/>
  <c r="F58" i="29"/>
  <c r="L90" i="39"/>
  <c r="F52" i="19"/>
  <c r="M52" i="19"/>
  <c r="F52" i="21"/>
  <c r="F49" i="16"/>
  <c r="F50" i="15"/>
  <c r="K90" i="39"/>
  <c r="H92" i="40"/>
  <c r="E58" i="23"/>
  <c r="N62" i="36"/>
  <c r="N58" i="29"/>
  <c r="G58" i="23"/>
  <c r="L94" i="42"/>
  <c r="E62" i="36"/>
  <c r="G150" i="23"/>
  <c r="M139" i="35"/>
  <c r="N50" i="15"/>
  <c r="F53" i="20"/>
  <c r="H90" i="39"/>
  <c r="M52" i="14"/>
  <c r="F139" i="35"/>
  <c r="E49" i="16"/>
  <c r="N60" i="30"/>
  <c r="E56" i="24"/>
  <c r="E94" i="42"/>
  <c r="M94" i="42"/>
  <c r="M62" i="36"/>
  <c r="J94" i="42"/>
  <c r="G93" i="42"/>
  <c r="G58" i="29"/>
  <c r="G52" i="19"/>
  <c r="I92" i="40"/>
  <c r="G52" i="21"/>
  <c r="F91" i="40"/>
  <c r="F58" i="23"/>
  <c r="G49" i="16"/>
  <c r="E50" i="15"/>
  <c r="M58" i="23"/>
  <c r="M52" i="21"/>
  <c r="F60" i="30"/>
  <c r="M58" i="29"/>
  <c r="M49" i="16"/>
  <c r="N49" i="16"/>
  <c r="N93" i="42"/>
  <c r="F93" i="42"/>
  <c r="F150" i="23"/>
  <c r="I94" i="42"/>
  <c r="E150" i="23"/>
  <c r="N58" i="26"/>
  <c r="F62" i="36"/>
  <c r="D92" i="40"/>
  <c r="G94" i="42"/>
  <c r="E60" i="25"/>
  <c r="F64" i="35"/>
  <c r="M57" i="31"/>
  <c r="E93" i="42"/>
  <c r="E52" i="14"/>
  <c r="K94" i="42"/>
  <c r="K92" i="40"/>
  <c r="M56" i="24"/>
  <c r="F62" i="28"/>
  <c r="J90" i="39"/>
  <c r="G64" i="35"/>
  <c r="N56" i="24"/>
  <c r="N139" i="35"/>
  <c r="F58" i="26"/>
  <c r="E91" i="40"/>
  <c r="N52" i="19"/>
  <c r="F56" i="24"/>
  <c r="G139" i="35"/>
  <c r="D95" i="42"/>
  <c r="E52" i="21"/>
  <c r="E139" i="35"/>
  <c r="G60" i="30"/>
  <c r="F52" i="14"/>
  <c r="E58" i="26"/>
  <c r="N91" i="40"/>
  <c r="N58" i="23"/>
  <c r="E53" i="20"/>
  <c r="M64" i="35"/>
  <c r="G53" i="20"/>
  <c r="G91" i="40"/>
  <c r="N46" i="13"/>
  <c r="M50" i="15"/>
  <c r="E46" i="13"/>
  <c r="E57" i="31"/>
  <c r="E64" i="35"/>
  <c r="M62" i="28"/>
  <c r="N64" i="35"/>
  <c r="N94" i="42"/>
  <c r="N150" i="23"/>
  <c r="I90" i="39"/>
  <c r="M58" i="26"/>
  <c r="G62" i="36"/>
  <c r="N53" i="20"/>
  <c r="M150" i="23"/>
  <c r="C96" i="42" l="1"/>
  <c r="A97" i="42"/>
  <c r="C93" i="40"/>
  <c r="A94" i="40"/>
  <c r="A92" i="39"/>
  <c r="C91" i="39"/>
  <c r="J48" i="16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L48" i="15"/>
  <c r="H49" i="15"/>
  <c r="I49" i="15"/>
  <c r="J49" i="15"/>
  <c r="B108" i="15"/>
  <c r="C52" i="15"/>
  <c r="K48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N51" i="16"/>
  <c r="E51" i="15"/>
  <c r="E54" i="20"/>
  <c r="M58" i="31"/>
  <c r="G47" i="13"/>
  <c r="M63" i="36"/>
  <c r="M51" i="16"/>
  <c r="F53" i="19"/>
  <c r="M52" i="16"/>
  <c r="I91" i="39"/>
  <c r="D91" i="39"/>
  <c r="E47" i="13"/>
  <c r="F61" i="30"/>
  <c r="F61" i="25"/>
  <c r="G59" i="26"/>
  <c r="N65" i="35"/>
  <c r="H95" i="42"/>
  <c r="L91" i="39"/>
  <c r="G53" i="21"/>
  <c r="E58" i="31"/>
  <c r="F140" i="35"/>
  <c r="N63" i="28"/>
  <c r="G53" i="18"/>
  <c r="N52" i="16"/>
  <c r="N61" i="30"/>
  <c r="G63" i="28"/>
  <c r="E95" i="42"/>
  <c r="M63" i="28"/>
  <c r="M47" i="13"/>
  <c r="M140" i="35"/>
  <c r="M53" i="19"/>
  <c r="N58" i="31"/>
  <c r="M53" i="21"/>
  <c r="F57" i="24"/>
  <c r="G61" i="30"/>
  <c r="N54" i="20"/>
  <c r="N53" i="19"/>
  <c r="E53" i="21"/>
  <c r="N53" i="14"/>
  <c r="G95" i="42"/>
  <c r="E59" i="23"/>
  <c r="M59" i="26"/>
  <c r="E92" i="40"/>
  <c r="G51" i="15"/>
  <c r="M92" i="40"/>
  <c r="L95" i="42"/>
  <c r="E63" i="36"/>
  <c r="N50" i="16"/>
  <c r="F50" i="16"/>
  <c r="F54" i="20"/>
  <c r="I95" i="42"/>
  <c r="E61" i="30"/>
  <c r="M151" i="23"/>
  <c r="F151" i="23"/>
  <c r="H91" i="39"/>
  <c r="F63" i="36"/>
  <c r="G54" i="20"/>
  <c r="N59" i="29"/>
  <c r="F52" i="16"/>
  <c r="N59" i="23"/>
  <c r="N151" i="23"/>
  <c r="E59" i="26"/>
  <c r="E51" i="16"/>
  <c r="F53" i="21"/>
  <c r="N92" i="40"/>
  <c r="N95" i="42"/>
  <c r="E151" i="23"/>
  <c r="N53" i="18"/>
  <c r="E61" i="25"/>
  <c r="D93" i="40"/>
  <c r="N140" i="35"/>
  <c r="E59" i="29"/>
  <c r="K95" i="42"/>
  <c r="G58" i="31"/>
  <c r="N47" i="13"/>
  <c r="F58" i="31"/>
  <c r="G65" i="35"/>
  <c r="M50" i="16"/>
  <c r="F65" i="35"/>
  <c r="F51" i="15"/>
  <c r="N59" i="26"/>
  <c r="N53" i="21"/>
  <c r="H93" i="40"/>
  <c r="J93" i="40"/>
  <c r="E50" i="16"/>
  <c r="M54" i="20"/>
  <c r="K93" i="40"/>
  <c r="G63" i="36"/>
  <c r="N63" i="36"/>
  <c r="M57" i="24"/>
  <c r="N57" i="24"/>
  <c r="F95" i="42"/>
  <c r="F59" i="23"/>
  <c r="I93" i="40"/>
  <c r="M59" i="29"/>
  <c r="M59" i="23"/>
  <c r="G61" i="25"/>
  <c r="M53" i="14"/>
  <c r="M61" i="30"/>
  <c r="F59" i="29"/>
  <c r="G57" i="24"/>
  <c r="G53" i="19"/>
  <c r="G151" i="23"/>
  <c r="M51" i="15"/>
  <c r="E53" i="14"/>
  <c r="N61" i="25"/>
  <c r="F47" i="13"/>
  <c r="E63" i="28"/>
  <c r="J95" i="42"/>
  <c r="G53" i="14"/>
  <c r="F63" i="28"/>
  <c r="G59" i="29"/>
  <c r="E65" i="35"/>
  <c r="G92" i="40"/>
  <c r="G59" i="23"/>
  <c r="M61" i="25"/>
  <c r="E140" i="35"/>
  <c r="M95" i="42"/>
  <c r="E52" i="16"/>
  <c r="F53" i="14"/>
  <c r="M65" i="35"/>
  <c r="G140" i="35"/>
  <c r="K91" i="39"/>
  <c r="J91" i="39"/>
  <c r="D96" i="42"/>
  <c r="F92" i="40"/>
  <c r="L93" i="40"/>
  <c r="E57" i="24"/>
  <c r="F51" i="16"/>
  <c r="F59" i="26"/>
  <c r="M53" i="18"/>
  <c r="E53" i="19"/>
  <c r="N51" i="15"/>
  <c r="A98" i="42" l="1"/>
  <c r="C97" i="42"/>
  <c r="C94" i="40"/>
  <c r="A95" i="40"/>
  <c r="A93" i="39"/>
  <c r="C92" i="39"/>
  <c r="I51" i="16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L49" i="15"/>
  <c r="K49" i="15"/>
  <c r="H50" i="15"/>
  <c r="J50" i="15"/>
  <c r="I50" i="15"/>
  <c r="B109" i="15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M58" i="24"/>
  <c r="F141" i="35"/>
  <c r="M52" i="18"/>
  <c r="F96" i="42"/>
  <c r="N60" i="26"/>
  <c r="M152" i="23"/>
  <c r="M59" i="31"/>
  <c r="E54" i="14"/>
  <c r="G55" i="20"/>
  <c r="N60" i="23"/>
  <c r="N54" i="18"/>
  <c r="G54" i="21"/>
  <c r="G52" i="15"/>
  <c r="N93" i="40"/>
  <c r="F166" i="30"/>
  <c r="N48" i="13"/>
  <c r="N58" i="24"/>
  <c r="N166" i="30"/>
  <c r="M52" i="15"/>
  <c r="M50" i="18"/>
  <c r="J92" i="39"/>
  <c r="F48" i="13"/>
  <c r="E96" i="42"/>
  <c r="K92" i="39"/>
  <c r="E64" i="36"/>
  <c r="G62" i="25"/>
  <c r="G152" i="23"/>
  <c r="F62" i="30"/>
  <c r="K96" i="42"/>
  <c r="E60" i="29"/>
  <c r="G93" i="40"/>
  <c r="M54" i="18"/>
  <c r="N51" i="18"/>
  <c r="F64" i="28"/>
  <c r="E60" i="26"/>
  <c r="D92" i="39"/>
  <c r="G48" i="13"/>
  <c r="G60" i="29"/>
  <c r="N62" i="25"/>
  <c r="N59" i="31"/>
  <c r="L94" i="40"/>
  <c r="E52" i="15"/>
  <c r="N52" i="18"/>
  <c r="E141" i="35"/>
  <c r="E48" i="13"/>
  <c r="N54" i="21"/>
  <c r="F64" i="36"/>
  <c r="G58" i="24"/>
  <c r="F54" i="14"/>
  <c r="E62" i="25"/>
  <c r="M64" i="36"/>
  <c r="M60" i="29"/>
  <c r="M62" i="30"/>
  <c r="N54" i="14"/>
  <c r="F52" i="15"/>
  <c r="G54" i="18"/>
  <c r="E166" i="30"/>
  <c r="G141" i="35"/>
  <c r="N54" i="19"/>
  <c r="F58" i="24"/>
  <c r="E55" i="20"/>
  <c r="F93" i="40"/>
  <c r="M55" i="20"/>
  <c r="F60" i="26"/>
  <c r="E62" i="30"/>
  <c r="G60" i="26"/>
  <c r="G64" i="36"/>
  <c r="N152" i="23"/>
  <c r="E59" i="31"/>
  <c r="F66" i="35"/>
  <c r="F60" i="23"/>
  <c r="N62" i="30"/>
  <c r="H96" i="42"/>
  <c r="M60" i="23"/>
  <c r="E64" i="28"/>
  <c r="K94" i="40"/>
  <c r="N64" i="28"/>
  <c r="E66" i="35"/>
  <c r="F60" i="29"/>
  <c r="F152" i="23"/>
  <c r="M66" i="35"/>
  <c r="G59" i="31"/>
  <c r="G66" i="35"/>
  <c r="H92" i="39"/>
  <c r="M48" i="13"/>
  <c r="J96" i="42"/>
  <c r="N55" i="20"/>
  <c r="M60" i="26"/>
  <c r="L92" i="39"/>
  <c r="M54" i="21"/>
  <c r="G54" i="14"/>
  <c r="G64" i="28"/>
  <c r="M93" i="40"/>
  <c r="M64" i="28"/>
  <c r="E54" i="21"/>
  <c r="J94" i="40"/>
  <c r="G54" i="19"/>
  <c r="N52" i="15"/>
  <c r="H94" i="40"/>
  <c r="F62" i="25"/>
  <c r="N66" i="35"/>
  <c r="N96" i="42"/>
  <c r="E93" i="40"/>
  <c r="G166" i="30"/>
  <c r="F55" i="20"/>
  <c r="N60" i="29"/>
  <c r="F54" i="19"/>
  <c r="G96" i="42"/>
  <c r="E54" i="19"/>
  <c r="N50" i="18"/>
  <c r="E60" i="23"/>
  <c r="M54" i="14"/>
  <c r="F54" i="21"/>
  <c r="D94" i="40"/>
  <c r="G60" i="23"/>
  <c r="M96" i="42"/>
  <c r="E58" i="24"/>
  <c r="L96" i="42"/>
  <c r="N141" i="35"/>
  <c r="M51" i="18"/>
  <c r="E152" i="23"/>
  <c r="N64" i="36"/>
  <c r="I92" i="39"/>
  <c r="F59" i="31"/>
  <c r="M141" i="35"/>
  <c r="M62" i="25"/>
  <c r="G62" i="30"/>
  <c r="M166" i="30"/>
  <c r="M54" i="19"/>
  <c r="I94" i="40"/>
  <c r="I96" i="42"/>
  <c r="A99" i="42" l="1"/>
  <c r="C98" i="42"/>
  <c r="A96" i="40"/>
  <c r="C95" i="40"/>
  <c r="A94" i="39"/>
  <c r="C93" i="39"/>
  <c r="L51" i="16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K50" i="15"/>
  <c r="J51" i="15"/>
  <c r="H51" i="15"/>
  <c r="I51" i="15"/>
  <c r="C54" i="15"/>
  <c r="B110" i="15"/>
  <c r="L50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N63" i="25"/>
  <c r="I93" i="39"/>
  <c r="L93" i="39"/>
  <c r="G94" i="40"/>
  <c r="G61" i="23"/>
  <c r="M61" i="26"/>
  <c r="F61" i="29"/>
  <c r="H95" i="40"/>
  <c r="G142" i="35"/>
  <c r="E94" i="40"/>
  <c r="F61" i="26"/>
  <c r="H93" i="39"/>
  <c r="N55" i="21"/>
  <c r="E60" i="31"/>
  <c r="F65" i="28"/>
  <c r="F63" i="25"/>
  <c r="G61" i="26"/>
  <c r="G63" i="30"/>
  <c r="F55" i="14"/>
  <c r="E61" i="23"/>
  <c r="N61" i="23"/>
  <c r="N61" i="29"/>
  <c r="M49" i="13"/>
  <c r="N55" i="14"/>
  <c r="J93" i="39"/>
  <c r="J97" i="42"/>
  <c r="N53" i="15"/>
  <c r="M53" i="15"/>
  <c r="M94" i="40"/>
  <c r="N49" i="13"/>
  <c r="M59" i="24"/>
  <c r="H97" i="42"/>
  <c r="L97" i="42"/>
  <c r="M63" i="30"/>
  <c r="L95" i="40"/>
  <c r="E61" i="29"/>
  <c r="M63" i="25"/>
  <c r="F61" i="23"/>
  <c r="E67" i="35"/>
  <c r="M60" i="31"/>
  <c r="G167" i="30"/>
  <c r="G65" i="28"/>
  <c r="M61" i="23"/>
  <c r="N63" i="30"/>
  <c r="N142" i="35"/>
  <c r="I97" i="42"/>
  <c r="K97" i="42"/>
  <c r="F67" i="35"/>
  <c r="E49" i="13"/>
  <c r="G55" i="18"/>
  <c r="G56" i="20"/>
  <c r="G55" i="21"/>
  <c r="G53" i="15"/>
  <c r="E65" i="28"/>
  <c r="G49" i="13"/>
  <c r="N55" i="19"/>
  <c r="N94" i="40"/>
  <c r="F55" i="19"/>
  <c r="F53" i="15"/>
  <c r="M65" i="36"/>
  <c r="E142" i="35"/>
  <c r="E61" i="26"/>
  <c r="J95" i="40"/>
  <c r="M142" i="35"/>
  <c r="N67" i="35"/>
  <c r="F56" i="20"/>
  <c r="G55" i="14"/>
  <c r="M65" i="28"/>
  <c r="G65" i="36"/>
  <c r="K95" i="40"/>
  <c r="E65" i="36"/>
  <c r="G61" i="29"/>
  <c r="F63" i="30"/>
  <c r="F59" i="24"/>
  <c r="E153" i="23"/>
  <c r="N61" i="26"/>
  <c r="F94" i="40"/>
  <c r="E55" i="21"/>
  <c r="E56" i="20"/>
  <c r="M56" i="20"/>
  <c r="G153" i="23"/>
  <c r="N56" i="20"/>
  <c r="E59" i="24"/>
  <c r="N153" i="23"/>
  <c r="M167" i="30"/>
  <c r="G60" i="31"/>
  <c r="M55" i="18"/>
  <c r="E63" i="30"/>
  <c r="M55" i="14"/>
  <c r="M61" i="29"/>
  <c r="G59" i="24"/>
  <c r="F49" i="13"/>
  <c r="N60" i="31"/>
  <c r="F153" i="23"/>
  <c r="N65" i="28"/>
  <c r="M55" i="19"/>
  <c r="E55" i="14"/>
  <c r="F65" i="36"/>
  <c r="M55" i="21"/>
  <c r="G63" i="25"/>
  <c r="G55" i="19"/>
  <c r="N65" i="36"/>
  <c r="D93" i="39"/>
  <c r="D97" i="42"/>
  <c r="D95" i="40"/>
  <c r="F60" i="31"/>
  <c r="F167" i="30"/>
  <c r="N59" i="24"/>
  <c r="E167" i="30"/>
  <c r="N55" i="18"/>
  <c r="I95" i="40"/>
  <c r="F55" i="21"/>
  <c r="N167" i="30"/>
  <c r="G67" i="35"/>
  <c r="E53" i="15"/>
  <c r="M67" i="35"/>
  <c r="M153" i="23"/>
  <c r="E55" i="19"/>
  <c r="F142" i="35"/>
  <c r="K93" i="39"/>
  <c r="E63" i="25"/>
  <c r="A100" i="42" l="1"/>
  <c r="C99" i="42"/>
  <c r="C96" i="40"/>
  <c r="A97" i="40"/>
  <c r="A95" i="39"/>
  <c r="C94" i="39"/>
  <c r="K165" i="30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L51" i="15"/>
  <c r="J52" i="15"/>
  <c r="I52" i="15"/>
  <c r="H52" i="15"/>
  <c r="B111" i="15"/>
  <c r="C55" i="15"/>
  <c r="K51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D98" i="42"/>
  <c r="M68" i="35"/>
  <c r="F97" i="42"/>
  <c r="E168" i="30"/>
  <c r="K94" i="39"/>
  <c r="F62" i="29"/>
  <c r="M97" i="42"/>
  <c r="L98" i="42"/>
  <c r="G61" i="31"/>
  <c r="N56" i="18"/>
  <c r="F143" i="35"/>
  <c r="F64" i="25"/>
  <c r="N66" i="36"/>
  <c r="D94" i="39"/>
  <c r="G56" i="21"/>
  <c r="E54" i="15"/>
  <c r="M154" i="23"/>
  <c r="G56" i="18"/>
  <c r="E154" i="23"/>
  <c r="J94" i="39"/>
  <c r="E66" i="36"/>
  <c r="F57" i="20"/>
  <c r="N97" i="42"/>
  <c r="F62" i="23"/>
  <c r="M66" i="36"/>
  <c r="I94" i="39"/>
  <c r="N68" i="35"/>
  <c r="G62" i="26"/>
  <c r="G56" i="19"/>
  <c r="F56" i="21"/>
  <c r="E64" i="30"/>
  <c r="L96" i="40"/>
  <c r="F154" i="23"/>
  <c r="G60" i="24"/>
  <c r="G56" i="14"/>
  <c r="H96" i="40"/>
  <c r="N56" i="14"/>
  <c r="I98" i="42"/>
  <c r="M61" i="31"/>
  <c r="E143" i="35"/>
  <c r="N54" i="15"/>
  <c r="F68" i="35"/>
  <c r="M50" i="13"/>
  <c r="N143" i="35"/>
  <c r="I96" i="40"/>
  <c r="F66" i="28"/>
  <c r="G97" i="42"/>
  <c r="G57" i="20"/>
  <c r="G66" i="36"/>
  <c r="G50" i="13"/>
  <c r="G68" i="35"/>
  <c r="F56" i="19"/>
  <c r="E57" i="20"/>
  <c r="N64" i="30"/>
  <c r="E62" i="29"/>
  <c r="D96" i="40"/>
  <c r="E60" i="24"/>
  <c r="M56" i="19"/>
  <c r="E61" i="31"/>
  <c r="N168" i="30"/>
  <c r="M54" i="15"/>
  <c r="F61" i="31"/>
  <c r="G143" i="35"/>
  <c r="F50" i="13"/>
  <c r="M64" i="25"/>
  <c r="E50" i="13"/>
  <c r="M95" i="40"/>
  <c r="F95" i="40"/>
  <c r="G66" i="28"/>
  <c r="N61" i="31"/>
  <c r="E64" i="25"/>
  <c r="L94" i="39"/>
  <c r="K98" i="42"/>
  <c r="E56" i="14"/>
  <c r="F64" i="30"/>
  <c r="M60" i="24"/>
  <c r="K96" i="40"/>
  <c r="M57" i="20"/>
  <c r="G168" i="30"/>
  <c r="N62" i="23"/>
  <c r="G64" i="25"/>
  <c r="E68" i="35"/>
  <c r="F62" i="26"/>
  <c r="M66" i="28"/>
  <c r="M56" i="21"/>
  <c r="E56" i="21"/>
  <c r="H98" i="42"/>
  <c r="N64" i="25"/>
  <c r="E66" i="28"/>
  <c r="E97" i="42"/>
  <c r="G62" i="29"/>
  <c r="N56" i="21"/>
  <c r="M143" i="35"/>
  <c r="N62" i="26"/>
  <c r="N154" i="23"/>
  <c r="F54" i="15"/>
  <c r="N62" i="29"/>
  <c r="G95" i="40"/>
  <c r="N50" i="13"/>
  <c r="F168" i="30"/>
  <c r="G62" i="23"/>
  <c r="N56" i="19"/>
  <c r="J96" i="40"/>
  <c r="M56" i="14"/>
  <c r="N60" i="24"/>
  <c r="M56" i="18"/>
  <c r="F56" i="14"/>
  <c r="E95" i="40"/>
  <c r="N66" i="28"/>
  <c r="H94" i="39"/>
  <c r="G64" i="30"/>
  <c r="M62" i="29"/>
  <c r="E62" i="26"/>
  <c r="M168" i="30"/>
  <c r="F66" i="36"/>
  <c r="M62" i="23"/>
  <c r="G54" i="15"/>
  <c r="E62" i="23"/>
  <c r="M62" i="26"/>
  <c r="M64" i="30"/>
  <c r="J98" i="42"/>
  <c r="G154" i="23"/>
  <c r="E56" i="19"/>
  <c r="F60" i="24"/>
  <c r="N95" i="40"/>
  <c r="N57" i="20"/>
  <c r="C100" i="42" l="1"/>
  <c r="A101" i="42"/>
  <c r="A98" i="40"/>
  <c r="C97" i="40"/>
  <c r="A96" i="39"/>
  <c r="C95" i="39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52" i="15"/>
  <c r="J53" i="15"/>
  <c r="I53" i="15"/>
  <c r="H53" i="15"/>
  <c r="K48" i="13"/>
  <c r="B112" i="15"/>
  <c r="L52" i="15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F57" i="21"/>
  <c r="K97" i="40"/>
  <c r="N67" i="36"/>
  <c r="E169" i="30"/>
  <c r="N69" i="35"/>
  <c r="F51" i="13"/>
  <c r="N57" i="14"/>
  <c r="F69" i="35"/>
  <c r="M155" i="23"/>
  <c r="E57" i="19"/>
  <c r="K95" i="39"/>
  <c r="G98" i="42"/>
  <c r="E96" i="40"/>
  <c r="N63" i="26"/>
  <c r="N57" i="18"/>
  <c r="G57" i="18"/>
  <c r="D97" i="40"/>
  <c r="M62" i="31"/>
  <c r="F63" i="29"/>
  <c r="F57" i="14"/>
  <c r="M57" i="21"/>
  <c r="E61" i="24"/>
  <c r="F65" i="30"/>
  <c r="E63" i="23"/>
  <c r="H99" i="42"/>
  <c r="G67" i="36"/>
  <c r="F98" i="42"/>
  <c r="F169" i="30"/>
  <c r="F67" i="36"/>
  <c r="G155" i="23"/>
  <c r="M54" i="17"/>
  <c r="D99" i="42"/>
  <c r="M98" i="42"/>
  <c r="H95" i="39"/>
  <c r="F155" i="23"/>
  <c r="N55" i="15"/>
  <c r="M67" i="28"/>
  <c r="M169" i="30"/>
  <c r="E55" i="15"/>
  <c r="E51" i="13"/>
  <c r="F54" i="17"/>
  <c r="N61" i="24"/>
  <c r="L99" i="42"/>
  <c r="N96" i="40"/>
  <c r="E65" i="30"/>
  <c r="F63" i="23"/>
  <c r="J99" i="42"/>
  <c r="F58" i="20"/>
  <c r="N65" i="30"/>
  <c r="M63" i="29"/>
  <c r="F144" i="35"/>
  <c r="F55" i="15"/>
  <c r="N65" i="25"/>
  <c r="G57" i="19"/>
  <c r="E65" i="25"/>
  <c r="N54" i="17"/>
  <c r="M63" i="26"/>
  <c r="G57" i="21"/>
  <c r="F57" i="19"/>
  <c r="M57" i="14"/>
  <c r="I99" i="42"/>
  <c r="E63" i="26"/>
  <c r="G54" i="17"/>
  <c r="E58" i="20"/>
  <c r="I95" i="39"/>
  <c r="M65" i="30"/>
  <c r="M61" i="24"/>
  <c r="L95" i="39"/>
  <c r="G65" i="30"/>
  <c r="M57" i="19"/>
  <c r="G62" i="31"/>
  <c r="E67" i="36"/>
  <c r="G69" i="35"/>
  <c r="G61" i="24"/>
  <c r="M67" i="36"/>
  <c r="F63" i="26"/>
  <c r="M57" i="18"/>
  <c r="N67" i="28"/>
  <c r="G63" i="23"/>
  <c r="D100" i="42"/>
  <c r="N57" i="21"/>
  <c r="N169" i="30"/>
  <c r="M144" i="35"/>
  <c r="H97" i="40"/>
  <c r="M58" i="20"/>
  <c r="N57" i="19"/>
  <c r="I97" i="40"/>
  <c r="M51" i="13"/>
  <c r="E69" i="35"/>
  <c r="D95" i="39"/>
  <c r="G55" i="15"/>
  <c r="G169" i="30"/>
  <c r="G57" i="14"/>
  <c r="E155" i="23"/>
  <c r="G51" i="13"/>
  <c r="J95" i="39"/>
  <c r="G144" i="35"/>
  <c r="E144" i="35"/>
  <c r="F65" i="25"/>
  <c r="N51" i="13"/>
  <c r="L97" i="40"/>
  <c r="G96" i="40"/>
  <c r="M65" i="25"/>
  <c r="G67" i="28"/>
  <c r="F61" i="24"/>
  <c r="K99" i="42"/>
  <c r="M69" i="35"/>
  <c r="G63" i="26"/>
  <c r="E62" i="31"/>
  <c r="N62" i="31"/>
  <c r="G58" i="20"/>
  <c r="F62" i="31"/>
  <c r="N155" i="23"/>
  <c r="G63" i="29"/>
  <c r="M55" i="15"/>
  <c r="M96" i="40"/>
  <c r="E57" i="14"/>
  <c r="G65" i="25"/>
  <c r="E67" i="28"/>
  <c r="J97" i="40"/>
  <c r="N63" i="23"/>
  <c r="F96" i="40"/>
  <c r="N144" i="35"/>
  <c r="F67" i="28"/>
  <c r="E54" i="17"/>
  <c r="N58" i="20"/>
  <c r="E57" i="21"/>
  <c r="E63" i="29"/>
  <c r="G156" i="23"/>
  <c r="M63" i="23"/>
  <c r="N98" i="42"/>
  <c r="E98" i="42"/>
  <c r="N63" i="29"/>
  <c r="C101" i="42" l="1"/>
  <c r="A102" i="42"/>
  <c r="C98" i="40"/>
  <c r="A99" i="40"/>
  <c r="A97" i="39"/>
  <c r="C96" i="39"/>
  <c r="J53" i="17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3" i="15"/>
  <c r="K55" i="14"/>
  <c r="I54" i="15"/>
  <c r="H54" i="15"/>
  <c r="J54" i="15"/>
  <c r="B113" i="15"/>
  <c r="L53" i="15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M64" i="23"/>
  <c r="F51" i="17"/>
  <c r="M145" i="35"/>
  <c r="D96" i="39"/>
  <c r="G66" i="25"/>
  <c r="M97" i="40"/>
  <c r="I98" i="40"/>
  <c r="F64" i="26"/>
  <c r="F53" i="17"/>
  <c r="E100" i="42"/>
  <c r="N97" i="40"/>
  <c r="I100" i="42"/>
  <c r="M64" i="29"/>
  <c r="G55" i="17"/>
  <c r="G64" i="26"/>
  <c r="G97" i="40"/>
  <c r="N99" i="42"/>
  <c r="N63" i="31"/>
  <c r="E68" i="36"/>
  <c r="E99" i="42"/>
  <c r="N53" i="17"/>
  <c r="F68" i="36"/>
  <c r="F52" i="17"/>
  <c r="N58" i="19"/>
  <c r="G170" i="30"/>
  <c r="M56" i="15"/>
  <c r="F59" i="20"/>
  <c r="E68" i="28"/>
  <c r="H100" i="42"/>
  <c r="G58" i="18"/>
  <c r="M58" i="18"/>
  <c r="F52" i="13"/>
  <c r="G145" i="35"/>
  <c r="D98" i="40"/>
  <c r="F70" i="35"/>
  <c r="F68" i="28"/>
  <c r="G52" i="13"/>
  <c r="E64" i="26"/>
  <c r="K96" i="39"/>
  <c r="L98" i="40"/>
  <c r="G70" i="35"/>
  <c r="J96" i="39"/>
  <c r="F58" i="21"/>
  <c r="H96" i="39"/>
  <c r="F99" i="42"/>
  <c r="N51" i="17"/>
  <c r="N62" i="24"/>
  <c r="F66" i="25"/>
  <c r="M52" i="17"/>
  <c r="E55" i="17"/>
  <c r="M66" i="25"/>
  <c r="N145" i="35"/>
  <c r="F170" i="30"/>
  <c r="M68" i="28"/>
  <c r="F145" i="35"/>
  <c r="G64" i="29"/>
  <c r="G68" i="28"/>
  <c r="N58" i="21"/>
  <c r="N58" i="18"/>
  <c r="G63" i="31"/>
  <c r="N66" i="25"/>
  <c r="L100" i="42"/>
  <c r="M64" i="26"/>
  <c r="F55" i="17"/>
  <c r="E70" i="35"/>
  <c r="F62" i="24"/>
  <c r="F64" i="29"/>
  <c r="M99" i="42"/>
  <c r="E170" i="30"/>
  <c r="F66" i="30"/>
  <c r="E52" i="13"/>
  <c r="N64" i="26"/>
  <c r="G100" i="42"/>
  <c r="F58" i="14"/>
  <c r="E64" i="29"/>
  <c r="M62" i="24"/>
  <c r="N100" i="42"/>
  <c r="M51" i="17"/>
  <c r="G58" i="19"/>
  <c r="H98" i="40"/>
  <c r="M58" i="19"/>
  <c r="F58" i="19"/>
  <c r="F100" i="42"/>
  <c r="G68" i="36"/>
  <c r="N52" i="13"/>
  <c r="M53" i="17"/>
  <c r="N64" i="23"/>
  <c r="E97" i="40"/>
  <c r="F97" i="40"/>
  <c r="M63" i="31"/>
  <c r="N68" i="28"/>
  <c r="I96" i="39"/>
  <c r="N170" i="30"/>
  <c r="E59" i="20"/>
  <c r="E52" i="17"/>
  <c r="G59" i="20"/>
  <c r="N59" i="20"/>
  <c r="N52" i="17"/>
  <c r="K100" i="42"/>
  <c r="M70" i="35"/>
  <c r="E64" i="23"/>
  <c r="N66" i="30"/>
  <c r="F56" i="15"/>
  <c r="F64" i="23"/>
  <c r="N70" i="35"/>
  <c r="N64" i="29"/>
  <c r="N58" i="14"/>
  <c r="M58" i="14"/>
  <c r="E63" i="31"/>
  <c r="E58" i="14"/>
  <c r="N68" i="36"/>
  <c r="G58" i="21"/>
  <c r="G157" i="23"/>
  <c r="N56" i="15"/>
  <c r="M100" i="42"/>
  <c r="G56" i="15"/>
  <c r="F63" i="31"/>
  <c r="E58" i="21"/>
  <c r="E56" i="15"/>
  <c r="M170" i="30"/>
  <c r="E62" i="24"/>
  <c r="M58" i="21"/>
  <c r="G99" i="42"/>
  <c r="M59" i="20"/>
  <c r="G58" i="14"/>
  <c r="E58" i="19"/>
  <c r="E66" i="25"/>
  <c r="M66" i="30"/>
  <c r="E66" i="30"/>
  <c r="M52" i="13"/>
  <c r="J98" i="40"/>
  <c r="M68" i="36"/>
  <c r="G62" i="24"/>
  <c r="E53" i="17"/>
  <c r="N55" i="17"/>
  <c r="E51" i="17"/>
  <c r="G66" i="30"/>
  <c r="L96" i="39"/>
  <c r="M55" i="17"/>
  <c r="K98" i="40"/>
  <c r="G64" i="23"/>
  <c r="J100" i="42"/>
  <c r="E145" i="35"/>
  <c r="A103" i="42" l="1"/>
  <c r="C102" i="42"/>
  <c r="A100" i="40"/>
  <c r="C99" i="40"/>
  <c r="A98" i="39"/>
  <c r="C97" i="39"/>
  <c r="J156" i="23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L54" i="15"/>
  <c r="J55" i="15"/>
  <c r="H55" i="15"/>
  <c r="I55" i="15"/>
  <c r="B114" i="15"/>
  <c r="C58" i="15"/>
  <c r="K54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F56" i="17"/>
  <c r="M56" i="16"/>
  <c r="G67" i="25"/>
  <c r="G71" i="35"/>
  <c r="G65" i="23"/>
  <c r="N57" i="15"/>
  <c r="G59" i="21"/>
  <c r="N98" i="40"/>
  <c r="E64" i="31"/>
  <c r="I97" i="39"/>
  <c r="N171" i="30"/>
  <c r="E71" i="35"/>
  <c r="M59" i="14"/>
  <c r="G53" i="13"/>
  <c r="M71" i="35"/>
  <c r="L99" i="40"/>
  <c r="M69" i="28"/>
  <c r="J99" i="40"/>
  <c r="N59" i="21"/>
  <c r="G60" i="20"/>
  <c r="N69" i="36"/>
  <c r="F53" i="13"/>
  <c r="M69" i="36"/>
  <c r="G158" i="23"/>
  <c r="G65" i="26"/>
  <c r="N67" i="25"/>
  <c r="E98" i="40"/>
  <c r="F71" i="35"/>
  <c r="I99" i="40"/>
  <c r="G69" i="36"/>
  <c r="M171" i="30"/>
  <c r="E67" i="25"/>
  <c r="I101" i="42"/>
  <c r="N64" i="31"/>
  <c r="G56" i="16"/>
  <c r="N56" i="17"/>
  <c r="G59" i="18"/>
  <c r="M67" i="25"/>
  <c r="L97" i="39"/>
  <c r="G69" i="28"/>
  <c r="D97" i="39"/>
  <c r="E69" i="28"/>
  <c r="F146" i="35"/>
  <c r="J101" i="42"/>
  <c r="N146" i="35"/>
  <c r="F69" i="36"/>
  <c r="H97" i="39"/>
  <c r="M57" i="15"/>
  <c r="F59" i="14"/>
  <c r="E171" i="30"/>
  <c r="G146" i="35"/>
  <c r="N53" i="13"/>
  <c r="N69" i="28"/>
  <c r="E53" i="13"/>
  <c r="N56" i="16"/>
  <c r="N59" i="19"/>
  <c r="M56" i="17"/>
  <c r="F63" i="24"/>
  <c r="G67" i="30"/>
  <c r="J97" i="39"/>
  <c r="E60" i="20"/>
  <c r="G56" i="17"/>
  <c r="F59" i="21"/>
  <c r="M59" i="19"/>
  <c r="G98" i="40"/>
  <c r="N65" i="23"/>
  <c r="N71" i="35"/>
  <c r="M60" i="20"/>
  <c r="E56" i="17"/>
  <c r="K99" i="40"/>
  <c r="E59" i="14"/>
  <c r="G59" i="14"/>
  <c r="G171" i="30"/>
  <c r="D101" i="42"/>
  <c r="E59" i="21"/>
  <c r="M64" i="31"/>
  <c r="K97" i="39"/>
  <c r="M146" i="35"/>
  <c r="N59" i="18"/>
  <c r="E69" i="36"/>
  <c r="L101" i="42"/>
  <c r="G63" i="24"/>
  <c r="F56" i="16"/>
  <c r="E65" i="26"/>
  <c r="M67" i="30"/>
  <c r="M53" i="13"/>
  <c r="E65" i="23"/>
  <c r="N60" i="20"/>
  <c r="K101" i="42"/>
  <c r="M59" i="18"/>
  <c r="G59" i="19"/>
  <c r="M59" i="21"/>
  <c r="N59" i="14"/>
  <c r="F60" i="20"/>
  <c r="G106" i="17"/>
  <c r="F171" i="30"/>
  <c r="F98" i="40"/>
  <c r="F69" i="28"/>
  <c r="M65" i="26"/>
  <c r="E56" i="16"/>
  <c r="M65" i="29"/>
  <c r="F67" i="30"/>
  <c r="E57" i="15"/>
  <c r="F65" i="29"/>
  <c r="E59" i="19"/>
  <c r="F65" i="23"/>
  <c r="F65" i="26"/>
  <c r="F67" i="25"/>
  <c r="E63" i="24"/>
  <c r="F59" i="19"/>
  <c r="M63" i="24"/>
  <c r="H101" i="42"/>
  <c r="M65" i="23"/>
  <c r="D99" i="40"/>
  <c r="N67" i="30"/>
  <c r="N65" i="26"/>
  <c r="E67" i="30"/>
  <c r="E146" i="35"/>
  <c r="N63" i="24"/>
  <c r="E65" i="29"/>
  <c r="H99" i="40"/>
  <c r="G57" i="15"/>
  <c r="F64" i="31"/>
  <c r="G64" i="31"/>
  <c r="N65" i="29"/>
  <c r="M98" i="40"/>
  <c r="F57" i="15"/>
  <c r="G65" i="29"/>
  <c r="A104" i="42" l="1"/>
  <c r="C103" i="42"/>
  <c r="C100" i="40"/>
  <c r="A101" i="40"/>
  <c r="A99" i="39"/>
  <c r="C98" i="39"/>
  <c r="J157" i="23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L55" i="15"/>
  <c r="I56" i="15"/>
  <c r="J56" i="15"/>
  <c r="H56" i="15"/>
  <c r="K55" i="15"/>
  <c r="C59" i="15"/>
  <c r="B115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M66" i="29"/>
  <c r="M72" i="35"/>
  <c r="K100" i="40"/>
  <c r="F72" i="35"/>
  <c r="G61" i="20"/>
  <c r="N61" i="20"/>
  <c r="N60" i="14"/>
  <c r="K102" i="42"/>
  <c r="D98" i="39"/>
  <c r="M66" i="23"/>
  <c r="N57" i="16"/>
  <c r="G57" i="17"/>
  <c r="E66" i="23"/>
  <c r="E66" i="29"/>
  <c r="G172" i="30"/>
  <c r="E60" i="19"/>
  <c r="F66" i="29"/>
  <c r="N54" i="13"/>
  <c r="J98" i="39"/>
  <c r="E60" i="21"/>
  <c r="F58" i="15"/>
  <c r="I100" i="40"/>
  <c r="N65" i="31"/>
  <c r="F60" i="14"/>
  <c r="M61" i="20"/>
  <c r="F64" i="24"/>
  <c r="N68" i="25"/>
  <c r="N60" i="21"/>
  <c r="G101" i="42"/>
  <c r="M58" i="15"/>
  <c r="N66" i="29"/>
  <c r="H98" i="39"/>
  <c r="D100" i="40"/>
  <c r="N68" i="30"/>
  <c r="N60" i="19"/>
  <c r="E70" i="28"/>
  <c r="F57" i="17"/>
  <c r="G72" i="35"/>
  <c r="N101" i="42"/>
  <c r="M101" i="42"/>
  <c r="M172" i="30"/>
  <c r="E101" i="42"/>
  <c r="L100" i="40"/>
  <c r="N70" i="36"/>
  <c r="N60" i="18"/>
  <c r="F66" i="23"/>
  <c r="N66" i="23"/>
  <c r="M99" i="40"/>
  <c r="E172" i="30"/>
  <c r="E60" i="14"/>
  <c r="E54" i="13"/>
  <c r="G66" i="23"/>
  <c r="G99" i="40"/>
  <c r="E61" i="20"/>
  <c r="N172" i="30"/>
  <c r="N57" i="17"/>
  <c r="E68" i="25"/>
  <c r="M147" i="35"/>
  <c r="F65" i="31"/>
  <c r="M64" i="24"/>
  <c r="G60" i="19"/>
  <c r="F101" i="42"/>
  <c r="M57" i="16"/>
  <c r="J100" i="40"/>
  <c r="F172" i="30"/>
  <c r="G66" i="29"/>
  <c r="E99" i="40"/>
  <c r="N66" i="26"/>
  <c r="G54" i="13"/>
  <c r="G64" i="24"/>
  <c r="M57" i="17"/>
  <c r="E58" i="15"/>
  <c r="F60" i="21"/>
  <c r="F68" i="30"/>
  <c r="M60" i="19"/>
  <c r="G66" i="26"/>
  <c r="E64" i="24"/>
  <c r="M60" i="18"/>
  <c r="E70" i="36"/>
  <c r="G70" i="36"/>
  <c r="K98" i="39"/>
  <c r="E65" i="31"/>
  <c r="N64" i="24"/>
  <c r="G147" i="35"/>
  <c r="G60" i="14"/>
  <c r="N99" i="40"/>
  <c r="E147" i="35"/>
  <c r="M70" i="28"/>
  <c r="N147" i="35"/>
  <c r="G57" i="16"/>
  <c r="G70" i="28"/>
  <c r="E57" i="17"/>
  <c r="N58" i="15"/>
  <c r="G60" i="21"/>
  <c r="J102" i="42"/>
  <c r="F60" i="19"/>
  <c r="M66" i="26"/>
  <c r="M70" i="36"/>
  <c r="I98" i="39"/>
  <c r="F99" i="40"/>
  <c r="D102" i="42"/>
  <c r="D103" i="42" s="1"/>
  <c r="F70" i="36"/>
  <c r="N72" i="35"/>
  <c r="G65" i="31"/>
  <c r="M54" i="13"/>
  <c r="M68" i="25"/>
  <c r="E66" i="26"/>
  <c r="H102" i="42"/>
  <c r="F57" i="16"/>
  <c r="F70" i="28"/>
  <c r="N70" i="28"/>
  <c r="E72" i="35"/>
  <c r="M60" i="14"/>
  <c r="M65" i="31"/>
  <c r="L98" i="39"/>
  <c r="E57" i="16"/>
  <c r="G68" i="30"/>
  <c r="G60" i="18"/>
  <c r="G58" i="15"/>
  <c r="F54" i="13"/>
  <c r="F68" i="25"/>
  <c r="H100" i="40"/>
  <c r="F147" i="35"/>
  <c r="G68" i="25"/>
  <c r="E68" i="30"/>
  <c r="I102" i="42"/>
  <c r="M68" i="30"/>
  <c r="F66" i="26"/>
  <c r="F61" i="20"/>
  <c r="L102" i="42"/>
  <c r="M60" i="21"/>
  <c r="C104" i="42" l="1"/>
  <c r="A105" i="42"/>
  <c r="C101" i="40"/>
  <c r="A102" i="40"/>
  <c r="A100" i="39"/>
  <c r="C99" i="39"/>
  <c r="O156" i="23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K56" i="15"/>
  <c r="H57" i="15"/>
  <c r="I57" i="15"/>
  <c r="J57" i="15"/>
  <c r="B116" i="15"/>
  <c r="C60" i="15"/>
  <c r="L56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E59" i="15"/>
  <c r="E103" i="42"/>
  <c r="G58" i="16"/>
  <c r="E73" i="35"/>
  <c r="G61" i="21"/>
  <c r="G61" i="18"/>
  <c r="J101" i="40"/>
  <c r="F148" i="35"/>
  <c r="F69" i="30"/>
  <c r="E66" i="31"/>
  <c r="G73" i="35"/>
  <c r="H99" i="39"/>
  <c r="F102" i="42"/>
  <c r="H101" i="40"/>
  <c r="I101" i="40"/>
  <c r="M61" i="21"/>
  <c r="F62" i="20"/>
  <c r="J99" i="39"/>
  <c r="L103" i="42"/>
  <c r="E173" i="30"/>
  <c r="G65" i="24"/>
  <c r="G67" i="29"/>
  <c r="F71" i="28"/>
  <c r="N67" i="23"/>
  <c r="E55" i="13"/>
  <c r="M159" i="23"/>
  <c r="E71" i="28"/>
  <c r="G71" i="36"/>
  <c r="H103" i="42"/>
  <c r="L99" i="39"/>
  <c r="M67" i="26"/>
  <c r="N148" i="35"/>
  <c r="E62" i="20"/>
  <c r="N61" i="21"/>
  <c r="G103" i="42"/>
  <c r="E58" i="16"/>
  <c r="N65" i="24"/>
  <c r="F67" i="26"/>
  <c r="E100" i="40"/>
  <c r="G61" i="14"/>
  <c r="M61" i="19"/>
  <c r="E61" i="19"/>
  <c r="M55" i="13"/>
  <c r="G159" i="23"/>
  <c r="K103" i="42"/>
  <c r="N61" i="19"/>
  <c r="G173" i="30"/>
  <c r="G100" i="40"/>
  <c r="M67" i="29"/>
  <c r="D99" i="39"/>
  <c r="N55" i="13"/>
  <c r="M69" i="30"/>
  <c r="F61" i="21"/>
  <c r="J103" i="42"/>
  <c r="N173" i="30"/>
  <c r="D101" i="40"/>
  <c r="G102" i="42"/>
  <c r="G148" i="35"/>
  <c r="F73" i="35"/>
  <c r="M67" i="23"/>
  <c r="M61" i="14"/>
  <c r="G55" i="13"/>
  <c r="G67" i="26"/>
  <c r="M69" i="25"/>
  <c r="F103" i="42"/>
  <c r="I103" i="42"/>
  <c r="G66" i="31"/>
  <c r="M103" i="42"/>
  <c r="N66" i="31"/>
  <c r="E61" i="14"/>
  <c r="M71" i="36"/>
  <c r="G62" i="20"/>
  <c r="F66" i="31"/>
  <c r="F61" i="19"/>
  <c r="L101" i="40"/>
  <c r="G69" i="25"/>
  <c r="G67" i="23"/>
  <c r="K101" i="40"/>
  <c r="M148" i="35"/>
  <c r="F55" i="13"/>
  <c r="F59" i="15"/>
  <c r="G71" i="28"/>
  <c r="E71" i="36"/>
  <c r="F159" i="23"/>
  <c r="N58" i="16"/>
  <c r="N61" i="18"/>
  <c r="N61" i="14"/>
  <c r="M65" i="24"/>
  <c r="E65" i="24"/>
  <c r="N100" i="40"/>
  <c r="N159" i="23"/>
  <c r="E69" i="30"/>
  <c r="F61" i="14"/>
  <c r="M66" i="31"/>
  <c r="M71" i="28"/>
  <c r="N73" i="35"/>
  <c r="N103" i="42"/>
  <c r="M73" i="35"/>
  <c r="E148" i="35"/>
  <c r="E67" i="23"/>
  <c r="M100" i="40"/>
  <c r="M58" i="16"/>
  <c r="E159" i="23"/>
  <c r="N71" i="36"/>
  <c r="E69" i="25"/>
  <c r="K99" i="39"/>
  <c r="F100" i="40"/>
  <c r="F58" i="16"/>
  <c r="E102" i="42"/>
  <c r="F173" i="30"/>
  <c r="M59" i="15"/>
  <c r="N69" i="25"/>
  <c r="M102" i="42"/>
  <c r="F69" i="25"/>
  <c r="F65" i="24"/>
  <c r="M173" i="30"/>
  <c r="N67" i="29"/>
  <c r="F71" i="36"/>
  <c r="I99" i="39"/>
  <c r="M62" i="20"/>
  <c r="G61" i="19"/>
  <c r="F67" i="29"/>
  <c r="N67" i="26"/>
  <c r="G69" i="30"/>
  <c r="G59" i="15"/>
  <c r="N59" i="15"/>
  <c r="N71" i="28"/>
  <c r="E67" i="29"/>
  <c r="F67" i="23"/>
  <c r="E67" i="26"/>
  <c r="M61" i="18"/>
  <c r="E61" i="21"/>
  <c r="N62" i="20"/>
  <c r="N69" i="30"/>
  <c r="N102" i="42"/>
  <c r="A106" i="42" l="1"/>
  <c r="C105" i="42"/>
  <c r="C102" i="40"/>
  <c r="A103" i="40"/>
  <c r="A101" i="39"/>
  <c r="C100" i="39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L57" i="15"/>
  <c r="H58" i="15"/>
  <c r="I58" i="15"/>
  <c r="J58" i="15"/>
  <c r="B117" i="15"/>
  <c r="C61" i="15"/>
  <c r="K57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N72" i="36"/>
  <c r="G62" i="19"/>
  <c r="M62" i="21"/>
  <c r="N68" i="29"/>
  <c r="M59" i="16"/>
  <c r="G70" i="25"/>
  <c r="G68" i="23"/>
  <c r="F70" i="30"/>
  <c r="N56" i="13"/>
  <c r="N156" i="23"/>
  <c r="M60" i="15"/>
  <c r="G160" i="23"/>
  <c r="I100" i="39"/>
  <c r="N63" i="20"/>
  <c r="G67" i="31"/>
  <c r="N68" i="23"/>
  <c r="E63" i="20"/>
  <c r="E56" i="13"/>
  <c r="G66" i="24"/>
  <c r="M174" i="30"/>
  <c r="M67" i="31"/>
  <c r="F72" i="28"/>
  <c r="G60" i="15"/>
  <c r="K104" i="42"/>
  <c r="N59" i="16"/>
  <c r="J100" i="39"/>
  <c r="E149" i="35"/>
  <c r="E101" i="40"/>
  <c r="M56" i="13"/>
  <c r="N62" i="18"/>
  <c r="G58" i="17"/>
  <c r="J104" i="42"/>
  <c r="H102" i="40"/>
  <c r="D100" i="39"/>
  <c r="N68" i="26"/>
  <c r="N74" i="35"/>
  <c r="G62" i="21"/>
  <c r="E160" i="23"/>
  <c r="D102" i="40"/>
  <c r="M68" i="29"/>
  <c r="E68" i="26"/>
  <c r="G68" i="29"/>
  <c r="N158" i="23"/>
  <c r="G74" i="35"/>
  <c r="K100" i="39"/>
  <c r="N67" i="31"/>
  <c r="I102" i="40"/>
  <c r="F72" i="36"/>
  <c r="L104" i="42"/>
  <c r="N70" i="25"/>
  <c r="F59" i="16"/>
  <c r="N174" i="30"/>
  <c r="E174" i="30"/>
  <c r="M68" i="23"/>
  <c r="F60" i="15"/>
  <c r="M62" i="14"/>
  <c r="D104" i="42"/>
  <c r="H104" i="42"/>
  <c r="M72" i="28"/>
  <c r="G70" i="30"/>
  <c r="M74" i="35"/>
  <c r="N62" i="19"/>
  <c r="E66" i="24"/>
  <c r="N66" i="24"/>
  <c r="E68" i="29"/>
  <c r="M58" i="17"/>
  <c r="N72" i="28"/>
  <c r="M156" i="23"/>
  <c r="M62" i="19"/>
  <c r="M101" i="40"/>
  <c r="M160" i="23"/>
  <c r="N62" i="14"/>
  <c r="G72" i="28"/>
  <c r="N157" i="23"/>
  <c r="F63" i="20"/>
  <c r="H100" i="39"/>
  <c r="M66" i="24"/>
  <c r="E74" i="35"/>
  <c r="E158" i="23"/>
  <c r="M68" i="26"/>
  <c r="M70" i="30"/>
  <c r="F62" i="19"/>
  <c r="M149" i="35"/>
  <c r="N160" i="23"/>
  <c r="G72" i="36"/>
  <c r="F56" i="13"/>
  <c r="F62" i="21"/>
  <c r="I104" i="42"/>
  <c r="E67" i="31"/>
  <c r="M158" i="23"/>
  <c r="F62" i="14"/>
  <c r="G174" i="30"/>
  <c r="L100" i="39"/>
  <c r="F74" i="35"/>
  <c r="M62" i="18"/>
  <c r="M70" i="25"/>
  <c r="L102" i="40"/>
  <c r="F149" i="35"/>
  <c r="N62" i="21"/>
  <c r="G68" i="26"/>
  <c r="G149" i="35"/>
  <c r="E72" i="36"/>
  <c r="F68" i="29"/>
  <c r="N58" i="17"/>
  <c r="F156" i="23"/>
  <c r="M63" i="20"/>
  <c r="E70" i="25"/>
  <c r="N70" i="30"/>
  <c r="E62" i="19"/>
  <c r="F68" i="23"/>
  <c r="N101" i="40"/>
  <c r="M72" i="36"/>
  <c r="N60" i="15"/>
  <c r="G56" i="13"/>
  <c r="G101" i="40"/>
  <c r="G59" i="16"/>
  <c r="F158" i="23"/>
  <c r="F157" i="23"/>
  <c r="E60" i="15"/>
  <c r="E62" i="14"/>
  <c r="E62" i="21"/>
  <c r="G62" i="18"/>
  <c r="E70" i="30"/>
  <c r="J102" i="40"/>
  <c r="F58" i="17"/>
  <c r="E156" i="23"/>
  <c r="N149" i="35"/>
  <c r="M157" i="23"/>
  <c r="F160" i="23"/>
  <c r="F68" i="26"/>
  <c r="E157" i="23"/>
  <c r="F66" i="24"/>
  <c r="K102" i="40"/>
  <c r="G62" i="14"/>
  <c r="G63" i="20"/>
  <c r="F67" i="31"/>
  <c r="F101" i="40"/>
  <c r="E72" i="28"/>
  <c r="F70" i="25"/>
  <c r="E59" i="16"/>
  <c r="F174" i="30"/>
  <c r="E58" i="17"/>
  <c r="E68" i="23"/>
  <c r="A107" i="42" l="1"/>
  <c r="C106" i="42"/>
  <c r="C103" i="40"/>
  <c r="A104" i="40"/>
  <c r="A102" i="39"/>
  <c r="C101" i="39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58" i="15"/>
  <c r="K60" i="14"/>
  <c r="H59" i="15"/>
  <c r="J59" i="15"/>
  <c r="I59" i="15"/>
  <c r="C62" i="15"/>
  <c r="B118" i="15"/>
  <c r="L58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E75" i="35"/>
  <c r="M63" i="19"/>
  <c r="G71" i="30"/>
  <c r="M69" i="23"/>
  <c r="F63" i="14"/>
  <c r="N73" i="28"/>
  <c r="J103" i="40"/>
  <c r="G63" i="14"/>
  <c r="M71" i="30"/>
  <c r="M75" i="35"/>
  <c r="N71" i="30"/>
  <c r="D101" i="39"/>
  <c r="F63" i="19"/>
  <c r="N59" i="17"/>
  <c r="N68" i="31"/>
  <c r="M59" i="17"/>
  <c r="F104" i="42"/>
  <c r="N69" i="23"/>
  <c r="M63" i="21"/>
  <c r="E63" i="19"/>
  <c r="N57" i="13"/>
  <c r="M175" i="30"/>
  <c r="K101" i="39"/>
  <c r="N69" i="26"/>
  <c r="G75" i="35"/>
  <c r="G64" i="20"/>
  <c r="F64" i="20"/>
  <c r="M64" i="20"/>
  <c r="G59" i="17"/>
  <c r="M71" i="25"/>
  <c r="N175" i="30"/>
  <c r="F69" i="26"/>
  <c r="E68" i="31"/>
  <c r="E69" i="23"/>
  <c r="K105" i="42"/>
  <c r="N63" i="21"/>
  <c r="F161" i="23"/>
  <c r="F71" i="30"/>
  <c r="M102" i="40"/>
  <c r="M61" i="15"/>
  <c r="E102" i="40"/>
  <c r="H105" i="42"/>
  <c r="N67" i="24"/>
  <c r="H101" i="39"/>
  <c r="D105" i="42"/>
  <c r="G63" i="19"/>
  <c r="F75" i="35"/>
  <c r="E71" i="30"/>
  <c r="G69" i="23"/>
  <c r="M67" i="24"/>
  <c r="E73" i="28"/>
  <c r="E69" i="26"/>
  <c r="G68" i="31"/>
  <c r="F61" i="15"/>
  <c r="N104" i="42"/>
  <c r="G150" i="35"/>
  <c r="L105" i="42"/>
  <c r="E71" i="25"/>
  <c r="E150" i="35"/>
  <c r="M68" i="31"/>
  <c r="H103" i="40"/>
  <c r="F63" i="21"/>
  <c r="M104" i="42"/>
  <c r="N64" i="20"/>
  <c r="N63" i="14"/>
  <c r="G175" i="30"/>
  <c r="L101" i="39"/>
  <c r="N161" i="23"/>
  <c r="M73" i="28"/>
  <c r="G104" i="42"/>
  <c r="I101" i="39"/>
  <c r="F73" i="28"/>
  <c r="G71" i="25"/>
  <c r="G63" i="21"/>
  <c r="E59" i="17"/>
  <c r="G69" i="29"/>
  <c r="J101" i="39"/>
  <c r="M57" i="13"/>
  <c r="J105" i="42"/>
  <c r="E67" i="24"/>
  <c r="G61" i="15"/>
  <c r="N102" i="40"/>
  <c r="M161" i="23"/>
  <c r="E63" i="14"/>
  <c r="N71" i="25"/>
  <c r="E161" i="23"/>
  <c r="F69" i="29"/>
  <c r="K103" i="40"/>
  <c r="G73" i="28"/>
  <c r="E175" i="30"/>
  <c r="F59" i="17"/>
  <c r="F68" i="31"/>
  <c r="G161" i="23"/>
  <c r="M69" i="29"/>
  <c r="G57" i="13"/>
  <c r="D103" i="40"/>
  <c r="N75" i="35"/>
  <c r="F175" i="30"/>
  <c r="E63" i="21"/>
  <c r="F57" i="13"/>
  <c r="F67" i="24"/>
  <c r="E61" i="15"/>
  <c r="E73" i="36"/>
  <c r="M69" i="26"/>
  <c r="G69" i="26"/>
  <c r="N69" i="29"/>
  <c r="G67" i="24"/>
  <c r="F102" i="40"/>
  <c r="F69" i="23"/>
  <c r="M150" i="35"/>
  <c r="I105" i="42"/>
  <c r="I103" i="40"/>
  <c r="F150" i="35"/>
  <c r="F73" i="36"/>
  <c r="E57" i="13"/>
  <c r="M73" i="36"/>
  <c r="N61" i="15"/>
  <c r="N150" i="35"/>
  <c r="E64" i="20"/>
  <c r="G73" i="36"/>
  <c r="N73" i="36"/>
  <c r="N63" i="19"/>
  <c r="E69" i="29"/>
  <c r="F71" i="25"/>
  <c r="G102" i="40"/>
  <c r="E104" i="42"/>
  <c r="L103" i="40"/>
  <c r="M63" i="14"/>
  <c r="A108" i="42" l="1"/>
  <c r="C107" i="42"/>
  <c r="C104" i="40"/>
  <c r="A105" i="40"/>
  <c r="A103" i="39"/>
  <c r="C102" i="39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L59" i="15"/>
  <c r="J60" i="15"/>
  <c r="I60" i="15"/>
  <c r="H60" i="15"/>
  <c r="B119" i="15"/>
  <c r="C63" i="15"/>
  <c r="K59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N72" i="25"/>
  <c r="F70" i="26"/>
  <c r="E162" i="23"/>
  <c r="E103" i="40"/>
  <c r="G74" i="28"/>
  <c r="G70" i="29"/>
  <c r="E62" i="15"/>
  <c r="F74" i="36"/>
  <c r="N65" i="20"/>
  <c r="F74" i="28"/>
  <c r="H104" i="40"/>
  <c r="M176" i="30"/>
  <c r="G151" i="35"/>
  <c r="F76" i="35"/>
  <c r="G74" i="36"/>
  <c r="N176" i="30"/>
  <c r="L104" i="40"/>
  <c r="N76" i="35"/>
  <c r="F62" i="15"/>
  <c r="N64" i="14"/>
  <c r="G157" i="35"/>
  <c r="G72" i="30"/>
  <c r="M70" i="23"/>
  <c r="E65" i="20"/>
  <c r="G65" i="20"/>
  <c r="I106" i="42"/>
  <c r="N151" i="35"/>
  <c r="M64" i="14"/>
  <c r="F70" i="23"/>
  <c r="E70" i="29"/>
  <c r="M64" i="19"/>
  <c r="K104" i="40"/>
  <c r="F69" i="31"/>
  <c r="K102" i="39"/>
  <c r="G64" i="19"/>
  <c r="G105" i="42"/>
  <c r="M72" i="25"/>
  <c r="E58" i="13"/>
  <c r="N64" i="21"/>
  <c r="G76" i="35"/>
  <c r="M72" i="30"/>
  <c r="F151" i="35"/>
  <c r="I104" i="40"/>
  <c r="E70" i="26"/>
  <c r="D106" i="42"/>
  <c r="G66" i="21"/>
  <c r="M74" i="36"/>
  <c r="M62" i="15"/>
  <c r="N70" i="23"/>
  <c r="F72" i="25"/>
  <c r="G62" i="15"/>
  <c r="M74" i="28"/>
  <c r="E64" i="19"/>
  <c r="G64" i="21"/>
  <c r="I102" i="39"/>
  <c r="F103" i="40"/>
  <c r="E76" i="35"/>
  <c r="F65" i="20"/>
  <c r="E64" i="14"/>
  <c r="H106" i="42"/>
  <c r="G70" i="23"/>
  <c r="F66" i="21"/>
  <c r="G68" i="24"/>
  <c r="G58" i="13"/>
  <c r="F105" i="42"/>
  <c r="D102" i="39"/>
  <c r="E70" i="23"/>
  <c r="M68" i="24"/>
  <c r="N72" i="30"/>
  <c r="L106" i="42"/>
  <c r="M70" i="29"/>
  <c r="H102" i="39"/>
  <c r="D104" i="40"/>
  <c r="E151" i="35"/>
  <c r="N68" i="24"/>
  <c r="F58" i="13"/>
  <c r="E176" i="30"/>
  <c r="N74" i="28"/>
  <c r="N69" i="31"/>
  <c r="G69" i="31"/>
  <c r="E72" i="30"/>
  <c r="G162" i="23"/>
  <c r="J102" i="39"/>
  <c r="F162" i="23"/>
  <c r="G64" i="14"/>
  <c r="G103" i="40"/>
  <c r="F70" i="29"/>
  <c r="E69" i="31"/>
  <c r="M66" i="21"/>
  <c r="N64" i="19"/>
  <c r="M64" i="21"/>
  <c r="E66" i="21"/>
  <c r="G70" i="26"/>
  <c r="N103" i="40"/>
  <c r="M58" i="13"/>
  <c r="M76" i="35"/>
  <c r="F72" i="30"/>
  <c r="N70" i="26"/>
  <c r="N62" i="15"/>
  <c r="N66" i="21"/>
  <c r="J106" i="42"/>
  <c r="E64" i="21"/>
  <c r="L102" i="39"/>
  <c r="E72" i="25"/>
  <c r="F64" i="14"/>
  <c r="G176" i="30"/>
  <c r="F64" i="21"/>
  <c r="M65" i="20"/>
  <c r="E105" i="42"/>
  <c r="M103" i="40"/>
  <c r="E74" i="36"/>
  <c r="E74" i="28"/>
  <c r="N105" i="42"/>
  <c r="E68" i="24"/>
  <c r="M70" i="26"/>
  <c r="N74" i="36"/>
  <c r="M151" i="35"/>
  <c r="M105" i="42"/>
  <c r="N70" i="29"/>
  <c r="G72" i="25"/>
  <c r="K106" i="42"/>
  <c r="M69" i="31"/>
  <c r="N162" i="23"/>
  <c r="F64" i="19"/>
  <c r="M162" i="23"/>
  <c r="J104" i="40"/>
  <c r="N58" i="13"/>
  <c r="F68" i="24"/>
  <c r="F176" i="30"/>
  <c r="C108" i="42" l="1"/>
  <c r="A109" i="42"/>
  <c r="A106" i="40"/>
  <c r="C105" i="40"/>
  <c r="A104" i="39"/>
  <c r="C103" i="39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K60" i="15"/>
  <c r="C66" i="16"/>
  <c r="L62" i="14"/>
  <c r="J61" i="15"/>
  <c r="H61" i="15"/>
  <c r="I61" i="15"/>
  <c r="B120" i="15"/>
  <c r="C64" i="15"/>
  <c r="L60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N75" i="36"/>
  <c r="F73" i="25"/>
  <c r="K107" i="42"/>
  <c r="E71" i="23"/>
  <c r="K105" i="40"/>
  <c r="G75" i="28"/>
  <c r="H105" i="40"/>
  <c r="M71" i="29"/>
  <c r="M59" i="13"/>
  <c r="M65" i="19"/>
  <c r="E63" i="15"/>
  <c r="E65" i="14"/>
  <c r="M69" i="24"/>
  <c r="E75" i="36"/>
  <c r="K103" i="39"/>
  <c r="G69" i="24"/>
  <c r="G73" i="30"/>
  <c r="N73" i="25"/>
  <c r="E65" i="21"/>
  <c r="M73" i="25"/>
  <c r="E73" i="25"/>
  <c r="F71" i="26"/>
  <c r="M71" i="26"/>
  <c r="F65" i="14"/>
  <c r="G65" i="21"/>
  <c r="M70" i="31"/>
  <c r="N71" i="23"/>
  <c r="D107" i="42"/>
  <c r="G71" i="26"/>
  <c r="M65" i="21"/>
  <c r="N65" i="19"/>
  <c r="F75" i="28"/>
  <c r="M106" i="42"/>
  <c r="D105" i="40"/>
  <c r="F71" i="23"/>
  <c r="E71" i="29"/>
  <c r="L107" i="42"/>
  <c r="G75" i="36"/>
  <c r="N104" i="40"/>
  <c r="E71" i="26"/>
  <c r="N73" i="30"/>
  <c r="F67" i="21"/>
  <c r="N69" i="24"/>
  <c r="F163" i="23"/>
  <c r="N177" i="30"/>
  <c r="N106" i="42"/>
  <c r="M67" i="21"/>
  <c r="H107" i="42"/>
  <c r="E59" i="13"/>
  <c r="F65" i="19"/>
  <c r="F69" i="24"/>
  <c r="L103" i="39"/>
  <c r="E104" i="40"/>
  <c r="F177" i="30"/>
  <c r="F106" i="42"/>
  <c r="G59" i="13"/>
  <c r="J107" i="42"/>
  <c r="J103" i="39"/>
  <c r="E106" i="42"/>
  <c r="M77" i="35"/>
  <c r="N163" i="23"/>
  <c r="M65" i="14"/>
  <c r="M104" i="40"/>
  <c r="G65" i="14"/>
  <c r="G65" i="19"/>
  <c r="F77" i="35"/>
  <c r="E66" i="20"/>
  <c r="N75" i="28"/>
  <c r="G67" i="21"/>
  <c r="M75" i="36"/>
  <c r="M75" i="28"/>
  <c r="F152" i="35"/>
  <c r="E177" i="30"/>
  <c r="N67" i="21"/>
  <c r="H103" i="39"/>
  <c r="L105" i="40"/>
  <c r="N65" i="21"/>
  <c r="F65" i="21"/>
  <c r="E75" i="28"/>
  <c r="E69" i="24"/>
  <c r="N77" i="35"/>
  <c r="G163" i="23"/>
  <c r="F104" i="40"/>
  <c r="N66" i="20"/>
  <c r="N63" i="15"/>
  <c r="F63" i="15"/>
  <c r="M66" i="20"/>
  <c r="F71" i="29"/>
  <c r="E152" i="35"/>
  <c r="I103" i="39"/>
  <c r="M177" i="30"/>
  <c r="G70" i="31"/>
  <c r="F70" i="31"/>
  <c r="E77" i="35"/>
  <c r="G71" i="29"/>
  <c r="G63" i="15"/>
  <c r="D103" i="39"/>
  <c r="G177" i="30"/>
  <c r="M163" i="23"/>
  <c r="I105" i="40"/>
  <c r="E65" i="19"/>
  <c r="N71" i="29"/>
  <c r="N152" i="35"/>
  <c r="N65" i="14"/>
  <c r="M71" i="23"/>
  <c r="F66" i="20"/>
  <c r="G66" i="20"/>
  <c r="M152" i="35"/>
  <c r="G152" i="35"/>
  <c r="F75" i="36"/>
  <c r="E163" i="23"/>
  <c r="G104" i="40"/>
  <c r="M73" i="30"/>
  <c r="F59" i="13"/>
  <c r="E70" i="31"/>
  <c r="E73" i="30"/>
  <c r="N70" i="31"/>
  <c r="I107" i="42"/>
  <c r="G77" i="35"/>
  <c r="J105" i="40"/>
  <c r="G73" i="25"/>
  <c r="N59" i="13"/>
  <c r="G106" i="42"/>
  <c r="F73" i="30"/>
  <c r="G71" i="23"/>
  <c r="N71" i="26"/>
  <c r="M63" i="15"/>
  <c r="E67" i="21"/>
  <c r="C109" i="42" l="1"/>
  <c r="A110" i="42"/>
  <c r="C106" i="40"/>
  <c r="A107" i="40"/>
  <c r="A105" i="39"/>
  <c r="C104" i="39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L61" i="15"/>
  <c r="H62" i="15"/>
  <c r="I62" i="15"/>
  <c r="J62" i="15"/>
  <c r="B121" i="15"/>
  <c r="C65" i="15"/>
  <c r="K61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G66" i="18"/>
  <c r="M164" i="23"/>
  <c r="F153" i="35"/>
  <c r="G71" i="31"/>
  <c r="E72" i="23"/>
  <c r="M68" i="21"/>
  <c r="F105" i="40"/>
  <c r="N107" i="42"/>
  <c r="M72" i="29"/>
  <c r="N72" i="26"/>
  <c r="M107" i="42"/>
  <c r="F76" i="36"/>
  <c r="M178" i="30"/>
  <c r="E78" i="35"/>
  <c r="J108" i="42"/>
  <c r="J104" i="39"/>
  <c r="N76" i="36"/>
  <c r="E76" i="36"/>
  <c r="D108" i="42"/>
  <c r="F72" i="29"/>
  <c r="E60" i="13"/>
  <c r="E105" i="40"/>
  <c r="G107" i="42"/>
  <c r="G164" i="23"/>
  <c r="N105" i="40"/>
  <c r="M66" i="18"/>
  <c r="G70" i="24"/>
  <c r="L106" i="40"/>
  <c r="M70" i="24"/>
  <c r="F72" i="26"/>
  <c r="L108" i="42"/>
  <c r="G105" i="40"/>
  <c r="N76" i="28"/>
  <c r="F178" i="30"/>
  <c r="F74" i="30"/>
  <c r="F164" i="23"/>
  <c r="E76" i="28"/>
  <c r="F70" i="24"/>
  <c r="N60" i="13"/>
  <c r="E64" i="15"/>
  <c r="N153" i="35"/>
  <c r="M76" i="36"/>
  <c r="E72" i="29"/>
  <c r="H104" i="39"/>
  <c r="M74" i="30"/>
  <c r="M72" i="23"/>
  <c r="F78" i="35"/>
  <c r="N178" i="30"/>
  <c r="G72" i="29"/>
  <c r="G74" i="30"/>
  <c r="N63" i="16"/>
  <c r="M66" i="19"/>
  <c r="N68" i="21"/>
  <c r="F63" i="16"/>
  <c r="M153" i="35"/>
  <c r="N64" i="15"/>
  <c r="G178" i="30"/>
  <c r="F71" i="31"/>
  <c r="N74" i="30"/>
  <c r="N74" i="25"/>
  <c r="N71" i="31"/>
  <c r="N70" i="24"/>
  <c r="M105" i="40"/>
  <c r="F68" i="21"/>
  <c r="E71" i="31"/>
  <c r="M67" i="20"/>
  <c r="F67" i="20"/>
  <c r="M64" i="15"/>
  <c r="F74" i="25"/>
  <c r="E66" i="19"/>
  <c r="G66" i="19"/>
  <c r="E67" i="20"/>
  <c r="E107" i="42"/>
  <c r="I104" i="39"/>
  <c r="N72" i="29"/>
  <c r="N164" i="23"/>
  <c r="L104" i="39"/>
  <c r="E74" i="30"/>
  <c r="M72" i="26"/>
  <c r="G76" i="28"/>
  <c r="M60" i="13"/>
  <c r="G60" i="13"/>
  <c r="E164" i="23"/>
  <c r="M76" i="28"/>
  <c r="G67" i="20"/>
  <c r="G72" i="23"/>
  <c r="N66" i="19"/>
  <c r="G74" i="25"/>
  <c r="G78" i="35"/>
  <c r="K108" i="42"/>
  <c r="F66" i="19"/>
  <c r="F72" i="23"/>
  <c r="N78" i="35"/>
  <c r="E74" i="25"/>
  <c r="G72" i="26"/>
  <c r="F64" i="15"/>
  <c r="E72" i="26"/>
  <c r="G63" i="16"/>
  <c r="E70" i="24"/>
  <c r="E63" i="16"/>
  <c r="F107" i="42"/>
  <c r="E178" i="30"/>
  <c r="G153" i="35"/>
  <c r="K104" i="39"/>
  <c r="M71" i="31"/>
  <c r="M78" i="35"/>
  <c r="F76" i="28"/>
  <c r="H106" i="40"/>
  <c r="N66" i="18"/>
  <c r="D106" i="40"/>
  <c r="D104" i="39"/>
  <c r="M74" i="25"/>
  <c r="M63" i="16"/>
  <c r="E153" i="35"/>
  <c r="E68" i="21"/>
  <c r="F60" i="13"/>
  <c r="H108" i="42"/>
  <c r="J106" i="40"/>
  <c r="I106" i="40"/>
  <c r="K106" i="40"/>
  <c r="I108" i="42"/>
  <c r="G76" i="36"/>
  <c r="G64" i="15"/>
  <c r="N67" i="20"/>
  <c r="N72" i="23"/>
  <c r="G68" i="21"/>
  <c r="A111" i="42" l="1"/>
  <c r="C110" i="42"/>
  <c r="A108" i="40"/>
  <c r="C107" i="40"/>
  <c r="A106" i="39"/>
  <c r="C105" i="39"/>
  <c r="I62" i="16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K62" i="15"/>
  <c r="J63" i="15"/>
  <c r="H63" i="15"/>
  <c r="I63" i="15"/>
  <c r="B122" i="15"/>
  <c r="C66" i="15"/>
  <c r="L62" i="15"/>
  <c r="K64" i="14"/>
  <c r="J65" i="14"/>
  <c r="L64" i="14"/>
  <c r="B182" i="14"/>
  <c r="K58" i="13"/>
  <c r="I59" i="13"/>
  <c r="H59" i="13"/>
  <c r="J59" i="13"/>
  <c r="C65" i="13"/>
  <c r="B62" i="13"/>
  <c r="L58" i="13"/>
  <c r="M75" i="25"/>
  <c r="K107" i="40"/>
  <c r="M65" i="18"/>
  <c r="L109" i="42"/>
  <c r="N75" i="25"/>
  <c r="G67" i="19"/>
  <c r="F75" i="30"/>
  <c r="G65" i="15"/>
  <c r="G68" i="20"/>
  <c r="M106" i="40"/>
  <c r="N154" i="35"/>
  <c r="E73" i="29"/>
  <c r="F106" i="40"/>
  <c r="E73" i="23"/>
  <c r="N67" i="19"/>
  <c r="K105" i="39"/>
  <c r="F72" i="31"/>
  <c r="H107" i="40"/>
  <c r="D107" i="40"/>
  <c r="F165" i="23"/>
  <c r="E108" i="42"/>
  <c r="E68" i="20"/>
  <c r="G66" i="15"/>
  <c r="G71" i="24"/>
  <c r="N71" i="24"/>
  <c r="E73" i="26"/>
  <c r="N179" i="30"/>
  <c r="M154" i="35"/>
  <c r="N72" i="31"/>
  <c r="F73" i="29"/>
  <c r="K109" i="42"/>
  <c r="N64" i="18"/>
  <c r="N63" i="17"/>
  <c r="G73" i="23"/>
  <c r="M73" i="26"/>
  <c r="E75" i="25"/>
  <c r="M72" i="31"/>
  <c r="G165" i="23"/>
  <c r="E165" i="23"/>
  <c r="M63" i="17"/>
  <c r="F75" i="25"/>
  <c r="M65" i="15"/>
  <c r="N75" i="30"/>
  <c r="N77" i="28"/>
  <c r="F154" i="35"/>
  <c r="M179" i="30"/>
  <c r="M64" i="16"/>
  <c r="N106" i="40"/>
  <c r="M165" i="23"/>
  <c r="J109" i="42"/>
  <c r="D109" i="42"/>
  <c r="M73" i="23"/>
  <c r="G73" i="29"/>
  <c r="E77" i="36"/>
  <c r="E65" i="15"/>
  <c r="E66" i="15"/>
  <c r="G63" i="17"/>
  <c r="F108" i="42"/>
  <c r="G64" i="16"/>
  <c r="F73" i="23"/>
  <c r="E79" i="35"/>
  <c r="F63" i="17"/>
  <c r="N65" i="15"/>
  <c r="G77" i="36"/>
  <c r="I109" i="42"/>
  <c r="G75" i="25"/>
  <c r="N73" i="26"/>
  <c r="D105" i="39"/>
  <c r="E77" i="28"/>
  <c r="F61" i="13"/>
  <c r="N73" i="23"/>
  <c r="F73" i="26"/>
  <c r="N63" i="18"/>
  <c r="F71" i="24"/>
  <c r="M71" i="24"/>
  <c r="E106" i="40"/>
  <c r="G154" i="35"/>
  <c r="D110" i="42"/>
  <c r="E61" i="13"/>
  <c r="N68" i="20"/>
  <c r="H109" i="42"/>
  <c r="J105" i="39"/>
  <c r="E179" i="30"/>
  <c r="F68" i="20"/>
  <c r="M79" i="35"/>
  <c r="E63" i="17"/>
  <c r="H105" i="39"/>
  <c r="N65" i="18"/>
  <c r="G179" i="30"/>
  <c r="G106" i="40"/>
  <c r="F77" i="36"/>
  <c r="M108" i="42"/>
  <c r="G75" i="30"/>
  <c r="I105" i="39"/>
  <c r="F67" i="19"/>
  <c r="F179" i="30"/>
  <c r="N61" i="13"/>
  <c r="G77" i="28"/>
  <c r="J107" i="40"/>
  <c r="G61" i="13"/>
  <c r="N77" i="36"/>
  <c r="G72" i="31"/>
  <c r="E75" i="30"/>
  <c r="I107" i="40"/>
  <c r="M66" i="15"/>
  <c r="G108" i="42"/>
  <c r="L107" i="40"/>
  <c r="E72" i="31"/>
  <c r="N79" i="35"/>
  <c r="N64" i="16"/>
  <c r="M67" i="19"/>
  <c r="M68" i="20"/>
  <c r="M77" i="36"/>
  <c r="M61" i="13"/>
  <c r="N165" i="23"/>
  <c r="E154" i="35"/>
  <c r="N108" i="42"/>
  <c r="F66" i="15"/>
  <c r="N66" i="15"/>
  <c r="N73" i="29"/>
  <c r="F65" i="15"/>
  <c r="M73" i="29"/>
  <c r="F64" i="16"/>
  <c r="M64" i="18"/>
  <c r="E67" i="19"/>
  <c r="E71" i="24"/>
  <c r="M63" i="18"/>
  <c r="G73" i="26"/>
  <c r="F77" i="28"/>
  <c r="M75" i="30"/>
  <c r="L105" i="39"/>
  <c r="E64" i="16"/>
  <c r="F79" i="35"/>
  <c r="G79" i="35"/>
  <c r="M77" i="28"/>
  <c r="A112" i="42" l="1"/>
  <c r="C111" i="42"/>
  <c r="C108" i="40"/>
  <c r="A109" i="40"/>
  <c r="A107" i="39"/>
  <c r="C106" i="39"/>
  <c r="K62" i="16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K63" i="15"/>
  <c r="I64" i="15"/>
  <c r="J65" i="15"/>
  <c r="H64" i="15"/>
  <c r="J64" i="15"/>
  <c r="B123" i="15"/>
  <c r="L63" i="15"/>
  <c r="B183" i="14"/>
  <c r="K59" i="13"/>
  <c r="H60" i="13"/>
  <c r="J60" i="13"/>
  <c r="I60" i="13"/>
  <c r="B63" i="13"/>
  <c r="C66" i="13"/>
  <c r="L59" i="13"/>
  <c r="N78" i="36"/>
  <c r="G76" i="30"/>
  <c r="G72" i="24"/>
  <c r="G107" i="40"/>
  <c r="G180" i="30"/>
  <c r="N74" i="29"/>
  <c r="F74" i="29"/>
  <c r="E80" i="35"/>
  <c r="M180" i="30"/>
  <c r="E64" i="17"/>
  <c r="M166" i="23"/>
  <c r="E78" i="28"/>
  <c r="F180" i="30"/>
  <c r="N155" i="35"/>
  <c r="I106" i="39"/>
  <c r="F74" i="23"/>
  <c r="N110" i="42"/>
  <c r="G76" i="25"/>
  <c r="M76" i="30"/>
  <c r="F110" i="42"/>
  <c r="N74" i="26"/>
  <c r="E62" i="13"/>
  <c r="M68" i="19"/>
  <c r="N73" i="31"/>
  <c r="G110" i="42"/>
  <c r="H110" i="42"/>
  <c r="F69" i="20"/>
  <c r="E155" i="35"/>
  <c r="F109" i="42"/>
  <c r="E76" i="30"/>
  <c r="E72" i="24"/>
  <c r="L108" i="40"/>
  <c r="E74" i="23"/>
  <c r="G62" i="13"/>
  <c r="G74" i="23"/>
  <c r="E73" i="31"/>
  <c r="E166" i="23"/>
  <c r="D106" i="39"/>
  <c r="E68" i="19"/>
  <c r="F80" i="35"/>
  <c r="F64" i="17"/>
  <c r="J106" i="39"/>
  <c r="M107" i="40"/>
  <c r="E180" i="30"/>
  <c r="H106" i="39"/>
  <c r="M74" i="26"/>
  <c r="M74" i="29"/>
  <c r="E109" i="42"/>
  <c r="M74" i="23"/>
  <c r="E110" i="42"/>
  <c r="L106" i="39"/>
  <c r="M69" i="20"/>
  <c r="F107" i="40"/>
  <c r="G78" i="28"/>
  <c r="E107" i="40"/>
  <c r="G74" i="29"/>
  <c r="N72" i="24"/>
  <c r="H108" i="40"/>
  <c r="F68" i="19"/>
  <c r="I110" i="42"/>
  <c r="N180" i="30"/>
  <c r="G64" i="17"/>
  <c r="N64" i="17"/>
  <c r="D108" i="40"/>
  <c r="F155" i="35"/>
  <c r="N65" i="16"/>
  <c r="F73" i="31"/>
  <c r="M78" i="36"/>
  <c r="N76" i="25"/>
  <c r="F62" i="13"/>
  <c r="J110" i="42"/>
  <c r="G78" i="36"/>
  <c r="F74" i="26"/>
  <c r="G74" i="26"/>
  <c r="N109" i="42"/>
  <c r="K106" i="39"/>
  <c r="G80" i="28"/>
  <c r="M62" i="13"/>
  <c r="N78" i="28"/>
  <c r="E65" i="16"/>
  <c r="G109" i="42"/>
  <c r="E74" i="29"/>
  <c r="M155" i="35"/>
  <c r="G65" i="16"/>
  <c r="F78" i="28"/>
  <c r="N80" i="35"/>
  <c r="M65" i="16"/>
  <c r="F76" i="25"/>
  <c r="G155" i="35"/>
  <c r="F166" i="23"/>
  <c r="N74" i="23"/>
  <c r="M76" i="25"/>
  <c r="G73" i="31"/>
  <c r="K110" i="42"/>
  <c r="M80" i="35"/>
  <c r="N68" i="19"/>
  <c r="E69" i="20"/>
  <c r="G76" i="27"/>
  <c r="M109" i="42"/>
  <c r="K108" i="40"/>
  <c r="E74" i="26"/>
  <c r="M64" i="17"/>
  <c r="G69" i="20"/>
  <c r="N166" i="23"/>
  <c r="L110" i="42"/>
  <c r="M73" i="31"/>
  <c r="G166" i="23"/>
  <c r="I108" i="40"/>
  <c r="N69" i="20"/>
  <c r="F78" i="36"/>
  <c r="F72" i="24"/>
  <c r="E78" i="36"/>
  <c r="M78" i="28"/>
  <c r="F65" i="16"/>
  <c r="G80" i="35"/>
  <c r="N76" i="30"/>
  <c r="G68" i="19"/>
  <c r="N62" i="13"/>
  <c r="J108" i="40"/>
  <c r="F76" i="30"/>
  <c r="E76" i="25"/>
  <c r="M110" i="42"/>
  <c r="N107" i="40"/>
  <c r="M72" i="24"/>
  <c r="C112" i="42" l="1"/>
  <c r="A113" i="42"/>
  <c r="A110" i="40"/>
  <c r="C109" i="40"/>
  <c r="A108" i="39"/>
  <c r="C107" i="39"/>
  <c r="L59" i="16"/>
  <c r="K59" i="16"/>
  <c r="J80" i="28"/>
  <c r="K62" i="17"/>
  <c r="L62" i="17"/>
  <c r="I59" i="17"/>
  <c r="H59" i="17"/>
  <c r="J66" i="15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K64" i="15"/>
  <c r="H65" i="15"/>
  <c r="I65" i="15"/>
  <c r="B124" i="15"/>
  <c r="L64" i="15"/>
  <c r="B184" i="14"/>
  <c r="C70" i="14"/>
  <c r="K60" i="13"/>
  <c r="J61" i="13"/>
  <c r="H61" i="13"/>
  <c r="I61" i="13"/>
  <c r="B64" i="13"/>
  <c r="C67" i="13"/>
  <c r="L60" i="13"/>
  <c r="F75" i="26"/>
  <c r="N81" i="35"/>
  <c r="K109" i="40"/>
  <c r="F63" i="13"/>
  <c r="M69" i="21"/>
  <c r="M75" i="29"/>
  <c r="L111" i="42"/>
  <c r="G66" i="16"/>
  <c r="F156" i="35"/>
  <c r="F66" i="16"/>
  <c r="E69" i="21"/>
  <c r="I109" i="40"/>
  <c r="F73" i="24"/>
  <c r="E81" i="35"/>
  <c r="E181" i="30"/>
  <c r="J109" i="40"/>
  <c r="G156" i="35"/>
  <c r="N77" i="30"/>
  <c r="E74" i="31"/>
  <c r="L109" i="40"/>
  <c r="G79" i="36"/>
  <c r="G70" i="20"/>
  <c r="N167" i="23"/>
  <c r="D111" i="42"/>
  <c r="K107" i="39"/>
  <c r="N69" i="21"/>
  <c r="M79" i="36"/>
  <c r="G69" i="21"/>
  <c r="H107" i="39"/>
  <c r="E73" i="24"/>
  <c r="N75" i="23"/>
  <c r="M65" i="17"/>
  <c r="N74" i="31"/>
  <c r="M63" i="13"/>
  <c r="F79" i="28"/>
  <c r="J111" i="42"/>
  <c r="H111" i="42"/>
  <c r="M108" i="40"/>
  <c r="M79" i="28"/>
  <c r="L107" i="39"/>
  <c r="E66" i="16"/>
  <c r="G75" i="26"/>
  <c r="E77" i="25"/>
  <c r="N156" i="35"/>
  <c r="E69" i="19"/>
  <c r="G75" i="23"/>
  <c r="N73" i="24"/>
  <c r="G108" i="40"/>
  <c r="N75" i="26"/>
  <c r="N79" i="28"/>
  <c r="D109" i="40"/>
  <c r="M75" i="26"/>
  <c r="M69" i="19"/>
  <c r="N77" i="25"/>
  <c r="N69" i="19"/>
  <c r="F167" i="23"/>
  <c r="E70" i="20"/>
  <c r="M74" i="31"/>
  <c r="G65" i="17"/>
  <c r="M181" i="30"/>
  <c r="N75" i="29"/>
  <c r="G74" i="31"/>
  <c r="M81" i="35"/>
  <c r="N66" i="16"/>
  <c r="G77" i="27"/>
  <c r="E75" i="29"/>
  <c r="M156" i="35"/>
  <c r="E63" i="13"/>
  <c r="N63" i="13"/>
  <c r="M70" i="20"/>
  <c r="D107" i="39"/>
  <c r="F75" i="29"/>
  <c r="E77" i="30"/>
  <c r="I107" i="39"/>
  <c r="M77" i="30"/>
  <c r="G73" i="24"/>
  <c r="N70" i="20"/>
  <c r="N108" i="40"/>
  <c r="N79" i="36"/>
  <c r="E156" i="35"/>
  <c r="J107" i="39"/>
  <c r="F65" i="17"/>
  <c r="F79" i="36"/>
  <c r="F77" i="30"/>
  <c r="G81" i="35"/>
  <c r="N65" i="17"/>
  <c r="F181" i="30"/>
  <c r="M77" i="25"/>
  <c r="E79" i="28"/>
  <c r="F81" i="35"/>
  <c r="M167" i="23"/>
  <c r="F70" i="20"/>
  <c r="H109" i="40"/>
  <c r="F69" i="19"/>
  <c r="N181" i="30"/>
  <c r="G69" i="19"/>
  <c r="F69" i="21"/>
  <c r="F108" i="40"/>
  <c r="E75" i="23"/>
  <c r="F75" i="23"/>
  <c r="G63" i="13"/>
  <c r="E79" i="36"/>
  <c r="E65" i="17"/>
  <c r="F74" i="31"/>
  <c r="E75" i="26"/>
  <c r="G181" i="30"/>
  <c r="K111" i="42"/>
  <c r="M73" i="24"/>
  <c r="E167" i="23"/>
  <c r="I111" i="42"/>
  <c r="E108" i="40"/>
  <c r="G75" i="29"/>
  <c r="G77" i="30"/>
  <c r="M75" i="23"/>
  <c r="G167" i="23"/>
  <c r="F77" i="25"/>
  <c r="G79" i="28"/>
  <c r="M66" i="16"/>
  <c r="G77" i="25"/>
  <c r="C113" i="42" l="1"/>
  <c r="A114" i="42"/>
  <c r="C110" i="40"/>
  <c r="A111" i="40"/>
  <c r="A109" i="39"/>
  <c r="C108" i="39"/>
  <c r="J76" i="27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5" i="15"/>
  <c r="K65" i="15"/>
  <c r="B125" i="15"/>
  <c r="B185" i="14"/>
  <c r="C71" i="14"/>
  <c r="L61" i="13"/>
  <c r="J62" i="13"/>
  <c r="H62" i="13"/>
  <c r="I62" i="13"/>
  <c r="B65" i="13"/>
  <c r="C68" i="13"/>
  <c r="K61" i="13"/>
  <c r="G109" i="40"/>
  <c r="M70" i="14"/>
  <c r="M71" i="20"/>
  <c r="M74" i="24"/>
  <c r="E74" i="24"/>
  <c r="G182" i="30"/>
  <c r="M70" i="21"/>
  <c r="G80" i="36"/>
  <c r="E76" i="26"/>
  <c r="G74" i="24"/>
  <c r="N70" i="18"/>
  <c r="E67" i="16"/>
  <c r="F78" i="30"/>
  <c r="E64" i="13"/>
  <c r="F67" i="16"/>
  <c r="E70" i="19"/>
  <c r="G76" i="26"/>
  <c r="N70" i="21"/>
  <c r="F70" i="19"/>
  <c r="N66" i="17"/>
  <c r="E66" i="17"/>
  <c r="N182" i="30"/>
  <c r="E82" i="35"/>
  <c r="G75" i="31"/>
  <c r="M75" i="31"/>
  <c r="F109" i="40"/>
  <c r="E80" i="36"/>
  <c r="F111" i="42"/>
  <c r="N76" i="29"/>
  <c r="M182" i="30"/>
  <c r="D108" i="39"/>
  <c r="D112" i="42"/>
  <c r="M76" i="29"/>
  <c r="G76" i="29"/>
  <c r="F76" i="29"/>
  <c r="M78" i="30"/>
  <c r="F66" i="17"/>
  <c r="K112" i="42"/>
  <c r="F64" i="13"/>
  <c r="L112" i="42"/>
  <c r="N74" i="24"/>
  <c r="G168" i="23"/>
  <c r="G64" i="13"/>
  <c r="F80" i="36"/>
  <c r="N111" i="42"/>
  <c r="N80" i="36"/>
  <c r="N70" i="19"/>
  <c r="G70" i="19"/>
  <c r="G78" i="25"/>
  <c r="J112" i="42"/>
  <c r="M76" i="23"/>
  <c r="M64" i="13"/>
  <c r="N82" i="35"/>
  <c r="E111" i="42"/>
  <c r="E168" i="23"/>
  <c r="K110" i="40"/>
  <c r="N76" i="23"/>
  <c r="G76" i="23"/>
  <c r="G67" i="16"/>
  <c r="N70" i="14"/>
  <c r="F70" i="14"/>
  <c r="E182" i="30"/>
  <c r="D110" i="40"/>
  <c r="G70" i="18"/>
  <c r="M111" i="42"/>
  <c r="E109" i="40"/>
  <c r="N64" i="13"/>
  <c r="I112" i="42"/>
  <c r="H110" i="40"/>
  <c r="G78" i="30"/>
  <c r="F76" i="23"/>
  <c r="F82" i="35"/>
  <c r="H108" i="39"/>
  <c r="G111" i="42"/>
  <c r="M70" i="18"/>
  <c r="N67" i="16"/>
  <c r="F71" i="20"/>
  <c r="M70" i="19"/>
  <c r="M80" i="36"/>
  <c r="G66" i="17"/>
  <c r="E78" i="30"/>
  <c r="E70" i="14"/>
  <c r="I108" i="39"/>
  <c r="E76" i="29"/>
  <c r="N168" i="23"/>
  <c r="M76" i="26"/>
  <c r="G70" i="14"/>
  <c r="E78" i="25"/>
  <c r="G70" i="21"/>
  <c r="E70" i="21"/>
  <c r="E71" i="20"/>
  <c r="N78" i="25"/>
  <c r="G71" i="20"/>
  <c r="N109" i="40"/>
  <c r="N71" i="20"/>
  <c r="J108" i="39"/>
  <c r="F76" i="26"/>
  <c r="E75" i="31"/>
  <c r="F78" i="25"/>
  <c r="F182" i="30"/>
  <c r="J110" i="40"/>
  <c r="L110" i="40"/>
  <c r="I110" i="40"/>
  <c r="N78" i="30"/>
  <c r="N75" i="31"/>
  <c r="M168" i="23"/>
  <c r="M67" i="16"/>
  <c r="L108" i="39"/>
  <c r="F168" i="23"/>
  <c r="H112" i="42"/>
  <c r="F74" i="24"/>
  <c r="M66" i="17"/>
  <c r="M78" i="25"/>
  <c r="K108" i="39"/>
  <c r="N76" i="26"/>
  <c r="F70" i="21"/>
  <c r="G82" i="35"/>
  <c r="F75" i="31"/>
  <c r="M109" i="40"/>
  <c r="E76" i="23"/>
  <c r="M82" i="35"/>
  <c r="A115" i="42" l="1"/>
  <c r="C114" i="42"/>
  <c r="A112" i="40"/>
  <c r="C111" i="40"/>
  <c r="A110" i="39"/>
  <c r="C109" i="39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B126" i="15"/>
  <c r="I65" i="14"/>
  <c r="H65" i="14"/>
  <c r="C72" i="14"/>
  <c r="B186" i="14"/>
  <c r="L62" i="13"/>
  <c r="I63" i="13"/>
  <c r="J63" i="13"/>
  <c r="H63" i="13"/>
  <c r="B66" i="13"/>
  <c r="C69" i="13"/>
  <c r="K62" i="13"/>
  <c r="L109" i="39"/>
  <c r="G83" i="35"/>
  <c r="E71" i="21"/>
  <c r="N68" i="16"/>
  <c r="I109" i="39"/>
  <c r="N71" i="19"/>
  <c r="H113" i="42"/>
  <c r="E72" i="20"/>
  <c r="M71" i="21"/>
  <c r="F110" i="40"/>
  <c r="M68" i="14"/>
  <c r="E76" i="31"/>
  <c r="F79" i="30"/>
  <c r="F65" i="13"/>
  <c r="G72" i="20"/>
  <c r="G77" i="29"/>
  <c r="G68" i="16"/>
  <c r="D109" i="39"/>
  <c r="F68" i="16"/>
  <c r="M65" i="13"/>
  <c r="M71" i="19"/>
  <c r="D113" i="42"/>
  <c r="M67" i="17"/>
  <c r="N79" i="25"/>
  <c r="M79" i="25"/>
  <c r="G110" i="40"/>
  <c r="E77" i="23"/>
  <c r="G65" i="13"/>
  <c r="M83" i="35"/>
  <c r="F77" i="26"/>
  <c r="G79" i="25"/>
  <c r="M79" i="30"/>
  <c r="E110" i="40"/>
  <c r="F71" i="14"/>
  <c r="M70" i="15"/>
  <c r="G70" i="15"/>
  <c r="H109" i="39"/>
  <c r="J111" i="40"/>
  <c r="L113" i="42"/>
  <c r="N67" i="14"/>
  <c r="G71" i="19"/>
  <c r="G169" i="23"/>
  <c r="F75" i="24"/>
  <c r="D111" i="40"/>
  <c r="F67" i="17"/>
  <c r="F183" i="30"/>
  <c r="G81" i="36"/>
  <c r="G76" i="31"/>
  <c r="L111" i="40"/>
  <c r="E83" i="35"/>
  <c r="N75" i="24"/>
  <c r="M169" i="23"/>
  <c r="J109" i="39"/>
  <c r="M81" i="36"/>
  <c r="E69" i="14"/>
  <c r="H111" i="40"/>
  <c r="E77" i="26"/>
  <c r="N65" i="13"/>
  <c r="F67" i="14"/>
  <c r="E67" i="14"/>
  <c r="G77" i="23"/>
  <c r="F77" i="23"/>
  <c r="K109" i="39"/>
  <c r="N70" i="15"/>
  <c r="F71" i="19"/>
  <c r="N67" i="17"/>
  <c r="N69" i="14"/>
  <c r="M72" i="20"/>
  <c r="G75" i="24"/>
  <c r="N83" i="35"/>
  <c r="N112" i="42"/>
  <c r="E169" i="23"/>
  <c r="M112" i="42"/>
  <c r="E68" i="14"/>
  <c r="E77" i="29"/>
  <c r="E183" i="30"/>
  <c r="F68" i="14"/>
  <c r="N110" i="40"/>
  <c r="N77" i="29"/>
  <c r="N71" i="21"/>
  <c r="M183" i="30"/>
  <c r="F69" i="14"/>
  <c r="N79" i="30"/>
  <c r="E79" i="30"/>
  <c r="K111" i="40"/>
  <c r="E79" i="25"/>
  <c r="M67" i="14"/>
  <c r="G71" i="18"/>
  <c r="E71" i="14"/>
  <c r="M75" i="24"/>
  <c r="G183" i="30"/>
  <c r="E112" i="42"/>
  <c r="E81" i="36"/>
  <c r="F81" i="36"/>
  <c r="F112" i="42"/>
  <c r="M69" i="14"/>
  <c r="E70" i="15"/>
  <c r="N169" i="23"/>
  <c r="F76" i="31"/>
  <c r="G71" i="21"/>
  <c r="M68" i="16"/>
  <c r="G77" i="26"/>
  <c r="N71" i="14"/>
  <c r="N68" i="14"/>
  <c r="K113" i="42"/>
  <c r="E71" i="19"/>
  <c r="N81" i="36"/>
  <c r="G79" i="30"/>
  <c r="F71" i="21"/>
  <c r="M71" i="14"/>
  <c r="M77" i="26"/>
  <c r="M77" i="23"/>
  <c r="N183" i="30"/>
  <c r="M110" i="40"/>
  <c r="N71" i="18"/>
  <c r="M76" i="31"/>
  <c r="I113" i="42"/>
  <c r="N77" i="23"/>
  <c r="N76" i="31"/>
  <c r="F72" i="20"/>
  <c r="G71" i="14"/>
  <c r="F79" i="25"/>
  <c r="F169" i="23"/>
  <c r="N72" i="20"/>
  <c r="F77" i="29"/>
  <c r="E67" i="17"/>
  <c r="N77" i="26"/>
  <c r="G112" i="42"/>
  <c r="E75" i="24"/>
  <c r="G67" i="17"/>
  <c r="E68" i="16"/>
  <c r="M77" i="29"/>
  <c r="F83" i="35"/>
  <c r="F70" i="15"/>
  <c r="I111" i="40"/>
  <c r="M71" i="18"/>
  <c r="E65" i="13"/>
  <c r="J113" i="42"/>
  <c r="A116" i="42" l="1"/>
  <c r="C115" i="42"/>
  <c r="C112" i="40"/>
  <c r="A113" i="40"/>
  <c r="A111" i="39"/>
  <c r="C110" i="39"/>
  <c r="J69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B127" i="15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G66" i="13"/>
  <c r="M78" i="26"/>
  <c r="N113" i="42"/>
  <c r="G113" i="42"/>
  <c r="G77" i="31"/>
  <c r="F67" i="15"/>
  <c r="M68" i="17"/>
  <c r="M72" i="14"/>
  <c r="F72" i="19"/>
  <c r="E69" i="15"/>
  <c r="E73" i="20"/>
  <c r="E72" i="19"/>
  <c r="G80" i="25"/>
  <c r="M68" i="15"/>
  <c r="N84" i="35"/>
  <c r="H114" i="42"/>
  <c r="F82" i="36"/>
  <c r="N71" i="15"/>
  <c r="G84" i="35"/>
  <c r="F69" i="15"/>
  <c r="F66" i="13"/>
  <c r="N68" i="15"/>
  <c r="M72" i="21"/>
  <c r="N184" i="30"/>
  <c r="M84" i="35"/>
  <c r="E68" i="15"/>
  <c r="E68" i="17"/>
  <c r="M76" i="24"/>
  <c r="M73" i="20"/>
  <c r="M71" i="15"/>
  <c r="E82" i="36"/>
  <c r="N76" i="24"/>
  <c r="N68" i="17"/>
  <c r="F80" i="25"/>
  <c r="L110" i="39"/>
  <c r="E80" i="25"/>
  <c r="E67" i="15"/>
  <c r="F113" i="42"/>
  <c r="G68" i="17"/>
  <c r="L114" i="42"/>
  <c r="N72" i="14"/>
  <c r="G82" i="36"/>
  <c r="E69" i="16"/>
  <c r="M80" i="25"/>
  <c r="G184" i="30"/>
  <c r="I114" i="42"/>
  <c r="M78" i="29"/>
  <c r="M170" i="23"/>
  <c r="N80" i="25"/>
  <c r="G78" i="23"/>
  <c r="L112" i="40"/>
  <c r="E77" i="31"/>
  <c r="H112" i="40"/>
  <c r="H110" i="39"/>
  <c r="G73" i="20"/>
  <c r="J110" i="39"/>
  <c r="J112" i="40"/>
  <c r="F68" i="15"/>
  <c r="E78" i="23"/>
  <c r="N69" i="15"/>
  <c r="N78" i="26"/>
  <c r="M184" i="30"/>
  <c r="N67" i="15"/>
  <c r="F73" i="20"/>
  <c r="F71" i="15"/>
  <c r="K114" i="42"/>
  <c r="F80" i="30"/>
  <c r="N82" i="36"/>
  <c r="E72" i="14"/>
  <c r="J114" i="42"/>
  <c r="E113" i="42"/>
  <c r="G72" i="21"/>
  <c r="F78" i="26"/>
  <c r="M66" i="13"/>
  <c r="F111" i="40"/>
  <c r="M80" i="30"/>
  <c r="F78" i="29"/>
  <c r="M82" i="36"/>
  <c r="E78" i="29"/>
  <c r="G72" i="14"/>
  <c r="M69" i="15"/>
  <c r="G78" i="26"/>
  <c r="F69" i="16"/>
  <c r="N78" i="23"/>
  <c r="N80" i="30"/>
  <c r="G72" i="18"/>
  <c r="F78" i="23"/>
  <c r="F170" i="23"/>
  <c r="E170" i="23"/>
  <c r="D112" i="40"/>
  <c r="F84" i="35"/>
  <c r="K112" i="40"/>
  <c r="K110" i="39"/>
  <c r="E66" i="13"/>
  <c r="I110" i="39"/>
  <c r="F76" i="24"/>
  <c r="E78" i="26"/>
  <c r="E111" i="40"/>
  <c r="N73" i="20"/>
  <c r="F68" i="17"/>
  <c r="G72" i="19"/>
  <c r="M111" i="40"/>
  <c r="N111" i="40"/>
  <c r="M113" i="42"/>
  <c r="M72" i="18"/>
  <c r="M67" i="15"/>
  <c r="G80" i="30"/>
  <c r="F72" i="21"/>
  <c r="G111" i="40"/>
  <c r="F184" i="30"/>
  <c r="I112" i="40"/>
  <c r="N77" i="31"/>
  <c r="D114" i="42"/>
  <c r="N72" i="21"/>
  <c r="E84" i="35"/>
  <c r="G69" i="16"/>
  <c r="N69" i="16"/>
  <c r="G78" i="29"/>
  <c r="G76" i="24"/>
  <c r="G71" i="15"/>
  <c r="N72" i="18"/>
  <c r="M77" i="31"/>
  <c r="M78" i="23"/>
  <c r="N72" i="19"/>
  <c r="E72" i="21"/>
  <c r="E80" i="30"/>
  <c r="N78" i="29"/>
  <c r="E76" i="24"/>
  <c r="E71" i="15"/>
  <c r="G170" i="23"/>
  <c r="D110" i="39"/>
  <c r="F77" i="31"/>
  <c r="F72" i="14"/>
  <c r="E184" i="30"/>
  <c r="M72" i="19"/>
  <c r="N170" i="23"/>
  <c r="N66" i="13"/>
  <c r="M69" i="16"/>
  <c r="C116" i="42" l="1"/>
  <c r="A117" i="42"/>
  <c r="A114" i="40"/>
  <c r="C113" i="40"/>
  <c r="A112" i="39"/>
  <c r="C111" i="39"/>
  <c r="H68" i="15"/>
  <c r="H69" i="15"/>
  <c r="H67" i="15"/>
  <c r="I67" i="15"/>
  <c r="I68" i="15"/>
  <c r="I69" i="15"/>
  <c r="I66" i="15"/>
  <c r="H66" i="15"/>
  <c r="L67" i="14"/>
  <c r="K69" i="14"/>
  <c r="K68" i="14"/>
  <c r="K66" i="14"/>
  <c r="K67" i="14"/>
  <c r="L66" i="14"/>
  <c r="L69" i="14"/>
  <c r="L68" i="14"/>
  <c r="H70" i="15"/>
  <c r="I70" i="15"/>
  <c r="J70" i="15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B128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N72" i="15"/>
  <c r="E79" i="26"/>
  <c r="M160" i="35"/>
  <c r="J115" i="42"/>
  <c r="N74" i="20"/>
  <c r="I111" i="39"/>
  <c r="F112" i="40"/>
  <c r="N77" i="24"/>
  <c r="E73" i="21"/>
  <c r="H113" i="40"/>
  <c r="K115" i="42"/>
  <c r="N79" i="23"/>
  <c r="I113" i="40"/>
  <c r="M73" i="19"/>
  <c r="D115" i="42"/>
  <c r="E67" i="13"/>
  <c r="M74" i="20"/>
  <c r="M72" i="15"/>
  <c r="M79" i="26"/>
  <c r="M73" i="14"/>
  <c r="M185" i="30"/>
  <c r="G81" i="25"/>
  <c r="G77" i="24"/>
  <c r="E112" i="40"/>
  <c r="G81" i="30"/>
  <c r="F67" i="13"/>
  <c r="G79" i="23"/>
  <c r="J111" i="39"/>
  <c r="F83" i="36"/>
  <c r="M73" i="21"/>
  <c r="N79" i="29"/>
  <c r="M171" i="23"/>
  <c r="G73" i="19"/>
  <c r="M114" i="42"/>
  <c r="G171" i="23"/>
  <c r="G73" i="14"/>
  <c r="F81" i="25"/>
  <c r="L111" i="39"/>
  <c r="N112" i="40"/>
  <c r="F160" i="35"/>
  <c r="N70" i="16"/>
  <c r="N114" i="42"/>
  <c r="E81" i="30"/>
  <c r="F78" i="31"/>
  <c r="F79" i="26"/>
  <c r="G69" i="17"/>
  <c r="M67" i="13"/>
  <c r="E70" i="16"/>
  <c r="N73" i="19"/>
  <c r="G73" i="21"/>
  <c r="N67" i="13"/>
  <c r="M69" i="17"/>
  <c r="M79" i="29"/>
  <c r="G78" i="31"/>
  <c r="F74" i="20"/>
  <c r="E74" i="20"/>
  <c r="M73" i="18"/>
  <c r="M79" i="23"/>
  <c r="H115" i="42"/>
  <c r="M78" i="31"/>
  <c r="G73" i="18"/>
  <c r="F114" i="42"/>
  <c r="G85" i="35"/>
  <c r="F77" i="24"/>
  <c r="E73" i="14"/>
  <c r="G83" i="36"/>
  <c r="E73" i="19"/>
  <c r="E72" i="15"/>
  <c r="F171" i="23"/>
  <c r="F73" i="19"/>
  <c r="M112" i="40"/>
  <c r="N73" i="21"/>
  <c r="F79" i="29"/>
  <c r="G112" i="40"/>
  <c r="G114" i="42"/>
  <c r="G160" i="35"/>
  <c r="N73" i="14"/>
  <c r="G72" i="15"/>
  <c r="E78" i="31"/>
  <c r="F185" i="30"/>
  <c r="E79" i="23"/>
  <c r="N81" i="30"/>
  <c r="E83" i="36"/>
  <c r="G70" i="16"/>
  <c r="E114" i="42"/>
  <c r="K113" i="40"/>
  <c r="N85" i="35"/>
  <c r="D111" i="39"/>
  <c r="E81" i="25"/>
  <c r="K111" i="39"/>
  <c r="F79" i="23"/>
  <c r="I115" i="42"/>
  <c r="F81" i="30"/>
  <c r="N160" i="35"/>
  <c r="H111" i="39"/>
  <c r="F72" i="15"/>
  <c r="E85" i="35"/>
  <c r="G67" i="13"/>
  <c r="J113" i="40"/>
  <c r="L115" i="42"/>
  <c r="E185" i="30"/>
  <c r="E160" i="35"/>
  <c r="G74" i="20"/>
  <c r="E69" i="17"/>
  <c r="N79" i="26"/>
  <c r="G79" i="29"/>
  <c r="M85" i="35"/>
  <c r="N83" i="36"/>
  <c r="F70" i="16"/>
  <c r="G185" i="30"/>
  <c r="M81" i="30"/>
  <c r="N69" i="17"/>
  <c r="F69" i="17"/>
  <c r="E79" i="29"/>
  <c r="F73" i="21"/>
  <c r="N171" i="23"/>
  <c r="F85" i="35"/>
  <c r="N185" i="30"/>
  <c r="E171" i="23"/>
  <c r="N78" i="31"/>
  <c r="N81" i="25"/>
  <c r="M81" i="25"/>
  <c r="M70" i="16"/>
  <c r="M83" i="36"/>
  <c r="L113" i="40"/>
  <c r="M77" i="24"/>
  <c r="D113" i="40"/>
  <c r="F73" i="14"/>
  <c r="N73" i="18"/>
  <c r="G79" i="26"/>
  <c r="E77" i="24"/>
  <c r="C117" i="42" l="1"/>
  <c r="A118" i="42"/>
  <c r="C114" i="40"/>
  <c r="A115" i="40"/>
  <c r="A113" i="39"/>
  <c r="C112" i="39"/>
  <c r="L69" i="15"/>
  <c r="L68" i="15"/>
  <c r="K67" i="15"/>
  <c r="K69" i="15"/>
  <c r="K68" i="15"/>
  <c r="L67" i="15"/>
  <c r="L66" i="15"/>
  <c r="K66" i="15"/>
  <c r="K70" i="15"/>
  <c r="J71" i="15"/>
  <c r="H71" i="15"/>
  <c r="I71" i="15"/>
  <c r="C73" i="15"/>
  <c r="L70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B129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F80" i="26"/>
  <c r="G161" i="35"/>
  <c r="E74" i="21"/>
  <c r="E158" i="35"/>
  <c r="J112" i="39"/>
  <c r="E113" i="40"/>
  <c r="E70" i="17"/>
  <c r="F186" i="30"/>
  <c r="G74" i="18"/>
  <c r="G74" i="19"/>
  <c r="N158" i="35"/>
  <c r="I114" i="40"/>
  <c r="G74" i="14"/>
  <c r="N68" i="13"/>
  <c r="E80" i="23"/>
  <c r="F80" i="29"/>
  <c r="G73" i="15"/>
  <c r="N74" i="19"/>
  <c r="F82" i="30"/>
  <c r="E71" i="16"/>
  <c r="M82" i="30"/>
  <c r="J114" i="40"/>
  <c r="G80" i="26"/>
  <c r="M78" i="24"/>
  <c r="G79" i="31"/>
  <c r="E159" i="35"/>
  <c r="E74" i="14"/>
  <c r="F82" i="25"/>
  <c r="F79" i="31"/>
  <c r="G75" i="20"/>
  <c r="N71" i="16"/>
  <c r="F161" i="35"/>
  <c r="N157" i="35"/>
  <c r="H112" i="39"/>
  <c r="E115" i="42"/>
  <c r="F115" i="42"/>
  <c r="M75" i="20"/>
  <c r="K112" i="39"/>
  <c r="N80" i="29"/>
  <c r="I116" i="42"/>
  <c r="L116" i="42"/>
  <c r="F172" i="23"/>
  <c r="N161" i="35"/>
  <c r="N84" i="36"/>
  <c r="M80" i="26"/>
  <c r="M172" i="23"/>
  <c r="M74" i="14"/>
  <c r="G68" i="13"/>
  <c r="F70" i="17"/>
  <c r="E79" i="31"/>
  <c r="D112" i="39"/>
  <c r="E68" i="13"/>
  <c r="N82" i="30"/>
  <c r="M82" i="25"/>
  <c r="F78" i="24"/>
  <c r="M115" i="42"/>
  <c r="M74" i="21"/>
  <c r="M161" i="35"/>
  <c r="F75" i="20"/>
  <c r="G115" i="42"/>
  <c r="F113" i="40"/>
  <c r="E161" i="35"/>
  <c r="E80" i="29"/>
  <c r="I112" i="39"/>
  <c r="G82" i="30"/>
  <c r="E84" i="36"/>
  <c r="E186" i="30"/>
  <c r="F73" i="15"/>
  <c r="M84" i="36"/>
  <c r="N74" i="14"/>
  <c r="D114" i="40"/>
  <c r="F158" i="35"/>
  <c r="F159" i="35"/>
  <c r="G80" i="23"/>
  <c r="G84" i="36"/>
  <c r="J116" i="42"/>
  <c r="N82" i="25"/>
  <c r="G82" i="25"/>
  <c r="N70" i="17"/>
  <c r="M186" i="30"/>
  <c r="H114" i="40"/>
  <c r="M74" i="19"/>
  <c r="G80" i="29"/>
  <c r="E73" i="15"/>
  <c r="G186" i="30"/>
  <c r="K116" i="42"/>
  <c r="N74" i="21"/>
  <c r="F157" i="35"/>
  <c r="M71" i="16"/>
  <c r="N80" i="26"/>
  <c r="N74" i="18"/>
  <c r="N113" i="40"/>
  <c r="M74" i="18"/>
  <c r="F71" i="16"/>
  <c r="N172" i="23"/>
  <c r="D116" i="42"/>
  <c r="E80" i="26"/>
  <c r="N78" i="24"/>
  <c r="M157" i="35"/>
  <c r="F84" i="36"/>
  <c r="E78" i="24"/>
  <c r="G74" i="21"/>
  <c r="E82" i="25"/>
  <c r="G71" i="16"/>
  <c r="F80" i="23"/>
  <c r="F74" i="14"/>
  <c r="K114" i="40"/>
  <c r="N80" i="23"/>
  <c r="L112" i="39"/>
  <c r="M80" i="23"/>
  <c r="G78" i="24"/>
  <c r="L114" i="40"/>
  <c r="F74" i="19"/>
  <c r="E82" i="30"/>
  <c r="M70" i="17"/>
  <c r="M80" i="29"/>
  <c r="N186" i="30"/>
  <c r="F68" i="13"/>
  <c r="G113" i="40"/>
  <c r="E157" i="35"/>
  <c r="E172" i="23"/>
  <c r="H116" i="42"/>
  <c r="N115" i="42"/>
  <c r="M73" i="15"/>
  <c r="E75" i="20"/>
  <c r="M158" i="35"/>
  <c r="M79" i="31"/>
  <c r="M68" i="13"/>
  <c r="N79" i="31"/>
  <c r="E74" i="19"/>
  <c r="F74" i="21"/>
  <c r="N73" i="15"/>
  <c r="G70" i="17"/>
  <c r="G172" i="23"/>
  <c r="M159" i="35"/>
  <c r="N159" i="35"/>
  <c r="M113" i="40"/>
  <c r="N75" i="20"/>
  <c r="A119" i="42" l="1"/>
  <c r="C118" i="42"/>
  <c r="A116" i="40"/>
  <c r="C115" i="40"/>
  <c r="A114" i="39"/>
  <c r="C113" i="39"/>
  <c r="L71" i="15"/>
  <c r="H72" i="15"/>
  <c r="I72" i="15"/>
  <c r="J72" i="15"/>
  <c r="C74" i="15"/>
  <c r="K71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B130" i="15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E173" i="23"/>
  <c r="N114" i="40"/>
  <c r="E75" i="14"/>
  <c r="E75" i="21"/>
  <c r="N75" i="14"/>
  <c r="F81" i="23"/>
  <c r="N81" i="26"/>
  <c r="N87" i="36"/>
  <c r="G75" i="14"/>
  <c r="E114" i="40"/>
  <c r="D117" i="42"/>
  <c r="F83" i="25"/>
  <c r="E86" i="36"/>
  <c r="G69" i="13"/>
  <c r="D113" i="39"/>
  <c r="F79" i="24"/>
  <c r="E116" i="42"/>
  <c r="M86" i="36"/>
  <c r="F187" i="30"/>
  <c r="F75" i="14"/>
  <c r="E187" i="30"/>
  <c r="M79" i="24"/>
  <c r="N75" i="19"/>
  <c r="G187" i="30"/>
  <c r="M87" i="36"/>
  <c r="M72" i="16"/>
  <c r="F71" i="17"/>
  <c r="N69" i="13"/>
  <c r="G83" i="30"/>
  <c r="F81" i="29"/>
  <c r="G74" i="15"/>
  <c r="N79" i="24"/>
  <c r="N75" i="18"/>
  <c r="N80" i="31"/>
  <c r="M75" i="14"/>
  <c r="F86" i="36"/>
  <c r="G76" i="20"/>
  <c r="M71" i="17"/>
  <c r="F81" i="26"/>
  <c r="J115" i="40"/>
  <c r="E87" i="36"/>
  <c r="D115" i="40"/>
  <c r="G116" i="42"/>
  <c r="N81" i="29"/>
  <c r="M80" i="31"/>
  <c r="G79" i="24"/>
  <c r="N74" i="15"/>
  <c r="E162" i="35"/>
  <c r="G75" i="19"/>
  <c r="M74" i="15"/>
  <c r="F173" i="23"/>
  <c r="N81" i="23"/>
  <c r="N173" i="23"/>
  <c r="F76" i="20"/>
  <c r="M76" i="20"/>
  <c r="G80" i="31"/>
  <c r="L113" i="39"/>
  <c r="I113" i="39"/>
  <c r="N162" i="35"/>
  <c r="M69" i="13"/>
  <c r="M81" i="29"/>
  <c r="F162" i="35"/>
  <c r="L115" i="40"/>
  <c r="F116" i="42"/>
  <c r="M81" i="26"/>
  <c r="M173" i="23"/>
  <c r="G162" i="35"/>
  <c r="M85" i="36"/>
  <c r="N116" i="42"/>
  <c r="N85" i="36"/>
  <c r="N187" i="30"/>
  <c r="E75" i="19"/>
  <c r="K115" i="40"/>
  <c r="M83" i="30"/>
  <c r="J113" i="39"/>
  <c r="G83" i="25"/>
  <c r="M75" i="21"/>
  <c r="E74" i="15"/>
  <c r="E71" i="17"/>
  <c r="M83" i="25"/>
  <c r="F87" i="36"/>
  <c r="E81" i="29"/>
  <c r="M187" i="30"/>
  <c r="E81" i="23"/>
  <c r="N75" i="21"/>
  <c r="H115" i="40"/>
  <c r="F114" i="40"/>
  <c r="N71" i="17"/>
  <c r="M162" i="35"/>
  <c r="N83" i="25"/>
  <c r="F83" i="30"/>
  <c r="I117" i="42"/>
  <c r="E80" i="31"/>
  <c r="K113" i="39"/>
  <c r="E76" i="20"/>
  <c r="I115" i="40"/>
  <c r="G114" i="40"/>
  <c r="G81" i="26"/>
  <c r="G173" i="23"/>
  <c r="F85" i="36"/>
  <c r="E72" i="16"/>
  <c r="E85" i="36"/>
  <c r="F72" i="16"/>
  <c r="N86" i="36"/>
  <c r="G72" i="16"/>
  <c r="J117" i="42"/>
  <c r="M75" i="18"/>
  <c r="M116" i="42"/>
  <c r="G71" i="17"/>
  <c r="F69" i="13"/>
  <c r="M114" i="40"/>
  <c r="E83" i="30"/>
  <c r="G81" i="23"/>
  <c r="G75" i="21"/>
  <c r="E83" i="25"/>
  <c r="H113" i="39"/>
  <c r="K117" i="42"/>
  <c r="F74" i="15"/>
  <c r="M81" i="23"/>
  <c r="E79" i="24"/>
  <c r="E81" i="26"/>
  <c r="F75" i="21"/>
  <c r="M75" i="19"/>
  <c r="F80" i="31"/>
  <c r="G81" i="29"/>
  <c r="N83" i="30"/>
  <c r="F75" i="19"/>
  <c r="L117" i="42"/>
  <c r="E69" i="13"/>
  <c r="N72" i="16"/>
  <c r="H117" i="42"/>
  <c r="G75" i="18"/>
  <c r="N76" i="20"/>
  <c r="A120" i="42" l="1"/>
  <c r="C119" i="42"/>
  <c r="C116" i="40"/>
  <c r="A117" i="40"/>
  <c r="A115" i="39"/>
  <c r="C114" i="39"/>
  <c r="K72" i="15"/>
  <c r="H73" i="15"/>
  <c r="I73" i="15"/>
  <c r="J73" i="15"/>
  <c r="C75" i="15"/>
  <c r="L72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B131" i="15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M76" i="18"/>
  <c r="N115" i="40"/>
  <c r="K118" i="42"/>
  <c r="M81" i="31"/>
  <c r="E81" i="31"/>
  <c r="N76" i="18"/>
  <c r="J114" i="39"/>
  <c r="F70" i="13"/>
  <c r="G163" i="35"/>
  <c r="E77" i="20"/>
  <c r="I118" i="42"/>
  <c r="F82" i="26"/>
  <c r="M75" i="15"/>
  <c r="M76" i="19"/>
  <c r="G82" i="23"/>
  <c r="E188" i="30"/>
  <c r="E84" i="25"/>
  <c r="E117" i="42"/>
  <c r="G76" i="18"/>
  <c r="M115" i="40"/>
  <c r="N76" i="21"/>
  <c r="F84" i="25"/>
  <c r="F81" i="31"/>
  <c r="M77" i="20"/>
  <c r="E163" i="35"/>
  <c r="M84" i="30"/>
  <c r="G115" i="40"/>
  <c r="F80" i="24"/>
  <c r="L116" i="40"/>
  <c r="F76" i="21"/>
  <c r="N73" i="16"/>
  <c r="H118" i="42"/>
  <c r="N174" i="23"/>
  <c r="L118" i="42"/>
  <c r="G117" i="42"/>
  <c r="G70" i="13"/>
  <c r="E82" i="29"/>
  <c r="G82" i="26"/>
  <c r="G72" i="17"/>
  <c r="F115" i="40"/>
  <c r="G84" i="25"/>
  <c r="E84" i="30"/>
  <c r="F75" i="15"/>
  <c r="G84" i="30"/>
  <c r="E75" i="15"/>
  <c r="G80" i="24"/>
  <c r="F73" i="16"/>
  <c r="I114" i="39"/>
  <c r="E76" i="21"/>
  <c r="M82" i="23"/>
  <c r="M117" i="42"/>
  <c r="N188" i="30"/>
  <c r="F117" i="42"/>
  <c r="N82" i="29"/>
  <c r="L114" i="39"/>
  <c r="G76" i="21"/>
  <c r="G81" i="31"/>
  <c r="F188" i="30"/>
  <c r="F82" i="23"/>
  <c r="E174" i="23"/>
  <c r="E115" i="40"/>
  <c r="M174" i="23"/>
  <c r="J118" i="42"/>
  <c r="N117" i="42"/>
  <c r="G188" i="30"/>
  <c r="G76" i="19"/>
  <c r="F76" i="19"/>
  <c r="E70" i="13"/>
  <c r="N70" i="13"/>
  <c r="M82" i="26"/>
  <c r="D114" i="39"/>
  <c r="F84" i="30"/>
  <c r="G75" i="15"/>
  <c r="M70" i="13"/>
  <c r="M72" i="17"/>
  <c r="H114" i="39"/>
  <c r="F82" i="29"/>
  <c r="E82" i="23"/>
  <c r="G174" i="23"/>
  <c r="M188" i="30"/>
  <c r="M82" i="29"/>
  <c r="N76" i="19"/>
  <c r="N75" i="15"/>
  <c r="N82" i="26"/>
  <c r="N84" i="30"/>
  <c r="K114" i="39"/>
  <c r="E72" i="17"/>
  <c r="G77" i="20"/>
  <c r="G73" i="16"/>
  <c r="F77" i="20"/>
  <c r="I116" i="40"/>
  <c r="F174" i="23"/>
  <c r="N80" i="24"/>
  <c r="G82" i="29"/>
  <c r="M73" i="16"/>
  <c r="H116" i="40"/>
  <c r="N84" i="25"/>
  <c r="N77" i="20"/>
  <c r="E76" i="19"/>
  <c r="M163" i="35"/>
  <c r="N163" i="35"/>
  <c r="F72" i="17"/>
  <c r="E73" i="16"/>
  <c r="N81" i="31"/>
  <c r="K116" i="40"/>
  <c r="E80" i="24"/>
  <c r="E82" i="26"/>
  <c r="M76" i="21"/>
  <c r="N82" i="23"/>
  <c r="D116" i="40"/>
  <c r="M80" i="24"/>
  <c r="D118" i="42"/>
  <c r="F163" i="35"/>
  <c r="N72" i="17"/>
  <c r="J116" i="40"/>
  <c r="M84" i="25"/>
  <c r="C120" i="42" l="1"/>
  <c r="A121" i="42"/>
  <c r="A118" i="40"/>
  <c r="C117" i="40"/>
  <c r="A116" i="39"/>
  <c r="C115" i="39"/>
  <c r="K73" i="15"/>
  <c r="I74" i="15"/>
  <c r="H74" i="15"/>
  <c r="J74" i="15"/>
  <c r="C76" i="15"/>
  <c r="L73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B132" i="15"/>
  <c r="L68" i="13"/>
  <c r="L74" i="14"/>
  <c r="J75" i="14"/>
  <c r="B192" i="14"/>
  <c r="K74" i="14"/>
  <c r="I69" i="13"/>
  <c r="H69" i="13"/>
  <c r="J69" i="13"/>
  <c r="C75" i="13"/>
  <c r="B72" i="13"/>
  <c r="K68" i="13"/>
  <c r="M81" i="24"/>
  <c r="E189" i="30"/>
  <c r="F189" i="30"/>
  <c r="J115" i="39"/>
  <c r="G85" i="30"/>
  <c r="G116" i="40"/>
  <c r="N175" i="23"/>
  <c r="F77" i="21"/>
  <c r="E78" i="20"/>
  <c r="E82" i="31"/>
  <c r="N83" i="29"/>
  <c r="N71" i="13"/>
  <c r="E175" i="23"/>
  <c r="I117" i="40"/>
  <c r="E77" i="19"/>
  <c r="E164" i="35"/>
  <c r="F73" i="17"/>
  <c r="N116" i="40"/>
  <c r="N77" i="21"/>
  <c r="M118" i="42"/>
  <c r="F83" i="29"/>
  <c r="N76" i="15"/>
  <c r="N189" i="30"/>
  <c r="N83" i="23"/>
  <c r="F81" i="24"/>
  <c r="G71" i="13"/>
  <c r="M74" i="16"/>
  <c r="G83" i="26"/>
  <c r="E76" i="15"/>
  <c r="N74" i="16"/>
  <c r="M78" i="20"/>
  <c r="N164" i="35"/>
  <c r="G164" i="35"/>
  <c r="L119" i="42"/>
  <c r="F175" i="23"/>
  <c r="K117" i="40"/>
  <c r="N85" i="30"/>
  <c r="F74" i="16"/>
  <c r="M85" i="25"/>
  <c r="F116" i="40"/>
  <c r="G73" i="17"/>
  <c r="M83" i="23"/>
  <c r="F85" i="25"/>
  <c r="N81" i="24"/>
  <c r="F83" i="26"/>
  <c r="H115" i="39"/>
  <c r="G78" i="20"/>
  <c r="M116" i="40"/>
  <c r="K115" i="39"/>
  <c r="M164" i="35"/>
  <c r="N85" i="25"/>
  <c r="E73" i="17"/>
  <c r="G83" i="23"/>
  <c r="M189" i="30"/>
  <c r="E74" i="16"/>
  <c r="F118" i="42"/>
  <c r="H117" i="40"/>
  <c r="G82" i="31"/>
  <c r="F77" i="19"/>
  <c r="E83" i="23"/>
  <c r="G175" i="23"/>
  <c r="M73" i="17"/>
  <c r="M82" i="31"/>
  <c r="F76" i="15"/>
  <c r="F82" i="31"/>
  <c r="D119" i="42"/>
  <c r="N77" i="18"/>
  <c r="L115" i="39"/>
  <c r="M77" i="18"/>
  <c r="F164" i="35"/>
  <c r="E83" i="29"/>
  <c r="L117" i="40"/>
  <c r="G85" i="25"/>
  <c r="K119" i="42"/>
  <c r="I119" i="42"/>
  <c r="G77" i="18"/>
  <c r="E77" i="21"/>
  <c r="F85" i="30"/>
  <c r="E85" i="30"/>
  <c r="M83" i="26"/>
  <c r="E83" i="26"/>
  <c r="G83" i="29"/>
  <c r="E71" i="13"/>
  <c r="F83" i="23"/>
  <c r="G77" i="21"/>
  <c r="I115" i="39"/>
  <c r="G74" i="16"/>
  <c r="N83" i="26"/>
  <c r="N82" i="31"/>
  <c r="E85" i="25"/>
  <c r="N78" i="20"/>
  <c r="N73" i="17"/>
  <c r="M76" i="15"/>
  <c r="E118" i="42"/>
  <c r="M83" i="29"/>
  <c r="J117" i="40"/>
  <c r="M85" i="30"/>
  <c r="G118" i="42"/>
  <c r="M71" i="13"/>
  <c r="H119" i="42"/>
  <c r="M77" i="19"/>
  <c r="N118" i="42"/>
  <c r="J119" i="42"/>
  <c r="D115" i="39"/>
  <c r="E116" i="40"/>
  <c r="F71" i="13"/>
  <c r="M77" i="21"/>
  <c r="G189" i="30"/>
  <c r="G76" i="15"/>
  <c r="G81" i="24"/>
  <c r="M175" i="23"/>
  <c r="F78" i="20"/>
  <c r="D117" i="40"/>
  <c r="N77" i="19"/>
  <c r="E81" i="24"/>
  <c r="G77" i="19"/>
  <c r="A122" i="42" l="1"/>
  <c r="C121" i="42"/>
  <c r="C118" i="40"/>
  <c r="A119" i="40"/>
  <c r="A117" i="39"/>
  <c r="C116" i="39"/>
  <c r="L74" i="15"/>
  <c r="H75" i="15"/>
  <c r="I75" i="15"/>
  <c r="J75" i="15"/>
  <c r="C77" i="15"/>
  <c r="K74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33" i="15"/>
  <c r="B193" i="14"/>
  <c r="C79" i="14"/>
  <c r="L69" i="13"/>
  <c r="I70" i="13"/>
  <c r="H70" i="13"/>
  <c r="J70" i="13"/>
  <c r="B73" i="13"/>
  <c r="C76" i="13"/>
  <c r="K69" i="13"/>
  <c r="N84" i="29"/>
  <c r="G78" i="18"/>
  <c r="E117" i="40"/>
  <c r="M78" i="18"/>
  <c r="E165" i="35"/>
  <c r="M84" i="26"/>
  <c r="E78" i="19"/>
  <c r="N75" i="16"/>
  <c r="N78" i="19"/>
  <c r="N78" i="21"/>
  <c r="M86" i="25"/>
  <c r="H118" i="40"/>
  <c r="N86" i="25"/>
  <c r="N117" i="40"/>
  <c r="F78" i="19"/>
  <c r="E79" i="20"/>
  <c r="G119" i="42"/>
  <c r="E84" i="23"/>
  <c r="N82" i="24"/>
  <c r="G78" i="21"/>
  <c r="J116" i="39"/>
  <c r="G75" i="16"/>
  <c r="N119" i="42"/>
  <c r="G82" i="24"/>
  <c r="N74" i="17"/>
  <c r="E190" i="30"/>
  <c r="F83" i="31"/>
  <c r="D120" i="42"/>
  <c r="D121" i="42" s="1"/>
  <c r="G190" i="30"/>
  <c r="G84" i="29"/>
  <c r="G79" i="20"/>
  <c r="N84" i="26"/>
  <c r="N83" i="31"/>
  <c r="G78" i="19"/>
  <c r="E78" i="21"/>
  <c r="M75" i="16"/>
  <c r="N165" i="35"/>
  <c r="N72" i="13"/>
  <c r="H120" i="42"/>
  <c r="F84" i="23"/>
  <c r="G74" i="17"/>
  <c r="F84" i="26"/>
  <c r="F119" i="42"/>
  <c r="F176" i="23"/>
  <c r="M117" i="40"/>
  <c r="J118" i="40"/>
  <c r="G83" i="31"/>
  <c r="F190" i="30"/>
  <c r="E119" i="42"/>
  <c r="I120" i="42"/>
  <c r="G165" i="35"/>
  <c r="M78" i="19"/>
  <c r="H116" i="39"/>
  <c r="N86" i="30"/>
  <c r="E72" i="13"/>
  <c r="E83" i="31"/>
  <c r="M84" i="29"/>
  <c r="F78" i="21"/>
  <c r="G176" i="23"/>
  <c r="M83" i="31"/>
  <c r="M82" i="24"/>
  <c r="E74" i="17"/>
  <c r="F74" i="17"/>
  <c r="M77" i="15"/>
  <c r="N190" i="30"/>
  <c r="N77" i="15"/>
  <c r="F77" i="15"/>
  <c r="E82" i="24"/>
  <c r="M119" i="42"/>
  <c r="F82" i="24"/>
  <c r="K116" i="39"/>
  <c r="G84" i="23"/>
  <c r="L118" i="40"/>
  <c r="F84" i="29"/>
  <c r="I118" i="40"/>
  <c r="F86" i="30"/>
  <c r="J120" i="42"/>
  <c r="F117" i="40"/>
  <c r="E75" i="16"/>
  <c r="K120" i="42"/>
  <c r="E86" i="30"/>
  <c r="I116" i="39"/>
  <c r="M190" i="30"/>
  <c r="E84" i="29"/>
  <c r="F86" i="25"/>
  <c r="N78" i="18"/>
  <c r="F72" i="13"/>
  <c r="G84" i="26"/>
  <c r="M165" i="35"/>
  <c r="E77" i="15"/>
  <c r="F75" i="16"/>
  <c r="N176" i="23"/>
  <c r="G77" i="15"/>
  <c r="N84" i="23"/>
  <c r="F79" i="20"/>
  <c r="E84" i="26"/>
  <c r="N79" i="20"/>
  <c r="F165" i="35"/>
  <c r="E176" i="23"/>
  <c r="L120" i="42"/>
  <c r="G86" i="30"/>
  <c r="M72" i="13"/>
  <c r="M176" i="23"/>
  <c r="K118" i="40"/>
  <c r="M78" i="21"/>
  <c r="L116" i="39"/>
  <c r="E86" i="25"/>
  <c r="D118" i="40"/>
  <c r="G72" i="13"/>
  <c r="G117" i="40"/>
  <c r="D116" i="39"/>
  <c r="M79" i="20"/>
  <c r="M86" i="30"/>
  <c r="M74" i="17"/>
  <c r="G86" i="25"/>
  <c r="M84" i="23"/>
  <c r="A123" i="42" l="1"/>
  <c r="C122" i="42"/>
  <c r="A120" i="40"/>
  <c r="C119" i="40"/>
  <c r="A118" i="39"/>
  <c r="C117" i="39"/>
  <c r="K75" i="15"/>
  <c r="J76" i="15"/>
  <c r="H76" i="15"/>
  <c r="I76" i="15"/>
  <c r="C78" i="15"/>
  <c r="L75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34" i="15"/>
  <c r="B194" i="14"/>
  <c r="C80" i="14"/>
  <c r="L70" i="13"/>
  <c r="J71" i="13"/>
  <c r="I71" i="13"/>
  <c r="H71" i="13"/>
  <c r="C77" i="13"/>
  <c r="B74" i="13"/>
  <c r="K70" i="13"/>
  <c r="J119" i="40"/>
  <c r="M118" i="40"/>
  <c r="E78" i="15"/>
  <c r="N78" i="15"/>
  <c r="E73" i="13"/>
  <c r="E76" i="16"/>
  <c r="G83" i="24"/>
  <c r="G85" i="23"/>
  <c r="M80" i="20"/>
  <c r="K117" i="39"/>
  <c r="F177" i="23"/>
  <c r="F120" i="42"/>
  <c r="N76" i="16"/>
  <c r="G121" i="42"/>
  <c r="M87" i="30"/>
  <c r="E166" i="35"/>
  <c r="N75" i="17"/>
  <c r="E85" i="29"/>
  <c r="M83" i="24"/>
  <c r="M121" i="42"/>
  <c r="M75" i="17"/>
  <c r="F121" i="42"/>
  <c r="F76" i="16"/>
  <c r="M84" i="31"/>
  <c r="M87" i="25"/>
  <c r="F79" i="21"/>
  <c r="G76" i="16"/>
  <c r="F118" i="40"/>
  <c r="I119" i="40"/>
  <c r="F87" i="25"/>
  <c r="M73" i="13"/>
  <c r="M79" i="14"/>
  <c r="N87" i="25"/>
  <c r="F83" i="24"/>
  <c r="E87" i="25"/>
  <c r="G85" i="26"/>
  <c r="G120" i="42"/>
  <c r="G87" i="30"/>
  <c r="N84" i="31"/>
  <c r="G84" i="31"/>
  <c r="E120" i="42"/>
  <c r="M166" i="35"/>
  <c r="F85" i="29"/>
  <c r="K119" i="40"/>
  <c r="I117" i="39"/>
  <c r="N85" i="29"/>
  <c r="M76" i="16"/>
  <c r="M85" i="23"/>
  <c r="F75" i="17"/>
  <c r="L119" i="40"/>
  <c r="N79" i="18"/>
  <c r="E79" i="19"/>
  <c r="E79" i="21"/>
  <c r="N87" i="30"/>
  <c r="M191" i="30"/>
  <c r="F166" i="35"/>
  <c r="N79" i="19"/>
  <c r="F85" i="26"/>
  <c r="E75" i="17"/>
  <c r="L117" i="39"/>
  <c r="E118" i="40"/>
  <c r="F85" i="23"/>
  <c r="M79" i="19"/>
  <c r="G79" i="18"/>
  <c r="N120" i="42"/>
  <c r="N177" i="23"/>
  <c r="E121" i="42"/>
  <c r="G79" i="14"/>
  <c r="E87" i="30"/>
  <c r="M177" i="23"/>
  <c r="G79" i="21"/>
  <c r="G75" i="17"/>
  <c r="K121" i="42"/>
  <c r="N191" i="30"/>
  <c r="E83" i="24"/>
  <c r="L121" i="42"/>
  <c r="F87" i="30"/>
  <c r="F80" i="20"/>
  <c r="F73" i="13"/>
  <c r="F79" i="14"/>
  <c r="N166" i="35"/>
  <c r="H117" i="39"/>
  <c r="F79" i="19"/>
  <c r="N79" i="14"/>
  <c r="G79" i="19"/>
  <c r="G166" i="35"/>
  <c r="N79" i="21"/>
  <c r="J121" i="42"/>
  <c r="G87" i="25"/>
  <c r="J117" i="39"/>
  <c r="M79" i="18"/>
  <c r="G80" i="20"/>
  <c r="F191" i="30"/>
  <c r="N121" i="42"/>
  <c r="M79" i="21"/>
  <c r="G177" i="23"/>
  <c r="E84" i="31"/>
  <c r="G78" i="15"/>
  <c r="G73" i="13"/>
  <c r="N85" i="26"/>
  <c r="N80" i="20"/>
  <c r="E85" i="26"/>
  <c r="E85" i="23"/>
  <c r="E177" i="23"/>
  <c r="D117" i="39"/>
  <c r="M78" i="15"/>
  <c r="H119" i="40"/>
  <c r="M85" i="29"/>
  <c r="F78" i="15"/>
  <c r="E191" i="30"/>
  <c r="E80" i="20"/>
  <c r="G118" i="40"/>
  <c r="I121" i="42"/>
  <c r="D119" i="40"/>
  <c r="N83" i="24"/>
  <c r="G191" i="30"/>
  <c r="H121" i="42"/>
  <c r="F84" i="31"/>
  <c r="G85" i="29"/>
  <c r="N85" i="23"/>
  <c r="M85" i="26"/>
  <c r="N118" i="40"/>
  <c r="M120" i="42"/>
  <c r="E79" i="14"/>
  <c r="N73" i="13"/>
  <c r="A124" i="42" l="1"/>
  <c r="C123" i="42"/>
  <c r="A121" i="40"/>
  <c r="C120" i="40"/>
  <c r="A119" i="39"/>
  <c r="C118" i="39"/>
  <c r="J78" i="14"/>
  <c r="H78" i="14"/>
  <c r="I78" i="14"/>
  <c r="L76" i="15"/>
  <c r="H77" i="15"/>
  <c r="J77" i="15"/>
  <c r="I77" i="15"/>
  <c r="C79" i="15"/>
  <c r="K76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35" i="15"/>
  <c r="B195" i="14"/>
  <c r="C81" i="14"/>
  <c r="L71" i="13"/>
  <c r="J72" i="13"/>
  <c r="I72" i="13"/>
  <c r="H72" i="13"/>
  <c r="K71" i="13"/>
  <c r="B75" i="13"/>
  <c r="C78" i="13"/>
  <c r="G79" i="15"/>
  <c r="M80" i="18"/>
  <c r="G167" i="35"/>
  <c r="M86" i="23"/>
  <c r="G84" i="24"/>
  <c r="N85" i="31"/>
  <c r="E76" i="17"/>
  <c r="N80" i="14"/>
  <c r="G88" i="25"/>
  <c r="M88" i="25"/>
  <c r="M90" i="36"/>
  <c r="I118" i="39"/>
  <c r="G80" i="14"/>
  <c r="L120" i="40"/>
  <c r="F88" i="30"/>
  <c r="F167" i="35"/>
  <c r="G86" i="26"/>
  <c r="D120" i="40"/>
  <c r="N119" i="40"/>
  <c r="E178" i="23"/>
  <c r="E77" i="16"/>
  <c r="E192" i="30"/>
  <c r="J118" i="39"/>
  <c r="G85" i="31"/>
  <c r="F74" i="13"/>
  <c r="E74" i="13"/>
  <c r="F80" i="14"/>
  <c r="E86" i="23"/>
  <c r="M119" i="40"/>
  <c r="M86" i="29"/>
  <c r="I120" i="40"/>
  <c r="E79" i="15"/>
  <c r="M86" i="26"/>
  <c r="E88" i="25"/>
  <c r="F192" i="30"/>
  <c r="D122" i="42"/>
  <c r="F88" i="25"/>
  <c r="N77" i="16"/>
  <c r="N74" i="13"/>
  <c r="N192" i="30"/>
  <c r="F90" i="36"/>
  <c r="F80" i="21"/>
  <c r="E86" i="29"/>
  <c r="G86" i="23"/>
  <c r="N86" i="23"/>
  <c r="N80" i="18"/>
  <c r="F86" i="23"/>
  <c r="H120" i="40"/>
  <c r="H122" i="42"/>
  <c r="E90" i="36"/>
  <c r="E80" i="19"/>
  <c r="F86" i="29"/>
  <c r="G86" i="29"/>
  <c r="F76" i="17"/>
  <c r="F77" i="16"/>
  <c r="F80" i="19"/>
  <c r="D118" i="39"/>
  <c r="M178" i="23"/>
  <c r="E167" i="35"/>
  <c r="M79" i="15"/>
  <c r="L122" i="42"/>
  <c r="M80" i="14"/>
  <c r="M192" i="30"/>
  <c r="M85" i="31"/>
  <c r="I122" i="42"/>
  <c r="L118" i="39"/>
  <c r="J120" i="40"/>
  <c r="N86" i="29"/>
  <c r="N80" i="19"/>
  <c r="F79" i="15"/>
  <c r="G80" i="21"/>
  <c r="E119" i="40"/>
  <c r="K122" i="42"/>
  <c r="N81" i="20"/>
  <c r="F119" i="40"/>
  <c r="M167" i="35"/>
  <c r="J122" i="42"/>
  <c r="E85" i="31"/>
  <c r="M80" i="21"/>
  <c r="M80" i="19"/>
  <c r="E86" i="26"/>
  <c r="K118" i="39"/>
  <c r="N80" i="21"/>
  <c r="M88" i="30"/>
  <c r="N167" i="35"/>
  <c r="G119" i="40"/>
  <c r="G80" i="19"/>
  <c r="N90" i="36"/>
  <c r="N178" i="23"/>
  <c r="N79" i="15"/>
  <c r="G80" i="18"/>
  <c r="H118" i="39"/>
  <c r="F86" i="26"/>
  <c r="F84" i="24"/>
  <c r="G81" i="20"/>
  <c r="M81" i="20"/>
  <c r="N84" i="24"/>
  <c r="G88" i="30"/>
  <c r="N76" i="17"/>
  <c r="G90" i="36"/>
  <c r="N88" i="25"/>
  <c r="F85" i="31"/>
  <c r="N88" i="30"/>
  <c r="G178" i="23"/>
  <c r="E80" i="14"/>
  <c r="M74" i="13"/>
  <c r="F178" i="23"/>
  <c r="G77" i="16"/>
  <c r="E81" i="20"/>
  <c r="E84" i="24"/>
  <c r="M84" i="24"/>
  <c r="G192" i="30"/>
  <c r="E88" i="30"/>
  <c r="K120" i="40"/>
  <c r="E80" i="21"/>
  <c r="M76" i="17"/>
  <c r="G74" i="13"/>
  <c r="N86" i="26"/>
  <c r="F81" i="20"/>
  <c r="G76" i="17"/>
  <c r="M77" i="16"/>
  <c r="C124" i="42" l="1"/>
  <c r="A125" i="42"/>
  <c r="C121" i="40"/>
  <c r="A122" i="40"/>
  <c r="A120" i="39"/>
  <c r="C119" i="39"/>
  <c r="L78" i="14"/>
  <c r="K78" i="14"/>
  <c r="I75" i="14"/>
  <c r="H75" i="14"/>
  <c r="K77" i="15"/>
  <c r="H78" i="15"/>
  <c r="J78" i="15"/>
  <c r="I78" i="15"/>
  <c r="C80" i="15"/>
  <c r="L77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B136" i="15"/>
  <c r="K72" i="13"/>
  <c r="I79" i="14"/>
  <c r="H79" i="14"/>
  <c r="J79" i="14"/>
  <c r="B196" i="14"/>
  <c r="C82" i="14"/>
  <c r="H73" i="13"/>
  <c r="I73" i="13"/>
  <c r="J73" i="13"/>
  <c r="B76" i="13"/>
  <c r="L72" i="13"/>
  <c r="C79" i="13"/>
  <c r="H119" i="39"/>
  <c r="M85" i="24"/>
  <c r="F122" i="42"/>
  <c r="D121" i="40"/>
  <c r="E120" i="40"/>
  <c r="G85" i="24"/>
  <c r="F89" i="25"/>
  <c r="M179" i="23"/>
  <c r="N81" i="19"/>
  <c r="F81" i="14"/>
  <c r="G193" i="30"/>
  <c r="G168" i="35"/>
  <c r="F87" i="26"/>
  <c r="N193" i="30"/>
  <c r="F82" i="20"/>
  <c r="F75" i="13"/>
  <c r="E179" i="23"/>
  <c r="E82" i="20"/>
  <c r="G81" i="21"/>
  <c r="G87" i="26"/>
  <c r="M89" i="30"/>
  <c r="M87" i="29"/>
  <c r="J123" i="42"/>
  <c r="I121" i="40"/>
  <c r="N87" i="26"/>
  <c r="J119" i="39"/>
  <c r="M81" i="21"/>
  <c r="G89" i="25"/>
  <c r="N89" i="30"/>
  <c r="K123" i="42"/>
  <c r="L119" i="39"/>
  <c r="E77" i="17"/>
  <c r="N86" i="31"/>
  <c r="F80" i="15"/>
  <c r="L123" i="42"/>
  <c r="N87" i="23"/>
  <c r="G91" i="36"/>
  <c r="E89" i="30"/>
  <c r="M86" i="31"/>
  <c r="G82" i="20"/>
  <c r="F89" i="30"/>
  <c r="G75" i="13"/>
  <c r="N120" i="40"/>
  <c r="M89" i="25"/>
  <c r="N81" i="14"/>
  <c r="F91" i="36"/>
  <c r="G179" i="23"/>
  <c r="N77" i="17"/>
  <c r="E168" i="35"/>
  <c r="G122" i="42"/>
  <c r="N81" i="18"/>
  <c r="I123" i="42"/>
  <c r="F168" i="35"/>
  <c r="H123" i="42"/>
  <c r="E75" i="13"/>
  <c r="N89" i="25"/>
  <c r="E85" i="24"/>
  <c r="N75" i="13"/>
  <c r="M87" i="23"/>
  <c r="N122" i="42"/>
  <c r="F78" i="16"/>
  <c r="E81" i="21"/>
  <c r="G81" i="19"/>
  <c r="L121" i="40"/>
  <c r="K119" i="39"/>
  <c r="G89" i="30"/>
  <c r="G80" i="15"/>
  <c r="N179" i="23"/>
  <c r="M122" i="42"/>
  <c r="D119" i="39"/>
  <c r="G78" i="16"/>
  <c r="F77" i="17"/>
  <c r="E81" i="14"/>
  <c r="E87" i="29"/>
  <c r="F87" i="29"/>
  <c r="N81" i="21"/>
  <c r="M75" i="13"/>
  <c r="M81" i="18"/>
  <c r="M81" i="14"/>
  <c r="N87" i="29"/>
  <c r="E80" i="15"/>
  <c r="E91" i="36"/>
  <c r="E87" i="26"/>
  <c r="D123" i="42"/>
  <c r="F81" i="19"/>
  <c r="E78" i="16"/>
  <c r="E81" i="19"/>
  <c r="M87" i="26"/>
  <c r="M168" i="35"/>
  <c r="F179" i="23"/>
  <c r="F86" i="31"/>
  <c r="N82" i="20"/>
  <c r="M82" i="20"/>
  <c r="G87" i="23"/>
  <c r="M78" i="16"/>
  <c r="E193" i="30"/>
  <c r="E86" i="31"/>
  <c r="G120" i="40"/>
  <c r="E87" i="23"/>
  <c r="G87" i="29"/>
  <c r="M91" i="36"/>
  <c r="G77" i="17"/>
  <c r="N85" i="24"/>
  <c r="F193" i="30"/>
  <c r="M120" i="40"/>
  <c r="E89" i="25"/>
  <c r="N78" i="16"/>
  <c r="G81" i="14"/>
  <c r="G86" i="31"/>
  <c r="M81" i="19"/>
  <c r="N91" i="36"/>
  <c r="F120" i="40"/>
  <c r="N80" i="15"/>
  <c r="M80" i="15"/>
  <c r="M193" i="30"/>
  <c r="E122" i="42"/>
  <c r="F81" i="21"/>
  <c r="K121" i="40"/>
  <c r="G81" i="18"/>
  <c r="F87" i="23"/>
  <c r="J121" i="40"/>
  <c r="F85" i="24"/>
  <c r="I119" i="39"/>
  <c r="N168" i="35"/>
  <c r="M77" i="17"/>
  <c r="H121" i="40"/>
  <c r="C125" i="42" l="1"/>
  <c r="A126" i="42"/>
  <c r="C122" i="40"/>
  <c r="A123" i="40"/>
  <c r="A121" i="39"/>
  <c r="C120" i="39"/>
  <c r="K75" i="14"/>
  <c r="L75" i="14"/>
  <c r="K78" i="15"/>
  <c r="I79" i="15"/>
  <c r="H79" i="15"/>
  <c r="J79" i="15"/>
  <c r="C81" i="15"/>
  <c r="L78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B137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J122" i="40"/>
  <c r="M88" i="29"/>
  <c r="F88" i="23"/>
  <c r="E123" i="42"/>
  <c r="G82" i="14"/>
  <c r="D122" i="40"/>
  <c r="N88" i="23"/>
  <c r="G169" i="35"/>
  <c r="E76" i="13"/>
  <c r="N86" i="24"/>
  <c r="N194" i="30"/>
  <c r="E79" i="16"/>
  <c r="M121" i="40"/>
  <c r="N90" i="25"/>
  <c r="M79" i="16"/>
  <c r="N82" i="19"/>
  <c r="N169" i="35"/>
  <c r="M81" i="15"/>
  <c r="E90" i="25"/>
  <c r="F82" i="21"/>
  <c r="M78" i="17"/>
  <c r="E78" i="17"/>
  <c r="G88" i="26"/>
  <c r="M180" i="23"/>
  <c r="E87" i="31"/>
  <c r="N82" i="18"/>
  <c r="F123" i="42"/>
  <c r="M169" i="35"/>
  <c r="E90" i="30"/>
  <c r="F121" i="40"/>
  <c r="F90" i="30"/>
  <c r="N83" i="20"/>
  <c r="F83" i="20"/>
  <c r="F92" i="36"/>
  <c r="H124" i="42"/>
  <c r="K122" i="40"/>
  <c r="G83" i="20"/>
  <c r="D120" i="39"/>
  <c r="N79" i="16"/>
  <c r="M87" i="31"/>
  <c r="L124" i="42"/>
  <c r="F88" i="29"/>
  <c r="E180" i="23"/>
  <c r="G82" i="18"/>
  <c r="F81" i="15"/>
  <c r="N180" i="23"/>
  <c r="F86" i="24"/>
  <c r="G81" i="15"/>
  <c r="G78" i="17"/>
  <c r="M82" i="14"/>
  <c r="N123" i="42"/>
  <c r="M83" i="20"/>
  <c r="M82" i="18"/>
  <c r="G88" i="29"/>
  <c r="H122" i="40"/>
  <c r="F88" i="26"/>
  <c r="I122" i="40"/>
  <c r="N76" i="13"/>
  <c r="G121" i="40"/>
  <c r="F194" i="30"/>
  <c r="G82" i="19"/>
  <c r="N90" i="30"/>
  <c r="J124" i="42"/>
  <c r="F82" i="14"/>
  <c r="G123" i="42"/>
  <c r="F169" i="35"/>
  <c r="F180" i="23"/>
  <c r="M88" i="23"/>
  <c r="G86" i="24"/>
  <c r="J120" i="39"/>
  <c r="K124" i="42"/>
  <c r="M76" i="13"/>
  <c r="E92" i="36"/>
  <c r="F82" i="19"/>
  <c r="N87" i="31"/>
  <c r="E194" i="30"/>
  <c r="E82" i="21"/>
  <c r="H120" i="39"/>
  <c r="G90" i="25"/>
  <c r="N78" i="17"/>
  <c r="I120" i="39"/>
  <c r="E121" i="40"/>
  <c r="G92" i="36"/>
  <c r="N82" i="21"/>
  <c r="M90" i="30"/>
  <c r="G90" i="30"/>
  <c r="G88" i="23"/>
  <c r="F79" i="16"/>
  <c r="M194" i="30"/>
  <c r="N88" i="29"/>
  <c r="N81" i="15"/>
  <c r="F87" i="31"/>
  <c r="G76" i="13"/>
  <c r="E88" i="29"/>
  <c r="E88" i="26"/>
  <c r="G87" i="31"/>
  <c r="L120" i="39"/>
  <c r="D124" i="42"/>
  <c r="N88" i="26"/>
  <c r="G79" i="16"/>
  <c r="E88" i="23"/>
  <c r="E86" i="24"/>
  <c r="M82" i="19"/>
  <c r="N82" i="14"/>
  <c r="N92" i="36"/>
  <c r="F90" i="25"/>
  <c r="M123" i="42"/>
  <c r="F76" i="13"/>
  <c r="E82" i="14"/>
  <c r="M88" i="26"/>
  <c r="E169" i="35"/>
  <c r="G82" i="21"/>
  <c r="M82" i="21"/>
  <c r="F78" i="17"/>
  <c r="E81" i="15"/>
  <c r="I124" i="42"/>
  <c r="M86" i="24"/>
  <c r="M92" i="36"/>
  <c r="M90" i="25"/>
  <c r="N121" i="40"/>
  <c r="G180" i="23"/>
  <c r="L122" i="40"/>
  <c r="E83" i="20"/>
  <c r="K120" i="39"/>
  <c r="G194" i="30"/>
  <c r="E82" i="19"/>
  <c r="A127" i="42" l="1"/>
  <c r="C126" i="42"/>
  <c r="C123" i="40"/>
  <c r="A124" i="40"/>
  <c r="A122" i="39"/>
  <c r="C121" i="39"/>
  <c r="Q82" i="14"/>
  <c r="P82" i="14"/>
  <c r="L79" i="15"/>
  <c r="I80" i="15"/>
  <c r="H80" i="15"/>
  <c r="J80" i="15"/>
  <c r="C82" i="15"/>
  <c r="K79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B138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G91" i="30"/>
  <c r="G93" i="36"/>
  <c r="M89" i="29"/>
  <c r="E84" i="20"/>
  <c r="E122" i="40"/>
  <c r="E83" i="19"/>
  <c r="H123" i="40"/>
  <c r="G88" i="31"/>
  <c r="E93" i="36"/>
  <c r="M82" i="15"/>
  <c r="F89" i="23"/>
  <c r="F88" i="31"/>
  <c r="G84" i="20"/>
  <c r="G89" i="29"/>
  <c r="G83" i="21"/>
  <c r="N93" i="36"/>
  <c r="E91" i="30"/>
  <c r="M91" i="30"/>
  <c r="N195" i="30"/>
  <c r="M77" i="13"/>
  <c r="M122" i="40"/>
  <c r="F83" i="19"/>
  <c r="N88" i="31"/>
  <c r="D123" i="40"/>
  <c r="L121" i="39"/>
  <c r="E91" i="25"/>
  <c r="M124" i="42"/>
  <c r="G122" i="40"/>
  <c r="E87" i="24"/>
  <c r="N77" i="13"/>
  <c r="F91" i="25"/>
  <c r="F91" i="30"/>
  <c r="F89" i="26"/>
  <c r="L123" i="40"/>
  <c r="J123" i="40"/>
  <c r="J125" i="42"/>
  <c r="G181" i="23"/>
  <c r="F93" i="36"/>
  <c r="F84" i="20"/>
  <c r="N89" i="23"/>
  <c r="F83" i="14"/>
  <c r="N89" i="26"/>
  <c r="N91" i="25"/>
  <c r="M83" i="19"/>
  <c r="F83" i="21"/>
  <c r="M79" i="17"/>
  <c r="M195" i="30"/>
  <c r="F122" i="40"/>
  <c r="E170" i="35"/>
  <c r="J121" i="39"/>
  <c r="N83" i="21"/>
  <c r="M84" i="20"/>
  <c r="M83" i="14"/>
  <c r="E89" i="29"/>
  <c r="M83" i="21"/>
  <c r="N80" i="16"/>
  <c r="G91" i="25"/>
  <c r="E80" i="16"/>
  <c r="M80" i="16"/>
  <c r="E83" i="21"/>
  <c r="G89" i="26"/>
  <c r="M181" i="23"/>
  <c r="F89" i="29"/>
  <c r="M89" i="26"/>
  <c r="M89" i="23"/>
  <c r="K125" i="42"/>
  <c r="N87" i="24"/>
  <c r="F77" i="13"/>
  <c r="I125" i="42"/>
  <c r="F181" i="23"/>
  <c r="G124" i="42"/>
  <c r="N84" i="20"/>
  <c r="M170" i="35"/>
  <c r="G87" i="24"/>
  <c r="M88" i="31"/>
  <c r="F79" i="17"/>
  <c r="D125" i="42"/>
  <c r="E79" i="17"/>
  <c r="N83" i="19"/>
  <c r="E195" i="30"/>
  <c r="N82" i="15"/>
  <c r="K121" i="39"/>
  <c r="N89" i="29"/>
  <c r="G83" i="18"/>
  <c r="G83" i="14"/>
  <c r="G170" i="35"/>
  <c r="G89" i="23"/>
  <c r="I123" i="40"/>
  <c r="N83" i="14"/>
  <c r="G195" i="30"/>
  <c r="I121" i="39"/>
  <c r="G79" i="17"/>
  <c r="E124" i="42"/>
  <c r="N181" i="23"/>
  <c r="G83" i="19"/>
  <c r="E83" i="14"/>
  <c r="M87" i="24"/>
  <c r="M93" i="36"/>
  <c r="F195" i="30"/>
  <c r="E89" i="23"/>
  <c r="F124" i="42"/>
  <c r="E77" i="13"/>
  <c r="E82" i="15"/>
  <c r="N79" i="17"/>
  <c r="L125" i="42"/>
  <c r="D121" i="39"/>
  <c r="H121" i="39"/>
  <c r="F170" i="35"/>
  <c r="M91" i="25"/>
  <c r="N124" i="42"/>
  <c r="F80" i="16"/>
  <c r="E88" i="31"/>
  <c r="N122" i="40"/>
  <c r="E181" i="23"/>
  <c r="F82" i="15"/>
  <c r="G80" i="16"/>
  <c r="K123" i="40"/>
  <c r="N170" i="35"/>
  <c r="N91" i="30"/>
  <c r="F87" i="24"/>
  <c r="N83" i="18"/>
  <c r="G77" i="13"/>
  <c r="E89" i="26"/>
  <c r="H125" i="42"/>
  <c r="M83" i="18"/>
  <c r="G82" i="15"/>
  <c r="C127" i="42" l="1"/>
  <c r="A128" i="42"/>
  <c r="C124" i="40"/>
  <c r="A125" i="40"/>
  <c r="A123" i="39"/>
  <c r="C122" i="39"/>
  <c r="Q83" i="14"/>
  <c r="P83" i="14"/>
  <c r="R82" i="14"/>
  <c r="L80" i="15"/>
  <c r="J81" i="15"/>
  <c r="I81" i="15"/>
  <c r="H81" i="15"/>
  <c r="C83" i="15"/>
  <c r="K80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B139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F92" i="25"/>
  <c r="D122" i="39"/>
  <c r="M88" i="24"/>
  <c r="E90" i="26"/>
  <c r="G81" i="16"/>
  <c r="M84" i="18"/>
  <c r="F78" i="13"/>
  <c r="N123" i="40"/>
  <c r="N84" i="19"/>
  <c r="I124" i="40"/>
  <c r="E89" i="31"/>
  <c r="N92" i="25"/>
  <c r="G92" i="25"/>
  <c r="E81" i="16"/>
  <c r="E123" i="40"/>
  <c r="H122" i="39"/>
  <c r="G84" i="14"/>
  <c r="N84" i="18"/>
  <c r="M84" i="19"/>
  <c r="G90" i="29"/>
  <c r="K124" i="40"/>
  <c r="E125" i="42"/>
  <c r="E182" i="23"/>
  <c r="G171" i="35"/>
  <c r="G89" i="31"/>
  <c r="G84" i="18"/>
  <c r="N92" i="30"/>
  <c r="E92" i="30"/>
  <c r="M89" i="31"/>
  <c r="M80" i="17"/>
  <c r="N90" i="29"/>
  <c r="G196" i="30"/>
  <c r="F196" i="30"/>
  <c r="G85" i="20"/>
  <c r="N94" i="36"/>
  <c r="M85" i="20"/>
  <c r="G88" i="24"/>
  <c r="E171" i="35"/>
  <c r="G182" i="23"/>
  <c r="E84" i="19"/>
  <c r="N182" i="23"/>
  <c r="F182" i="23"/>
  <c r="M92" i="30"/>
  <c r="M171" i="35"/>
  <c r="L122" i="39"/>
  <c r="E84" i="21"/>
  <c r="M90" i="23"/>
  <c r="F90" i="26"/>
  <c r="N81" i="16"/>
  <c r="F123" i="40"/>
  <c r="N85" i="20"/>
  <c r="J124" i="40"/>
  <c r="J126" i="42"/>
  <c r="N84" i="14"/>
  <c r="D126" i="42"/>
  <c r="M196" i="30"/>
  <c r="N196" i="30"/>
  <c r="F88" i="24"/>
  <c r="N80" i="17"/>
  <c r="M84" i="21"/>
  <c r="F171" i="35"/>
  <c r="F84" i="21"/>
  <c r="L124" i="40"/>
  <c r="N78" i="13"/>
  <c r="M92" i="25"/>
  <c r="F85" i="20"/>
  <c r="M182" i="23"/>
  <c r="G90" i="26"/>
  <c r="N90" i="23"/>
  <c r="N83" i="15"/>
  <c r="N84" i="21"/>
  <c r="J122" i="39"/>
  <c r="G92" i="30"/>
  <c r="D124" i="40"/>
  <c r="K122" i="39"/>
  <c r="N88" i="24"/>
  <c r="G84" i="21"/>
  <c r="F83" i="15"/>
  <c r="H126" i="42"/>
  <c r="F80" i="17"/>
  <c r="F90" i="23"/>
  <c r="M84" i="14"/>
  <c r="N125" i="42"/>
  <c r="M90" i="29"/>
  <c r="L126" i="42"/>
  <c r="F125" i="42"/>
  <c r="E85" i="20"/>
  <c r="E88" i="24"/>
  <c r="G80" i="17"/>
  <c r="E196" i="30"/>
  <c r="E80" i="17"/>
  <c r="E78" i="13"/>
  <c r="M90" i="26"/>
  <c r="F89" i="31"/>
  <c r="F90" i="29"/>
  <c r="M123" i="40"/>
  <c r="G90" i="23"/>
  <c r="G83" i="15"/>
  <c r="N90" i="26"/>
  <c r="K126" i="42"/>
  <c r="F84" i="19"/>
  <c r="F84" i="14"/>
  <c r="G123" i="40"/>
  <c r="E92" i="25"/>
  <c r="G94" i="36"/>
  <c r="G78" i="13"/>
  <c r="F92" i="30"/>
  <c r="M81" i="16"/>
  <c r="H124" i="40"/>
  <c r="E83" i="15"/>
  <c r="E84" i="14"/>
  <c r="N89" i="31"/>
  <c r="E90" i="23"/>
  <c r="N171" i="35"/>
  <c r="E94" i="36"/>
  <c r="I122" i="39"/>
  <c r="G125" i="42"/>
  <c r="M94" i="36"/>
  <c r="M78" i="13"/>
  <c r="M83" i="15"/>
  <c r="M125" i="42"/>
  <c r="E90" i="29"/>
  <c r="G84" i="19"/>
  <c r="I126" i="42"/>
  <c r="F81" i="16"/>
  <c r="F94" i="36"/>
  <c r="C128" i="42" l="1"/>
  <c r="A129" i="42"/>
  <c r="C125" i="40"/>
  <c r="A126" i="40"/>
  <c r="A124" i="39"/>
  <c r="C123" i="39"/>
  <c r="R83" i="14"/>
  <c r="P84" i="14"/>
  <c r="Q84" i="14"/>
  <c r="K81" i="15"/>
  <c r="I82" i="15"/>
  <c r="H82" i="15"/>
  <c r="J82" i="15"/>
  <c r="C84" i="15"/>
  <c r="L81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B140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G84" i="15"/>
  <c r="F85" i="21"/>
  <c r="N82" i="16"/>
  <c r="M89" i="24"/>
  <c r="K123" i="39"/>
  <c r="N93" i="25"/>
  <c r="E91" i="23"/>
  <c r="E79" i="13"/>
  <c r="E84" i="15"/>
  <c r="G197" i="30"/>
  <c r="M91" i="29"/>
  <c r="G85" i="21"/>
  <c r="E89" i="24"/>
  <c r="E86" i="20"/>
  <c r="N85" i="21"/>
  <c r="F91" i="26"/>
  <c r="K127" i="42"/>
  <c r="M90" i="31"/>
  <c r="G89" i="24"/>
  <c r="M79" i="13"/>
  <c r="F93" i="25"/>
  <c r="G85" i="18"/>
  <c r="F183" i="23"/>
  <c r="G82" i="16"/>
  <c r="N93" i="30"/>
  <c r="N95" i="36"/>
  <c r="L125" i="40"/>
  <c r="F124" i="40"/>
  <c r="N91" i="23"/>
  <c r="F91" i="23"/>
  <c r="M93" i="25"/>
  <c r="E81" i="17"/>
  <c r="F126" i="42"/>
  <c r="E82" i="16"/>
  <c r="N172" i="35"/>
  <c r="G93" i="25"/>
  <c r="N90" i="31"/>
  <c r="G91" i="26"/>
  <c r="E197" i="30"/>
  <c r="D123" i="39"/>
  <c r="F172" i="35"/>
  <c r="L123" i="39"/>
  <c r="L127" i="42"/>
  <c r="E124" i="40"/>
  <c r="M85" i="14"/>
  <c r="D125" i="40"/>
  <c r="G95" i="36"/>
  <c r="N86" i="20"/>
  <c r="E126" i="42"/>
  <c r="I127" i="42"/>
  <c r="N183" i="23"/>
  <c r="D127" i="42"/>
  <c r="E91" i="26"/>
  <c r="G86" i="20"/>
  <c r="E95" i="36"/>
  <c r="M82" i="16"/>
  <c r="G85" i="14"/>
  <c r="N89" i="24"/>
  <c r="F91" i="29"/>
  <c r="N91" i="29"/>
  <c r="N81" i="17"/>
  <c r="G91" i="23"/>
  <c r="F197" i="30"/>
  <c r="G81" i="17"/>
  <c r="N84" i="15"/>
  <c r="E85" i="21"/>
  <c r="G183" i="23"/>
  <c r="M84" i="15"/>
  <c r="M91" i="26"/>
  <c r="J125" i="40"/>
  <c r="E183" i="23"/>
  <c r="H127" i="42"/>
  <c r="F93" i="30"/>
  <c r="J127" i="42"/>
  <c r="M91" i="23"/>
  <c r="N91" i="26"/>
  <c r="F90" i="31"/>
  <c r="M93" i="30"/>
  <c r="M85" i="21"/>
  <c r="I123" i="39"/>
  <c r="N85" i="18"/>
  <c r="F84" i="15"/>
  <c r="G90" i="31"/>
  <c r="N85" i="14"/>
  <c r="M183" i="23"/>
  <c r="F95" i="36"/>
  <c r="M124" i="40"/>
  <c r="G93" i="30"/>
  <c r="E91" i="29"/>
  <c r="F86" i="20"/>
  <c r="G91" i="29"/>
  <c r="M86" i="20"/>
  <c r="F82" i="16"/>
  <c r="H125" i="40"/>
  <c r="G126" i="42"/>
  <c r="F89" i="24"/>
  <c r="M172" i="35"/>
  <c r="F85" i="14"/>
  <c r="M126" i="42"/>
  <c r="K125" i="40"/>
  <c r="N79" i="13"/>
  <c r="M197" i="30"/>
  <c r="E93" i="25"/>
  <c r="F79" i="13"/>
  <c r="N126" i="42"/>
  <c r="M81" i="17"/>
  <c r="E90" i="31"/>
  <c r="E172" i="35"/>
  <c r="N124" i="40"/>
  <c r="J123" i="39"/>
  <c r="E93" i="30"/>
  <c r="G124" i="40"/>
  <c r="G172" i="35"/>
  <c r="G79" i="13"/>
  <c r="F81" i="17"/>
  <c r="N197" i="30"/>
  <c r="I125" i="40"/>
  <c r="E85" i="14"/>
  <c r="H123" i="39"/>
  <c r="M95" i="36"/>
  <c r="M85" i="18"/>
  <c r="C129" i="42" l="1"/>
  <c r="A130" i="42"/>
  <c r="A127" i="40"/>
  <c r="C126" i="40"/>
  <c r="A125" i="39"/>
  <c r="C124" i="39"/>
  <c r="Q85" i="14"/>
  <c r="P85" i="14"/>
  <c r="R84" i="14"/>
  <c r="L82" i="15"/>
  <c r="H83" i="15"/>
  <c r="J83" i="15"/>
  <c r="I83" i="15"/>
  <c r="C85" i="15"/>
  <c r="K82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B141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K124" i="39"/>
  <c r="F91" i="31"/>
  <c r="N86" i="18"/>
  <c r="M96" i="36"/>
  <c r="M83" i="16"/>
  <c r="M91" i="31"/>
  <c r="G127" i="42"/>
  <c r="H124" i="39"/>
  <c r="E92" i="29"/>
  <c r="M80" i="13"/>
  <c r="I126" i="40"/>
  <c r="E85" i="15"/>
  <c r="N198" i="30"/>
  <c r="G86" i="21"/>
  <c r="E91" i="31"/>
  <c r="G92" i="26"/>
  <c r="E86" i="21"/>
  <c r="M127" i="42"/>
  <c r="F184" i="23"/>
  <c r="M92" i="23"/>
  <c r="N83" i="16"/>
  <c r="N173" i="35"/>
  <c r="K128" i="42"/>
  <c r="E184" i="23"/>
  <c r="M184" i="23"/>
  <c r="D126" i="40"/>
  <c r="E83" i="16"/>
  <c r="N96" i="36"/>
  <c r="G94" i="30"/>
  <c r="G92" i="23"/>
  <c r="G83" i="16"/>
  <c r="G91" i="31"/>
  <c r="F173" i="35"/>
  <c r="K126" i="40"/>
  <c r="F92" i="29"/>
  <c r="N94" i="25"/>
  <c r="N125" i="40"/>
  <c r="E92" i="23"/>
  <c r="N92" i="23"/>
  <c r="I128" i="42"/>
  <c r="G125" i="40"/>
  <c r="E198" i="30"/>
  <c r="G80" i="13"/>
  <c r="N92" i="26"/>
  <c r="N91" i="31"/>
  <c r="G87" i="20"/>
  <c r="F96" i="36"/>
  <c r="H126" i="40"/>
  <c r="M125" i="40"/>
  <c r="G184" i="23"/>
  <c r="G94" i="25"/>
  <c r="F90" i="24"/>
  <c r="N86" i="14"/>
  <c r="F80" i="13"/>
  <c r="E92" i="26"/>
  <c r="F125" i="40"/>
  <c r="F92" i="23"/>
  <c r="G92" i="29"/>
  <c r="N90" i="24"/>
  <c r="N94" i="30"/>
  <c r="J126" i="40"/>
  <c r="I124" i="39"/>
  <c r="D128" i="42"/>
  <c r="G96" i="36"/>
  <c r="E127" i="42"/>
  <c r="N87" i="20"/>
  <c r="G85" i="15"/>
  <c r="M82" i="17"/>
  <c r="F198" i="30"/>
  <c r="E125" i="40"/>
  <c r="N82" i="17"/>
  <c r="F127" i="42"/>
  <c r="F87" i="20"/>
  <c r="F94" i="25"/>
  <c r="F86" i="14"/>
  <c r="N80" i="13"/>
  <c r="N127" i="42"/>
  <c r="F92" i="26"/>
  <c r="J128" i="42"/>
  <c r="M198" i="30"/>
  <c r="M92" i="29"/>
  <c r="E90" i="24"/>
  <c r="M90" i="24"/>
  <c r="L124" i="39"/>
  <c r="M86" i="18"/>
  <c r="H128" i="42"/>
  <c r="M92" i="26"/>
  <c r="E86" i="14"/>
  <c r="M173" i="35"/>
  <c r="M85" i="15"/>
  <c r="M86" i="21"/>
  <c r="E82" i="17"/>
  <c r="F86" i="21"/>
  <c r="F83" i="16"/>
  <c r="L128" i="42"/>
  <c r="F85" i="15"/>
  <c r="G86" i="18"/>
  <c r="F82" i="17"/>
  <c r="N184" i="23"/>
  <c r="M86" i="14"/>
  <c r="M87" i="20"/>
  <c r="J124" i="39"/>
  <c r="E173" i="35"/>
  <c r="D124" i="39"/>
  <c r="G82" i="17"/>
  <c r="E80" i="13"/>
  <c r="N86" i="21"/>
  <c r="M94" i="25"/>
  <c r="E87" i="20"/>
  <c r="F94" i="30"/>
  <c r="E96" i="36"/>
  <c r="G173" i="35"/>
  <c r="M94" i="30"/>
  <c r="N85" i="15"/>
  <c r="E94" i="25"/>
  <c r="G90" i="24"/>
  <c r="G198" i="30"/>
  <c r="N92" i="29"/>
  <c r="E94" i="30"/>
  <c r="G86" i="14"/>
  <c r="L126" i="40"/>
  <c r="A131" i="42" l="1"/>
  <c r="C130" i="42"/>
  <c r="C127" i="40"/>
  <c r="A128" i="40"/>
  <c r="A126" i="39"/>
  <c r="C125" i="39"/>
  <c r="R85" i="14"/>
  <c r="P86" i="14"/>
  <c r="Q86" i="14"/>
  <c r="K83" i="15"/>
  <c r="H84" i="15"/>
  <c r="J84" i="15"/>
  <c r="I84" i="15"/>
  <c r="C86" i="15"/>
  <c r="L83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B142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M126" i="40"/>
  <c r="M174" i="35"/>
  <c r="E88" i="20"/>
  <c r="E87" i="14"/>
  <c r="L129" i="42"/>
  <c r="G81" i="13"/>
  <c r="F93" i="29"/>
  <c r="N95" i="25"/>
  <c r="G185" i="23"/>
  <c r="E126" i="40"/>
  <c r="N128" i="42"/>
  <c r="M199" i="30"/>
  <c r="F97" i="36"/>
  <c r="E86" i="15"/>
  <c r="N199" i="30"/>
  <c r="F88" i="20"/>
  <c r="F95" i="25"/>
  <c r="M88" i="20"/>
  <c r="E199" i="30"/>
  <c r="M91" i="24"/>
  <c r="G87" i="18"/>
  <c r="M185" i="23"/>
  <c r="G126" i="40"/>
  <c r="F91" i="24"/>
  <c r="E93" i="23"/>
  <c r="G93" i="29"/>
  <c r="E185" i="23"/>
  <c r="I129" i="42"/>
  <c r="F93" i="26"/>
  <c r="M87" i="14"/>
  <c r="G174" i="35"/>
  <c r="H127" i="40"/>
  <c r="E93" i="29"/>
  <c r="M93" i="29"/>
  <c r="J125" i="39"/>
  <c r="I125" i="39"/>
  <c r="G93" i="23"/>
  <c r="E128" i="42"/>
  <c r="D125" i="39"/>
  <c r="L125" i="39"/>
  <c r="N97" i="36"/>
  <c r="N91" i="24"/>
  <c r="D127" i="40"/>
  <c r="M93" i="26"/>
  <c r="E92" i="31"/>
  <c r="E174" i="35"/>
  <c r="F126" i="40"/>
  <c r="E87" i="21"/>
  <c r="M93" i="23"/>
  <c r="F199" i="30"/>
  <c r="M95" i="25"/>
  <c r="N95" i="30"/>
  <c r="N93" i="23"/>
  <c r="F128" i="42"/>
  <c r="G87" i="21"/>
  <c r="M87" i="18"/>
  <c r="G87" i="14"/>
  <c r="N93" i="29"/>
  <c r="N88" i="20"/>
  <c r="E91" i="24"/>
  <c r="L127" i="40"/>
  <c r="N174" i="35"/>
  <c r="F174" i="35"/>
  <c r="I127" i="40"/>
  <c r="G128" i="42"/>
  <c r="E95" i="25"/>
  <c r="N84" i="16"/>
  <c r="M86" i="15"/>
  <c r="G199" i="30"/>
  <c r="K125" i="39"/>
  <c r="G91" i="24"/>
  <c r="M97" i="36"/>
  <c r="F87" i="21"/>
  <c r="G86" i="15"/>
  <c r="M95" i="30"/>
  <c r="F185" i="23"/>
  <c r="G83" i="17"/>
  <c r="J129" i="42"/>
  <c r="E81" i="13"/>
  <c r="E84" i="16"/>
  <c r="G92" i="31"/>
  <c r="F87" i="14"/>
  <c r="K129" i="42"/>
  <c r="G84" i="16"/>
  <c r="M128" i="42"/>
  <c r="M83" i="17"/>
  <c r="M84" i="16"/>
  <c r="F86" i="15"/>
  <c r="F81" i="13"/>
  <c r="N81" i="13"/>
  <c r="F84" i="16"/>
  <c r="F92" i="31"/>
  <c r="D129" i="42"/>
  <c r="F95" i="30"/>
  <c r="N92" i="31"/>
  <c r="E97" i="36"/>
  <c r="N87" i="18"/>
  <c r="E93" i="26"/>
  <c r="N87" i="14"/>
  <c r="N126" i="40"/>
  <c r="E95" i="30"/>
  <c r="F83" i="17"/>
  <c r="G95" i="30"/>
  <c r="N83" i="17"/>
  <c r="M87" i="21"/>
  <c r="G93" i="26"/>
  <c r="F93" i="23"/>
  <c r="N87" i="21"/>
  <c r="E83" i="17"/>
  <c r="J127" i="40"/>
  <c r="G88" i="20"/>
  <c r="H129" i="42"/>
  <c r="G95" i="25"/>
  <c r="M81" i="13"/>
  <c r="N185" i="23"/>
  <c r="K127" i="40"/>
  <c r="G97" i="36"/>
  <c r="N86" i="15"/>
  <c r="H125" i="39"/>
  <c r="N93" i="26"/>
  <c r="M92" i="31"/>
  <c r="A132" i="42" l="1"/>
  <c r="C131" i="42"/>
  <c r="C128" i="40"/>
  <c r="A129" i="40"/>
  <c r="A127" i="39"/>
  <c r="C126" i="39"/>
  <c r="Q87" i="14"/>
  <c r="P87" i="14"/>
  <c r="R86" i="14"/>
  <c r="K84" i="15"/>
  <c r="I85" i="15"/>
  <c r="J85" i="15"/>
  <c r="H85" i="15"/>
  <c r="C87" i="15"/>
  <c r="L84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B143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F127" i="40"/>
  <c r="N96" i="25"/>
  <c r="E88" i="21"/>
  <c r="F96" i="25"/>
  <c r="F98" i="36"/>
  <c r="K126" i="39"/>
  <c r="M85" i="16"/>
  <c r="N88" i="18"/>
  <c r="M96" i="30"/>
  <c r="D130" i="42"/>
  <c r="D131" i="42" s="1"/>
  <c r="H128" i="40"/>
  <c r="M129" i="42"/>
  <c r="E96" i="30"/>
  <c r="F94" i="29"/>
  <c r="M200" i="30"/>
  <c r="N94" i="23"/>
  <c r="N88" i="21"/>
  <c r="J130" i="42"/>
  <c r="N200" i="30"/>
  <c r="F82" i="13"/>
  <c r="F88" i="21"/>
  <c r="E98" i="36"/>
  <c r="K128" i="40"/>
  <c r="E92" i="24"/>
  <c r="N93" i="31"/>
  <c r="G87" i="15"/>
  <c r="M92" i="24"/>
  <c r="M96" i="25"/>
  <c r="E127" i="40"/>
  <c r="G89" i="20"/>
  <c r="M88" i="21"/>
  <c r="F129" i="42"/>
  <c r="I126" i="39"/>
  <c r="M88" i="18"/>
  <c r="E129" i="42"/>
  <c r="N98" i="36"/>
  <c r="N96" i="30"/>
  <c r="M127" i="40"/>
  <c r="G175" i="35"/>
  <c r="E82" i="13"/>
  <c r="J126" i="39"/>
  <c r="G129" i="42"/>
  <c r="G82" i="13"/>
  <c r="I130" i="42"/>
  <c r="M94" i="23"/>
  <c r="E88" i="14"/>
  <c r="N175" i="35"/>
  <c r="G127" i="40"/>
  <c r="E93" i="31"/>
  <c r="N94" i="26"/>
  <c r="F87" i="15"/>
  <c r="E85" i="16"/>
  <c r="M98" i="36"/>
  <c r="H130" i="42"/>
  <c r="G200" i="30"/>
  <c r="L128" i="40"/>
  <c r="L126" i="39"/>
  <c r="G96" i="30"/>
  <c r="G93" i="31"/>
  <c r="N87" i="15"/>
  <c r="F92" i="24"/>
  <c r="F96" i="30"/>
  <c r="G88" i="21"/>
  <c r="G94" i="26"/>
  <c r="G88" i="14"/>
  <c r="M94" i="29"/>
  <c r="N127" i="40"/>
  <c r="D126" i="39"/>
  <c r="G94" i="29"/>
  <c r="F94" i="23"/>
  <c r="E186" i="23"/>
  <c r="G98" i="36"/>
  <c r="G88" i="18"/>
  <c r="G94" i="23"/>
  <c r="H126" i="39"/>
  <c r="F85" i="16"/>
  <c r="F88" i="14"/>
  <c r="E87" i="15"/>
  <c r="F94" i="26"/>
  <c r="G84" i="17"/>
  <c r="M84" i="17"/>
  <c r="E175" i="35"/>
  <c r="N89" i="20"/>
  <c r="D128" i="40"/>
  <c r="N186" i="23"/>
  <c r="F175" i="35"/>
  <c r="K130" i="42"/>
  <c r="E94" i="23"/>
  <c r="F93" i="31"/>
  <c r="G92" i="24"/>
  <c r="M94" i="26"/>
  <c r="E84" i="17"/>
  <c r="G186" i="23"/>
  <c r="E200" i="30"/>
  <c r="M186" i="23"/>
  <c r="J128" i="40"/>
  <c r="M88" i="14"/>
  <c r="G96" i="25"/>
  <c r="M175" i="35"/>
  <c r="M82" i="13"/>
  <c r="F89" i="20"/>
  <c r="F186" i="23"/>
  <c r="F200" i="30"/>
  <c r="N94" i="29"/>
  <c r="N129" i="42"/>
  <c r="I128" i="40"/>
  <c r="M87" i="15"/>
  <c r="M89" i="20"/>
  <c r="L130" i="42"/>
  <c r="E94" i="26"/>
  <c r="E96" i="25"/>
  <c r="E94" i="29"/>
  <c r="M93" i="31"/>
  <c r="F84" i="17"/>
  <c r="G85" i="16"/>
  <c r="N84" i="17"/>
  <c r="N85" i="16"/>
  <c r="N82" i="13"/>
  <c r="N92" i="24"/>
  <c r="N88" i="14"/>
  <c r="E89" i="20"/>
  <c r="C132" i="42" l="1"/>
  <c r="A133" i="42"/>
  <c r="A130" i="40"/>
  <c r="C129" i="40"/>
  <c r="A128" i="39"/>
  <c r="C127" i="39"/>
  <c r="R87" i="14"/>
  <c r="Q88" i="14"/>
  <c r="P88" i="14"/>
  <c r="L85" i="15"/>
  <c r="H86" i="15"/>
  <c r="I86" i="15"/>
  <c r="J86" i="15"/>
  <c r="C88" i="15"/>
  <c r="K85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B144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G187" i="23"/>
  <c r="E85" i="17"/>
  <c r="M131" i="42"/>
  <c r="D129" i="40"/>
  <c r="M93" i="24"/>
  <c r="L127" i="39"/>
  <c r="M130" i="42"/>
  <c r="D132" i="42"/>
  <c r="N95" i="29"/>
  <c r="N89" i="21"/>
  <c r="G89" i="14"/>
  <c r="E130" i="42"/>
  <c r="N85" i="17"/>
  <c r="N86" i="16"/>
  <c r="H127" i="39"/>
  <c r="G86" i="16"/>
  <c r="M95" i="23"/>
  <c r="M99" i="36"/>
  <c r="N95" i="23"/>
  <c r="G88" i="15"/>
  <c r="F128" i="40"/>
  <c r="D127" i="39"/>
  <c r="M95" i="29"/>
  <c r="N131" i="42"/>
  <c r="K127" i="39"/>
  <c r="H131" i="42"/>
  <c r="M90" i="20"/>
  <c r="F95" i="23"/>
  <c r="E89" i="19"/>
  <c r="E94" i="31"/>
  <c r="F83" i="13"/>
  <c r="M86" i="16"/>
  <c r="M95" i="26"/>
  <c r="G99" i="36"/>
  <c r="E95" i="23"/>
  <c r="E97" i="25"/>
  <c r="E95" i="29"/>
  <c r="F97" i="25"/>
  <c r="G95" i="23"/>
  <c r="F89" i="21"/>
  <c r="E99" i="36"/>
  <c r="N89" i="14"/>
  <c r="J127" i="39"/>
  <c r="F90" i="20"/>
  <c r="N176" i="35"/>
  <c r="E95" i="26"/>
  <c r="G95" i="29"/>
  <c r="M94" i="31"/>
  <c r="E88" i="15"/>
  <c r="E131" i="42"/>
  <c r="M97" i="30"/>
  <c r="N97" i="25"/>
  <c r="N89" i="18"/>
  <c r="I129" i="40"/>
  <c r="F89" i="19"/>
  <c r="N94" i="31"/>
  <c r="K129" i="40"/>
  <c r="M201" i="30"/>
  <c r="J129" i="40"/>
  <c r="N95" i="26"/>
  <c r="L129" i="40"/>
  <c r="F131" i="42"/>
  <c r="G95" i="26"/>
  <c r="N90" i="20"/>
  <c r="N130" i="42"/>
  <c r="J131" i="42"/>
  <c r="H129" i="40"/>
  <c r="G201" i="30"/>
  <c r="G93" i="24"/>
  <c r="G85" i="17"/>
  <c r="N97" i="30"/>
  <c r="G94" i="31"/>
  <c r="G83" i="13"/>
  <c r="F93" i="24"/>
  <c r="N128" i="40"/>
  <c r="M187" i="23"/>
  <c r="N93" i="24"/>
  <c r="E89" i="21"/>
  <c r="E128" i="40"/>
  <c r="G90" i="20"/>
  <c r="F86" i="16"/>
  <c r="F95" i="26"/>
  <c r="M89" i="21"/>
  <c r="N201" i="30"/>
  <c r="E93" i="24"/>
  <c r="G130" i="42"/>
  <c r="F85" i="17"/>
  <c r="E187" i="23"/>
  <c r="G176" i="35"/>
  <c r="M88" i="15"/>
  <c r="F88" i="15"/>
  <c r="N83" i="13"/>
  <c r="N89" i="19"/>
  <c r="F95" i="29"/>
  <c r="M89" i="14"/>
  <c r="F99" i="36"/>
  <c r="M83" i="13"/>
  <c r="F176" i="35"/>
  <c r="I131" i="42"/>
  <c r="E201" i="30"/>
  <c r="N88" i="15"/>
  <c r="F89" i="14"/>
  <c r="F97" i="30"/>
  <c r="N187" i="23"/>
  <c r="M89" i="19"/>
  <c r="G97" i="30"/>
  <c r="E89" i="14"/>
  <c r="F187" i="23"/>
  <c r="G89" i="21"/>
  <c r="E86" i="16"/>
  <c r="M176" i="35"/>
  <c r="M89" i="18"/>
  <c r="K131" i="42"/>
  <c r="I127" i="39"/>
  <c r="F94" i="31"/>
  <c r="M85" i="17"/>
  <c r="M97" i="25"/>
  <c r="G128" i="40"/>
  <c r="F130" i="42"/>
  <c r="G97" i="25"/>
  <c r="L131" i="42"/>
  <c r="G89" i="18"/>
  <c r="M128" i="40"/>
  <c r="E83" i="13"/>
  <c r="G89" i="19"/>
  <c r="N99" i="36"/>
  <c r="E90" i="20"/>
  <c r="G131" i="42"/>
  <c r="E176" i="35"/>
  <c r="F201" i="30"/>
  <c r="E97" i="30"/>
  <c r="A134" i="42" l="1"/>
  <c r="C133" i="42"/>
  <c r="C130" i="40"/>
  <c r="A131" i="40"/>
  <c r="A129" i="39"/>
  <c r="C128" i="39"/>
  <c r="R88" i="14"/>
  <c r="Q89" i="14"/>
  <c r="P89" i="14"/>
  <c r="J88" i="19"/>
  <c r="L86" i="15"/>
  <c r="J87" i="15"/>
  <c r="H87" i="15"/>
  <c r="I87" i="15"/>
  <c r="K86" i="15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B145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M90" i="18"/>
  <c r="M90" i="19"/>
  <c r="F129" i="40"/>
  <c r="E202" i="30"/>
  <c r="F199" i="17"/>
  <c r="G89" i="15"/>
  <c r="H128" i="39"/>
  <c r="M84" i="13"/>
  <c r="G94" i="24"/>
  <c r="N96" i="29"/>
  <c r="H132" i="42"/>
  <c r="F95" i="31"/>
  <c r="M96" i="29"/>
  <c r="N177" i="35"/>
  <c r="G188" i="23"/>
  <c r="F88" i="19"/>
  <c r="J128" i="39"/>
  <c r="M129" i="40"/>
  <c r="M87" i="19"/>
  <c r="M89" i="15"/>
  <c r="M86" i="17"/>
  <c r="F177" i="35"/>
  <c r="F96" i="26"/>
  <c r="F100" i="36"/>
  <c r="E132" i="42"/>
  <c r="F98" i="30"/>
  <c r="F86" i="19"/>
  <c r="L130" i="40"/>
  <c r="G90" i="21"/>
  <c r="N96" i="23"/>
  <c r="G86" i="17"/>
  <c r="N90" i="19"/>
  <c r="N96" i="26"/>
  <c r="E90" i="14"/>
  <c r="M95" i="31"/>
  <c r="I130" i="40"/>
  <c r="F94" i="24"/>
  <c r="F87" i="16"/>
  <c r="N202" i="30"/>
  <c r="M96" i="23"/>
  <c r="N98" i="25"/>
  <c r="E98" i="25"/>
  <c r="F188" i="23"/>
  <c r="M202" i="30"/>
  <c r="E100" i="36"/>
  <c r="I128" i="39"/>
  <c r="E87" i="16"/>
  <c r="G90" i="14"/>
  <c r="G129" i="40"/>
  <c r="F91" i="20"/>
  <c r="F132" i="42"/>
  <c r="N91" i="20"/>
  <c r="F202" i="30"/>
  <c r="F90" i="14"/>
  <c r="E199" i="17"/>
  <c r="G84" i="13"/>
  <c r="G100" i="36"/>
  <c r="N90" i="21"/>
  <c r="M98" i="25"/>
  <c r="G95" i="31"/>
  <c r="E96" i="26"/>
  <c r="N89" i="15"/>
  <c r="E89" i="15"/>
  <c r="N90" i="14"/>
  <c r="G98" i="30"/>
  <c r="N100" i="36"/>
  <c r="E95" i="31"/>
  <c r="G90" i="19"/>
  <c r="E98" i="30"/>
  <c r="E88" i="19"/>
  <c r="J130" i="40"/>
  <c r="G91" i="20"/>
  <c r="E86" i="19"/>
  <c r="N87" i="19"/>
  <c r="G90" i="18"/>
  <c r="D128" i="39"/>
  <c r="N95" i="31"/>
  <c r="E87" i="19"/>
  <c r="N86" i="17"/>
  <c r="M199" i="17"/>
  <c r="F89" i="15"/>
  <c r="E84" i="13"/>
  <c r="E188" i="23"/>
  <c r="F86" i="17"/>
  <c r="G98" i="25"/>
  <c r="N94" i="24"/>
  <c r="G96" i="23"/>
  <c r="M96" i="26"/>
  <c r="N90" i="18"/>
  <c r="E96" i="23"/>
  <c r="E94" i="24"/>
  <c r="F90" i="21"/>
  <c r="M90" i="14"/>
  <c r="M86" i="19"/>
  <c r="F87" i="19"/>
  <c r="G202" i="30"/>
  <c r="E96" i="29"/>
  <c r="F98" i="25"/>
  <c r="M88" i="19"/>
  <c r="N86" i="19"/>
  <c r="N88" i="19"/>
  <c r="N199" i="17"/>
  <c r="M91" i="20"/>
  <c r="E90" i="19"/>
  <c r="J132" i="42"/>
  <c r="M98" i="30"/>
  <c r="E129" i="40"/>
  <c r="N87" i="16"/>
  <c r="M188" i="23"/>
  <c r="M177" i="35"/>
  <c r="K128" i="39"/>
  <c r="F90" i="19"/>
  <c r="N188" i="23"/>
  <c r="E90" i="21"/>
  <c r="K132" i="42"/>
  <c r="G199" i="17"/>
  <c r="E86" i="17"/>
  <c r="I132" i="42"/>
  <c r="N132" i="42"/>
  <c r="G87" i="16"/>
  <c r="M100" i="36"/>
  <c r="N84" i="13"/>
  <c r="G96" i="26"/>
  <c r="M87" i="16"/>
  <c r="D130" i="40"/>
  <c r="G132" i="42"/>
  <c r="L132" i="42"/>
  <c r="M132" i="42"/>
  <c r="F96" i="29"/>
  <c r="E177" i="35"/>
  <c r="K130" i="40"/>
  <c r="G96" i="29"/>
  <c r="E91" i="20"/>
  <c r="M90" i="21"/>
  <c r="H130" i="40"/>
  <c r="F84" i="13"/>
  <c r="N129" i="40"/>
  <c r="F96" i="23"/>
  <c r="G177" i="35"/>
  <c r="L128" i="39"/>
  <c r="N98" i="30"/>
  <c r="M94" i="24"/>
  <c r="A135" i="42" l="1"/>
  <c r="C134" i="42"/>
  <c r="A132" i="40"/>
  <c r="C131" i="40"/>
  <c r="A130" i="39"/>
  <c r="C129" i="39"/>
  <c r="R89" i="14"/>
  <c r="P90" i="14"/>
  <c r="Q90" i="14"/>
  <c r="H87" i="19"/>
  <c r="H88" i="19"/>
  <c r="H85" i="19"/>
  <c r="I86" i="19"/>
  <c r="I85" i="19"/>
  <c r="I87" i="19"/>
  <c r="I88" i="19"/>
  <c r="H86" i="19"/>
  <c r="C200" i="17"/>
  <c r="L87" i="15"/>
  <c r="J88" i="15"/>
  <c r="H88" i="15"/>
  <c r="I88" i="15"/>
  <c r="C90" i="15"/>
  <c r="K87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B146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E85" i="13"/>
  <c r="M87" i="17"/>
  <c r="I129" i="39"/>
  <c r="E88" i="16"/>
  <c r="G203" i="30"/>
  <c r="K133" i="42"/>
  <c r="N91" i="18"/>
  <c r="F130" i="40"/>
  <c r="F95" i="24"/>
  <c r="E203" i="30"/>
  <c r="E91" i="19"/>
  <c r="N200" i="17"/>
  <c r="M97" i="23"/>
  <c r="G101" i="36"/>
  <c r="M97" i="26"/>
  <c r="M85" i="13"/>
  <c r="G91" i="14"/>
  <c r="M99" i="30"/>
  <c r="N189" i="23"/>
  <c r="N88" i="16"/>
  <c r="M96" i="31"/>
  <c r="M101" i="36"/>
  <c r="F99" i="30"/>
  <c r="G96" i="31"/>
  <c r="G85" i="13"/>
  <c r="K129" i="39"/>
  <c r="F200" i="17"/>
  <c r="G90" i="15"/>
  <c r="F203" i="30"/>
  <c r="G97" i="26"/>
  <c r="J129" i="39"/>
  <c r="N97" i="26"/>
  <c r="F91" i="14"/>
  <c r="N178" i="35"/>
  <c r="D131" i="40"/>
  <c r="G92" i="20"/>
  <c r="F90" i="15"/>
  <c r="E91" i="21"/>
  <c r="G99" i="30"/>
  <c r="F178" i="35"/>
  <c r="N91" i="21"/>
  <c r="G87" i="17"/>
  <c r="E189" i="23"/>
  <c r="G91" i="19"/>
  <c r="L129" i="39"/>
  <c r="N95" i="24"/>
  <c r="E87" i="17"/>
  <c r="N87" i="17"/>
  <c r="N91" i="14"/>
  <c r="M91" i="21"/>
  <c r="F97" i="23"/>
  <c r="L131" i="40"/>
  <c r="M91" i="14"/>
  <c r="G99" i="25"/>
  <c r="K131" i="40"/>
  <c r="M95" i="24"/>
  <c r="E178" i="35"/>
  <c r="F101" i="36"/>
  <c r="E92" i="20"/>
  <c r="M200" i="17"/>
  <c r="F189" i="23"/>
  <c r="M97" i="29"/>
  <c r="F88" i="16"/>
  <c r="N92" i="20"/>
  <c r="E99" i="25"/>
  <c r="H133" i="42"/>
  <c r="F96" i="31"/>
  <c r="E91" i="14"/>
  <c r="N97" i="29"/>
  <c r="G97" i="23"/>
  <c r="M130" i="40"/>
  <c r="E99" i="30"/>
  <c r="F97" i="29"/>
  <c r="N85" i="13"/>
  <c r="M203" i="30"/>
  <c r="J133" i="42"/>
  <c r="N97" i="23"/>
  <c r="H129" i="39"/>
  <c r="N203" i="30"/>
  <c r="F91" i="19"/>
  <c r="F97" i="26"/>
  <c r="N101" i="36"/>
  <c r="G189" i="23"/>
  <c r="M92" i="20"/>
  <c r="G130" i="40"/>
  <c r="G95" i="24"/>
  <c r="N99" i="25"/>
  <c r="M178" i="35"/>
  <c r="D129" i="39"/>
  <c r="F87" i="17"/>
  <c r="G88" i="16"/>
  <c r="E97" i="29"/>
  <c r="M189" i="23"/>
  <c r="N96" i="31"/>
  <c r="E200" i="17"/>
  <c r="G200" i="17"/>
  <c r="M88" i="16"/>
  <c r="G178" i="35"/>
  <c r="F91" i="21"/>
  <c r="F92" i="20"/>
  <c r="E130" i="40"/>
  <c r="I133" i="42"/>
  <c r="N130" i="40"/>
  <c r="M91" i="19"/>
  <c r="N99" i="30"/>
  <c r="M99" i="25"/>
  <c r="F99" i="25"/>
  <c r="D133" i="42"/>
  <c r="D134" i="42" s="1"/>
  <c r="N91" i="19"/>
  <c r="G91" i="18"/>
  <c r="M91" i="18"/>
  <c r="E95" i="24"/>
  <c r="G97" i="29"/>
  <c r="G91" i="21"/>
  <c r="N90" i="15"/>
  <c r="I131" i="40"/>
  <c r="E96" i="31"/>
  <c r="E97" i="26"/>
  <c r="E97" i="23"/>
  <c r="F85" i="13"/>
  <c r="L133" i="42"/>
  <c r="H131" i="40"/>
  <c r="E101" i="36"/>
  <c r="E90" i="15"/>
  <c r="M90" i="15"/>
  <c r="J131" i="40"/>
  <c r="C135" i="42" l="1"/>
  <c r="A136" i="42"/>
  <c r="C132" i="40"/>
  <c r="A133" i="40"/>
  <c r="A131" i="39"/>
  <c r="C130" i="39"/>
  <c r="Q91" i="14"/>
  <c r="P91" i="14"/>
  <c r="R90" i="14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L88" i="15"/>
  <c r="I89" i="15"/>
  <c r="J89" i="15"/>
  <c r="H89" i="15"/>
  <c r="C91" i="15"/>
  <c r="K88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B147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M88" i="17"/>
  <c r="F93" i="20"/>
  <c r="G86" i="13"/>
  <c r="F89" i="16"/>
  <c r="K134" i="42"/>
  <c r="G98" i="23"/>
  <c r="M92" i="21"/>
  <c r="E134" i="42"/>
  <c r="E204" i="30"/>
  <c r="G92" i="19"/>
  <c r="G89" i="16"/>
  <c r="N131" i="40"/>
  <c r="E92" i="14"/>
  <c r="L134" i="42"/>
  <c r="E98" i="23"/>
  <c r="G201" i="17"/>
  <c r="G133" i="42"/>
  <c r="I134" i="42"/>
  <c r="F190" i="23"/>
  <c r="G92" i="21"/>
  <c r="N201" i="17"/>
  <c r="E131" i="40"/>
  <c r="F98" i="26"/>
  <c r="N100" i="25"/>
  <c r="G190" i="23"/>
  <c r="G93" i="20"/>
  <c r="D132" i="40"/>
  <c r="N98" i="23"/>
  <c r="E100" i="30"/>
  <c r="G204" i="30"/>
  <c r="G96" i="24"/>
  <c r="F179" i="35"/>
  <c r="N92" i="14"/>
  <c r="F134" i="42"/>
  <c r="G134" i="42"/>
  <c r="G97" i="31"/>
  <c r="H132" i="40"/>
  <c r="N96" i="24"/>
  <c r="E91" i="15"/>
  <c r="F131" i="40"/>
  <c r="E98" i="26"/>
  <c r="G92" i="14"/>
  <c r="G88" i="17"/>
  <c r="N92" i="21"/>
  <c r="M98" i="29"/>
  <c r="M92" i="19"/>
  <c r="F91" i="15"/>
  <c r="F92" i="21"/>
  <c r="F98" i="29"/>
  <c r="N92" i="19"/>
  <c r="G98" i="26"/>
  <c r="M93" i="20"/>
  <c r="M100" i="25"/>
  <c r="E88" i="17"/>
  <c r="M134" i="42"/>
  <c r="F133" i="42"/>
  <c r="E102" i="36"/>
  <c r="N179" i="35"/>
  <c r="M91" i="15"/>
  <c r="E89" i="16"/>
  <c r="E190" i="23"/>
  <c r="M92" i="14"/>
  <c r="M86" i="13"/>
  <c r="G179" i="35"/>
  <c r="M98" i="23"/>
  <c r="N97" i="31"/>
  <c r="J130" i="39"/>
  <c r="F86" i="13"/>
  <c r="F100" i="30"/>
  <c r="M92" i="18"/>
  <c r="H130" i="39"/>
  <c r="E100" i="25"/>
  <c r="E86" i="13"/>
  <c r="G98" i="29"/>
  <c r="G100" i="25"/>
  <c r="G91" i="15"/>
  <c r="E201" i="17"/>
  <c r="N86" i="13"/>
  <c r="F204" i="30"/>
  <c r="F96" i="24"/>
  <c r="N204" i="30"/>
  <c r="M98" i="26"/>
  <c r="N88" i="17"/>
  <c r="M133" i="42"/>
  <c r="M100" i="30"/>
  <c r="E133" i="42"/>
  <c r="M102" i="36"/>
  <c r="M204" i="30"/>
  <c r="E96" i="24"/>
  <c r="N92" i="18"/>
  <c r="N134" i="42"/>
  <c r="F102" i="36"/>
  <c r="N89" i="16"/>
  <c r="J134" i="42"/>
  <c r="F201" i="17"/>
  <c r="M96" i="24"/>
  <c r="N133" i="42"/>
  <c r="L132" i="40"/>
  <c r="N102" i="36"/>
  <c r="N190" i="23"/>
  <c r="H134" i="42"/>
  <c r="M190" i="23"/>
  <c r="K132" i="40"/>
  <c r="I132" i="40"/>
  <c r="I130" i="39"/>
  <c r="N93" i="20"/>
  <c r="E92" i="21"/>
  <c r="M201" i="17"/>
  <c r="F92" i="14"/>
  <c r="D130" i="39"/>
  <c r="K130" i="39"/>
  <c r="N98" i="26"/>
  <c r="F100" i="25"/>
  <c r="E98" i="29"/>
  <c r="F98" i="23"/>
  <c r="E179" i="35"/>
  <c r="M97" i="31"/>
  <c r="M179" i="35"/>
  <c r="N91" i="15"/>
  <c r="G92" i="18"/>
  <c r="E93" i="20"/>
  <c r="G102" i="36"/>
  <c r="N98" i="29"/>
  <c r="G100" i="30"/>
  <c r="F88" i="17"/>
  <c r="F92" i="19"/>
  <c r="E97" i="31"/>
  <c r="F97" i="31"/>
  <c r="M131" i="40"/>
  <c r="J132" i="40"/>
  <c r="L130" i="39"/>
  <c r="M89" i="16"/>
  <c r="E92" i="19"/>
  <c r="G131" i="40"/>
  <c r="N100" i="30"/>
  <c r="C136" i="42" l="1"/>
  <c r="A137" i="42"/>
  <c r="A134" i="40"/>
  <c r="C133" i="40"/>
  <c r="A132" i="39"/>
  <c r="C131" i="39"/>
  <c r="R91" i="14"/>
  <c r="Q92" i="14"/>
  <c r="P92" i="14"/>
  <c r="K199" i="17"/>
  <c r="H200" i="17"/>
  <c r="J200" i="17"/>
  <c r="I200" i="17"/>
  <c r="L199" i="17"/>
  <c r="C202" i="17"/>
  <c r="L89" i="15"/>
  <c r="J90" i="15"/>
  <c r="I90" i="15"/>
  <c r="H90" i="15"/>
  <c r="C92" i="15"/>
  <c r="K89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B148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N98" i="31"/>
  <c r="M92" i="15"/>
  <c r="G101" i="25"/>
  <c r="E202" i="17"/>
  <c r="M87" i="13"/>
  <c r="D135" i="42"/>
  <c r="E99" i="23"/>
  <c r="F103" i="36"/>
  <c r="M93" i="19"/>
  <c r="G205" i="30"/>
  <c r="G92" i="15"/>
  <c r="F99" i="26"/>
  <c r="L133" i="40"/>
  <c r="M132" i="40"/>
  <c r="G132" i="40"/>
  <c r="M89" i="17"/>
  <c r="N99" i="26"/>
  <c r="N93" i="14"/>
  <c r="N92" i="15"/>
  <c r="G97" i="24"/>
  <c r="N205" i="30"/>
  <c r="G99" i="26"/>
  <c r="N93" i="19"/>
  <c r="N89" i="17"/>
  <c r="K131" i="39"/>
  <c r="G98" i="31"/>
  <c r="F90" i="16"/>
  <c r="E92" i="15"/>
  <c r="J133" i="40"/>
  <c r="N97" i="24"/>
  <c r="N101" i="25"/>
  <c r="E101" i="30"/>
  <c r="F87" i="13"/>
  <c r="I135" i="42"/>
  <c r="H131" i="39"/>
  <c r="G94" i="20"/>
  <c r="H133" i="40"/>
  <c r="E89" i="17"/>
  <c r="F97" i="24"/>
  <c r="E97" i="24"/>
  <c r="E103" i="36"/>
  <c r="N99" i="29"/>
  <c r="M101" i="25"/>
  <c r="F99" i="23"/>
  <c r="H135" i="42"/>
  <c r="F98" i="31"/>
  <c r="E93" i="21"/>
  <c r="G93" i="19"/>
  <c r="M93" i="14"/>
  <c r="G90" i="16"/>
  <c r="L131" i="39"/>
  <c r="F180" i="35"/>
  <c r="F202" i="17"/>
  <c r="L135" i="42"/>
  <c r="M99" i="29"/>
  <c r="F205" i="30"/>
  <c r="D133" i="40"/>
  <c r="E93" i="14"/>
  <c r="M98" i="31"/>
  <c r="G103" i="36"/>
  <c r="N101" i="30"/>
  <c r="F93" i="19"/>
  <c r="G93" i="18"/>
  <c r="N191" i="23"/>
  <c r="E87" i="13"/>
  <c r="I131" i="39"/>
  <c r="M93" i="21"/>
  <c r="G191" i="23"/>
  <c r="E99" i="29"/>
  <c r="M97" i="24"/>
  <c r="G87" i="13"/>
  <c r="N99" i="23"/>
  <c r="M191" i="23"/>
  <c r="E93" i="19"/>
  <c r="F101" i="25"/>
  <c r="M90" i="16"/>
  <c r="N103" i="36"/>
  <c r="F99" i="29"/>
  <c r="I133" i="40"/>
  <c r="M99" i="26"/>
  <c r="G99" i="23"/>
  <c r="E101" i="25"/>
  <c r="F89" i="17"/>
  <c r="K133" i="40"/>
  <c r="M205" i="30"/>
  <c r="M93" i="18"/>
  <c r="D131" i="39"/>
  <c r="G93" i="21"/>
  <c r="N93" i="18"/>
  <c r="J131" i="39"/>
  <c r="M101" i="30"/>
  <c r="E99" i="26"/>
  <c r="E180" i="35"/>
  <c r="G99" i="29"/>
  <c r="F94" i="20"/>
  <c r="J135" i="42"/>
  <c r="M94" i="20"/>
  <c r="F101" i="30"/>
  <c r="G180" i="35"/>
  <c r="N132" i="40"/>
  <c r="F92" i="15"/>
  <c r="M202" i="17"/>
  <c r="M103" i="36"/>
  <c r="F93" i="14"/>
  <c r="E98" i="31"/>
  <c r="N87" i="13"/>
  <c r="K135" i="42"/>
  <c r="G202" i="17"/>
  <c r="M99" i="23"/>
  <c r="M180" i="35"/>
  <c r="G93" i="14"/>
  <c r="N202" i="17"/>
  <c r="E205" i="30"/>
  <c r="F191" i="23"/>
  <c r="F93" i="21"/>
  <c r="G89" i="17"/>
  <c r="N180" i="35"/>
  <c r="G101" i="30"/>
  <c r="N90" i="16"/>
  <c r="E191" i="23"/>
  <c r="E94" i="20"/>
  <c r="F132" i="40"/>
  <c r="N93" i="21"/>
  <c r="N94" i="20"/>
  <c r="E90" i="16"/>
  <c r="E132" i="40"/>
  <c r="A138" i="42" l="1"/>
  <c r="C137" i="42"/>
  <c r="C134" i="40"/>
  <c r="A135" i="40"/>
  <c r="A133" i="39"/>
  <c r="C132" i="39"/>
  <c r="R92" i="14"/>
  <c r="P93" i="14"/>
  <c r="Q93" i="14"/>
  <c r="L200" i="17"/>
  <c r="H201" i="17"/>
  <c r="J201" i="17"/>
  <c r="I201" i="17"/>
  <c r="K200" i="17"/>
  <c r="C203" i="17"/>
  <c r="K90" i="15"/>
  <c r="J91" i="15"/>
  <c r="H91" i="15"/>
  <c r="I91" i="15"/>
  <c r="C93" i="15"/>
  <c r="L90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B149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D136" i="42"/>
  <c r="L136" i="42"/>
  <c r="N88" i="13"/>
  <c r="E131" i="39"/>
  <c r="E91" i="16"/>
  <c r="M203" i="17"/>
  <c r="M94" i="18"/>
  <c r="G98" i="24"/>
  <c r="K134" i="40"/>
  <c r="M94" i="21"/>
  <c r="N100" i="29"/>
  <c r="M131" i="39"/>
  <c r="G94" i="14"/>
  <c r="G192" i="23"/>
  <c r="E90" i="17"/>
  <c r="F181" i="35"/>
  <c r="F91" i="16"/>
  <c r="G102" i="30"/>
  <c r="M104" i="36"/>
  <c r="G99" i="31"/>
  <c r="M98" i="24"/>
  <c r="N100" i="26"/>
  <c r="N100" i="23"/>
  <c r="N131" i="39"/>
  <c r="M100" i="26"/>
  <c r="N94" i="21"/>
  <c r="G93" i="15"/>
  <c r="F94" i="14"/>
  <c r="M95" i="20"/>
  <c r="G94" i="21"/>
  <c r="G91" i="16"/>
  <c r="J132" i="39"/>
  <c r="E95" i="20"/>
  <c r="F100" i="23"/>
  <c r="I136" i="42"/>
  <c r="M94" i="14"/>
  <c r="F206" i="30"/>
  <c r="N93" i="15"/>
  <c r="F94" i="21"/>
  <c r="G133" i="40"/>
  <c r="G206" i="30"/>
  <c r="N133" i="40"/>
  <c r="F99" i="31"/>
  <c r="G90" i="17"/>
  <c r="N95" i="20"/>
  <c r="N94" i="18"/>
  <c r="G100" i="29"/>
  <c r="J134" i="40"/>
  <c r="G100" i="26"/>
  <c r="E88" i="13"/>
  <c r="N135" i="42"/>
  <c r="M192" i="23"/>
  <c r="M99" i="31"/>
  <c r="F102" i="25"/>
  <c r="M93" i="15"/>
  <c r="E99" i="31"/>
  <c r="D132" i="39"/>
  <c r="H132" i="39"/>
  <c r="G95" i="20"/>
  <c r="N102" i="25"/>
  <c r="J136" i="42"/>
  <c r="M100" i="23"/>
  <c r="G181" i="35"/>
  <c r="F203" i="17"/>
  <c r="F93" i="15"/>
  <c r="N102" i="30"/>
  <c r="L132" i="39"/>
  <c r="M206" i="30"/>
  <c r="G104" i="36"/>
  <c r="M102" i="25"/>
  <c r="M102" i="30"/>
  <c r="M100" i="29"/>
  <c r="N203" i="17"/>
  <c r="M133" i="40"/>
  <c r="H134" i="40"/>
  <c r="E104" i="36"/>
  <c r="E93" i="15"/>
  <c r="E203" i="17"/>
  <c r="M91" i="16"/>
  <c r="F133" i="40"/>
  <c r="E135" i="42"/>
  <c r="G135" i="42"/>
  <c r="N206" i="30"/>
  <c r="E94" i="14"/>
  <c r="E102" i="25"/>
  <c r="E192" i="23"/>
  <c r="M135" i="42"/>
  <c r="N104" i="36"/>
  <c r="K136" i="42"/>
  <c r="D134" i="40"/>
  <c r="G94" i="18"/>
  <c r="F95" i="20"/>
  <c r="F88" i="13"/>
  <c r="E100" i="26"/>
  <c r="F98" i="24"/>
  <c r="N91" i="16"/>
  <c r="F102" i="30"/>
  <c r="G88" i="13"/>
  <c r="F100" i="26"/>
  <c r="N192" i="23"/>
  <c r="K132" i="39"/>
  <c r="N94" i="14"/>
  <c r="N90" i="17"/>
  <c r="D137" i="42"/>
  <c r="N181" i="35"/>
  <c r="F131" i="39"/>
  <c r="F192" i="23"/>
  <c r="F90" i="17"/>
  <c r="M181" i="35"/>
  <c r="E94" i="21"/>
  <c r="G131" i="39"/>
  <c r="E133" i="40"/>
  <c r="E98" i="24"/>
  <c r="E102" i="30"/>
  <c r="N99" i="31"/>
  <c r="M88" i="13"/>
  <c r="E100" i="29"/>
  <c r="G102" i="25"/>
  <c r="I134" i="40"/>
  <c r="G203" i="17"/>
  <c r="E100" i="23"/>
  <c r="L134" i="40"/>
  <c r="G100" i="23"/>
  <c r="I132" i="39"/>
  <c r="N98" i="24"/>
  <c r="E181" i="35"/>
  <c r="H136" i="42"/>
  <c r="F100" i="29"/>
  <c r="M90" i="17"/>
  <c r="F104" i="36"/>
  <c r="E206" i="30"/>
  <c r="F135" i="42"/>
  <c r="A139" i="42" l="1"/>
  <c r="C138" i="42"/>
  <c r="A136" i="40"/>
  <c r="C135" i="40"/>
  <c r="A134" i="39"/>
  <c r="C133" i="39"/>
  <c r="Q94" i="14"/>
  <c r="P94" i="14"/>
  <c r="R93" i="14"/>
  <c r="K201" i="17"/>
  <c r="J202" i="17"/>
  <c r="I202" i="17"/>
  <c r="H202" i="17"/>
  <c r="C204" i="17"/>
  <c r="L201" i="17"/>
  <c r="L91" i="15"/>
  <c r="J92" i="15"/>
  <c r="H92" i="15"/>
  <c r="I92" i="15"/>
  <c r="C94" i="15"/>
  <c r="K91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B150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M136" i="42"/>
  <c r="N182" i="35"/>
  <c r="D138" i="42"/>
  <c r="E182" i="35"/>
  <c r="G99" i="24"/>
  <c r="E91" i="17"/>
  <c r="E100" i="31"/>
  <c r="D135" i="40"/>
  <c r="N91" i="17"/>
  <c r="N101" i="29"/>
  <c r="F103" i="25"/>
  <c r="M95" i="21"/>
  <c r="I133" i="39"/>
  <c r="N136" i="42"/>
  <c r="M101" i="29"/>
  <c r="G94" i="15"/>
  <c r="M204" i="17"/>
  <c r="E92" i="16"/>
  <c r="G137" i="42"/>
  <c r="F105" i="36"/>
  <c r="E103" i="25"/>
  <c r="N204" i="17"/>
  <c r="E105" i="36"/>
  <c r="J133" i="39"/>
  <c r="M94" i="15"/>
  <c r="G207" i="30"/>
  <c r="M103" i="25"/>
  <c r="N101" i="26"/>
  <c r="E101" i="26"/>
  <c r="G134" i="40"/>
  <c r="L137" i="42"/>
  <c r="E136" i="42"/>
  <c r="G95" i="14"/>
  <c r="M95" i="14"/>
  <c r="G103" i="25"/>
  <c r="E103" i="30"/>
  <c r="M193" i="23"/>
  <c r="G132" i="39"/>
  <c r="N134" i="40"/>
  <c r="G96" i="20"/>
  <c r="E99" i="24"/>
  <c r="G92" i="16"/>
  <c r="F132" i="39"/>
  <c r="N95" i="14"/>
  <c r="G105" i="36"/>
  <c r="F101" i="29"/>
  <c r="N100" i="31"/>
  <c r="M105" i="36"/>
  <c r="L135" i="40"/>
  <c r="F95" i="14"/>
  <c r="G136" i="42"/>
  <c r="N89" i="13"/>
  <c r="N193" i="23"/>
  <c r="E134" i="40"/>
  <c r="F95" i="21"/>
  <c r="N132" i="39"/>
  <c r="N92" i="16"/>
  <c r="E137" i="42"/>
  <c r="N101" i="23"/>
  <c r="F92" i="16"/>
  <c r="G204" i="17"/>
  <c r="M182" i="35"/>
  <c r="K133" i="39"/>
  <c r="F134" i="40"/>
  <c r="F182" i="35"/>
  <c r="L133" i="39"/>
  <c r="M96" i="20"/>
  <c r="H135" i="40"/>
  <c r="E101" i="29"/>
  <c r="F136" i="42"/>
  <c r="E89" i="13"/>
  <c r="I137" i="42"/>
  <c r="N95" i="18"/>
  <c r="M99" i="24"/>
  <c r="E132" i="39"/>
  <c r="F101" i="26"/>
  <c r="G100" i="31"/>
  <c r="F100" i="31"/>
  <c r="H137" i="42"/>
  <c r="N94" i="15"/>
  <c r="M132" i="39"/>
  <c r="G101" i="26"/>
  <c r="M101" i="26"/>
  <c r="F99" i="24"/>
  <c r="F96" i="20"/>
  <c r="M137" i="42"/>
  <c r="N95" i="21"/>
  <c r="E96" i="20"/>
  <c r="F94" i="15"/>
  <c r="F91" i="17"/>
  <c r="E193" i="23"/>
  <c r="M91" i="17"/>
  <c r="M89" i="13"/>
  <c r="F193" i="23"/>
  <c r="F89" i="13"/>
  <c r="K137" i="42"/>
  <c r="N207" i="30"/>
  <c r="M95" i="18"/>
  <c r="E101" i="23"/>
  <c r="G193" i="23"/>
  <c r="N105" i="36"/>
  <c r="D133" i="39"/>
  <c r="N103" i="30"/>
  <c r="G101" i="29"/>
  <c r="M92" i="16"/>
  <c r="N99" i="24"/>
  <c r="N103" i="25"/>
  <c r="K135" i="40"/>
  <c r="G101" i="23"/>
  <c r="M103" i="30"/>
  <c r="G89" i="13"/>
  <c r="F204" i="17"/>
  <c r="G91" i="17"/>
  <c r="F103" i="30"/>
  <c r="M207" i="30"/>
  <c r="N137" i="42"/>
  <c r="F101" i="23"/>
  <c r="E207" i="30"/>
  <c r="G95" i="21"/>
  <c r="F137" i="42"/>
  <c r="H133" i="39"/>
  <c r="E95" i="21"/>
  <c r="N96" i="20"/>
  <c r="E204" i="17"/>
  <c r="J135" i="40"/>
  <c r="F207" i="30"/>
  <c r="G182" i="35"/>
  <c r="M134" i="40"/>
  <c r="M100" i="31"/>
  <c r="J137" i="42"/>
  <c r="E94" i="15"/>
  <c r="G95" i="18"/>
  <c r="G103" i="30"/>
  <c r="I135" i="40"/>
  <c r="M101" i="23"/>
  <c r="E95" i="14"/>
  <c r="A140" i="42" l="1"/>
  <c r="C139" i="42"/>
  <c r="C136" i="40"/>
  <c r="A137" i="40"/>
  <c r="A135" i="39"/>
  <c r="C134" i="39"/>
  <c r="R94" i="14"/>
  <c r="Q95" i="14"/>
  <c r="P95" i="14"/>
  <c r="K202" i="17"/>
  <c r="J203" i="17"/>
  <c r="I203" i="17"/>
  <c r="H203" i="17"/>
  <c r="C205" i="17"/>
  <c r="L202" i="17"/>
  <c r="L92" i="15"/>
  <c r="J93" i="15"/>
  <c r="H93" i="15"/>
  <c r="I93" i="15"/>
  <c r="C95" i="15"/>
  <c r="K92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B151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G138" i="42"/>
  <c r="N135" i="40"/>
  <c r="N96" i="18"/>
  <c r="F92" i="17"/>
  <c r="M102" i="26"/>
  <c r="M96" i="18"/>
  <c r="N205" i="17"/>
  <c r="N95" i="15"/>
  <c r="E97" i="20"/>
  <c r="G208" i="30"/>
  <c r="E138" i="42"/>
  <c r="G133" i="39"/>
  <c r="E92" i="17"/>
  <c r="N102" i="29"/>
  <c r="N96" i="21"/>
  <c r="E104" i="25"/>
  <c r="N93" i="16"/>
  <c r="K136" i="40"/>
  <c r="N104" i="30"/>
  <c r="G96" i="21"/>
  <c r="E183" i="35"/>
  <c r="N92" i="17"/>
  <c r="E208" i="30"/>
  <c r="F106" i="36"/>
  <c r="M100" i="24"/>
  <c r="F95" i="15"/>
  <c r="D136" i="40"/>
  <c r="E95" i="15"/>
  <c r="E194" i="23"/>
  <c r="F96" i="21"/>
  <c r="E135" i="40"/>
  <c r="E102" i="29"/>
  <c r="G106" i="36"/>
  <c r="E100" i="24"/>
  <c r="G96" i="18"/>
  <c r="F194" i="23"/>
  <c r="M96" i="21"/>
  <c r="H138" i="42"/>
  <c r="M133" i="39"/>
  <c r="N208" i="30"/>
  <c r="H134" i="39"/>
  <c r="G101" i="31"/>
  <c r="J136" i="40"/>
  <c r="F205" i="17"/>
  <c r="M97" i="20"/>
  <c r="M102" i="29"/>
  <c r="G205" i="17"/>
  <c r="F208" i="30"/>
  <c r="M90" i="13"/>
  <c r="N183" i="35"/>
  <c r="F102" i="26"/>
  <c r="G96" i="14"/>
  <c r="J138" i="42"/>
  <c r="F90" i="13"/>
  <c r="G90" i="13"/>
  <c r="E102" i="26"/>
  <c r="E96" i="21"/>
  <c r="N194" i="23"/>
  <c r="E133" i="39"/>
  <c r="H136" i="40"/>
  <c r="M138" i="42"/>
  <c r="G100" i="24"/>
  <c r="N101" i="31"/>
  <c r="I138" i="42"/>
  <c r="N138" i="42"/>
  <c r="L134" i="39"/>
  <c r="E90" i="13"/>
  <c r="N90" i="13"/>
  <c r="N97" i="20"/>
  <c r="M205" i="17"/>
  <c r="F96" i="14"/>
  <c r="N106" i="36"/>
  <c r="G102" i="29"/>
  <c r="M104" i="25"/>
  <c r="E104" i="30"/>
  <c r="L136" i="40"/>
  <c r="G97" i="20"/>
  <c r="E205" i="17"/>
  <c r="F183" i="35"/>
  <c r="K138" i="42"/>
  <c r="N133" i="39"/>
  <c r="G95" i="15"/>
  <c r="M92" i="17"/>
  <c r="G93" i="16"/>
  <c r="F97" i="20"/>
  <c r="M93" i="16"/>
  <c r="G92" i="17"/>
  <c r="J134" i="39"/>
  <c r="K134" i="39"/>
  <c r="E101" i="31"/>
  <c r="G135" i="40"/>
  <c r="F101" i="31"/>
  <c r="I134" i="39"/>
  <c r="M95" i="15"/>
  <c r="F138" i="42"/>
  <c r="G102" i="26"/>
  <c r="F93" i="16"/>
  <c r="M106" i="36"/>
  <c r="E96" i="14"/>
  <c r="E93" i="16"/>
  <c r="M104" i="30"/>
  <c r="G104" i="30"/>
  <c r="N100" i="24"/>
  <c r="M194" i="23"/>
  <c r="M101" i="31"/>
  <c r="M208" i="30"/>
  <c r="N102" i="26"/>
  <c r="F100" i="24"/>
  <c r="F102" i="29"/>
  <c r="N96" i="14"/>
  <c r="F133" i="39"/>
  <c r="M135" i="40"/>
  <c r="D134" i="39"/>
  <c r="G194" i="23"/>
  <c r="L138" i="42"/>
  <c r="M96" i="14"/>
  <c r="E106" i="36"/>
  <c r="F104" i="30"/>
  <c r="N104" i="25"/>
  <c r="I136" i="40"/>
  <c r="F135" i="40"/>
  <c r="G183" i="35"/>
  <c r="G104" i="25"/>
  <c r="F104" i="25"/>
  <c r="M183" i="35"/>
  <c r="C140" i="42" l="1"/>
  <c r="A141" i="42"/>
  <c r="A138" i="40"/>
  <c r="C137" i="40"/>
  <c r="A136" i="39"/>
  <c r="C135" i="39"/>
  <c r="R95" i="14"/>
  <c r="Q96" i="14"/>
  <c r="P96" i="14"/>
  <c r="K203" i="17"/>
  <c r="H204" i="17"/>
  <c r="I204" i="17"/>
  <c r="J204" i="17"/>
  <c r="L203" i="17"/>
  <c r="C206" i="17"/>
  <c r="L93" i="15"/>
  <c r="H94" i="15"/>
  <c r="J94" i="15"/>
  <c r="I94" i="15"/>
  <c r="C96" i="15"/>
  <c r="K93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B152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N97" i="19"/>
  <c r="K137" i="40"/>
  <c r="E134" i="39"/>
  <c r="M97" i="19"/>
  <c r="N98" i="20"/>
  <c r="M195" i="23"/>
  <c r="F101" i="24"/>
  <c r="M134" i="39"/>
  <c r="M209" i="30"/>
  <c r="H137" i="40"/>
  <c r="N102" i="31"/>
  <c r="F105" i="30"/>
  <c r="D139" i="42"/>
  <c r="E96" i="15"/>
  <c r="N134" i="39"/>
  <c r="E97" i="19"/>
  <c r="N136" i="40"/>
  <c r="N206" i="17"/>
  <c r="E97" i="21"/>
  <c r="G206" i="17"/>
  <c r="F97" i="19"/>
  <c r="M102" i="31"/>
  <c r="F103" i="29"/>
  <c r="G136" i="40"/>
  <c r="E94" i="16"/>
  <c r="F93" i="17"/>
  <c r="N101" i="24"/>
  <c r="G103" i="29"/>
  <c r="M136" i="40"/>
  <c r="N107" i="36"/>
  <c r="N96" i="15"/>
  <c r="E107" i="36"/>
  <c r="J139" i="42"/>
  <c r="E105" i="30"/>
  <c r="M98" i="20"/>
  <c r="D135" i="39"/>
  <c r="M91" i="13"/>
  <c r="G184" i="35"/>
  <c r="D137" i="40"/>
  <c r="L137" i="40"/>
  <c r="N195" i="23"/>
  <c r="M107" i="36"/>
  <c r="F98" i="20"/>
  <c r="L135" i="39"/>
  <c r="F97" i="14"/>
  <c r="L139" i="42"/>
  <c r="F107" i="36"/>
  <c r="M97" i="14"/>
  <c r="N97" i="18"/>
  <c r="G98" i="20"/>
  <c r="G107" i="36"/>
  <c r="G96" i="15"/>
  <c r="N103" i="26"/>
  <c r="N91" i="13"/>
  <c r="M101" i="24"/>
  <c r="M94" i="16"/>
  <c r="K135" i="39"/>
  <c r="F184" i="35"/>
  <c r="F105" i="25"/>
  <c r="G97" i="14"/>
  <c r="E93" i="17"/>
  <c r="E184" i="35"/>
  <c r="M184" i="35"/>
  <c r="E206" i="17"/>
  <c r="E102" i="31"/>
  <c r="M206" i="17"/>
  <c r="E103" i="29"/>
  <c r="E98" i="20"/>
  <c r="F206" i="17"/>
  <c r="M97" i="21"/>
  <c r="I139" i="42"/>
  <c r="E97" i="14"/>
  <c r="G101" i="24"/>
  <c r="G93" i="17"/>
  <c r="N103" i="29"/>
  <c r="G209" i="30"/>
  <c r="G94" i="16"/>
  <c r="F102" i="31"/>
  <c r="M105" i="30"/>
  <c r="N94" i="16"/>
  <c r="F96" i="15"/>
  <c r="N97" i="14"/>
  <c r="E91" i="13"/>
  <c r="F97" i="21"/>
  <c r="N93" i="17"/>
  <c r="N105" i="30"/>
  <c r="M97" i="18"/>
  <c r="G105" i="30"/>
  <c r="G97" i="19"/>
  <c r="G105" i="25"/>
  <c r="F195" i="23"/>
  <c r="M96" i="15"/>
  <c r="K139" i="42"/>
  <c r="F209" i="30"/>
  <c r="N97" i="21"/>
  <c r="F136" i="40"/>
  <c r="M103" i="29"/>
  <c r="F134" i="39"/>
  <c r="I137" i="40"/>
  <c r="F94" i="16"/>
  <c r="F91" i="13"/>
  <c r="E101" i="24"/>
  <c r="J135" i="39"/>
  <c r="E209" i="30"/>
  <c r="E105" i="25"/>
  <c r="E136" i="40"/>
  <c r="G97" i="18"/>
  <c r="G103" i="26"/>
  <c r="F103" i="26"/>
  <c r="E103" i="26"/>
  <c r="N184" i="35"/>
  <c r="N209" i="30"/>
  <c r="G102" i="31"/>
  <c r="N105" i="25"/>
  <c r="M103" i="26"/>
  <c r="E195" i="23"/>
  <c r="G195" i="23"/>
  <c r="G97" i="21"/>
  <c r="H135" i="39"/>
  <c r="G91" i="13"/>
  <c r="I135" i="39"/>
  <c r="M105" i="25"/>
  <c r="M93" i="17"/>
  <c r="G134" i="39"/>
  <c r="J137" i="40"/>
  <c r="H139" i="42"/>
  <c r="C141" i="42" l="1"/>
  <c r="A142" i="42"/>
  <c r="C138" i="40"/>
  <c r="A139" i="40"/>
  <c r="A137" i="39"/>
  <c r="C136" i="39"/>
  <c r="R96" i="14"/>
  <c r="P97" i="14"/>
  <c r="Q97" i="14"/>
  <c r="I96" i="19"/>
  <c r="J96" i="19"/>
  <c r="H96" i="19"/>
  <c r="L204" i="17"/>
  <c r="J205" i="17"/>
  <c r="H205" i="17"/>
  <c r="I205" i="17"/>
  <c r="K204" i="17"/>
  <c r="C207" i="17"/>
  <c r="K94" i="15"/>
  <c r="I95" i="15"/>
  <c r="H95" i="15"/>
  <c r="J95" i="15"/>
  <c r="C97" i="15"/>
  <c r="L94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B153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N207" i="17"/>
  <c r="K138" i="40"/>
  <c r="E94" i="17"/>
  <c r="L140" i="42"/>
  <c r="G104" i="29"/>
  <c r="F95" i="16"/>
  <c r="F94" i="17"/>
  <c r="N95" i="16"/>
  <c r="F102" i="24"/>
  <c r="E139" i="42"/>
  <c r="F103" i="31"/>
  <c r="N98" i="18"/>
  <c r="N135" i="39"/>
  <c r="M207" i="17"/>
  <c r="F104" i="29"/>
  <c r="E97" i="15"/>
  <c r="N196" i="23"/>
  <c r="G103" i="31"/>
  <c r="E185" i="35"/>
  <c r="E103" i="31"/>
  <c r="E104" i="29"/>
  <c r="N137" i="40"/>
  <c r="M104" i="29"/>
  <c r="M99" i="20"/>
  <c r="N98" i="19"/>
  <c r="F98" i="21"/>
  <c r="N102" i="24"/>
  <c r="G106" i="30"/>
  <c r="D138" i="40"/>
  <c r="M98" i="21"/>
  <c r="F106" i="30"/>
  <c r="H138" i="40"/>
  <c r="M196" i="23"/>
  <c r="M102" i="24"/>
  <c r="G97" i="15"/>
  <c r="G98" i="14"/>
  <c r="N94" i="17"/>
  <c r="D136" i="39"/>
  <c r="N106" i="25"/>
  <c r="M95" i="16"/>
  <c r="F106" i="25"/>
  <c r="J138" i="40"/>
  <c r="M108" i="36"/>
  <c r="M98" i="19"/>
  <c r="N98" i="21"/>
  <c r="M104" i="26"/>
  <c r="E210" i="30"/>
  <c r="I136" i="39"/>
  <c r="F185" i="35"/>
  <c r="E92" i="13"/>
  <c r="E99" i="20"/>
  <c r="E196" i="23"/>
  <c r="M98" i="18"/>
  <c r="F196" i="23"/>
  <c r="N104" i="26"/>
  <c r="F99" i="20"/>
  <c r="E108" i="36"/>
  <c r="I138" i="40"/>
  <c r="M92" i="13"/>
  <c r="G137" i="40"/>
  <c r="G139" i="42"/>
  <c r="J136" i="39"/>
  <c r="F135" i="39"/>
  <c r="G106" i="25"/>
  <c r="M103" i="31"/>
  <c r="E106" i="30"/>
  <c r="F139" i="42"/>
  <c r="F108" i="36"/>
  <c r="G98" i="18"/>
  <c r="J140" i="42"/>
  <c r="G95" i="16"/>
  <c r="E137" i="40"/>
  <c r="K140" i="42"/>
  <c r="G185" i="35"/>
  <c r="G92" i="13"/>
  <c r="N108" i="36"/>
  <c r="M94" i="17"/>
  <c r="N98" i="14"/>
  <c r="G196" i="23"/>
  <c r="M210" i="30"/>
  <c r="M137" i="40"/>
  <c r="N103" i="31"/>
  <c r="G207" i="17"/>
  <c r="N185" i="35"/>
  <c r="E104" i="26"/>
  <c r="G99" i="20"/>
  <c r="M98" i="14"/>
  <c r="L138" i="40"/>
  <c r="M106" i="30"/>
  <c r="M139" i="42"/>
  <c r="K136" i="39"/>
  <c r="N92" i="13"/>
  <c r="E102" i="24"/>
  <c r="G104" i="26"/>
  <c r="E98" i="21"/>
  <c r="E98" i="14"/>
  <c r="F104" i="26"/>
  <c r="N210" i="30"/>
  <c r="E95" i="16"/>
  <c r="F98" i="14"/>
  <c r="E135" i="39"/>
  <c r="M106" i="25"/>
  <c r="H140" i="42"/>
  <c r="F137" i="40"/>
  <c r="G102" i="24"/>
  <c r="E106" i="25"/>
  <c r="H136" i="39"/>
  <c r="E98" i="19"/>
  <c r="E207" i="17"/>
  <c r="F98" i="19"/>
  <c r="F210" i="30"/>
  <c r="G210" i="30"/>
  <c r="G98" i="21"/>
  <c r="F97" i="15"/>
  <c r="F207" i="17"/>
  <c r="D140" i="42"/>
  <c r="I140" i="42"/>
  <c r="G94" i="17"/>
  <c r="M97" i="15"/>
  <c r="N106" i="30"/>
  <c r="N97" i="15"/>
  <c r="G108" i="36"/>
  <c r="G98" i="19"/>
  <c r="L136" i="39"/>
  <c r="G135" i="39"/>
  <c r="N99" i="20"/>
  <c r="N139" i="42"/>
  <c r="M185" i="35"/>
  <c r="M135" i="39"/>
  <c r="F92" i="13"/>
  <c r="N104" i="29"/>
  <c r="A143" i="42" l="1"/>
  <c r="C142" i="42"/>
  <c r="A140" i="40"/>
  <c r="C139" i="40"/>
  <c r="A138" i="39"/>
  <c r="C137" i="39"/>
  <c r="Q98" i="14"/>
  <c r="P98" i="14"/>
  <c r="R97" i="14"/>
  <c r="K96" i="19"/>
  <c r="L96" i="19"/>
  <c r="I93" i="19"/>
  <c r="H93" i="19"/>
  <c r="L205" i="17"/>
  <c r="H206" i="17"/>
  <c r="I206" i="17"/>
  <c r="J206" i="17"/>
  <c r="K205" i="17"/>
  <c r="C208" i="17"/>
  <c r="L95" i="15"/>
  <c r="J96" i="15"/>
  <c r="I96" i="15"/>
  <c r="H96" i="15"/>
  <c r="C98" i="15"/>
  <c r="K95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B154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D141" i="42"/>
  <c r="G107" i="25"/>
  <c r="H139" i="40"/>
  <c r="D139" i="40"/>
  <c r="F104" i="31"/>
  <c r="N104" i="31"/>
  <c r="N95" i="17"/>
  <c r="E140" i="42"/>
  <c r="M104" i="31"/>
  <c r="E138" i="40"/>
  <c r="K137" i="39"/>
  <c r="G138" i="40"/>
  <c r="M140" i="42"/>
  <c r="M109" i="36"/>
  <c r="I139" i="40"/>
  <c r="L141" i="42"/>
  <c r="E186" i="35"/>
  <c r="G211" i="30"/>
  <c r="E208" i="17"/>
  <c r="K139" i="40"/>
  <c r="N105" i="29"/>
  <c r="N99" i="19"/>
  <c r="F93" i="13"/>
  <c r="G95" i="17"/>
  <c r="K141" i="42"/>
  <c r="G98" i="15"/>
  <c r="G99" i="18"/>
  <c r="G100" i="21"/>
  <c r="F99" i="19"/>
  <c r="N99" i="18"/>
  <c r="G105" i="29"/>
  <c r="N93" i="13"/>
  <c r="G140" i="42"/>
  <c r="D142" i="42"/>
  <c r="J141" i="42"/>
  <c r="H141" i="42"/>
  <c r="N99" i="21"/>
  <c r="E100" i="21"/>
  <c r="G99" i="19"/>
  <c r="M105" i="29"/>
  <c r="N107" i="30"/>
  <c r="M107" i="30"/>
  <c r="E99" i="19"/>
  <c r="G96" i="16"/>
  <c r="I137" i="39"/>
  <c r="G208" i="17"/>
  <c r="M100" i="20"/>
  <c r="F103" i="24"/>
  <c r="G99" i="14"/>
  <c r="N211" i="30"/>
  <c r="E98" i="15"/>
  <c r="N109" i="36"/>
  <c r="N140" i="42"/>
  <c r="E99" i="14"/>
  <c r="M99" i="18"/>
  <c r="E109" i="36"/>
  <c r="E107" i="30"/>
  <c r="M99" i="21"/>
  <c r="F197" i="23"/>
  <c r="M136" i="39"/>
  <c r="F138" i="40"/>
  <c r="F100" i="20"/>
  <c r="G93" i="13"/>
  <c r="F208" i="17"/>
  <c r="E103" i="24"/>
  <c r="M99" i="14"/>
  <c r="N98" i="15"/>
  <c r="E104" i="31"/>
  <c r="F105" i="26"/>
  <c r="G99" i="21"/>
  <c r="E105" i="26"/>
  <c r="M107" i="25"/>
  <c r="N208" i="17"/>
  <c r="E96" i="16"/>
  <c r="E100" i="20"/>
  <c r="G186" i="35"/>
  <c r="N197" i="23"/>
  <c r="N136" i="39"/>
  <c r="M138" i="40"/>
  <c r="G107" i="30"/>
  <c r="E93" i="13"/>
  <c r="N96" i="16"/>
  <c r="J137" i="39"/>
  <c r="N107" i="25"/>
  <c r="J139" i="40"/>
  <c r="G197" i="23"/>
  <c r="M197" i="23"/>
  <c r="G105" i="26"/>
  <c r="E95" i="17"/>
  <c r="F96" i="16"/>
  <c r="G109" i="36"/>
  <c r="M98" i="15"/>
  <c r="F136" i="39"/>
  <c r="M186" i="35"/>
  <c r="N99" i="14"/>
  <c r="E197" i="23"/>
  <c r="M103" i="24"/>
  <c r="L139" i="40"/>
  <c r="M93" i="13"/>
  <c r="G136" i="39"/>
  <c r="F107" i="25"/>
  <c r="F100" i="21"/>
  <c r="M96" i="16"/>
  <c r="M99" i="19"/>
  <c r="I141" i="42"/>
  <c r="G100" i="20"/>
  <c r="N105" i="26"/>
  <c r="N103" i="24"/>
  <c r="M211" i="30"/>
  <c r="D137" i="39"/>
  <c r="M105" i="26"/>
  <c r="N138" i="40"/>
  <c r="F211" i="30"/>
  <c r="N100" i="20"/>
  <c r="F95" i="17"/>
  <c r="F186" i="35"/>
  <c r="G104" i="31"/>
  <c r="F105" i="29"/>
  <c r="G103" i="24"/>
  <c r="F99" i="14"/>
  <c r="F109" i="36"/>
  <c r="E99" i="21"/>
  <c r="F140" i="42"/>
  <c r="H137" i="39"/>
  <c r="M95" i="17"/>
  <c r="M100" i="21"/>
  <c r="F107" i="30"/>
  <c r="E105" i="29"/>
  <c r="N100" i="21"/>
  <c r="F99" i="21"/>
  <c r="M208" i="17"/>
  <c r="E107" i="25"/>
  <c r="L137" i="39"/>
  <c r="F98" i="15"/>
  <c r="N186" i="35"/>
  <c r="E136" i="39"/>
  <c r="E211" i="30"/>
  <c r="C143" i="42" l="1"/>
  <c r="A144" i="42"/>
  <c r="C140" i="40"/>
  <c r="A141" i="40"/>
  <c r="A139" i="39"/>
  <c r="C138" i="39"/>
  <c r="R98" i="14"/>
  <c r="P99" i="14"/>
  <c r="Q99" i="14"/>
  <c r="K93" i="19"/>
  <c r="L93" i="19"/>
  <c r="L206" i="17"/>
  <c r="J207" i="17"/>
  <c r="H207" i="17"/>
  <c r="I207" i="17"/>
  <c r="C209" i="17"/>
  <c r="K206" i="17"/>
  <c r="K96" i="15"/>
  <c r="I97" i="15"/>
  <c r="H97" i="15"/>
  <c r="J97" i="15"/>
  <c r="C99" i="15"/>
  <c r="L96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B155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E209" i="17"/>
  <c r="G99" i="15"/>
  <c r="F212" i="30"/>
  <c r="I140" i="40"/>
  <c r="L138" i="39"/>
  <c r="G101" i="21"/>
  <c r="N137" i="39"/>
  <c r="G100" i="14"/>
  <c r="D143" i="42"/>
  <c r="N187" i="35"/>
  <c r="G97" i="16"/>
  <c r="M142" i="42"/>
  <c r="M141" i="42"/>
  <c r="M99" i="15"/>
  <c r="N105" i="31"/>
  <c r="E104" i="24"/>
  <c r="F100" i="19"/>
  <c r="E187" i="35"/>
  <c r="I142" i="42"/>
  <c r="F198" i="23"/>
  <c r="E96" i="17"/>
  <c r="F99" i="15"/>
  <c r="N141" i="42"/>
  <c r="G94" i="13"/>
  <c r="M97" i="16"/>
  <c r="E212" i="30"/>
  <c r="M187" i="35"/>
  <c r="F110" i="36"/>
  <c r="H140" i="40"/>
  <c r="F137" i="39"/>
  <c r="F100" i="14"/>
  <c r="F141" i="42"/>
  <c r="G100" i="18"/>
  <c r="E106" i="26"/>
  <c r="E110" i="36"/>
  <c r="I138" i="39"/>
  <c r="F104" i="24"/>
  <c r="G105" i="31"/>
  <c r="E100" i="14"/>
  <c r="N99" i="15"/>
  <c r="J140" i="40"/>
  <c r="F108" i="30"/>
  <c r="M198" i="23"/>
  <c r="H138" i="39"/>
  <c r="N110" i="36"/>
  <c r="M100" i="14"/>
  <c r="M137" i="39"/>
  <c r="F108" i="25"/>
  <c r="F105" i="31"/>
  <c r="E141" i="42"/>
  <c r="G108" i="25"/>
  <c r="M96" i="17"/>
  <c r="N100" i="19"/>
  <c r="N96" i="17"/>
  <c r="M101" i="20"/>
  <c r="F106" i="26"/>
  <c r="G198" i="23"/>
  <c r="M139" i="40"/>
  <c r="M94" i="13"/>
  <c r="G139" i="40"/>
  <c r="M104" i="24"/>
  <c r="N209" i="17"/>
  <c r="N100" i="14"/>
  <c r="M100" i="19"/>
  <c r="D138" i="39"/>
  <c r="G106" i="26"/>
  <c r="H142" i="42"/>
  <c r="N212" i="30"/>
  <c r="E137" i="39"/>
  <c r="N100" i="18"/>
  <c r="F96" i="17"/>
  <c r="E142" i="42"/>
  <c r="F142" i="42"/>
  <c r="E101" i="20"/>
  <c r="E105" i="31"/>
  <c r="E106" i="29"/>
  <c r="G108" i="30"/>
  <c r="N101" i="21"/>
  <c r="E94" i="13"/>
  <c r="E108" i="30"/>
  <c r="G137" i="39"/>
  <c r="F106" i="29"/>
  <c r="N108" i="25"/>
  <c r="G209" i="17"/>
  <c r="F97" i="16"/>
  <c r="M108" i="30"/>
  <c r="E101" i="21"/>
  <c r="G187" i="35"/>
  <c r="J138" i="39"/>
  <c r="M105" i="31"/>
  <c r="G110" i="36"/>
  <c r="M110" i="36"/>
  <c r="F209" i="17"/>
  <c r="E139" i="40"/>
  <c r="F139" i="40"/>
  <c r="N198" i="23"/>
  <c r="N142" i="42"/>
  <c r="K138" i="39"/>
  <c r="N108" i="30"/>
  <c r="M106" i="26"/>
  <c r="E108" i="25"/>
  <c r="M212" i="30"/>
  <c r="N94" i="13"/>
  <c r="N101" i="20"/>
  <c r="G212" i="30"/>
  <c r="G142" i="42"/>
  <c r="G104" i="24"/>
  <c r="G106" i="29"/>
  <c r="N106" i="26"/>
  <c r="N106" i="29"/>
  <c r="M106" i="29"/>
  <c r="K142" i="42"/>
  <c r="F94" i="13"/>
  <c r="N97" i="16"/>
  <c r="N104" i="24"/>
  <c r="N139" i="40"/>
  <c r="M108" i="25"/>
  <c r="G141" i="42"/>
  <c r="F187" i="35"/>
  <c r="E100" i="19"/>
  <c r="M100" i="18"/>
  <c r="L142" i="42"/>
  <c r="F101" i="21"/>
  <c r="G100" i="19"/>
  <c r="E198" i="23"/>
  <c r="J142" i="42"/>
  <c r="G101" i="20"/>
  <c r="M101" i="21"/>
  <c r="M209" i="17"/>
  <c r="E97" i="16"/>
  <c r="G96" i="17"/>
  <c r="K140" i="40"/>
  <c r="D140" i="40"/>
  <c r="E99" i="15"/>
  <c r="L140" i="40"/>
  <c r="F101" i="20"/>
  <c r="C144" i="42" l="1"/>
  <c r="A145" i="42"/>
  <c r="A142" i="40"/>
  <c r="C141" i="40"/>
  <c r="A140" i="39"/>
  <c r="C139" i="39"/>
  <c r="R99" i="14"/>
  <c r="P100" i="14"/>
  <c r="Q100" i="14"/>
  <c r="L207" i="17"/>
  <c r="H208" i="17"/>
  <c r="I208" i="17"/>
  <c r="J208" i="17"/>
  <c r="K207" i="17"/>
  <c r="C210" i="17"/>
  <c r="L97" i="15"/>
  <c r="H98" i="15"/>
  <c r="I98" i="15"/>
  <c r="J98" i="15"/>
  <c r="C100" i="15"/>
  <c r="K97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B156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M143" i="42"/>
  <c r="M107" i="29"/>
  <c r="E188" i="35"/>
  <c r="E111" i="36"/>
  <c r="N101" i="14"/>
  <c r="F199" i="23"/>
  <c r="M102" i="21"/>
  <c r="E102" i="21"/>
  <c r="G213" i="30"/>
  <c r="H141" i="40"/>
  <c r="N101" i="18"/>
  <c r="M138" i="39"/>
  <c r="J143" i="42"/>
  <c r="N140" i="40"/>
  <c r="F97" i="17"/>
  <c r="N109" i="30"/>
  <c r="M105" i="24"/>
  <c r="G95" i="13"/>
  <c r="F210" i="17"/>
  <c r="K139" i="39"/>
  <c r="N97" i="17"/>
  <c r="H139" i="39"/>
  <c r="E106" i="31"/>
  <c r="E97" i="17"/>
  <c r="M102" i="20"/>
  <c r="F138" i="39"/>
  <c r="M213" i="30"/>
  <c r="E105" i="24"/>
  <c r="I139" i="39"/>
  <c r="G100" i="15"/>
  <c r="M140" i="40"/>
  <c r="F101" i="14"/>
  <c r="M101" i="19"/>
  <c r="E98" i="16"/>
  <c r="E143" i="42"/>
  <c r="E102" i="20"/>
  <c r="N107" i="29"/>
  <c r="N95" i="13"/>
  <c r="M95" i="13"/>
  <c r="M109" i="25"/>
  <c r="M100" i="15"/>
  <c r="F100" i="15"/>
  <c r="G210" i="17"/>
  <c r="N143" i="42"/>
  <c r="N102" i="21"/>
  <c r="E101" i="19"/>
  <c r="M101" i="18"/>
  <c r="N210" i="17"/>
  <c r="N199" i="23"/>
  <c r="N111" i="36"/>
  <c r="M199" i="23"/>
  <c r="G140" i="40"/>
  <c r="N100" i="15"/>
  <c r="D139" i="39"/>
  <c r="F107" i="29"/>
  <c r="G199" i="23"/>
  <c r="E101" i="14"/>
  <c r="N98" i="16"/>
  <c r="E199" i="23"/>
  <c r="F188" i="35"/>
  <c r="N106" i="31"/>
  <c r="F102" i="20"/>
  <c r="M188" i="35"/>
  <c r="L141" i="40"/>
  <c r="G188" i="35"/>
  <c r="L143" i="42"/>
  <c r="F95" i="13"/>
  <c r="M109" i="30"/>
  <c r="F109" i="25"/>
  <c r="G105" i="24"/>
  <c r="G97" i="17"/>
  <c r="E140" i="40"/>
  <c r="G106" i="31"/>
  <c r="G109" i="30"/>
  <c r="F98" i="16"/>
  <c r="M98" i="16"/>
  <c r="G101" i="19"/>
  <c r="K143" i="42"/>
  <c r="N101" i="19"/>
  <c r="G102" i="21"/>
  <c r="I141" i="40"/>
  <c r="N188" i="35"/>
  <c r="G111" i="36"/>
  <c r="F109" i="30"/>
  <c r="D141" i="40"/>
  <c r="M106" i="31"/>
  <c r="E213" i="30"/>
  <c r="E107" i="26"/>
  <c r="E109" i="25"/>
  <c r="M111" i="36"/>
  <c r="E109" i="30"/>
  <c r="F102" i="21"/>
  <c r="J141" i="40"/>
  <c r="D144" i="42"/>
  <c r="N105" i="24"/>
  <c r="G102" i="20"/>
  <c r="K141" i="40"/>
  <c r="E107" i="29"/>
  <c r="N109" i="25"/>
  <c r="M210" i="17"/>
  <c r="H143" i="42"/>
  <c r="M101" i="14"/>
  <c r="G143" i="42"/>
  <c r="F107" i="26"/>
  <c r="F111" i="36"/>
  <c r="F213" i="30"/>
  <c r="J139" i="39"/>
  <c r="F140" i="40"/>
  <c r="M97" i="17"/>
  <c r="E138" i="39"/>
  <c r="M107" i="26"/>
  <c r="G109" i="25"/>
  <c r="G101" i="18"/>
  <c r="I143" i="42"/>
  <c r="E95" i="13"/>
  <c r="G107" i="29"/>
  <c r="N107" i="26"/>
  <c r="G138" i="39"/>
  <c r="L139" i="39"/>
  <c r="E210" i="17"/>
  <c r="F105" i="24"/>
  <c r="F101" i="19"/>
  <c r="F143" i="42"/>
  <c r="G101" i="14"/>
  <c r="G98" i="16"/>
  <c r="G107" i="26"/>
  <c r="F106" i="31"/>
  <c r="N138" i="39"/>
  <c r="N102" i="20"/>
  <c r="E100" i="15"/>
  <c r="N213" i="30"/>
  <c r="C145" i="42" l="1"/>
  <c r="A146" i="42"/>
  <c r="C142" i="40"/>
  <c r="A143" i="40"/>
  <c r="A141" i="39"/>
  <c r="C140" i="39"/>
  <c r="P101" i="14"/>
  <c r="Q102" i="14"/>
  <c r="Q101" i="14"/>
  <c r="P102" i="14"/>
  <c r="R100" i="14"/>
  <c r="L208" i="17"/>
  <c r="I209" i="17"/>
  <c r="J209" i="17"/>
  <c r="J210" i="17" s="1"/>
  <c r="H209" i="17"/>
  <c r="K208" i="17"/>
  <c r="K98" i="15"/>
  <c r="H99" i="15"/>
  <c r="J99" i="15"/>
  <c r="I99" i="15"/>
  <c r="C101" i="15"/>
  <c r="L98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B157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M110" i="25"/>
  <c r="G110" i="30"/>
  <c r="G106" i="24"/>
  <c r="E189" i="35"/>
  <c r="E214" i="30"/>
  <c r="N103" i="20"/>
  <c r="M144" i="42"/>
  <c r="G103" i="20"/>
  <c r="E106" i="24"/>
  <c r="F110" i="25"/>
  <c r="N110" i="30"/>
  <c r="E144" i="42"/>
  <c r="G141" i="40"/>
  <c r="F99" i="16"/>
  <c r="G200" i="23"/>
  <c r="E107" i="31"/>
  <c r="G189" i="35"/>
  <c r="E112" i="36"/>
  <c r="M103" i="20"/>
  <c r="N141" i="40"/>
  <c r="N110" i="25"/>
  <c r="E98" i="17"/>
  <c r="J142" i="40"/>
  <c r="H142" i="40"/>
  <c r="M106" i="24"/>
  <c r="I142" i="40"/>
  <c r="N107" i="31"/>
  <c r="M108" i="29"/>
  <c r="N99" i="16"/>
  <c r="F214" i="30"/>
  <c r="M189" i="35"/>
  <c r="G108" i="29"/>
  <c r="N103" i="21"/>
  <c r="M99" i="16"/>
  <c r="N108" i="26"/>
  <c r="N112" i="36"/>
  <c r="J140" i="39"/>
  <c r="M107" i="31"/>
  <c r="F200" i="23"/>
  <c r="N214" i="30"/>
  <c r="G139" i="39"/>
  <c r="L142" i="40"/>
  <c r="E101" i="15"/>
  <c r="E139" i="39"/>
  <c r="F108" i="29"/>
  <c r="G214" i="30"/>
  <c r="F106" i="24"/>
  <c r="N102" i="19"/>
  <c r="F98" i="17"/>
  <c r="N98" i="17"/>
  <c r="E108" i="29"/>
  <c r="F144" i="42"/>
  <c r="M101" i="15"/>
  <c r="I140" i="39"/>
  <c r="G102" i="18"/>
  <c r="M102" i="18"/>
  <c r="N101" i="15"/>
  <c r="M214" i="30"/>
  <c r="F101" i="15"/>
  <c r="N139" i="39"/>
  <c r="N200" i="23"/>
  <c r="G108" i="26"/>
  <c r="F110" i="30"/>
  <c r="F103" i="20"/>
  <c r="M110" i="30"/>
  <c r="M96" i="13"/>
  <c r="E102" i="19"/>
  <c r="G96" i="13"/>
  <c r="E103" i="21"/>
  <c r="D142" i="40"/>
  <c r="I144" i="42"/>
  <c r="N108" i="29"/>
  <c r="G101" i="15"/>
  <c r="F102" i="19"/>
  <c r="G144" i="42"/>
  <c r="F108" i="26"/>
  <c r="G102" i="19"/>
  <c r="M112" i="36"/>
  <c r="D145" i="42"/>
  <c r="E200" i="23"/>
  <c r="G99" i="16"/>
  <c r="D140" i="39"/>
  <c r="M141" i="40"/>
  <c r="G112" i="36"/>
  <c r="H144" i="42"/>
  <c r="E108" i="26"/>
  <c r="K140" i="39"/>
  <c r="N189" i="35"/>
  <c r="K144" i="42"/>
  <c r="N144" i="42"/>
  <c r="F112" i="36"/>
  <c r="F107" i="31"/>
  <c r="M102" i="19"/>
  <c r="M139" i="39"/>
  <c r="G103" i="21"/>
  <c r="M103" i="21"/>
  <c r="G107" i="31"/>
  <c r="F103" i="21"/>
  <c r="L144" i="42"/>
  <c r="E141" i="40"/>
  <c r="J144" i="42"/>
  <c r="L140" i="39"/>
  <c r="E103" i="20"/>
  <c r="H140" i="39"/>
  <c r="K142" i="40"/>
  <c r="F139" i="39"/>
  <c r="E99" i="16"/>
  <c r="N106" i="24"/>
  <c r="M108" i="26"/>
  <c r="F141" i="40"/>
  <c r="F96" i="13"/>
  <c r="G98" i="17"/>
  <c r="M98" i="17"/>
  <c r="N102" i="18"/>
  <c r="F189" i="35"/>
  <c r="N96" i="13"/>
  <c r="E110" i="25"/>
  <c r="G110" i="25"/>
  <c r="M200" i="23"/>
  <c r="E110" i="30"/>
  <c r="E96" i="13"/>
  <c r="A147" i="42" l="1"/>
  <c r="C146" i="42"/>
  <c r="A144" i="40"/>
  <c r="C143" i="40"/>
  <c r="A142" i="39"/>
  <c r="C141" i="39"/>
  <c r="R101" i="14"/>
  <c r="R102" i="14"/>
  <c r="H102" i="21"/>
  <c r="J102" i="21"/>
  <c r="I102" i="21"/>
  <c r="K209" i="17"/>
  <c r="H210" i="17"/>
  <c r="I210" i="17"/>
  <c r="L209" i="17"/>
  <c r="K99" i="15"/>
  <c r="H100" i="15"/>
  <c r="I100" i="15"/>
  <c r="J100" i="15"/>
  <c r="C102" i="15"/>
  <c r="L99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B158" i="15"/>
  <c r="K100" i="14"/>
  <c r="J101" i="14"/>
  <c r="B218" i="14"/>
  <c r="L100" i="14"/>
  <c r="L94" i="13"/>
  <c r="J95" i="13"/>
  <c r="I95" i="13"/>
  <c r="H95" i="13"/>
  <c r="B98" i="13"/>
  <c r="C101" i="13"/>
  <c r="K94" i="13"/>
  <c r="E140" i="39"/>
  <c r="M103" i="19"/>
  <c r="E109" i="29"/>
  <c r="G190" i="35"/>
  <c r="D146" i="42"/>
  <c r="G107" i="24"/>
  <c r="N103" i="19"/>
  <c r="H143" i="40"/>
  <c r="H145" i="42"/>
  <c r="F102" i="15"/>
  <c r="G103" i="19"/>
  <c r="J143" i="40"/>
  <c r="G108" i="31"/>
  <c r="G104" i="21"/>
  <c r="E111" i="25"/>
  <c r="E201" i="23"/>
  <c r="D143" i="40"/>
  <c r="G111" i="30"/>
  <c r="E99" i="17"/>
  <c r="G215" i="30"/>
  <c r="F108" i="31"/>
  <c r="G97" i="13"/>
  <c r="N102" i="15"/>
  <c r="G145" i="42"/>
  <c r="N104" i="21"/>
  <c r="E111" i="30"/>
  <c r="N201" i="23"/>
  <c r="M215" i="30"/>
  <c r="G142" i="40"/>
  <c r="N109" i="29"/>
  <c r="J141" i="39"/>
  <c r="M99" i="17"/>
  <c r="M97" i="13"/>
  <c r="G104" i="20"/>
  <c r="N142" i="40"/>
  <c r="N108" i="31"/>
  <c r="E142" i="40"/>
  <c r="N103" i="18"/>
  <c r="M108" i="31"/>
  <c r="E190" i="35"/>
  <c r="N113" i="36"/>
  <c r="E97" i="13"/>
  <c r="F201" i="23"/>
  <c r="G103" i="18"/>
  <c r="M111" i="25"/>
  <c r="F111" i="25"/>
  <c r="M109" i="26"/>
  <c r="E103" i="19"/>
  <c r="L145" i="42"/>
  <c r="F215" i="30"/>
  <c r="I141" i="39"/>
  <c r="N190" i="35"/>
  <c r="M104" i="21"/>
  <c r="M140" i="39"/>
  <c r="E109" i="26"/>
  <c r="K141" i="39"/>
  <c r="G99" i="17"/>
  <c r="N111" i="25"/>
  <c r="J145" i="42"/>
  <c r="F109" i="29"/>
  <c r="M145" i="42"/>
  <c r="N109" i="26"/>
  <c r="E102" i="15"/>
  <c r="M109" i="29"/>
  <c r="F104" i="21"/>
  <c r="N100" i="16"/>
  <c r="M201" i="23"/>
  <c r="E104" i="20"/>
  <c r="F99" i="17"/>
  <c r="M190" i="35"/>
  <c r="N104" i="20"/>
  <c r="F109" i="26"/>
  <c r="F103" i="19"/>
  <c r="M113" i="36"/>
  <c r="E108" i="31"/>
  <c r="G100" i="16"/>
  <c r="G111" i="25"/>
  <c r="F97" i="13"/>
  <c r="G140" i="39"/>
  <c r="G102" i="15"/>
  <c r="D141" i="39"/>
  <c r="F111" i="30"/>
  <c r="G109" i="26"/>
  <c r="E104" i="21"/>
  <c r="G113" i="36"/>
  <c r="I145" i="42"/>
  <c r="E215" i="30"/>
  <c r="I143" i="40"/>
  <c r="N215" i="30"/>
  <c r="H141" i="39"/>
  <c r="M111" i="30"/>
  <c r="N107" i="24"/>
  <c r="M100" i="16"/>
  <c r="F190" i="35"/>
  <c r="E100" i="16"/>
  <c r="L143" i="40"/>
  <c r="K145" i="42"/>
  <c r="M107" i="24"/>
  <c r="M104" i="20"/>
  <c r="M142" i="40"/>
  <c r="L141" i="39"/>
  <c r="E113" i="36"/>
  <c r="E145" i="42"/>
  <c r="N97" i="13"/>
  <c r="M102" i="15"/>
  <c r="F142" i="40"/>
  <c r="F100" i="16"/>
  <c r="F145" i="42"/>
  <c r="F140" i="39"/>
  <c r="F107" i="24"/>
  <c r="N145" i="42"/>
  <c r="K143" i="40"/>
  <c r="N111" i="30"/>
  <c r="F104" i="20"/>
  <c r="E107" i="24"/>
  <c r="G109" i="29"/>
  <c r="N99" i="17"/>
  <c r="G201" i="23"/>
  <c r="M103" i="18"/>
  <c r="F113" i="36"/>
  <c r="N140" i="39"/>
  <c r="C147" i="42" l="1"/>
  <c r="A148" i="42"/>
  <c r="A145" i="40"/>
  <c r="C144" i="40"/>
  <c r="A143" i="39"/>
  <c r="C142" i="39"/>
  <c r="L102" i="21"/>
  <c r="J103" i="21"/>
  <c r="I103" i="21"/>
  <c r="H103" i="21"/>
  <c r="K102" i="21"/>
  <c r="L210" i="17"/>
  <c r="K210" i="17"/>
  <c r="K100" i="15"/>
  <c r="J101" i="15"/>
  <c r="H101" i="15"/>
  <c r="I101" i="15"/>
  <c r="C103" i="15"/>
  <c r="L100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159" i="15"/>
  <c r="B219" i="14"/>
  <c r="C105" i="14"/>
  <c r="K95" i="13"/>
  <c r="H96" i="13"/>
  <c r="I96" i="13"/>
  <c r="J96" i="13"/>
  <c r="L95" i="13"/>
  <c r="C102" i="13"/>
  <c r="B99" i="13"/>
  <c r="M110" i="29"/>
  <c r="F98" i="13"/>
  <c r="D142" i="39"/>
  <c r="L144" i="40"/>
  <c r="E143" i="40"/>
  <c r="N202" i="23"/>
  <c r="F216" i="30"/>
  <c r="N103" i="15"/>
  <c r="E112" i="30"/>
  <c r="M112" i="30"/>
  <c r="F141" i="39"/>
  <c r="N143" i="40"/>
  <c r="N112" i="25"/>
  <c r="G104" i="18"/>
  <c r="M202" i="23"/>
  <c r="N105" i="21"/>
  <c r="N110" i="29"/>
  <c r="N104" i="18"/>
  <c r="E109" i="31"/>
  <c r="N101" i="16"/>
  <c r="F101" i="16"/>
  <c r="I144" i="40"/>
  <c r="G100" i="17"/>
  <c r="M112" i="25"/>
  <c r="M114" i="36"/>
  <c r="N114" i="36"/>
  <c r="I146" i="42"/>
  <c r="E105" i="21"/>
  <c r="H142" i="39"/>
  <c r="D144" i="40"/>
  <c r="M104" i="19"/>
  <c r="E105" i="20"/>
  <c r="F108" i="24"/>
  <c r="K144" i="40"/>
  <c r="M146" i="42"/>
  <c r="F114" i="36"/>
  <c r="E141" i="39"/>
  <c r="M98" i="13"/>
  <c r="N100" i="17"/>
  <c r="M216" i="30"/>
  <c r="N191" i="35"/>
  <c r="I142" i="39"/>
  <c r="E110" i="26"/>
  <c r="G143" i="40"/>
  <c r="M110" i="26"/>
  <c r="F109" i="31"/>
  <c r="L142" i="39"/>
  <c r="G112" i="25"/>
  <c r="L146" i="42"/>
  <c r="N112" i="30"/>
  <c r="E108" i="24"/>
  <c r="M105" i="21"/>
  <c r="F105" i="20"/>
  <c r="N108" i="24"/>
  <c r="M105" i="20"/>
  <c r="M109" i="31"/>
  <c r="G101" i="16"/>
  <c r="F191" i="35"/>
  <c r="M141" i="39"/>
  <c r="E103" i="15"/>
  <c r="M100" i="17"/>
  <c r="G109" i="31"/>
  <c r="E110" i="29"/>
  <c r="N105" i="20"/>
  <c r="G110" i="29"/>
  <c r="F202" i="23"/>
  <c r="E100" i="17"/>
  <c r="N110" i="26"/>
  <c r="J144" i="40"/>
  <c r="E202" i="23"/>
  <c r="E146" i="42"/>
  <c r="E191" i="35"/>
  <c r="E114" i="36"/>
  <c r="M143" i="40"/>
  <c r="G105" i="21"/>
  <c r="J142" i="39"/>
  <c r="M101" i="16"/>
  <c r="N98" i="13"/>
  <c r="F105" i="21"/>
  <c r="N109" i="31"/>
  <c r="E112" i="25"/>
  <c r="F110" i="26"/>
  <c r="F143" i="40"/>
  <c r="F103" i="15"/>
  <c r="E104" i="19"/>
  <c r="E216" i="30"/>
  <c r="G108" i="24"/>
  <c r="N141" i="39"/>
  <c r="H144" i="40"/>
  <c r="G98" i="13"/>
  <c r="G103" i="15"/>
  <c r="G216" i="30"/>
  <c r="F146" i="42"/>
  <c r="G141" i="39"/>
  <c r="F104" i="19"/>
  <c r="G105" i="20"/>
  <c r="G114" i="36"/>
  <c r="F110" i="29"/>
  <c r="F112" i="30"/>
  <c r="G146" i="42"/>
  <c r="F112" i="25"/>
  <c r="J146" i="42"/>
  <c r="G191" i="35"/>
  <c r="K142" i="39"/>
  <c r="G202" i="23"/>
  <c r="G104" i="19"/>
  <c r="E101" i="16"/>
  <c r="G112" i="30"/>
  <c r="M108" i="24"/>
  <c r="N104" i="19"/>
  <c r="N146" i="42"/>
  <c r="H146" i="42"/>
  <c r="E98" i="13"/>
  <c r="M103" i="15"/>
  <c r="M104" i="18"/>
  <c r="M191" i="35"/>
  <c r="K146" i="42"/>
  <c r="F100" i="17"/>
  <c r="N216" i="30"/>
  <c r="G110" i="26"/>
  <c r="C148" i="42" l="1"/>
  <c r="A149" i="42"/>
  <c r="C145" i="40"/>
  <c r="A146" i="40"/>
  <c r="A144" i="39"/>
  <c r="C143" i="39"/>
  <c r="K103" i="21"/>
  <c r="L103" i="21"/>
  <c r="I104" i="21"/>
  <c r="J104" i="21"/>
  <c r="H104" i="21"/>
  <c r="L101" i="15"/>
  <c r="I102" i="15"/>
  <c r="J102" i="15"/>
  <c r="H102" i="15"/>
  <c r="C104" i="15"/>
  <c r="K101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160" i="15"/>
  <c r="B220" i="14"/>
  <c r="C106" i="14"/>
  <c r="L96" i="13"/>
  <c r="J97" i="13"/>
  <c r="I97" i="13"/>
  <c r="H97" i="13"/>
  <c r="C103" i="13"/>
  <c r="B100" i="13"/>
  <c r="K96" i="13"/>
  <c r="L143" i="39"/>
  <c r="F111" i="29"/>
  <c r="N102" i="16"/>
  <c r="E217" i="30"/>
  <c r="J143" i="39"/>
  <c r="M110" i="31"/>
  <c r="M102" i="16"/>
  <c r="N105" i="14"/>
  <c r="E106" i="20"/>
  <c r="G203" i="23"/>
  <c r="F110" i="31"/>
  <c r="G105" i="18"/>
  <c r="G106" i="20"/>
  <c r="F111" i="26"/>
  <c r="N101" i="17"/>
  <c r="N106" i="21"/>
  <c r="N111" i="26"/>
  <c r="F106" i="21"/>
  <c r="M144" i="40"/>
  <c r="F105" i="14"/>
  <c r="G142" i="39"/>
  <c r="M105" i="18"/>
  <c r="N99" i="13"/>
  <c r="M113" i="30"/>
  <c r="N111" i="29"/>
  <c r="F105" i="19"/>
  <c r="G113" i="30"/>
  <c r="E203" i="23"/>
  <c r="F192" i="35"/>
  <c r="M106" i="21"/>
  <c r="G109" i="24"/>
  <c r="N144" i="40"/>
  <c r="M109" i="24"/>
  <c r="I147" i="42"/>
  <c r="F113" i="30"/>
  <c r="M101" i="17"/>
  <c r="M104" i="15"/>
  <c r="N115" i="36"/>
  <c r="E111" i="29"/>
  <c r="N217" i="30"/>
  <c r="M105" i="14"/>
  <c r="D147" i="42"/>
  <c r="J147" i="42"/>
  <c r="E113" i="30"/>
  <c r="H147" i="42"/>
  <c r="M142" i="39"/>
  <c r="M192" i="35"/>
  <c r="E115" i="36"/>
  <c r="N203" i="23"/>
  <c r="G217" i="30"/>
  <c r="E144" i="40"/>
  <c r="G106" i="21"/>
  <c r="M105" i="19"/>
  <c r="M115" i="36"/>
  <c r="D143" i="39"/>
  <c r="L147" i="42"/>
  <c r="N109" i="24"/>
  <c r="M106" i="20"/>
  <c r="G111" i="29"/>
  <c r="G110" i="31"/>
  <c r="E192" i="35"/>
  <c r="F106" i="20"/>
  <c r="N113" i="30"/>
  <c r="E111" i="26"/>
  <c r="N192" i="35"/>
  <c r="I145" i="40"/>
  <c r="E105" i="19"/>
  <c r="F144" i="40"/>
  <c r="K145" i="40"/>
  <c r="F102" i="16"/>
  <c r="E104" i="15"/>
  <c r="M203" i="23"/>
  <c r="G115" i="36"/>
  <c r="M99" i="13"/>
  <c r="E106" i="21"/>
  <c r="F217" i="30"/>
  <c r="E105" i="14"/>
  <c r="G99" i="13"/>
  <c r="E142" i="39"/>
  <c r="G101" i="17"/>
  <c r="J145" i="40"/>
  <c r="G113" i="25"/>
  <c r="H143" i="39"/>
  <c r="E101" i="17"/>
  <c r="N113" i="25"/>
  <c r="I143" i="39"/>
  <c r="E102" i="16"/>
  <c r="F142" i="39"/>
  <c r="H145" i="40"/>
  <c r="M111" i="29"/>
  <c r="F113" i="25"/>
  <c r="N106" i="20"/>
  <c r="K143" i="39"/>
  <c r="F203" i="23"/>
  <c r="N105" i="18"/>
  <c r="G144" i="40"/>
  <c r="G105" i="14"/>
  <c r="E99" i="13"/>
  <c r="F115" i="36"/>
  <c r="M111" i="26"/>
  <c r="F104" i="15"/>
  <c r="E109" i="24"/>
  <c r="N110" i="31"/>
  <c r="F101" i="17"/>
  <c r="G102" i="16"/>
  <c r="G105" i="19"/>
  <c r="G114" i="30"/>
  <c r="K147" i="42"/>
  <c r="N104" i="15"/>
  <c r="G111" i="26"/>
  <c r="G192" i="35"/>
  <c r="E113" i="25"/>
  <c r="L145" i="40"/>
  <c r="E110" i="31"/>
  <c r="F99" i="13"/>
  <c r="D145" i="40"/>
  <c r="N105" i="19"/>
  <c r="M113" i="25"/>
  <c r="F109" i="24"/>
  <c r="M217" i="30"/>
  <c r="N142" i="39"/>
  <c r="G104" i="15"/>
  <c r="A150" i="42" l="1"/>
  <c r="C149" i="42"/>
  <c r="A147" i="40"/>
  <c r="C146" i="40"/>
  <c r="A145" i="39"/>
  <c r="C144" i="39"/>
  <c r="K104" i="21"/>
  <c r="L104" i="21"/>
  <c r="H104" i="14"/>
  <c r="J104" i="14"/>
  <c r="I104" i="14"/>
  <c r="K102" i="15"/>
  <c r="J103" i="15"/>
  <c r="H103" i="15"/>
  <c r="I103" i="15"/>
  <c r="C105" i="15"/>
  <c r="L102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B161" i="15"/>
  <c r="K97" i="13"/>
  <c r="B221" i="14"/>
  <c r="C107" i="14"/>
  <c r="I98" i="13"/>
  <c r="H98" i="13"/>
  <c r="J98" i="13"/>
  <c r="C104" i="13"/>
  <c r="L97" i="13"/>
  <c r="B101" i="13"/>
  <c r="M110" i="24"/>
  <c r="N107" i="20"/>
  <c r="D146" i="40"/>
  <c r="F114" i="25"/>
  <c r="F111" i="31"/>
  <c r="G145" i="40"/>
  <c r="N106" i="18"/>
  <c r="N115" i="30"/>
  <c r="G110" i="24"/>
  <c r="G204" i="23"/>
  <c r="N116" i="36"/>
  <c r="G111" i="31"/>
  <c r="M114" i="25"/>
  <c r="G107" i="20"/>
  <c r="M143" i="39"/>
  <c r="E106" i="14"/>
  <c r="M204" i="23"/>
  <c r="M105" i="15"/>
  <c r="H144" i="39"/>
  <c r="N204" i="23"/>
  <c r="D148" i="42"/>
  <c r="E204" i="23"/>
  <c r="F116" i="36"/>
  <c r="E114" i="25"/>
  <c r="H146" i="40"/>
  <c r="M106" i="18"/>
  <c r="G112" i="26"/>
  <c r="N114" i="25"/>
  <c r="E218" i="30"/>
  <c r="F112" i="26"/>
  <c r="G112" i="29"/>
  <c r="F115" i="30"/>
  <c r="F103" i="16"/>
  <c r="M100" i="13"/>
  <c r="M115" i="30"/>
  <c r="N143" i="39"/>
  <c r="E143" i="39"/>
  <c r="M107" i="21"/>
  <c r="J148" i="42"/>
  <c r="G107" i="21"/>
  <c r="K144" i="39"/>
  <c r="N106" i="14"/>
  <c r="E105" i="15"/>
  <c r="F106" i="14"/>
  <c r="E145" i="40"/>
  <c r="I148" i="42"/>
  <c r="F112" i="29"/>
  <c r="G218" i="30"/>
  <c r="N112" i="26"/>
  <c r="M103" i="16"/>
  <c r="E115" i="30"/>
  <c r="E114" i="30"/>
  <c r="E116" i="36"/>
  <c r="F145" i="40"/>
  <c r="M193" i="35"/>
  <c r="N116" i="30"/>
  <c r="E111" i="31"/>
  <c r="F107" i="20"/>
  <c r="N103" i="16"/>
  <c r="F107" i="21"/>
  <c r="G116" i="36"/>
  <c r="M145" i="40"/>
  <c r="G143" i="39"/>
  <c r="I144" i="39"/>
  <c r="N218" i="30"/>
  <c r="F100" i="13"/>
  <c r="J144" i="39"/>
  <c r="H148" i="42"/>
  <c r="F218" i="30"/>
  <c r="E116" i="30"/>
  <c r="N110" i="24"/>
  <c r="K148" i="42"/>
  <c r="F110" i="24"/>
  <c r="N193" i="35"/>
  <c r="F114" i="30"/>
  <c r="N107" i="21"/>
  <c r="F193" i="35"/>
  <c r="M112" i="29"/>
  <c r="G114" i="25"/>
  <c r="E103" i="16"/>
  <c r="E147" i="42"/>
  <c r="E100" i="13"/>
  <c r="G103" i="16"/>
  <c r="G193" i="35"/>
  <c r="M116" i="30"/>
  <c r="E107" i="20"/>
  <c r="I146" i="40"/>
  <c r="F143" i="39"/>
  <c r="D144" i="39"/>
  <c r="M106" i="19"/>
  <c r="N112" i="29"/>
  <c r="M147" i="42"/>
  <c r="F147" i="42"/>
  <c r="N105" i="15"/>
  <c r="G106" i="18"/>
  <c r="L148" i="42"/>
  <c r="M106" i="14"/>
  <c r="E112" i="29"/>
  <c r="L146" i="40"/>
  <c r="M111" i="31"/>
  <c r="M112" i="26"/>
  <c r="E112" i="26"/>
  <c r="K146" i="40"/>
  <c r="F116" i="30"/>
  <c r="N147" i="42"/>
  <c r="L144" i="39"/>
  <c r="G106" i="19"/>
  <c r="E107" i="21"/>
  <c r="G147" i="42"/>
  <c r="F106" i="19"/>
  <c r="M114" i="30"/>
  <c r="E106" i="19"/>
  <c r="M116" i="36"/>
  <c r="N100" i="13"/>
  <c r="D149" i="42"/>
  <c r="N145" i="40"/>
  <c r="N111" i="31"/>
  <c r="G100" i="13"/>
  <c r="J146" i="40"/>
  <c r="F105" i="15"/>
  <c r="F204" i="23"/>
  <c r="G105" i="15"/>
  <c r="E193" i="35"/>
  <c r="G106" i="14"/>
  <c r="N106" i="19"/>
  <c r="M218" i="30"/>
  <c r="N114" i="30"/>
  <c r="M107" i="20"/>
  <c r="E110" i="24"/>
  <c r="A151" i="42" l="1"/>
  <c r="C150" i="42"/>
  <c r="C147" i="40"/>
  <c r="A148" i="40"/>
  <c r="A146" i="39"/>
  <c r="C145" i="39"/>
  <c r="L104" i="14"/>
  <c r="K104" i="14"/>
  <c r="L103" i="15"/>
  <c r="H104" i="15"/>
  <c r="J104" i="15"/>
  <c r="I104" i="15"/>
  <c r="C106" i="15"/>
  <c r="K103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B162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E107" i="14"/>
  <c r="N111" i="24"/>
  <c r="N146" i="40"/>
  <c r="N144" i="39"/>
  <c r="N106" i="15"/>
  <c r="M108" i="21"/>
  <c r="N107" i="18"/>
  <c r="M113" i="26"/>
  <c r="G107" i="14"/>
  <c r="E146" i="40"/>
  <c r="G115" i="25"/>
  <c r="N115" i="25"/>
  <c r="M101" i="13"/>
  <c r="N205" i="23"/>
  <c r="J149" i="42"/>
  <c r="F144" i="39"/>
  <c r="G112" i="31"/>
  <c r="M104" i="16"/>
  <c r="G107" i="19"/>
  <c r="N112" i="31"/>
  <c r="N104" i="16"/>
  <c r="G108" i="20"/>
  <c r="F111" i="24"/>
  <c r="K145" i="39"/>
  <c r="M107" i="19"/>
  <c r="H145" i="39"/>
  <c r="E107" i="19"/>
  <c r="E108" i="20"/>
  <c r="F115" i="25"/>
  <c r="K149" i="42"/>
  <c r="L149" i="42"/>
  <c r="M194" i="35"/>
  <c r="N108" i="21"/>
  <c r="E113" i="26"/>
  <c r="G148" i="42"/>
  <c r="I145" i="39"/>
  <c r="N113" i="26"/>
  <c r="J147" i="40"/>
  <c r="N113" i="29"/>
  <c r="E111" i="24"/>
  <c r="D147" i="40"/>
  <c r="M112" i="31"/>
  <c r="E115" i="25"/>
  <c r="M115" i="25"/>
  <c r="M219" i="30"/>
  <c r="E149" i="42"/>
  <c r="H147" i="40"/>
  <c r="J145" i="39"/>
  <c r="G108" i="21"/>
  <c r="E113" i="29"/>
  <c r="N149" i="42"/>
  <c r="F107" i="14"/>
  <c r="F194" i="35"/>
  <c r="N194" i="35"/>
  <c r="I149" i="42"/>
  <c r="F107" i="19"/>
  <c r="E117" i="36"/>
  <c r="F104" i="16"/>
  <c r="E219" i="30"/>
  <c r="N148" i="42"/>
  <c r="F108" i="21"/>
  <c r="M146" i="40"/>
  <c r="N219" i="30"/>
  <c r="G144" i="39"/>
  <c r="E106" i="15"/>
  <c r="G113" i="26"/>
  <c r="G205" i="23"/>
  <c r="F112" i="31"/>
  <c r="E104" i="16"/>
  <c r="G101" i="13"/>
  <c r="M107" i="14"/>
  <c r="E144" i="39"/>
  <c r="F205" i="23"/>
  <c r="M148" i="42"/>
  <c r="G111" i="24"/>
  <c r="D145" i="39"/>
  <c r="E205" i="23"/>
  <c r="G219" i="30"/>
  <c r="M108" i="20"/>
  <c r="L145" i="39"/>
  <c r="N108" i="20"/>
  <c r="F108" i="20"/>
  <c r="G117" i="36"/>
  <c r="E148" i="42"/>
  <c r="M144" i="39"/>
  <c r="F149" i="42"/>
  <c r="I147" i="40"/>
  <c r="F148" i="42"/>
  <c r="F117" i="36"/>
  <c r="G149" i="42"/>
  <c r="N101" i="13"/>
  <c r="M111" i="24"/>
  <c r="M107" i="18"/>
  <c r="K147" i="40"/>
  <c r="G104" i="16"/>
  <c r="M117" i="36"/>
  <c r="M106" i="15"/>
  <c r="F113" i="29"/>
  <c r="H149" i="42"/>
  <c r="N107" i="14"/>
  <c r="F113" i="26"/>
  <c r="E101" i="13"/>
  <c r="N107" i="19"/>
  <c r="F146" i="40"/>
  <c r="E108" i="21"/>
  <c r="L147" i="40"/>
  <c r="M113" i="29"/>
  <c r="N117" i="36"/>
  <c r="F106" i="15"/>
  <c r="E194" i="35"/>
  <c r="M205" i="23"/>
  <c r="F219" i="30"/>
  <c r="E112" i="31"/>
  <c r="G106" i="15"/>
  <c r="G107" i="18"/>
  <c r="G194" i="35"/>
  <c r="G146" i="40"/>
  <c r="G113" i="29"/>
  <c r="M149" i="42"/>
  <c r="F101" i="13"/>
  <c r="C151" i="42" l="1"/>
  <c r="A152" i="42"/>
  <c r="A149" i="40"/>
  <c r="C148" i="40"/>
  <c r="A147" i="39"/>
  <c r="C146" i="39"/>
  <c r="K104" i="15"/>
  <c r="I105" i="15"/>
  <c r="H105" i="15"/>
  <c r="J105" i="15"/>
  <c r="C107" i="15"/>
  <c r="L104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B163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N118" i="36"/>
  <c r="F116" i="25"/>
  <c r="M195" i="35"/>
  <c r="G114" i="26"/>
  <c r="N105" i="16"/>
  <c r="M108" i="19"/>
  <c r="M108" i="14"/>
  <c r="E118" i="36"/>
  <c r="M112" i="24"/>
  <c r="M220" i="30"/>
  <c r="E113" i="31"/>
  <c r="N195" i="35"/>
  <c r="G114" i="29"/>
  <c r="M206" i="23"/>
  <c r="M113" i="31"/>
  <c r="N114" i="26"/>
  <c r="E107" i="15"/>
  <c r="H148" i="40"/>
  <c r="M145" i="39"/>
  <c r="E109" i="20"/>
  <c r="M108" i="18"/>
  <c r="F112" i="24"/>
  <c r="N109" i="20"/>
  <c r="G118" i="36"/>
  <c r="M109" i="20"/>
  <c r="E147" i="40"/>
  <c r="F108" i="19"/>
  <c r="E195" i="35"/>
  <c r="I148" i="40"/>
  <c r="F195" i="35"/>
  <c r="E108" i="19"/>
  <c r="F105" i="16"/>
  <c r="N108" i="19"/>
  <c r="G116" i="25"/>
  <c r="G108" i="18"/>
  <c r="N220" i="30"/>
  <c r="N107" i="15"/>
  <c r="F102" i="13"/>
  <c r="D150" i="42"/>
  <c r="F114" i="29"/>
  <c r="N206" i="23"/>
  <c r="F206" i="23"/>
  <c r="H150" i="42"/>
  <c r="M105" i="16"/>
  <c r="G147" i="40"/>
  <c r="K148" i="40"/>
  <c r="E102" i="13"/>
  <c r="M114" i="29"/>
  <c r="E114" i="29"/>
  <c r="M107" i="15"/>
  <c r="G105" i="16"/>
  <c r="E112" i="24"/>
  <c r="E108" i="14"/>
  <c r="M114" i="26"/>
  <c r="E220" i="30"/>
  <c r="G195" i="35"/>
  <c r="M147" i="40"/>
  <c r="N108" i="14"/>
  <c r="H146" i="39"/>
  <c r="N108" i="18"/>
  <c r="E145" i="39"/>
  <c r="G112" i="24"/>
  <c r="N114" i="29"/>
  <c r="G220" i="30"/>
  <c r="J146" i="39"/>
  <c r="G145" i="39"/>
  <c r="F118" i="36"/>
  <c r="I150" i="42"/>
  <c r="K146" i="39"/>
  <c r="J150" i="42"/>
  <c r="N112" i="24"/>
  <c r="D146" i="39"/>
  <c r="J148" i="40"/>
  <c r="M118" i="36"/>
  <c r="E206" i="23"/>
  <c r="G206" i="23"/>
  <c r="G113" i="31"/>
  <c r="G108" i="19"/>
  <c r="N147" i="40"/>
  <c r="E116" i="25"/>
  <c r="N102" i="13"/>
  <c r="L148" i="40"/>
  <c r="M102" i="13"/>
  <c r="F109" i="20"/>
  <c r="N116" i="25"/>
  <c r="F114" i="26"/>
  <c r="L146" i="39"/>
  <c r="N145" i="39"/>
  <c r="G108" i="14"/>
  <c r="I146" i="39"/>
  <c r="F147" i="40"/>
  <c r="D148" i="40"/>
  <c r="N113" i="31"/>
  <c r="L150" i="42"/>
  <c r="G102" i="13"/>
  <c r="F107" i="15"/>
  <c r="F108" i="14"/>
  <c r="G109" i="20"/>
  <c r="F145" i="39"/>
  <c r="E114" i="26"/>
  <c r="M116" i="25"/>
  <c r="K150" i="42"/>
  <c r="G107" i="15"/>
  <c r="F113" i="31"/>
  <c r="E105" i="16"/>
  <c r="F220" i="30"/>
  <c r="A153" i="42" l="1"/>
  <c r="C152" i="42"/>
  <c r="C149" i="40"/>
  <c r="A150" i="40"/>
  <c r="A148" i="39"/>
  <c r="C147" i="39"/>
  <c r="L105" i="15"/>
  <c r="H106" i="15"/>
  <c r="I106" i="15"/>
  <c r="J106" i="15"/>
  <c r="C108" i="15"/>
  <c r="K105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B164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F117" i="25"/>
  <c r="N109" i="19"/>
  <c r="E146" i="39"/>
  <c r="G148" i="40"/>
  <c r="F148" i="40"/>
  <c r="F109" i="19"/>
  <c r="F115" i="29"/>
  <c r="N113" i="24"/>
  <c r="E108" i="15"/>
  <c r="M114" i="31"/>
  <c r="G114" i="31"/>
  <c r="N196" i="35"/>
  <c r="G115" i="26"/>
  <c r="G109" i="21"/>
  <c r="E113" i="24"/>
  <c r="N109" i="21"/>
  <c r="E196" i="35"/>
  <c r="M115" i="26"/>
  <c r="M146" i="39"/>
  <c r="E114" i="31"/>
  <c r="D147" i="39"/>
  <c r="K149" i="40"/>
  <c r="G115" i="29"/>
  <c r="E221" i="30"/>
  <c r="M108" i="15"/>
  <c r="H151" i="42"/>
  <c r="E109" i="19"/>
  <c r="G110" i="20"/>
  <c r="N115" i="29"/>
  <c r="M150" i="42"/>
  <c r="M105" i="17"/>
  <c r="G207" i="23"/>
  <c r="N148" i="40"/>
  <c r="M109" i="18"/>
  <c r="N108" i="15"/>
  <c r="E207" i="23"/>
  <c r="F207" i="23"/>
  <c r="K151" i="42"/>
  <c r="M109" i="14"/>
  <c r="F115" i="26"/>
  <c r="E105" i="17"/>
  <c r="M221" i="30"/>
  <c r="E150" i="42"/>
  <c r="E106" i="16"/>
  <c r="N221" i="30"/>
  <c r="E148" i="40"/>
  <c r="F196" i="35"/>
  <c r="M115" i="29"/>
  <c r="N207" i="23"/>
  <c r="N115" i="26"/>
  <c r="G109" i="19"/>
  <c r="F150" i="42"/>
  <c r="G196" i="35"/>
  <c r="N110" i="20"/>
  <c r="F106" i="16"/>
  <c r="G150" i="42"/>
  <c r="N106" i="16"/>
  <c r="M106" i="16"/>
  <c r="I151" i="42"/>
  <c r="G117" i="25"/>
  <c r="J151" i="42"/>
  <c r="N119" i="36"/>
  <c r="M110" i="20"/>
  <c r="E119" i="36"/>
  <c r="E115" i="26"/>
  <c r="F109" i="14"/>
  <c r="F105" i="17"/>
  <c r="E115" i="29"/>
  <c r="N109" i="14"/>
  <c r="G119" i="36"/>
  <c r="M109" i="19"/>
  <c r="N146" i="39"/>
  <c r="E109" i="14"/>
  <c r="N114" i="31"/>
  <c r="F108" i="15"/>
  <c r="K147" i="39"/>
  <c r="I149" i="40"/>
  <c r="G221" i="30"/>
  <c r="G108" i="15"/>
  <c r="M148" i="40"/>
  <c r="F221" i="30"/>
  <c r="G106" i="16"/>
  <c r="E103" i="13"/>
  <c r="N109" i="18"/>
  <c r="M103" i="13"/>
  <c r="D151" i="42"/>
  <c r="L151" i="42"/>
  <c r="F119" i="36"/>
  <c r="M109" i="21"/>
  <c r="M119" i="36"/>
  <c r="F110" i="20"/>
  <c r="G113" i="24"/>
  <c r="G109" i="18"/>
  <c r="N105" i="17"/>
  <c r="H149" i="40"/>
  <c r="I147" i="39"/>
  <c r="F109" i="21"/>
  <c r="N117" i="25"/>
  <c r="E110" i="20"/>
  <c r="G146" i="39"/>
  <c r="N150" i="42"/>
  <c r="M113" i="24"/>
  <c r="H147" i="39"/>
  <c r="G105" i="17"/>
  <c r="J147" i="39"/>
  <c r="D149" i="40"/>
  <c r="M117" i="25"/>
  <c r="N103" i="13"/>
  <c r="F146" i="39"/>
  <c r="J149" i="40"/>
  <c r="M207" i="23"/>
  <c r="F103" i="13"/>
  <c r="G109" i="14"/>
  <c r="M196" i="35"/>
  <c r="E117" i="25"/>
  <c r="F114" i="31"/>
  <c r="G103" i="13"/>
  <c r="L149" i="40"/>
  <c r="E109" i="21"/>
  <c r="F113" i="24"/>
  <c r="L147" i="39"/>
  <c r="A154" i="42" l="1"/>
  <c r="C153" i="42"/>
  <c r="A151" i="40"/>
  <c r="C150" i="40"/>
  <c r="A149" i="39"/>
  <c r="C148" i="39"/>
  <c r="I104" i="17"/>
  <c r="J104" i="17"/>
  <c r="H104" i="17"/>
  <c r="K106" i="15"/>
  <c r="J107" i="15"/>
  <c r="H107" i="15"/>
  <c r="I107" i="15"/>
  <c r="C109" i="15"/>
  <c r="L106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B165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N149" i="40"/>
  <c r="M116" i="26"/>
  <c r="E197" i="35"/>
  <c r="F197" i="35"/>
  <c r="F116" i="26"/>
  <c r="H152" i="42"/>
  <c r="E149" i="40"/>
  <c r="M110" i="14"/>
  <c r="E107" i="16"/>
  <c r="G118" i="25"/>
  <c r="N107" i="16"/>
  <c r="E118" i="25"/>
  <c r="M110" i="19"/>
  <c r="N109" i="15"/>
  <c r="E222" i="30"/>
  <c r="E147" i="39"/>
  <c r="G208" i="23"/>
  <c r="K148" i="39"/>
  <c r="I148" i="39"/>
  <c r="K152" i="42"/>
  <c r="N104" i="13"/>
  <c r="L152" i="42"/>
  <c r="F107" i="16"/>
  <c r="E110" i="19"/>
  <c r="F110" i="14"/>
  <c r="M109" i="15"/>
  <c r="N114" i="24"/>
  <c r="J152" i="42"/>
  <c r="L150" i="40"/>
  <c r="M116" i="29"/>
  <c r="N116" i="26"/>
  <c r="M151" i="42"/>
  <c r="D148" i="39"/>
  <c r="M110" i="21"/>
  <c r="F147" i="39"/>
  <c r="E116" i="29"/>
  <c r="E208" i="23"/>
  <c r="M120" i="36"/>
  <c r="L148" i="39"/>
  <c r="N208" i="23"/>
  <c r="N110" i="14"/>
  <c r="M222" i="30"/>
  <c r="G116" i="29"/>
  <c r="F149" i="40"/>
  <c r="E104" i="13"/>
  <c r="N110" i="19"/>
  <c r="F109" i="15"/>
  <c r="M114" i="24"/>
  <c r="F104" i="13"/>
  <c r="G114" i="24"/>
  <c r="H150" i="40"/>
  <c r="E116" i="26"/>
  <c r="G109" i="15"/>
  <c r="F115" i="31"/>
  <c r="G111" i="20"/>
  <c r="F222" i="30"/>
  <c r="M208" i="23"/>
  <c r="J148" i="39"/>
  <c r="F111" i="20"/>
  <c r="N110" i="18"/>
  <c r="G110" i="21"/>
  <c r="D152" i="42"/>
  <c r="G115" i="31"/>
  <c r="D150" i="40"/>
  <c r="F151" i="42"/>
  <c r="I150" i="40"/>
  <c r="N115" i="31"/>
  <c r="G110" i="14"/>
  <c r="N120" i="36"/>
  <c r="F208" i="23"/>
  <c r="G149" i="40"/>
  <c r="N197" i="35"/>
  <c r="E109" i="15"/>
  <c r="N110" i="21"/>
  <c r="I152" i="42"/>
  <c r="G110" i="18"/>
  <c r="N116" i="29"/>
  <c r="G111" i="21"/>
  <c r="E151" i="42"/>
  <c r="M147" i="39"/>
  <c r="H148" i="39"/>
  <c r="M197" i="35"/>
  <c r="N151" i="42"/>
  <c r="J150" i="40"/>
  <c r="G151" i="42"/>
  <c r="E120" i="36"/>
  <c r="G104" i="13"/>
  <c r="M149" i="40"/>
  <c r="G147" i="39"/>
  <c r="M110" i="18"/>
  <c r="M107" i="16"/>
  <c r="E114" i="24"/>
  <c r="E115" i="31"/>
  <c r="F110" i="21"/>
  <c r="F118" i="25"/>
  <c r="M111" i="20"/>
  <c r="M115" i="31"/>
  <c r="N111" i="20"/>
  <c r="G110" i="19"/>
  <c r="N118" i="25"/>
  <c r="M104" i="13"/>
  <c r="F120" i="36"/>
  <c r="F114" i="24"/>
  <c r="G107" i="16"/>
  <c r="N147" i="39"/>
  <c r="G197" i="35"/>
  <c r="F110" i="19"/>
  <c r="K150" i="40"/>
  <c r="M118" i="25"/>
  <c r="G120" i="36"/>
  <c r="E110" i="14"/>
  <c r="F116" i="29"/>
  <c r="N222" i="30"/>
  <c r="G222" i="30"/>
  <c r="G116" i="26"/>
  <c r="E110" i="21"/>
  <c r="E111" i="20"/>
  <c r="C154" i="42" l="1"/>
  <c r="A155" i="42"/>
  <c r="C151" i="40"/>
  <c r="A152" i="40"/>
  <c r="A150" i="39"/>
  <c r="C149" i="39"/>
  <c r="K104" i="17"/>
  <c r="L104" i="17"/>
  <c r="L107" i="15"/>
  <c r="J108" i="15"/>
  <c r="H108" i="15"/>
  <c r="I108" i="15"/>
  <c r="C110" i="15"/>
  <c r="K107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B166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F111" i="14"/>
  <c r="E111" i="14"/>
  <c r="F115" i="24"/>
  <c r="G223" i="30"/>
  <c r="F117" i="29"/>
  <c r="E209" i="23"/>
  <c r="G148" i="39"/>
  <c r="F105" i="13"/>
  <c r="K151" i="40"/>
  <c r="E105" i="13"/>
  <c r="N209" i="23"/>
  <c r="G119" i="25"/>
  <c r="E121" i="36"/>
  <c r="M111" i="19"/>
  <c r="F148" i="39"/>
  <c r="E119" i="25"/>
  <c r="H149" i="39"/>
  <c r="F150" i="40"/>
  <c r="J153" i="42"/>
  <c r="H153" i="42"/>
  <c r="E115" i="24"/>
  <c r="J149" i="39"/>
  <c r="N152" i="42"/>
  <c r="M111" i="18"/>
  <c r="M121" i="36"/>
  <c r="E116" i="31"/>
  <c r="M115" i="24"/>
  <c r="N117" i="29"/>
  <c r="G110" i="15"/>
  <c r="E148" i="39"/>
  <c r="F110" i="15"/>
  <c r="L153" i="42"/>
  <c r="N150" i="40"/>
  <c r="G117" i="29"/>
  <c r="N108" i="16"/>
  <c r="M112" i="20"/>
  <c r="G111" i="18"/>
  <c r="E223" i="30"/>
  <c r="D153" i="42"/>
  <c r="G111" i="14"/>
  <c r="I149" i="39"/>
  <c r="N116" i="31"/>
  <c r="G112" i="20"/>
  <c r="K149" i="39"/>
  <c r="H151" i="40"/>
  <c r="F223" i="30"/>
  <c r="N105" i="13"/>
  <c r="F198" i="35"/>
  <c r="N121" i="36"/>
  <c r="N198" i="35"/>
  <c r="I151" i="40"/>
  <c r="G150" i="40"/>
  <c r="F108" i="16"/>
  <c r="N117" i="26"/>
  <c r="F116" i="31"/>
  <c r="F111" i="19"/>
  <c r="G152" i="42"/>
  <c r="M117" i="29"/>
  <c r="N223" i="30"/>
  <c r="E110" i="15"/>
  <c r="M108" i="16"/>
  <c r="M152" i="42"/>
  <c r="M223" i="30"/>
  <c r="G115" i="24"/>
  <c r="E108" i="16"/>
  <c r="E150" i="40"/>
  <c r="N111" i="14"/>
  <c r="N148" i="39"/>
  <c r="G121" i="36"/>
  <c r="G116" i="31"/>
  <c r="M105" i="13"/>
  <c r="N119" i="25"/>
  <c r="M209" i="23"/>
  <c r="M150" i="40"/>
  <c r="G198" i="35"/>
  <c r="N111" i="18"/>
  <c r="F152" i="42"/>
  <c r="J151" i="40"/>
  <c r="M110" i="15"/>
  <c r="G117" i="26"/>
  <c r="G112" i="21"/>
  <c r="F119" i="25"/>
  <c r="M117" i="26"/>
  <c r="G111" i="19"/>
  <c r="I153" i="42"/>
  <c r="N111" i="19"/>
  <c r="F112" i="20"/>
  <c r="E112" i="20"/>
  <c r="E111" i="19"/>
  <c r="M116" i="31"/>
  <c r="G209" i="23"/>
  <c r="N110" i="15"/>
  <c r="F121" i="36"/>
  <c r="M111" i="14"/>
  <c r="E152" i="42"/>
  <c r="N115" i="24"/>
  <c r="G108" i="16"/>
  <c r="E198" i="35"/>
  <c r="E117" i="26"/>
  <c r="M198" i="35"/>
  <c r="N112" i="20"/>
  <c r="M119" i="25"/>
  <c r="F209" i="23"/>
  <c r="M148" i="39"/>
  <c r="F117" i="26"/>
  <c r="D151" i="40"/>
  <c r="L151" i="40"/>
  <c r="L149" i="39"/>
  <c r="G105" i="13"/>
  <c r="D149" i="39"/>
  <c r="K153" i="42"/>
  <c r="E117" i="29"/>
  <c r="C155" i="42" l="1"/>
  <c r="A156" i="42"/>
  <c r="A153" i="40"/>
  <c r="C152" i="40"/>
  <c r="A151" i="39"/>
  <c r="C150" i="39"/>
  <c r="J111" i="21"/>
  <c r="L108" i="15"/>
  <c r="H109" i="15"/>
  <c r="I109" i="15"/>
  <c r="J109" i="15"/>
  <c r="C111" i="15"/>
  <c r="K108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B167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G109" i="16"/>
  <c r="J154" i="42"/>
  <c r="H152" i="40"/>
  <c r="L152" i="40"/>
  <c r="M116" i="24"/>
  <c r="N199" i="35"/>
  <c r="G113" i="20"/>
  <c r="N109" i="16"/>
  <c r="E117" i="31"/>
  <c r="D154" i="42"/>
  <c r="N106" i="13"/>
  <c r="M210" i="23"/>
  <c r="G117" i="31"/>
  <c r="E210" i="23"/>
  <c r="M111" i="15"/>
  <c r="H150" i="39"/>
  <c r="M112" i="18"/>
  <c r="F113" i="20"/>
  <c r="F118" i="26"/>
  <c r="M113" i="20"/>
  <c r="L154" i="42"/>
  <c r="J150" i="39"/>
  <c r="N149" i="39"/>
  <c r="N112" i="19"/>
  <c r="E199" i="35"/>
  <c r="F224" i="30"/>
  <c r="F120" i="25"/>
  <c r="I152" i="40"/>
  <c r="N120" i="25"/>
  <c r="G106" i="13"/>
  <c r="F111" i="15"/>
  <c r="N151" i="40"/>
  <c r="M224" i="30"/>
  <c r="G111" i="15"/>
  <c r="N118" i="29"/>
  <c r="F210" i="23"/>
  <c r="K152" i="40"/>
  <c r="G151" i="40"/>
  <c r="E153" i="42"/>
  <c r="E112" i="19"/>
  <c r="F153" i="42"/>
  <c r="M118" i="29"/>
  <c r="F117" i="31"/>
  <c r="K154" i="42"/>
  <c r="G122" i="36"/>
  <c r="E120" i="25"/>
  <c r="F151" i="40"/>
  <c r="E118" i="29"/>
  <c r="G112" i="19"/>
  <c r="M153" i="42"/>
  <c r="G224" i="30"/>
  <c r="N122" i="36"/>
  <c r="N112" i="14"/>
  <c r="M122" i="36"/>
  <c r="N116" i="24"/>
  <c r="M151" i="40"/>
  <c r="D155" i="42"/>
  <c r="L150" i="39"/>
  <c r="N111" i="15"/>
  <c r="M109" i="16"/>
  <c r="E122" i="36"/>
  <c r="K150" i="39"/>
  <c r="G116" i="24"/>
  <c r="F149" i="39"/>
  <c r="N113" i="20"/>
  <c r="H154" i="42"/>
  <c r="F109" i="16"/>
  <c r="M112" i="14"/>
  <c r="M117" i="31"/>
  <c r="G120" i="25"/>
  <c r="M199" i="35"/>
  <c r="G118" i="26"/>
  <c r="G112" i="14"/>
  <c r="E112" i="14"/>
  <c r="E111" i="15"/>
  <c r="F112" i="14"/>
  <c r="G153" i="42"/>
  <c r="N117" i="31"/>
  <c r="G210" i="23"/>
  <c r="F106" i="13"/>
  <c r="I150" i="39"/>
  <c r="E106" i="13"/>
  <c r="F122" i="36"/>
  <c r="N224" i="30"/>
  <c r="I154" i="42"/>
  <c r="M149" i="39"/>
  <c r="F118" i="29"/>
  <c r="M112" i="19"/>
  <c r="F112" i="19"/>
  <c r="N118" i="26"/>
  <c r="N112" i="18"/>
  <c r="E149" i="39"/>
  <c r="E151" i="40"/>
  <c r="N210" i="23"/>
  <c r="E109" i="16"/>
  <c r="D152" i="40"/>
  <c r="E116" i="24"/>
  <c r="F199" i="35"/>
  <c r="G149" i="39"/>
  <c r="G118" i="29"/>
  <c r="D150" i="39"/>
  <c r="E118" i="26"/>
  <c r="F116" i="24"/>
  <c r="E224" i="30"/>
  <c r="G113" i="21"/>
  <c r="M120" i="25"/>
  <c r="G199" i="35"/>
  <c r="M106" i="13"/>
  <c r="N153" i="42"/>
  <c r="E113" i="20"/>
  <c r="M118" i="26"/>
  <c r="G112" i="18"/>
  <c r="J152" i="40"/>
  <c r="A157" i="42" l="1"/>
  <c r="C156" i="42"/>
  <c r="C153" i="40"/>
  <c r="A154" i="40"/>
  <c r="A152" i="39"/>
  <c r="C151" i="39"/>
  <c r="J108" i="16"/>
  <c r="I108" i="16"/>
  <c r="H108" i="16"/>
  <c r="J112" i="21"/>
  <c r="O113" i="21"/>
  <c r="K109" i="15"/>
  <c r="H110" i="15"/>
  <c r="I110" i="15"/>
  <c r="J110" i="15"/>
  <c r="C112" i="15"/>
  <c r="L109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B168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F119" i="26"/>
  <c r="E113" i="14"/>
  <c r="M119" i="29"/>
  <c r="F117" i="24"/>
  <c r="N225" i="30"/>
  <c r="E114" i="20"/>
  <c r="N155" i="42"/>
  <c r="N117" i="24"/>
  <c r="H151" i="39"/>
  <c r="G109" i="17"/>
  <c r="N211" i="23"/>
  <c r="N123" i="36"/>
  <c r="E200" i="35"/>
  <c r="G200" i="35"/>
  <c r="E119" i="26"/>
  <c r="G113" i="14"/>
  <c r="F109" i="17"/>
  <c r="M113" i="18"/>
  <c r="L151" i="39"/>
  <c r="M114" i="19"/>
  <c r="N110" i="16"/>
  <c r="F211" i="23"/>
  <c r="J153" i="40"/>
  <c r="E113" i="19"/>
  <c r="M155" i="42"/>
  <c r="G121" i="25"/>
  <c r="M225" i="30"/>
  <c r="E110" i="16"/>
  <c r="F121" i="25"/>
  <c r="M109" i="17"/>
  <c r="N200" i="35"/>
  <c r="G114" i="20"/>
  <c r="F155" i="42"/>
  <c r="E154" i="42"/>
  <c r="N114" i="20"/>
  <c r="E117" i="24"/>
  <c r="E150" i="39"/>
  <c r="E112" i="15"/>
  <c r="I151" i="39"/>
  <c r="D156" i="42"/>
  <c r="F118" i="31"/>
  <c r="M152" i="40"/>
  <c r="G155" i="42"/>
  <c r="F107" i="13"/>
  <c r="F114" i="19"/>
  <c r="J155" i="42"/>
  <c r="F112" i="15"/>
  <c r="M114" i="20"/>
  <c r="E155" i="42"/>
  <c r="F154" i="42"/>
  <c r="G119" i="29"/>
  <c r="G154" i="42"/>
  <c r="G225" i="30"/>
  <c r="K155" i="42"/>
  <c r="D151" i="39"/>
  <c r="M211" i="23"/>
  <c r="F200" i="35"/>
  <c r="G114" i="19"/>
  <c r="G119" i="26"/>
  <c r="H155" i="42"/>
  <c r="G117" i="24"/>
  <c r="F152" i="40"/>
  <c r="N119" i="26"/>
  <c r="M117" i="24"/>
  <c r="M154" i="42"/>
  <c r="N112" i="15"/>
  <c r="D153" i="40"/>
  <c r="G110" i="16"/>
  <c r="N113" i="14"/>
  <c r="M107" i="13"/>
  <c r="L155" i="42"/>
  <c r="M118" i="31"/>
  <c r="E121" i="25"/>
  <c r="M119" i="26"/>
  <c r="N121" i="25"/>
  <c r="K153" i="40"/>
  <c r="I153" i="40"/>
  <c r="N152" i="40"/>
  <c r="K151" i="39"/>
  <c r="N119" i="29"/>
  <c r="N114" i="19"/>
  <c r="E211" i="23"/>
  <c r="G150" i="39"/>
  <c r="N118" i="31"/>
  <c r="G112" i="15"/>
  <c r="E107" i="13"/>
  <c r="G152" i="40"/>
  <c r="F113" i="14"/>
  <c r="F225" i="30"/>
  <c r="G113" i="18"/>
  <c r="G113" i="19"/>
  <c r="F150" i="39"/>
  <c r="F119" i="29"/>
  <c r="M110" i="16"/>
  <c r="L153" i="40"/>
  <c r="E225" i="30"/>
  <c r="G107" i="13"/>
  <c r="E109" i="17"/>
  <c r="G211" i="23"/>
  <c r="J151" i="39"/>
  <c r="E152" i="40"/>
  <c r="G123" i="36"/>
  <c r="I155" i="42"/>
  <c r="N113" i="19"/>
  <c r="E114" i="19"/>
  <c r="F110" i="16"/>
  <c r="N113" i="18"/>
  <c r="E123" i="36"/>
  <c r="G118" i="31"/>
  <c r="M200" i="35"/>
  <c r="M121" i="25"/>
  <c r="M112" i="15"/>
  <c r="F123" i="36"/>
  <c r="N150" i="39"/>
  <c r="E118" i="31"/>
  <c r="E119" i="29"/>
  <c r="N109" i="17"/>
  <c r="H153" i="40"/>
  <c r="N107" i="13"/>
  <c r="M113" i="19"/>
  <c r="F114" i="20"/>
  <c r="F113" i="19"/>
  <c r="M123" i="36"/>
  <c r="M150" i="39"/>
  <c r="M113" i="14"/>
  <c r="N154" i="42"/>
  <c r="C157" i="42" l="1"/>
  <c r="A158" i="42"/>
  <c r="A155" i="40"/>
  <c r="C154" i="40"/>
  <c r="A153" i="39"/>
  <c r="C152" i="39"/>
  <c r="K108" i="16"/>
  <c r="J109" i="16"/>
  <c r="I109" i="16"/>
  <c r="H109" i="16"/>
  <c r="L108" i="16"/>
  <c r="O111" i="21"/>
  <c r="O112" i="21"/>
  <c r="J108" i="17"/>
  <c r="K110" i="15"/>
  <c r="I111" i="15"/>
  <c r="H111" i="15"/>
  <c r="J111" i="15"/>
  <c r="C113" i="15"/>
  <c r="L110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B169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F114" i="21"/>
  <c r="F107" i="17"/>
  <c r="N108" i="13"/>
  <c r="J156" i="42"/>
  <c r="M108" i="13"/>
  <c r="F111" i="16"/>
  <c r="N111" i="16"/>
  <c r="E156" i="42"/>
  <c r="N106" i="17"/>
  <c r="N115" i="19"/>
  <c r="M120" i="29"/>
  <c r="D157" i="42"/>
  <c r="F120" i="26"/>
  <c r="M212" i="23"/>
  <c r="F119" i="31"/>
  <c r="E107" i="17"/>
  <c r="I152" i="39"/>
  <c r="E114" i="21"/>
  <c r="G114" i="21"/>
  <c r="M114" i="14"/>
  <c r="N114" i="14"/>
  <c r="G110" i="17"/>
  <c r="M120" i="26"/>
  <c r="M110" i="17"/>
  <c r="E115" i="19"/>
  <c r="F124" i="36"/>
  <c r="M226" i="30"/>
  <c r="L154" i="40"/>
  <c r="E153" i="40"/>
  <c r="E108" i="17"/>
  <c r="N226" i="30"/>
  <c r="M119" i="31"/>
  <c r="F110" i="17"/>
  <c r="N114" i="18"/>
  <c r="N153" i="40"/>
  <c r="E110" i="17"/>
  <c r="F151" i="39"/>
  <c r="E212" i="23"/>
  <c r="K152" i="39"/>
  <c r="M124" i="36"/>
  <c r="J154" i="40"/>
  <c r="G151" i="39"/>
  <c r="K156" i="42"/>
  <c r="E201" i="35"/>
  <c r="F156" i="42"/>
  <c r="M106" i="17"/>
  <c r="F122" i="25"/>
  <c r="G212" i="23"/>
  <c r="E151" i="39"/>
  <c r="M115" i="19"/>
  <c r="L152" i="39"/>
  <c r="M151" i="39"/>
  <c r="N201" i="35"/>
  <c r="F108" i="17"/>
  <c r="F115" i="19"/>
  <c r="N120" i="29"/>
  <c r="F115" i="20"/>
  <c r="J152" i="39"/>
  <c r="N120" i="26"/>
  <c r="H154" i="40"/>
  <c r="H152" i="39"/>
  <c r="H156" i="42"/>
  <c r="G113" i="15"/>
  <c r="M108" i="17"/>
  <c r="M153" i="40"/>
  <c r="G114" i="14"/>
  <c r="F106" i="17"/>
  <c r="E108" i="13"/>
  <c r="E114" i="14"/>
  <c r="G120" i="29"/>
  <c r="N212" i="23"/>
  <c r="G108" i="13"/>
  <c r="G118" i="24"/>
  <c r="N119" i="31"/>
  <c r="F113" i="15"/>
  <c r="N118" i="24"/>
  <c r="E119" i="31"/>
  <c r="M107" i="17"/>
  <c r="N107" i="17"/>
  <c r="D152" i="39"/>
  <c r="E120" i="26"/>
  <c r="M118" i="24"/>
  <c r="N122" i="25"/>
  <c r="N115" i="20"/>
  <c r="M114" i="18"/>
  <c r="F120" i="29"/>
  <c r="G111" i="16"/>
  <c r="G124" i="36"/>
  <c r="G115" i="20"/>
  <c r="G122" i="25"/>
  <c r="E226" i="30"/>
  <c r="F226" i="30"/>
  <c r="L156" i="42"/>
  <c r="I154" i="40"/>
  <c r="E113" i="15"/>
  <c r="M111" i="16"/>
  <c r="M122" i="25"/>
  <c r="F212" i="23"/>
  <c r="N156" i="42"/>
  <c r="M113" i="15"/>
  <c r="N124" i="36"/>
  <c r="D154" i="40"/>
  <c r="F118" i="24"/>
  <c r="N110" i="17"/>
  <c r="G115" i="19"/>
  <c r="E115" i="20"/>
  <c r="F153" i="40"/>
  <c r="F201" i="35"/>
  <c r="N113" i="15"/>
  <c r="G226" i="30"/>
  <c r="M156" i="42"/>
  <c r="N108" i="17"/>
  <c r="E124" i="36"/>
  <c r="F108" i="13"/>
  <c r="G201" i="35"/>
  <c r="E111" i="16"/>
  <c r="G153" i="40"/>
  <c r="G114" i="18"/>
  <c r="G120" i="26"/>
  <c r="E122" i="25"/>
  <c r="F114" i="14"/>
  <c r="G156" i="42"/>
  <c r="M201" i="35"/>
  <c r="N114" i="21"/>
  <c r="E120" i="29"/>
  <c r="E106" i="17"/>
  <c r="M115" i="20"/>
  <c r="M114" i="21"/>
  <c r="G119" i="31"/>
  <c r="E118" i="24"/>
  <c r="N151" i="39"/>
  <c r="K154" i="40"/>
  <c r="I156" i="42"/>
  <c r="C158" i="42" l="1"/>
  <c r="A159" i="42"/>
  <c r="C155" i="40"/>
  <c r="A156" i="40"/>
  <c r="A154" i="39"/>
  <c r="C153" i="39"/>
  <c r="K109" i="16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L111" i="15"/>
  <c r="H112" i="15"/>
  <c r="I112" i="15"/>
  <c r="J112" i="15"/>
  <c r="C114" i="15"/>
  <c r="K111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B170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M116" i="20"/>
  <c r="F112" i="21"/>
  <c r="N111" i="21"/>
  <c r="N114" i="15"/>
  <c r="I155" i="40"/>
  <c r="E115" i="14"/>
  <c r="E111" i="17"/>
  <c r="N202" i="35"/>
  <c r="G114" i="15"/>
  <c r="F125" i="36"/>
  <c r="M112" i="16"/>
  <c r="G154" i="40"/>
  <c r="F154" i="40"/>
  <c r="E113" i="21"/>
  <c r="E157" i="42"/>
  <c r="I153" i="39"/>
  <c r="E120" i="31"/>
  <c r="N113" i="21"/>
  <c r="E114" i="15"/>
  <c r="M111" i="17"/>
  <c r="M120" i="31"/>
  <c r="G120" i="31"/>
  <c r="N112" i="21"/>
  <c r="K155" i="40"/>
  <c r="F116" i="19"/>
  <c r="N109" i="13"/>
  <c r="F121" i="26"/>
  <c r="F109" i="13"/>
  <c r="F119" i="24"/>
  <c r="E112" i="16"/>
  <c r="G123" i="25"/>
  <c r="F121" i="29"/>
  <c r="J153" i="39"/>
  <c r="F202" i="35"/>
  <c r="M114" i="15"/>
  <c r="E116" i="19"/>
  <c r="E154" i="40"/>
  <c r="H155" i="40"/>
  <c r="M202" i="35"/>
  <c r="G115" i="21"/>
  <c r="E115" i="21"/>
  <c r="G121" i="26"/>
  <c r="L157" i="42"/>
  <c r="E119" i="24"/>
  <c r="G125" i="36"/>
  <c r="G116" i="20"/>
  <c r="G227" i="30"/>
  <c r="G115" i="14"/>
  <c r="N213" i="23"/>
  <c r="M112" i="21"/>
  <c r="E111" i="21"/>
  <c r="N154" i="40"/>
  <c r="N120" i="31"/>
  <c r="N111" i="17"/>
  <c r="M213" i="23"/>
  <c r="J157" i="42"/>
  <c r="E123" i="25"/>
  <c r="G111" i="17"/>
  <c r="F114" i="15"/>
  <c r="H157" i="42"/>
  <c r="D153" i="39"/>
  <c r="E109" i="13"/>
  <c r="D155" i="40"/>
  <c r="F227" i="30"/>
  <c r="F111" i="17"/>
  <c r="E152" i="39"/>
  <c r="G202" i="35"/>
  <c r="K153" i="39"/>
  <c r="M115" i="21"/>
  <c r="M157" i="42"/>
  <c r="E116" i="20"/>
  <c r="N116" i="19"/>
  <c r="F115" i="14"/>
  <c r="N115" i="14"/>
  <c r="M119" i="24"/>
  <c r="F157" i="42"/>
  <c r="M125" i="36"/>
  <c r="M121" i="29"/>
  <c r="M152" i="39"/>
  <c r="E227" i="30"/>
  <c r="M109" i="13"/>
  <c r="N115" i="21"/>
  <c r="N119" i="24"/>
  <c r="G109" i="13"/>
  <c r="F112" i="16"/>
  <c r="N152" i="39"/>
  <c r="L153" i="39"/>
  <c r="F115" i="21"/>
  <c r="F116" i="20"/>
  <c r="M111" i="21"/>
  <c r="N121" i="29"/>
  <c r="G121" i="29"/>
  <c r="G157" i="42"/>
  <c r="G152" i="39"/>
  <c r="N123" i="25"/>
  <c r="M154" i="40"/>
  <c r="F213" i="23"/>
  <c r="M227" i="30"/>
  <c r="E202" i="35"/>
  <c r="E121" i="29"/>
  <c r="L155" i="40"/>
  <c r="M113" i="21"/>
  <c r="G116" i="19"/>
  <c r="N121" i="26"/>
  <c r="K157" i="42"/>
  <c r="E112" i="21"/>
  <c r="N112" i="16"/>
  <c r="I157" i="42"/>
  <c r="E213" i="23"/>
  <c r="G213" i="23"/>
  <c r="N125" i="36"/>
  <c r="N157" i="42"/>
  <c r="F111" i="21"/>
  <c r="G112" i="16"/>
  <c r="E121" i="26"/>
  <c r="M116" i="19"/>
  <c r="N227" i="30"/>
  <c r="F123" i="25"/>
  <c r="J155" i="40"/>
  <c r="F113" i="21"/>
  <c r="H153" i="39"/>
  <c r="F152" i="39"/>
  <c r="G119" i="24"/>
  <c r="M121" i="26"/>
  <c r="E125" i="36"/>
  <c r="M123" i="25"/>
  <c r="N116" i="20"/>
  <c r="M115" i="14"/>
  <c r="F120" i="31"/>
  <c r="A160" i="42" l="1"/>
  <c r="C159" i="42"/>
  <c r="A157" i="40"/>
  <c r="C156" i="40"/>
  <c r="A155" i="39"/>
  <c r="C154" i="39"/>
  <c r="H111" i="2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K112" i="15"/>
  <c r="I113" i="15"/>
  <c r="J113" i="15"/>
  <c r="H113" i="15"/>
  <c r="C115" i="15"/>
  <c r="L112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B171" i="15"/>
  <c r="I114" i="14"/>
  <c r="J114" i="14"/>
  <c r="H114" i="14"/>
  <c r="B231" i="14"/>
  <c r="C117" i="14"/>
  <c r="K113" i="14"/>
  <c r="K107" i="13"/>
  <c r="H108" i="13"/>
  <c r="I108" i="13"/>
  <c r="J108" i="13"/>
  <c r="C114" i="13"/>
  <c r="B111" i="13"/>
  <c r="L107" i="13"/>
  <c r="F116" i="21"/>
  <c r="G155" i="40"/>
  <c r="N153" i="39"/>
  <c r="N214" i="23"/>
  <c r="M110" i="13"/>
  <c r="L156" i="40"/>
  <c r="M153" i="39"/>
  <c r="G214" i="23"/>
  <c r="G124" i="25"/>
  <c r="G122" i="26"/>
  <c r="H158" i="42"/>
  <c r="D156" i="40"/>
  <c r="G203" i="35"/>
  <c r="J158" i="42"/>
  <c r="F115" i="15"/>
  <c r="M115" i="15"/>
  <c r="G117" i="20"/>
  <c r="F117" i="20"/>
  <c r="E121" i="31"/>
  <c r="J154" i="39"/>
  <c r="K156" i="40"/>
  <c r="F214" i="23"/>
  <c r="E117" i="19"/>
  <c r="N115" i="15"/>
  <c r="M214" i="23"/>
  <c r="N117" i="20"/>
  <c r="D154" i="39"/>
  <c r="H156" i="40"/>
  <c r="G112" i="17"/>
  <c r="F126" i="36"/>
  <c r="N124" i="25"/>
  <c r="N203" i="35"/>
  <c r="M116" i="21"/>
  <c r="N122" i="26"/>
  <c r="E110" i="13"/>
  <c r="N228" i="30"/>
  <c r="I154" i="39"/>
  <c r="F122" i="26"/>
  <c r="F117" i="19"/>
  <c r="E126" i="36"/>
  <c r="N112" i="17"/>
  <c r="E214" i="23"/>
  <c r="M116" i="14"/>
  <c r="M117" i="20"/>
  <c r="H154" i="39"/>
  <c r="F112" i="17"/>
  <c r="N120" i="24"/>
  <c r="K158" i="42"/>
  <c r="N113" i="16"/>
  <c r="N122" i="29"/>
  <c r="N121" i="31"/>
  <c r="M203" i="35"/>
  <c r="E153" i="39"/>
  <c r="G116" i="14"/>
  <c r="F122" i="29"/>
  <c r="N126" i="36"/>
  <c r="E122" i="26"/>
  <c r="M112" i="17"/>
  <c r="G110" i="13"/>
  <c r="G121" i="31"/>
  <c r="E155" i="40"/>
  <c r="E113" i="16"/>
  <c r="G153" i="39"/>
  <c r="F153" i="39"/>
  <c r="G116" i="21"/>
  <c r="M228" i="30"/>
  <c r="F113" i="16"/>
  <c r="E124" i="25"/>
  <c r="N117" i="19"/>
  <c r="N116" i="14"/>
  <c r="N110" i="13"/>
  <c r="F116" i="14"/>
  <c r="K154" i="39"/>
  <c r="N116" i="21"/>
  <c r="M124" i="25"/>
  <c r="F121" i="31"/>
  <c r="M120" i="24"/>
  <c r="M122" i="29"/>
  <c r="F155" i="40"/>
  <c r="N155" i="40"/>
  <c r="E116" i="21"/>
  <c r="I158" i="42"/>
  <c r="E228" i="30"/>
  <c r="E116" i="14"/>
  <c r="E117" i="20"/>
  <c r="F203" i="35"/>
  <c r="L154" i="39"/>
  <c r="E112" i="17"/>
  <c r="E115" i="15"/>
  <c r="F228" i="30"/>
  <c r="E203" i="35"/>
  <c r="G117" i="19"/>
  <c r="M113" i="16"/>
  <c r="M155" i="40"/>
  <c r="L158" i="42"/>
  <c r="E122" i="29"/>
  <c r="F110" i="13"/>
  <c r="G115" i="15"/>
  <c r="M117" i="19"/>
  <c r="M122" i="26"/>
  <c r="M126" i="36"/>
  <c r="F120" i="24"/>
  <c r="J156" i="40"/>
  <c r="G122" i="29"/>
  <c r="I156" i="40"/>
  <c r="G228" i="30"/>
  <c r="D158" i="42"/>
  <c r="E120" i="24"/>
  <c r="M121" i="31"/>
  <c r="G120" i="24"/>
  <c r="G126" i="36"/>
  <c r="G113" i="16"/>
  <c r="F124" i="25"/>
  <c r="A161" i="42" l="1"/>
  <c r="C160" i="42"/>
  <c r="C157" i="40"/>
  <c r="A158" i="40"/>
  <c r="A156" i="39"/>
  <c r="C155" i="39"/>
  <c r="K110" i="21"/>
  <c r="L111" i="21"/>
  <c r="K113" i="21"/>
  <c r="L112" i="21"/>
  <c r="K111" i="21"/>
  <c r="K112" i="21"/>
  <c r="L110" i="21"/>
  <c r="L113" i="21"/>
  <c r="L113" i="15"/>
  <c r="H114" i="15"/>
  <c r="J114" i="15"/>
  <c r="I114" i="15"/>
  <c r="C116" i="15"/>
  <c r="K113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B172" i="15"/>
  <c r="K114" i="14"/>
  <c r="H115" i="14"/>
  <c r="J115" i="14"/>
  <c r="I115" i="14"/>
  <c r="B232" i="14"/>
  <c r="C118" i="14"/>
  <c r="L114" i="14"/>
  <c r="L108" i="13"/>
  <c r="H109" i="13"/>
  <c r="I109" i="13"/>
  <c r="J109" i="13"/>
  <c r="B112" i="13"/>
  <c r="K108" i="13"/>
  <c r="I155" i="39"/>
  <c r="N204" i="35"/>
  <c r="G117" i="14"/>
  <c r="E204" i="35"/>
  <c r="N113" i="17"/>
  <c r="E122" i="31"/>
  <c r="N114" i="16"/>
  <c r="K157" i="40"/>
  <c r="M123" i="29"/>
  <c r="M215" i="23"/>
  <c r="F116" i="15"/>
  <c r="M127" i="36"/>
  <c r="F123" i="26"/>
  <c r="M114" i="16"/>
  <c r="J159" i="42"/>
  <c r="E114" i="17"/>
  <c r="H155" i="39"/>
  <c r="F114" i="16"/>
  <c r="E114" i="16"/>
  <c r="F127" i="36"/>
  <c r="L155" i="39"/>
  <c r="F158" i="42"/>
  <c r="G121" i="24"/>
  <c r="M156" i="40"/>
  <c r="G125" i="25"/>
  <c r="K155" i="39"/>
  <c r="E116" i="15"/>
  <c r="G204" i="35"/>
  <c r="G154" i="39"/>
  <c r="F113" i="17"/>
  <c r="M121" i="24"/>
  <c r="G113" i="17"/>
  <c r="G123" i="26"/>
  <c r="G122" i="31"/>
  <c r="E229" i="30"/>
  <c r="E123" i="26"/>
  <c r="N125" i="25"/>
  <c r="M114" i="17"/>
  <c r="D155" i="39"/>
  <c r="G114" i="16"/>
  <c r="M158" i="42"/>
  <c r="L157" i="40"/>
  <c r="E123" i="29"/>
  <c r="L159" i="42"/>
  <c r="F123" i="29"/>
  <c r="G116" i="15"/>
  <c r="F156" i="40"/>
  <c r="J157" i="40"/>
  <c r="E118" i="20"/>
  <c r="H157" i="40"/>
  <c r="J155" i="39"/>
  <c r="M229" i="30"/>
  <c r="F125" i="25"/>
  <c r="M117" i="14"/>
  <c r="N117" i="21"/>
  <c r="N215" i="23"/>
  <c r="G114" i="17"/>
  <c r="M204" i="35"/>
  <c r="F122" i="31"/>
  <c r="D159" i="42"/>
  <c r="D160" i="42" s="1"/>
  <c r="E156" i="40"/>
  <c r="M123" i="26"/>
  <c r="M116" i="15"/>
  <c r="D157" i="40"/>
  <c r="F121" i="24"/>
  <c r="E154" i="39"/>
  <c r="F114" i="17"/>
  <c r="F117" i="21"/>
  <c r="N127" i="36"/>
  <c r="M113" i="17"/>
  <c r="F204" i="35"/>
  <c r="G123" i="29"/>
  <c r="G111" i="13"/>
  <c r="N117" i="14"/>
  <c r="F229" i="30"/>
  <c r="F118" i="20"/>
  <c r="E121" i="24"/>
  <c r="I159" i="42"/>
  <c r="N123" i="26"/>
  <c r="N111" i="13"/>
  <c r="H159" i="42"/>
  <c r="N114" i="17"/>
  <c r="N229" i="30"/>
  <c r="N154" i="39"/>
  <c r="N116" i="15"/>
  <c r="N156" i="40"/>
  <c r="G127" i="36"/>
  <c r="M125" i="25"/>
  <c r="E125" i="25"/>
  <c r="G158" i="42"/>
  <c r="G229" i="30"/>
  <c r="K159" i="42"/>
  <c r="M118" i="20"/>
  <c r="N121" i="24"/>
  <c r="E113" i="17"/>
  <c r="M111" i="13"/>
  <c r="E117" i="14"/>
  <c r="E111" i="13"/>
  <c r="M154" i="39"/>
  <c r="E215" i="23"/>
  <c r="I157" i="40"/>
  <c r="E117" i="21"/>
  <c r="N158" i="42"/>
  <c r="N123" i="29"/>
  <c r="G118" i="20"/>
  <c r="M117" i="21"/>
  <c r="N122" i="31"/>
  <c r="G117" i="21"/>
  <c r="G215" i="23"/>
  <c r="G156" i="40"/>
  <c r="E158" i="42"/>
  <c r="F154" i="39"/>
  <c r="F111" i="13"/>
  <c r="M122" i="31"/>
  <c r="E127" i="36"/>
  <c r="N118" i="20"/>
  <c r="F215" i="23"/>
  <c r="F117" i="14"/>
  <c r="C161" i="42" l="1"/>
  <c r="A162" i="42"/>
  <c r="A159" i="40"/>
  <c r="C158" i="40"/>
  <c r="A157" i="39"/>
  <c r="C156" i="39"/>
  <c r="K114" i="15"/>
  <c r="J115" i="15"/>
  <c r="I115" i="15"/>
  <c r="H115" i="15"/>
  <c r="C117" i="15"/>
  <c r="L114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B173" i="15"/>
  <c r="L115" i="14"/>
  <c r="H116" i="14"/>
  <c r="I116" i="14"/>
  <c r="J116" i="14"/>
  <c r="C119" i="14"/>
  <c r="B233" i="14"/>
  <c r="K115" i="14"/>
  <c r="L109" i="13"/>
  <c r="I110" i="13"/>
  <c r="H110" i="13"/>
  <c r="J110" i="13"/>
  <c r="B113" i="13"/>
  <c r="K109" i="13"/>
  <c r="M122" i="24"/>
  <c r="N118" i="18"/>
  <c r="N205" i="35"/>
  <c r="I158" i="40"/>
  <c r="F118" i="21"/>
  <c r="N230" i="30"/>
  <c r="M118" i="19"/>
  <c r="E126" i="25"/>
  <c r="G124" i="29"/>
  <c r="N115" i="17"/>
  <c r="G155" i="39"/>
  <c r="G124" i="26"/>
  <c r="F124" i="26"/>
  <c r="N119" i="20"/>
  <c r="G119" i="20"/>
  <c r="F128" i="36"/>
  <c r="E216" i="23"/>
  <c r="G123" i="31"/>
  <c r="E124" i="26"/>
  <c r="E160" i="42"/>
  <c r="E205" i="35"/>
  <c r="E118" i="19"/>
  <c r="F124" i="29"/>
  <c r="G159" i="42"/>
  <c r="N118" i="21"/>
  <c r="N124" i="29"/>
  <c r="H156" i="39"/>
  <c r="G115" i="17"/>
  <c r="M118" i="18"/>
  <c r="N126" i="25"/>
  <c r="F119" i="20"/>
  <c r="N112" i="13"/>
  <c r="G126" i="25"/>
  <c r="N216" i="23"/>
  <c r="M155" i="39"/>
  <c r="G112" i="13"/>
  <c r="E112" i="13"/>
  <c r="G122" i="24"/>
  <c r="N159" i="42"/>
  <c r="N124" i="26"/>
  <c r="M119" i="20"/>
  <c r="M118" i="21"/>
  <c r="K158" i="40"/>
  <c r="G160" i="42"/>
  <c r="N118" i="14"/>
  <c r="E118" i="21"/>
  <c r="M123" i="31"/>
  <c r="F112" i="13"/>
  <c r="M115" i="16"/>
  <c r="D156" i="39"/>
  <c r="M230" i="30"/>
  <c r="G117" i="15"/>
  <c r="E128" i="36"/>
  <c r="F159" i="42"/>
  <c r="M124" i="26"/>
  <c r="M216" i="23"/>
  <c r="N115" i="16"/>
  <c r="G216" i="23"/>
  <c r="E122" i="24"/>
  <c r="N123" i="31"/>
  <c r="F118" i="19"/>
  <c r="G157" i="40"/>
  <c r="E159" i="42"/>
  <c r="F117" i="15"/>
  <c r="N128" i="36"/>
  <c r="M157" i="40"/>
  <c r="E124" i="29"/>
  <c r="F155" i="39"/>
  <c r="G118" i="21"/>
  <c r="K156" i="39"/>
  <c r="M118" i="14"/>
  <c r="M205" i="35"/>
  <c r="E119" i="20"/>
  <c r="F115" i="16"/>
  <c r="G128" i="36"/>
  <c r="H160" i="42"/>
  <c r="F126" i="25"/>
  <c r="F157" i="40"/>
  <c r="N160" i="42"/>
  <c r="M128" i="36"/>
  <c r="G118" i="14"/>
  <c r="L160" i="42"/>
  <c r="N122" i="24"/>
  <c r="F122" i="24"/>
  <c r="H158" i="40"/>
  <c r="N157" i="40"/>
  <c r="M160" i="42"/>
  <c r="F230" i="30"/>
  <c r="E118" i="14"/>
  <c r="L156" i="39"/>
  <c r="J156" i="39"/>
  <c r="E117" i="15"/>
  <c r="M115" i="17"/>
  <c r="M117" i="15"/>
  <c r="F123" i="31"/>
  <c r="G230" i="30"/>
  <c r="F118" i="14"/>
  <c r="E115" i="17"/>
  <c r="M126" i="25"/>
  <c r="I156" i="39"/>
  <c r="E155" i="39"/>
  <c r="F205" i="35"/>
  <c r="E123" i="31"/>
  <c r="E115" i="16"/>
  <c r="N117" i="15"/>
  <c r="N155" i="39"/>
  <c r="M112" i="13"/>
  <c r="F115" i="17"/>
  <c r="I160" i="42"/>
  <c r="G115" i="16"/>
  <c r="M124" i="29"/>
  <c r="D158" i="40"/>
  <c r="F160" i="42"/>
  <c r="L158" i="40"/>
  <c r="K160" i="42"/>
  <c r="E157" i="40"/>
  <c r="J160" i="42"/>
  <c r="E230" i="30"/>
  <c r="N118" i="19"/>
  <c r="M159" i="42"/>
  <c r="G118" i="18"/>
  <c r="F216" i="23"/>
  <c r="G205" i="35"/>
  <c r="J158" i="40"/>
  <c r="G118" i="19"/>
  <c r="C162" i="42" l="1"/>
  <c r="A163" i="42"/>
  <c r="C159" i="40"/>
  <c r="A160" i="40"/>
  <c r="A158" i="39"/>
  <c r="C157" i="39"/>
  <c r="J117" i="18"/>
  <c r="K115" i="15"/>
  <c r="I116" i="15"/>
  <c r="J116" i="15"/>
  <c r="H116" i="15"/>
  <c r="C118" i="15"/>
  <c r="L115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B174" i="15"/>
  <c r="L116" i="14"/>
  <c r="J117" i="14"/>
  <c r="H117" i="14"/>
  <c r="I117" i="14"/>
  <c r="C120" i="14"/>
  <c r="B234" i="14"/>
  <c r="K116" i="14"/>
  <c r="L110" i="13"/>
  <c r="I111" i="13"/>
  <c r="H111" i="13"/>
  <c r="J111" i="13"/>
  <c r="B114" i="13"/>
  <c r="K110" i="13"/>
  <c r="M113" i="13"/>
  <c r="D157" i="39"/>
  <c r="H159" i="40"/>
  <c r="F127" i="25"/>
  <c r="N118" i="15"/>
  <c r="G119" i="21"/>
  <c r="E113" i="13"/>
  <c r="N119" i="18"/>
  <c r="F158" i="40"/>
  <c r="F113" i="13"/>
  <c r="E156" i="39"/>
  <c r="G125" i="26"/>
  <c r="N129" i="36"/>
  <c r="D161" i="42"/>
  <c r="G116" i="16"/>
  <c r="M119" i="14"/>
  <c r="E125" i="29"/>
  <c r="E116" i="16"/>
  <c r="E118" i="15"/>
  <c r="F217" i="23"/>
  <c r="M127" i="25"/>
  <c r="G231" i="30"/>
  <c r="L161" i="42"/>
  <c r="E158" i="40"/>
  <c r="M206" i="35"/>
  <c r="M116" i="17"/>
  <c r="G217" i="23"/>
  <c r="N124" i="31"/>
  <c r="J157" i="39"/>
  <c r="E231" i="30"/>
  <c r="E119" i="21"/>
  <c r="M119" i="21"/>
  <c r="G129" i="36"/>
  <c r="E119" i="19"/>
  <c r="F231" i="30"/>
  <c r="D159" i="40"/>
  <c r="H157" i="39"/>
  <c r="M158" i="40"/>
  <c r="K157" i="39"/>
  <c r="N119" i="19"/>
  <c r="G119" i="14"/>
  <c r="G120" i="20"/>
  <c r="G123" i="24"/>
  <c r="H161" i="42"/>
  <c r="F116" i="16"/>
  <c r="M119" i="18"/>
  <c r="F118" i="15"/>
  <c r="N113" i="13"/>
  <c r="E129" i="36"/>
  <c r="I157" i="39"/>
  <c r="L157" i="39"/>
  <c r="N119" i="14"/>
  <c r="M119" i="19"/>
  <c r="F125" i="26"/>
  <c r="N119" i="21"/>
  <c r="N120" i="20"/>
  <c r="M124" i="31"/>
  <c r="N127" i="25"/>
  <c r="M231" i="30"/>
  <c r="G156" i="39"/>
  <c r="G118" i="15"/>
  <c r="N125" i="26"/>
  <c r="J159" i="40"/>
  <c r="G113" i="13"/>
  <c r="N231" i="30"/>
  <c r="M120" i="20"/>
  <c r="J161" i="42"/>
  <c r="E120" i="20"/>
  <c r="E217" i="23"/>
  <c r="N217" i="23"/>
  <c r="G127" i="25"/>
  <c r="F119" i="21"/>
  <c r="M125" i="29"/>
  <c r="E127" i="25"/>
  <c r="I159" i="40"/>
  <c r="F206" i="35"/>
  <c r="K159" i="40"/>
  <c r="M118" i="15"/>
  <c r="G206" i="35"/>
  <c r="M125" i="26"/>
  <c r="M217" i="23"/>
  <c r="N158" i="40"/>
  <c r="L159" i="40"/>
  <c r="G124" i="31"/>
  <c r="N125" i="29"/>
  <c r="G119" i="18"/>
  <c r="M156" i="39"/>
  <c r="I161" i="42"/>
  <c r="M123" i="24"/>
  <c r="F119" i="14"/>
  <c r="M116" i="16"/>
  <c r="N116" i="17"/>
  <c r="E116" i="17"/>
  <c r="E124" i="31"/>
  <c r="N206" i="35"/>
  <c r="G158" i="40"/>
  <c r="F124" i="31"/>
  <c r="G119" i="19"/>
  <c r="E119" i="14"/>
  <c r="E206" i="35"/>
  <c r="N116" i="16"/>
  <c r="K161" i="42"/>
  <c r="N156" i="39"/>
  <c r="F123" i="24"/>
  <c r="F129" i="36"/>
  <c r="N123" i="24"/>
  <c r="F120" i="20"/>
  <c r="F156" i="39"/>
  <c r="G125" i="29"/>
  <c r="E123" i="24"/>
  <c r="G116" i="17"/>
  <c r="F119" i="19"/>
  <c r="F125" i="29"/>
  <c r="F116" i="17"/>
  <c r="M129" i="36"/>
  <c r="E125" i="26"/>
  <c r="C163" i="42" l="1"/>
  <c r="A164" i="42"/>
  <c r="A161" i="40"/>
  <c r="C160" i="40"/>
  <c r="A159" i="39"/>
  <c r="C158" i="39"/>
  <c r="L116" i="15"/>
  <c r="I117" i="15"/>
  <c r="J117" i="15"/>
  <c r="H117" i="15"/>
  <c r="C119" i="15"/>
  <c r="K116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B120" i="18"/>
  <c r="B117" i="17"/>
  <c r="B117" i="16"/>
  <c r="L117" i="14"/>
  <c r="B175" i="15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N207" i="35"/>
  <c r="G117" i="17"/>
  <c r="M119" i="15"/>
  <c r="F161" i="42"/>
  <c r="N120" i="14"/>
  <c r="G125" i="31"/>
  <c r="F124" i="24"/>
  <c r="N121" i="20"/>
  <c r="M120" i="18"/>
  <c r="E114" i="13"/>
  <c r="F119" i="15"/>
  <c r="M159" i="40"/>
  <c r="H162" i="42"/>
  <c r="F120" i="19"/>
  <c r="N125" i="31"/>
  <c r="E120" i="21"/>
  <c r="L162" i="42"/>
  <c r="F159" i="40"/>
  <c r="N114" i="13"/>
  <c r="I158" i="39"/>
  <c r="E121" i="20"/>
  <c r="G161" i="42"/>
  <c r="F121" i="20"/>
  <c r="I160" i="40"/>
  <c r="E128" i="25"/>
  <c r="N130" i="36"/>
  <c r="I162" i="42"/>
  <c r="K162" i="42"/>
  <c r="N120" i="21"/>
  <c r="M218" i="23"/>
  <c r="F120" i="21"/>
  <c r="G121" i="20"/>
  <c r="E232" i="30"/>
  <c r="E157" i="39"/>
  <c r="G207" i="35"/>
  <c r="F118" i="16"/>
  <c r="M120" i="19"/>
  <c r="M114" i="13"/>
  <c r="H160" i="40"/>
  <c r="N124" i="24"/>
  <c r="G120" i="14"/>
  <c r="E117" i="17"/>
  <c r="M121" i="20"/>
  <c r="F117" i="17"/>
  <c r="N157" i="39"/>
  <c r="G159" i="40"/>
  <c r="N117" i="16"/>
  <c r="G232" i="30"/>
  <c r="M128" i="25"/>
  <c r="M161" i="42"/>
  <c r="G114" i="13"/>
  <c r="M119" i="16"/>
  <c r="D158" i="39"/>
  <c r="F126" i="26"/>
  <c r="N159" i="40"/>
  <c r="G126" i="29"/>
  <c r="F126" i="29"/>
  <c r="N218" i="23"/>
  <c r="E159" i="40"/>
  <c r="J160" i="40"/>
  <c r="K158" i="39"/>
  <c r="J158" i="39"/>
  <c r="N120" i="18"/>
  <c r="F120" i="14"/>
  <c r="M117" i="16"/>
  <c r="G120" i="18"/>
  <c r="E118" i="16"/>
  <c r="F157" i="39"/>
  <c r="F119" i="16"/>
  <c r="F117" i="16"/>
  <c r="N118" i="16"/>
  <c r="G128" i="25"/>
  <c r="M130" i="36"/>
  <c r="G120" i="21"/>
  <c r="G157" i="39"/>
  <c r="E126" i="29"/>
  <c r="E130" i="36"/>
  <c r="F218" i="23"/>
  <c r="E119" i="15"/>
  <c r="N126" i="29"/>
  <c r="N232" i="30"/>
  <c r="G218" i="23"/>
  <c r="L160" i="40"/>
  <c r="N128" i="25"/>
  <c r="E119" i="16"/>
  <c r="F130" i="36"/>
  <c r="E117" i="16"/>
  <c r="G130" i="36"/>
  <c r="M118" i="16"/>
  <c r="E120" i="14"/>
  <c r="G126" i="26"/>
  <c r="M157" i="39"/>
  <c r="M120" i="21"/>
  <c r="M126" i="29"/>
  <c r="G120" i="19"/>
  <c r="J162" i="42"/>
  <c r="M207" i="35"/>
  <c r="M124" i="24"/>
  <c r="D162" i="42"/>
  <c r="D163" i="42" s="1"/>
  <c r="M117" i="17"/>
  <c r="N119" i="16"/>
  <c r="M125" i="31"/>
  <c r="F125" i="31"/>
  <c r="E126" i="26"/>
  <c r="G119" i="15"/>
  <c r="M232" i="30"/>
  <c r="L158" i="39"/>
  <c r="E207" i="35"/>
  <c r="M120" i="14"/>
  <c r="G124" i="24"/>
  <c r="N126" i="26"/>
  <c r="F207" i="35"/>
  <c r="D160" i="40"/>
  <c r="E125" i="31"/>
  <c r="E161" i="42"/>
  <c r="N120" i="19"/>
  <c r="E120" i="19"/>
  <c r="M126" i="26"/>
  <c r="F128" i="25"/>
  <c r="H158" i="39"/>
  <c r="E124" i="24"/>
  <c r="E218" i="23"/>
  <c r="N117" i="17"/>
  <c r="F114" i="13"/>
  <c r="F232" i="30"/>
  <c r="N119" i="15"/>
  <c r="N161" i="42"/>
  <c r="K160" i="40"/>
  <c r="A165" i="42" l="1"/>
  <c r="C164" i="42"/>
  <c r="C161" i="40"/>
  <c r="A162" i="40"/>
  <c r="A160" i="39"/>
  <c r="C159" i="39"/>
  <c r="H118" i="16"/>
  <c r="H119" i="16"/>
  <c r="H117" i="16"/>
  <c r="I117" i="16"/>
  <c r="I118" i="16"/>
  <c r="I119" i="16"/>
  <c r="L117" i="15"/>
  <c r="J118" i="15"/>
  <c r="H118" i="15"/>
  <c r="I118" i="15"/>
  <c r="C120" i="15"/>
  <c r="K117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J119" i="18"/>
  <c r="B121" i="18"/>
  <c r="B118" i="17"/>
  <c r="B118" i="16"/>
  <c r="C123" i="16"/>
  <c r="L118" i="14"/>
  <c r="B176" i="15"/>
  <c r="K112" i="13"/>
  <c r="H119" i="14"/>
  <c r="J119" i="14"/>
  <c r="I119" i="14"/>
  <c r="K118" i="14"/>
  <c r="C122" i="14"/>
  <c r="J113" i="13"/>
  <c r="I113" i="13"/>
  <c r="H113" i="13"/>
  <c r="B116" i="13"/>
  <c r="L112" i="13"/>
  <c r="C119" i="13"/>
  <c r="E160" i="40"/>
  <c r="J159" i="39"/>
  <c r="M163" i="42"/>
  <c r="F162" i="42"/>
  <c r="M121" i="21"/>
  <c r="G160" i="40"/>
  <c r="N163" i="42"/>
  <c r="H163" i="42"/>
  <c r="I161" i="40"/>
  <c r="E163" i="42"/>
  <c r="E158" i="39"/>
  <c r="E208" i="35"/>
  <c r="G121" i="19"/>
  <c r="N131" i="36"/>
  <c r="N121" i="18"/>
  <c r="G126" i="31"/>
  <c r="E162" i="42"/>
  <c r="M127" i="26"/>
  <c r="M125" i="24"/>
  <c r="F131" i="36"/>
  <c r="F208" i="35"/>
  <c r="N129" i="25"/>
  <c r="K163" i="42"/>
  <c r="E219" i="23"/>
  <c r="G125" i="24"/>
  <c r="M126" i="31"/>
  <c r="E122" i="20"/>
  <c r="N160" i="40"/>
  <c r="F121" i="21"/>
  <c r="G233" i="30"/>
  <c r="L161" i="40"/>
  <c r="J161" i="40"/>
  <c r="M162" i="42"/>
  <c r="N121" i="14"/>
  <c r="E233" i="30"/>
  <c r="G120" i="15"/>
  <c r="K159" i="39"/>
  <c r="M120" i="15"/>
  <c r="M160" i="40"/>
  <c r="E125" i="24"/>
  <c r="E120" i="15"/>
  <c r="G158" i="39"/>
  <c r="E127" i="26"/>
  <c r="N233" i="30"/>
  <c r="G127" i="29"/>
  <c r="G129" i="25"/>
  <c r="D159" i="39"/>
  <c r="E131" i="36"/>
  <c r="N126" i="31"/>
  <c r="G131" i="36"/>
  <c r="E127" i="29"/>
  <c r="G122" i="20"/>
  <c r="M219" i="23"/>
  <c r="M127" i="29"/>
  <c r="E126" i="31"/>
  <c r="K161" i="40"/>
  <c r="N162" i="42"/>
  <c r="N127" i="29"/>
  <c r="L159" i="39"/>
  <c r="G219" i="23"/>
  <c r="F126" i="31"/>
  <c r="E121" i="21"/>
  <c r="F122" i="20"/>
  <c r="G121" i="21"/>
  <c r="M158" i="39"/>
  <c r="D164" i="42"/>
  <c r="G121" i="14"/>
  <c r="M121" i="18"/>
  <c r="F219" i="23"/>
  <c r="J163" i="42"/>
  <c r="N125" i="24"/>
  <c r="N122" i="20"/>
  <c r="G208" i="35"/>
  <c r="F233" i="30"/>
  <c r="E121" i="19"/>
  <c r="M208" i="35"/>
  <c r="M233" i="30"/>
  <c r="N121" i="21"/>
  <c r="G121" i="18"/>
  <c r="H161" i="40"/>
  <c r="N158" i="39"/>
  <c r="G162" i="42"/>
  <c r="H159" i="39"/>
  <c r="F121" i="19"/>
  <c r="F160" i="40"/>
  <c r="F163" i="42"/>
  <c r="E129" i="25"/>
  <c r="F127" i="29"/>
  <c r="M121" i="14"/>
  <c r="M131" i="36"/>
  <c r="F127" i="26"/>
  <c r="I159" i="39"/>
  <c r="G127" i="26"/>
  <c r="D161" i="40"/>
  <c r="N120" i="15"/>
  <c r="E121" i="14"/>
  <c r="F129" i="25"/>
  <c r="M122" i="20"/>
  <c r="M121" i="19"/>
  <c r="F121" i="14"/>
  <c r="N121" i="19"/>
  <c r="F120" i="15"/>
  <c r="F158" i="39"/>
  <c r="L163" i="42"/>
  <c r="M129" i="25"/>
  <c r="G163" i="42"/>
  <c r="N219" i="23"/>
  <c r="N208" i="35"/>
  <c r="N127" i="26"/>
  <c r="I163" i="42"/>
  <c r="F125" i="24"/>
  <c r="A166" i="42" l="1"/>
  <c r="C165" i="42"/>
  <c r="A163" i="40"/>
  <c r="C162" i="40"/>
  <c r="A161" i="39"/>
  <c r="C160" i="39"/>
  <c r="K118" i="16"/>
  <c r="L119" i="16"/>
  <c r="L117" i="16"/>
  <c r="L118" i="16"/>
  <c r="K117" i="16"/>
  <c r="K119" i="16"/>
  <c r="L118" i="15"/>
  <c r="I119" i="15"/>
  <c r="J119" i="15"/>
  <c r="H119" i="15"/>
  <c r="C121" i="15"/>
  <c r="K118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J120" i="18"/>
  <c r="B122" i="18"/>
  <c r="B119" i="17"/>
  <c r="H113" i="16"/>
  <c r="I113" i="16"/>
  <c r="B119" i="16"/>
  <c r="C124" i="16"/>
  <c r="L119" i="14"/>
  <c r="B177" i="15"/>
  <c r="H120" i="14"/>
  <c r="J120" i="14"/>
  <c r="I120" i="14"/>
  <c r="K119" i="14"/>
  <c r="C123" i="14"/>
  <c r="C124" i="14" s="1"/>
  <c r="L113" i="13"/>
  <c r="J114" i="13"/>
  <c r="C120" i="13"/>
  <c r="K113" i="13"/>
  <c r="B117" i="13"/>
  <c r="G164" i="42"/>
  <c r="G130" i="25"/>
  <c r="N121" i="15"/>
  <c r="E159" i="39"/>
  <c r="E128" i="29"/>
  <c r="I162" i="40"/>
  <c r="F121" i="15"/>
  <c r="G128" i="26"/>
  <c r="N126" i="24"/>
  <c r="J160" i="39"/>
  <c r="E127" i="31"/>
  <c r="N159" i="39"/>
  <c r="E122" i="21"/>
  <c r="D160" i="39"/>
  <c r="K160" i="39"/>
  <c r="E128" i="26"/>
  <c r="G209" i="35"/>
  <c r="M127" i="31"/>
  <c r="G122" i="19"/>
  <c r="E209" i="35"/>
  <c r="F118" i="17"/>
  <c r="N132" i="36"/>
  <c r="H160" i="39"/>
  <c r="G122" i="14"/>
  <c r="N122" i="14"/>
  <c r="L164" i="42"/>
  <c r="M164" i="42"/>
  <c r="E164" i="42"/>
  <c r="F123" i="20"/>
  <c r="G122" i="18"/>
  <c r="N122" i="21"/>
  <c r="M132" i="36"/>
  <c r="F128" i="26"/>
  <c r="G121" i="15"/>
  <c r="G127" i="31"/>
  <c r="N123" i="20"/>
  <c r="G126" i="24"/>
  <c r="M123" i="20"/>
  <c r="E122" i="14"/>
  <c r="G234" i="30"/>
  <c r="M121" i="15"/>
  <c r="M161" i="40"/>
  <c r="E220" i="23"/>
  <c r="N118" i="17"/>
  <c r="M130" i="25"/>
  <c r="E132" i="36"/>
  <c r="M118" i="17"/>
  <c r="E130" i="25"/>
  <c r="N209" i="35"/>
  <c r="N128" i="26"/>
  <c r="E118" i="17"/>
  <c r="J164" i="42"/>
  <c r="M128" i="26"/>
  <c r="G124" i="14"/>
  <c r="M126" i="24"/>
  <c r="M122" i="14"/>
  <c r="H164" i="42"/>
  <c r="N127" i="31"/>
  <c r="H162" i="40"/>
  <c r="F122" i="14"/>
  <c r="F161" i="40"/>
  <c r="F132" i="36"/>
  <c r="F126" i="24"/>
  <c r="K162" i="40"/>
  <c r="E122" i="19"/>
  <c r="F159" i="39"/>
  <c r="G220" i="23"/>
  <c r="N122" i="18"/>
  <c r="M122" i="18"/>
  <c r="F127" i="31"/>
  <c r="N128" i="29"/>
  <c r="L160" i="39"/>
  <c r="M122" i="19"/>
  <c r="D162" i="40"/>
  <c r="F122" i="19"/>
  <c r="G123" i="20"/>
  <c r="F220" i="23"/>
  <c r="F122" i="21"/>
  <c r="M128" i="29"/>
  <c r="G128" i="29"/>
  <c r="N161" i="40"/>
  <c r="I160" i="39"/>
  <c r="E126" i="24"/>
  <c r="M122" i="21"/>
  <c r="J162" i="40"/>
  <c r="F130" i="25"/>
  <c r="F164" i="42"/>
  <c r="M209" i="35"/>
  <c r="G122" i="21"/>
  <c r="N122" i="19"/>
  <c r="E161" i="40"/>
  <c r="G118" i="17"/>
  <c r="N220" i="23"/>
  <c r="N164" i="42"/>
  <c r="I164" i="42"/>
  <c r="E234" i="30"/>
  <c r="G132" i="36"/>
  <c r="F128" i="29"/>
  <c r="E123" i="20"/>
  <c r="K164" i="42"/>
  <c r="F234" i="30"/>
  <c r="M220" i="23"/>
  <c r="N234" i="30"/>
  <c r="G161" i="40"/>
  <c r="N130" i="25"/>
  <c r="G159" i="39"/>
  <c r="M159" i="39"/>
  <c r="E121" i="15"/>
  <c r="M234" i="30"/>
  <c r="F209" i="35"/>
  <c r="L162" i="40"/>
  <c r="C166" i="42" l="1"/>
  <c r="A167" i="42"/>
  <c r="C163" i="40"/>
  <c r="A164" i="40"/>
  <c r="A162" i="39"/>
  <c r="C161" i="39"/>
  <c r="P122" i="21"/>
  <c r="Q122" i="21"/>
  <c r="J124" i="14"/>
  <c r="L119" i="15"/>
  <c r="I120" i="15"/>
  <c r="H120" i="15"/>
  <c r="J120" i="15"/>
  <c r="C122" i="15"/>
  <c r="K119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J121" i="18"/>
  <c r="B123" i="18"/>
  <c r="J117" i="17"/>
  <c r="I117" i="17"/>
  <c r="H117" i="17"/>
  <c r="K113" i="16"/>
  <c r="H113" i="17"/>
  <c r="I113" i="17"/>
  <c r="B120" i="17"/>
  <c r="L113" i="16"/>
  <c r="B120" i="16"/>
  <c r="B178" i="15"/>
  <c r="K120" i="14"/>
  <c r="I121" i="14"/>
  <c r="J121" i="14"/>
  <c r="H121" i="14"/>
  <c r="L120" i="14"/>
  <c r="B118" i="13"/>
  <c r="C121" i="13"/>
  <c r="C122" i="13" s="1"/>
  <c r="M123" i="19"/>
  <c r="E129" i="29"/>
  <c r="M122" i="15"/>
  <c r="N221" i="23"/>
  <c r="I163" i="40"/>
  <c r="N124" i="20"/>
  <c r="M123" i="14"/>
  <c r="G123" i="14"/>
  <c r="N119" i="17"/>
  <c r="N123" i="14"/>
  <c r="M123" i="21"/>
  <c r="G122" i="15"/>
  <c r="N129" i="26"/>
  <c r="G119" i="17"/>
  <c r="F131" i="25"/>
  <c r="M162" i="40"/>
  <c r="G133" i="36"/>
  <c r="M133" i="36"/>
  <c r="M124" i="20"/>
  <c r="G128" i="31"/>
  <c r="E123" i="14"/>
  <c r="F133" i="36"/>
  <c r="E160" i="39"/>
  <c r="G123" i="18"/>
  <c r="L165" i="42"/>
  <c r="F119" i="17"/>
  <c r="G127" i="24"/>
  <c r="N210" i="35"/>
  <c r="M160" i="39"/>
  <c r="F210" i="35"/>
  <c r="K163" i="40"/>
  <c r="N128" i="31"/>
  <c r="N123" i="19"/>
  <c r="D163" i="40"/>
  <c r="D161" i="39"/>
  <c r="J163" i="40"/>
  <c r="E131" i="25"/>
  <c r="F128" i="31"/>
  <c r="N123" i="18"/>
  <c r="M221" i="23"/>
  <c r="G210" i="35"/>
  <c r="F129" i="26"/>
  <c r="N133" i="36"/>
  <c r="G160" i="39"/>
  <c r="F122" i="15"/>
  <c r="G129" i="26"/>
  <c r="F129" i="29"/>
  <c r="H165" i="42"/>
  <c r="E162" i="40"/>
  <c r="G123" i="19"/>
  <c r="M127" i="24"/>
  <c r="F123" i="14"/>
  <c r="E210" i="35"/>
  <c r="N162" i="40"/>
  <c r="N129" i="29"/>
  <c r="I165" i="42"/>
  <c r="L161" i="39"/>
  <c r="G129" i="29"/>
  <c r="G162" i="40"/>
  <c r="F127" i="24"/>
  <c r="E119" i="17"/>
  <c r="E221" i="23"/>
  <c r="F162" i="40"/>
  <c r="D165" i="42"/>
  <c r="E124" i="20"/>
  <c r="F160" i="39"/>
  <c r="M119" i="17"/>
  <c r="G124" i="20"/>
  <c r="J161" i="39"/>
  <c r="N127" i="24"/>
  <c r="N131" i="25"/>
  <c r="K161" i="39"/>
  <c r="M129" i="26"/>
  <c r="G131" i="25"/>
  <c r="G221" i="23"/>
  <c r="E122" i="15"/>
  <c r="M210" i="35"/>
  <c r="J165" i="42"/>
  <c r="E123" i="21"/>
  <c r="F124" i="20"/>
  <c r="M123" i="18"/>
  <c r="M129" i="29"/>
  <c r="F221" i="23"/>
  <c r="E128" i="31"/>
  <c r="E127" i="24"/>
  <c r="K165" i="42"/>
  <c r="M131" i="25"/>
  <c r="M128" i="31"/>
  <c r="H163" i="40"/>
  <c r="L163" i="40"/>
  <c r="E123" i="19"/>
  <c r="N122" i="15"/>
  <c r="H161" i="39"/>
  <c r="E133" i="36"/>
  <c r="F123" i="21"/>
  <c r="N123" i="21"/>
  <c r="G123" i="21"/>
  <c r="E129" i="26"/>
  <c r="F123" i="19"/>
  <c r="N160" i="39"/>
  <c r="I161" i="39"/>
  <c r="C167" i="42" l="1"/>
  <c r="A168" i="42"/>
  <c r="A165" i="40"/>
  <c r="C164" i="40"/>
  <c r="A163" i="39"/>
  <c r="C162" i="39"/>
  <c r="Q123" i="21"/>
  <c r="P123" i="21"/>
  <c r="R122" i="21"/>
  <c r="L120" i="15"/>
  <c r="H121" i="15"/>
  <c r="J121" i="15"/>
  <c r="I121" i="15"/>
  <c r="C123" i="15"/>
  <c r="K120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J122" i="18"/>
  <c r="B124" i="18"/>
  <c r="K117" i="17"/>
  <c r="L117" i="17"/>
  <c r="L113" i="17"/>
  <c r="H118" i="17"/>
  <c r="J118" i="17"/>
  <c r="I118" i="17"/>
  <c r="B121" i="17"/>
  <c r="K113" i="17"/>
  <c r="B121" i="16"/>
  <c r="B179" i="15"/>
  <c r="K121" i="14"/>
  <c r="I122" i="14"/>
  <c r="H122" i="14"/>
  <c r="J122" i="14"/>
  <c r="L121" i="14"/>
  <c r="B119" i="13"/>
  <c r="I166" i="42"/>
  <c r="F163" i="40"/>
  <c r="M129" i="31"/>
  <c r="F211" i="35"/>
  <c r="F124" i="19"/>
  <c r="H164" i="40"/>
  <c r="I162" i="39"/>
  <c r="M124" i="18"/>
  <c r="E130" i="29"/>
  <c r="N130" i="29"/>
  <c r="F124" i="21"/>
  <c r="M211" i="35"/>
  <c r="G165" i="42"/>
  <c r="F132" i="25"/>
  <c r="G123" i="15"/>
  <c r="M124" i="19"/>
  <c r="N132" i="25"/>
  <c r="E222" i="23"/>
  <c r="M120" i="17"/>
  <c r="I164" i="40"/>
  <c r="F165" i="42"/>
  <c r="E130" i="26"/>
  <c r="N124" i="21"/>
  <c r="G129" i="31"/>
  <c r="E124" i="21"/>
  <c r="E161" i="39"/>
  <c r="G124" i="19"/>
  <c r="G118" i="13"/>
  <c r="D164" i="40"/>
  <c r="M134" i="36"/>
  <c r="G161" i="39"/>
  <c r="E129" i="31"/>
  <c r="N134" i="36"/>
  <c r="E165" i="42"/>
  <c r="N128" i="24"/>
  <c r="N124" i="19"/>
  <c r="F125" i="20"/>
  <c r="E132" i="25"/>
  <c r="M130" i="26"/>
  <c r="M163" i="40"/>
  <c r="M132" i="25"/>
  <c r="M165" i="42"/>
  <c r="N161" i="39"/>
  <c r="E125" i="20"/>
  <c r="E118" i="13"/>
  <c r="J164" i="40"/>
  <c r="G134" i="36"/>
  <c r="H166" i="42"/>
  <c r="G128" i="24"/>
  <c r="F128" i="24"/>
  <c r="N130" i="26"/>
  <c r="E163" i="40"/>
  <c r="M125" i="20"/>
  <c r="N125" i="20"/>
  <c r="F134" i="36"/>
  <c r="E120" i="17"/>
  <c r="M128" i="24"/>
  <c r="N163" i="40"/>
  <c r="F118" i="13"/>
  <c r="N120" i="17"/>
  <c r="E124" i="19"/>
  <c r="J162" i="39"/>
  <c r="N165" i="42"/>
  <c r="N129" i="31"/>
  <c r="F123" i="15"/>
  <c r="G120" i="17"/>
  <c r="G211" i="35"/>
  <c r="G125" i="20"/>
  <c r="M222" i="23"/>
  <c r="G222" i="23"/>
  <c r="F120" i="17"/>
  <c r="G124" i="21"/>
  <c r="M118" i="13"/>
  <c r="G124" i="18"/>
  <c r="L166" i="42"/>
  <c r="G130" i="26"/>
  <c r="E123" i="15"/>
  <c r="G132" i="25"/>
  <c r="D162" i="39"/>
  <c r="E211" i="35"/>
  <c r="M161" i="39"/>
  <c r="G163" i="40"/>
  <c r="E128" i="24"/>
  <c r="F161" i="39"/>
  <c r="M130" i="29"/>
  <c r="N118" i="13"/>
  <c r="F130" i="26"/>
  <c r="K162" i="39"/>
  <c r="K164" i="40"/>
  <c r="N211" i="35"/>
  <c r="M124" i="21"/>
  <c r="J166" i="42"/>
  <c r="F129" i="31"/>
  <c r="D166" i="42"/>
  <c r="D167" i="42"/>
  <c r="N124" i="18"/>
  <c r="N222" i="23"/>
  <c r="E134" i="36"/>
  <c r="H162" i="39"/>
  <c r="L162" i="39"/>
  <c r="M123" i="15"/>
  <c r="N123" i="15"/>
  <c r="G130" i="29"/>
  <c r="F222" i="23"/>
  <c r="F130" i="29"/>
  <c r="K166" i="42"/>
  <c r="L164" i="40"/>
  <c r="A169" i="42" l="1"/>
  <c r="C168" i="42"/>
  <c r="C165" i="40"/>
  <c r="A166" i="40"/>
  <c r="A164" i="39"/>
  <c r="C163" i="39"/>
  <c r="R123" i="21"/>
  <c r="Q124" i="21"/>
  <c r="P124" i="21"/>
  <c r="I117" i="13"/>
  <c r="J117" i="13"/>
  <c r="H117" i="13"/>
  <c r="K121" i="15"/>
  <c r="H122" i="15"/>
  <c r="J122" i="15"/>
  <c r="I122" i="15"/>
  <c r="C124" i="15"/>
  <c r="L121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J123" i="18"/>
  <c r="B125" i="18"/>
  <c r="L118" i="17"/>
  <c r="H119" i="17"/>
  <c r="I119" i="17"/>
  <c r="J119" i="17"/>
  <c r="B122" i="17"/>
  <c r="K118" i="17"/>
  <c r="B122" i="16"/>
  <c r="B180" i="15"/>
  <c r="K122" i="14"/>
  <c r="L122" i="14"/>
  <c r="J123" i="14"/>
  <c r="B120" i="13"/>
  <c r="E135" i="36"/>
  <c r="N166" i="42"/>
  <c r="M124" i="15"/>
  <c r="M167" i="42"/>
  <c r="M223" i="23"/>
  <c r="N125" i="21"/>
  <c r="G124" i="15"/>
  <c r="L165" i="40"/>
  <c r="G125" i="19"/>
  <c r="N121" i="17"/>
  <c r="N223" i="23"/>
  <c r="N124" i="15"/>
  <c r="M126" i="20"/>
  <c r="H163" i="39"/>
  <c r="F167" i="42"/>
  <c r="G166" i="42"/>
  <c r="M166" i="42"/>
  <c r="E126" i="20"/>
  <c r="E133" i="25"/>
  <c r="N167" i="42"/>
  <c r="M131" i="29"/>
  <c r="G126" i="20"/>
  <c r="N131" i="29"/>
  <c r="N125" i="19"/>
  <c r="G167" i="42"/>
  <c r="J163" i="39"/>
  <c r="L163" i="39"/>
  <c r="N129" i="24"/>
  <c r="F131" i="29"/>
  <c r="G129" i="24"/>
  <c r="G130" i="31"/>
  <c r="H167" i="42"/>
  <c r="F121" i="17"/>
  <c r="G223" i="23"/>
  <c r="G125" i="21"/>
  <c r="K167" i="42"/>
  <c r="N212" i="35"/>
  <c r="E166" i="42"/>
  <c r="M119" i="13"/>
  <c r="F119" i="13"/>
  <c r="E164" i="40"/>
  <c r="F125" i="21"/>
  <c r="E129" i="24"/>
  <c r="F212" i="35"/>
  <c r="J167" i="42"/>
  <c r="F130" i="31"/>
  <c r="G131" i="26"/>
  <c r="E212" i="35"/>
  <c r="E131" i="26"/>
  <c r="F124" i="15"/>
  <c r="J165" i="40"/>
  <c r="F129" i="24"/>
  <c r="I163" i="39"/>
  <c r="F133" i="25"/>
  <c r="F125" i="19"/>
  <c r="M125" i="19"/>
  <c r="N133" i="25"/>
  <c r="F164" i="40"/>
  <c r="E223" i="23"/>
  <c r="M133" i="25"/>
  <c r="E162" i="39"/>
  <c r="L167" i="42"/>
  <c r="G135" i="36"/>
  <c r="H165" i="40"/>
  <c r="G133" i="25"/>
  <c r="K165" i="40"/>
  <c r="F126" i="20"/>
  <c r="N126" i="20"/>
  <c r="F162" i="39"/>
  <c r="F131" i="26"/>
  <c r="G119" i="13"/>
  <c r="N135" i="36"/>
  <c r="M162" i="39"/>
  <c r="M212" i="35"/>
  <c r="M164" i="40"/>
  <c r="M121" i="17"/>
  <c r="M131" i="26"/>
  <c r="N119" i="13"/>
  <c r="N164" i="40"/>
  <c r="F135" i="36"/>
  <c r="I167" i="42"/>
  <c r="N130" i="31"/>
  <c r="F223" i="23"/>
  <c r="I165" i="40"/>
  <c r="D163" i="39"/>
  <c r="M135" i="36"/>
  <c r="E119" i="13"/>
  <c r="E130" i="31"/>
  <c r="G121" i="17"/>
  <c r="M130" i="31"/>
  <c r="N162" i="39"/>
  <c r="G131" i="29"/>
  <c r="E167" i="42"/>
  <c r="M129" i="24"/>
  <c r="E121" i="17"/>
  <c r="E124" i="15"/>
  <c r="E125" i="19"/>
  <c r="G212" i="35"/>
  <c r="M125" i="21"/>
  <c r="G162" i="39"/>
  <c r="G164" i="40"/>
  <c r="K163" i="39"/>
  <c r="F166" i="42"/>
  <c r="D165" i="40"/>
  <c r="N131" i="26"/>
  <c r="E125" i="21"/>
  <c r="E131" i="29"/>
  <c r="C169" i="42" l="1"/>
  <c r="A170" i="42"/>
  <c r="A167" i="40"/>
  <c r="C166" i="40"/>
  <c r="A165" i="39"/>
  <c r="C164" i="39"/>
  <c r="R124" i="21"/>
  <c r="P125" i="21"/>
  <c r="Q125" i="21"/>
  <c r="K117" i="13"/>
  <c r="L117" i="13"/>
  <c r="I114" i="13"/>
  <c r="H114" i="13"/>
  <c r="K122" i="15"/>
  <c r="I123" i="15"/>
  <c r="J123" i="15"/>
  <c r="H123" i="15"/>
  <c r="C125" i="15"/>
  <c r="L122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J124" i="18"/>
  <c r="B126" i="18"/>
  <c r="L119" i="17"/>
  <c r="J120" i="17"/>
  <c r="I120" i="17"/>
  <c r="H120" i="17"/>
  <c r="B123" i="17"/>
  <c r="K119" i="17"/>
  <c r="B123" i="16"/>
  <c r="C128" i="16"/>
  <c r="B181" i="15"/>
  <c r="C127" i="14"/>
  <c r="J118" i="13"/>
  <c r="H118" i="13"/>
  <c r="I118" i="13"/>
  <c r="B121" i="13"/>
  <c r="M127" i="14"/>
  <c r="D166" i="40"/>
  <c r="M165" i="40"/>
  <c r="M126" i="19"/>
  <c r="G163" i="39"/>
  <c r="N132" i="29"/>
  <c r="F136" i="36"/>
  <c r="F134" i="25"/>
  <c r="N134" i="25"/>
  <c r="F165" i="40"/>
  <c r="F131" i="31"/>
  <c r="M123" i="16"/>
  <c r="G127" i="20"/>
  <c r="F127" i="14"/>
  <c r="F125" i="15"/>
  <c r="E126" i="19"/>
  <c r="F213" i="35"/>
  <c r="N165" i="40"/>
  <c r="E130" i="24"/>
  <c r="F130" i="24"/>
  <c r="E131" i="31"/>
  <c r="E123" i="16"/>
  <c r="N130" i="24"/>
  <c r="M163" i="39"/>
  <c r="N125" i="15"/>
  <c r="G224" i="23"/>
  <c r="G127" i="14"/>
  <c r="H164" i="39"/>
  <c r="E163" i="39"/>
  <c r="E134" i="25"/>
  <c r="M136" i="36"/>
  <c r="M130" i="24"/>
  <c r="G120" i="13"/>
  <c r="F132" i="26"/>
  <c r="H166" i="40"/>
  <c r="E120" i="13"/>
  <c r="M126" i="21"/>
  <c r="G136" i="36"/>
  <c r="E224" i="23"/>
  <c r="E132" i="29"/>
  <c r="F126" i="19"/>
  <c r="I164" i="39"/>
  <c r="G130" i="24"/>
  <c r="M131" i="31"/>
  <c r="G122" i="17"/>
  <c r="G126" i="21"/>
  <c r="N163" i="39"/>
  <c r="D164" i="39"/>
  <c r="N136" i="36"/>
  <c r="K166" i="40"/>
  <c r="G134" i="25"/>
  <c r="M132" i="26"/>
  <c r="F126" i="21"/>
  <c r="N126" i="19"/>
  <c r="F127" i="20"/>
  <c r="G126" i="19"/>
  <c r="E136" i="36"/>
  <c r="K168" i="42"/>
  <c r="M122" i="17"/>
  <c r="J168" i="42"/>
  <c r="M125" i="15"/>
  <c r="E165" i="40"/>
  <c r="F132" i="29"/>
  <c r="I166" i="40"/>
  <c r="D168" i="42"/>
  <c r="G132" i="29"/>
  <c r="J164" i="39"/>
  <c r="N127" i="20"/>
  <c r="L166" i="40"/>
  <c r="J166" i="40"/>
  <c r="N224" i="23"/>
  <c r="M224" i="23"/>
  <c r="N122" i="17"/>
  <c r="M132" i="29"/>
  <c r="E126" i="21"/>
  <c r="N120" i="13"/>
  <c r="N213" i="35"/>
  <c r="E132" i="26"/>
  <c r="M127" i="20"/>
  <c r="N127" i="14"/>
  <c r="G213" i="35"/>
  <c r="G165" i="40"/>
  <c r="H168" i="42"/>
  <c r="K164" i="39"/>
  <c r="M120" i="13"/>
  <c r="I168" i="42"/>
  <c r="E127" i="20"/>
  <c r="G131" i="31"/>
  <c r="E213" i="35"/>
  <c r="L168" i="42"/>
  <c r="G132" i="26"/>
  <c r="M134" i="25"/>
  <c r="F120" i="13"/>
  <c r="N131" i="31"/>
  <c r="G125" i="15"/>
  <c r="N126" i="21"/>
  <c r="M213" i="35"/>
  <c r="F163" i="39"/>
  <c r="E125" i="15"/>
  <c r="N132" i="26"/>
  <c r="E122" i="17"/>
  <c r="F122" i="17"/>
  <c r="E127" i="14"/>
  <c r="F224" i="23"/>
  <c r="G123" i="16"/>
  <c r="N123" i="16"/>
  <c r="F123" i="16"/>
  <c r="L164" i="39"/>
  <c r="A171" i="42" l="1"/>
  <c r="C170" i="42"/>
  <c r="C167" i="40"/>
  <c r="A168" i="40"/>
  <c r="A166" i="39"/>
  <c r="C165" i="39"/>
  <c r="P126" i="21"/>
  <c r="Q126" i="21"/>
  <c r="R125" i="21"/>
  <c r="J122" i="16"/>
  <c r="H122" i="16"/>
  <c r="I122" i="16"/>
  <c r="J126" i="14"/>
  <c r="L114" i="13"/>
  <c r="K114" i="13"/>
  <c r="L123" i="15"/>
  <c r="I124" i="15"/>
  <c r="J124" i="15"/>
  <c r="H124" i="15"/>
  <c r="C126" i="15"/>
  <c r="K123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B182" i="15"/>
  <c r="C128" i="14"/>
  <c r="L118" i="13"/>
  <c r="J119" i="13"/>
  <c r="I119" i="13"/>
  <c r="H119" i="13"/>
  <c r="B122" i="13"/>
  <c r="K118" i="13"/>
  <c r="M137" i="36"/>
  <c r="F131" i="24"/>
  <c r="N128" i="20"/>
  <c r="F133" i="26"/>
  <c r="E137" i="36"/>
  <c r="I169" i="42"/>
  <c r="F214" i="35"/>
  <c r="M126" i="15"/>
  <c r="N124" i="16"/>
  <c r="J167" i="40"/>
  <c r="M128" i="14"/>
  <c r="I167" i="40"/>
  <c r="M124" i="16"/>
  <c r="E128" i="20"/>
  <c r="L167" i="40"/>
  <c r="N225" i="23"/>
  <c r="G225" i="23"/>
  <c r="G121" i="13"/>
  <c r="E124" i="14"/>
  <c r="M127" i="21"/>
  <c r="N126" i="15"/>
  <c r="E135" i="25"/>
  <c r="M133" i="26"/>
  <c r="E125" i="14"/>
  <c r="E133" i="26"/>
  <c r="E126" i="15"/>
  <c r="F123" i="17"/>
  <c r="F225" i="23"/>
  <c r="M128" i="20"/>
  <c r="J169" i="42"/>
  <c r="E166" i="40"/>
  <c r="D169" i="42"/>
  <c r="D165" i="39"/>
  <c r="F128" i="14"/>
  <c r="N131" i="24"/>
  <c r="F168" i="42"/>
  <c r="F135" i="25"/>
  <c r="I165" i="39"/>
  <c r="F126" i="14"/>
  <c r="M168" i="42"/>
  <c r="N137" i="36"/>
  <c r="E164" i="39"/>
  <c r="M127" i="19"/>
  <c r="F164" i="39"/>
  <c r="E121" i="13"/>
  <c r="G127" i="21"/>
  <c r="M121" i="13"/>
  <c r="E127" i="21"/>
  <c r="F124" i="14"/>
  <c r="F137" i="36"/>
  <c r="N133" i="26"/>
  <c r="M123" i="17"/>
  <c r="G166" i="40"/>
  <c r="F128" i="20"/>
  <c r="M132" i="31"/>
  <c r="M124" i="14"/>
  <c r="F125" i="14"/>
  <c r="G135" i="25"/>
  <c r="E225" i="23"/>
  <c r="M125" i="14"/>
  <c r="G164" i="39"/>
  <c r="N164" i="39"/>
  <c r="G126" i="15"/>
  <c r="M166" i="40"/>
  <c r="E214" i="35"/>
  <c r="F166" i="40"/>
  <c r="J165" i="39"/>
  <c r="G133" i="26"/>
  <c r="E128" i="14"/>
  <c r="G128" i="14"/>
  <c r="N133" i="29"/>
  <c r="N214" i="35"/>
  <c r="N128" i="14"/>
  <c r="G131" i="24"/>
  <c r="N166" i="40"/>
  <c r="N127" i="19"/>
  <c r="N121" i="13"/>
  <c r="G127" i="19"/>
  <c r="L165" i="39"/>
  <c r="N127" i="21"/>
  <c r="N123" i="17"/>
  <c r="F133" i="29"/>
  <c r="E133" i="29"/>
  <c r="D167" i="40"/>
  <c r="K169" i="42"/>
  <c r="N126" i="14"/>
  <c r="G137" i="36"/>
  <c r="H165" i="39"/>
  <c r="M214" i="35"/>
  <c r="E124" i="16"/>
  <c r="E131" i="24"/>
  <c r="N125" i="14"/>
  <c r="M133" i="29"/>
  <c r="E168" i="42"/>
  <c r="M164" i="39"/>
  <c r="F124" i="16"/>
  <c r="F127" i="21"/>
  <c r="E127" i="19"/>
  <c r="F121" i="13"/>
  <c r="E123" i="17"/>
  <c r="G124" i="16"/>
  <c r="H167" i="40"/>
  <c r="E132" i="31"/>
  <c r="M131" i="24"/>
  <c r="G214" i="35"/>
  <c r="K165" i="39"/>
  <c r="M135" i="25"/>
  <c r="L169" i="42"/>
  <c r="G133" i="29"/>
  <c r="F126" i="15"/>
  <c r="M225" i="23"/>
  <c r="G128" i="20"/>
  <c r="G132" i="31"/>
  <c r="N132" i="31"/>
  <c r="F127" i="19"/>
  <c r="N124" i="14"/>
  <c r="K167" i="40"/>
  <c r="F132" i="31"/>
  <c r="M126" i="14"/>
  <c r="G123" i="17"/>
  <c r="N135" i="25"/>
  <c r="H169" i="42"/>
  <c r="N168" i="42"/>
  <c r="G168" i="42"/>
  <c r="E126" i="14"/>
  <c r="C171" i="42" l="1"/>
  <c r="A172" i="42"/>
  <c r="A169" i="40"/>
  <c r="C168" i="40"/>
  <c r="A167" i="39"/>
  <c r="C166" i="39"/>
  <c r="Q127" i="21"/>
  <c r="P127" i="21"/>
  <c r="R126" i="21"/>
  <c r="L122" i="16"/>
  <c r="K122" i="16"/>
  <c r="H124" i="14"/>
  <c r="H125" i="14"/>
  <c r="H126" i="14"/>
  <c r="I125" i="14"/>
  <c r="I126" i="14"/>
  <c r="I123" i="14"/>
  <c r="I124" i="14"/>
  <c r="H123" i="14"/>
  <c r="L124" i="15"/>
  <c r="I125" i="15"/>
  <c r="J125" i="15"/>
  <c r="H125" i="15"/>
  <c r="C127" i="15"/>
  <c r="K124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B183" i="15"/>
  <c r="J127" i="14"/>
  <c r="H127" i="14"/>
  <c r="I127" i="14"/>
  <c r="C129" i="14"/>
  <c r="K119" i="13"/>
  <c r="H120" i="13"/>
  <c r="J120" i="13"/>
  <c r="I120" i="13"/>
  <c r="B123" i="13"/>
  <c r="L119" i="13"/>
  <c r="D170" i="42"/>
  <c r="K170" i="42"/>
  <c r="G128" i="21"/>
  <c r="M165" i="39"/>
  <c r="K166" i="39"/>
  <c r="I166" i="39"/>
  <c r="F167" i="40"/>
  <c r="F133" i="31"/>
  <c r="F134" i="29"/>
  <c r="M138" i="36"/>
  <c r="E169" i="42"/>
  <c r="N129" i="20"/>
  <c r="N134" i="29"/>
  <c r="N128" i="19"/>
  <c r="G167" i="40"/>
  <c r="M127" i="15"/>
  <c r="G134" i="29"/>
  <c r="F128" i="21"/>
  <c r="E215" i="35"/>
  <c r="M134" i="29"/>
  <c r="D166" i="39"/>
  <c r="M132" i="24"/>
  <c r="F129" i="14"/>
  <c r="G169" i="42"/>
  <c r="F215" i="35"/>
  <c r="E226" i="23"/>
  <c r="N132" i="24"/>
  <c r="L170" i="42"/>
  <c r="F128" i="19"/>
  <c r="G129" i="14"/>
  <c r="E129" i="14"/>
  <c r="G133" i="31"/>
  <c r="F132" i="24"/>
  <c r="N138" i="36"/>
  <c r="N165" i="39"/>
  <c r="N136" i="25"/>
  <c r="M133" i="31"/>
  <c r="G138" i="36"/>
  <c r="J170" i="42"/>
  <c r="N128" i="21"/>
  <c r="G129" i="20"/>
  <c r="E128" i="19"/>
  <c r="H168" i="40"/>
  <c r="N129" i="14"/>
  <c r="M134" i="26"/>
  <c r="E134" i="29"/>
  <c r="N169" i="42"/>
  <c r="G128" i="19"/>
  <c r="F138" i="36"/>
  <c r="F128" i="18"/>
  <c r="H166" i="39"/>
  <c r="E128" i="21"/>
  <c r="G124" i="17"/>
  <c r="M128" i="18"/>
  <c r="E133" i="31"/>
  <c r="E128" i="18"/>
  <c r="D171" i="42"/>
  <c r="N167" i="40"/>
  <c r="M128" i="19"/>
  <c r="H170" i="42"/>
  <c r="E136" i="25"/>
  <c r="M215" i="35"/>
  <c r="N127" i="15"/>
  <c r="E127" i="15"/>
  <c r="D168" i="40"/>
  <c r="N215" i="35"/>
  <c r="G165" i="39"/>
  <c r="I168" i="40"/>
  <c r="N133" i="31"/>
  <c r="F127" i="15"/>
  <c r="M124" i="17"/>
  <c r="G128" i="18"/>
  <c r="E165" i="39"/>
  <c r="L168" i="40"/>
  <c r="M129" i="14"/>
  <c r="J166" i="39"/>
  <c r="F134" i="26"/>
  <c r="I170" i="42"/>
  <c r="G226" i="23"/>
  <c r="M136" i="25"/>
  <c r="M129" i="20"/>
  <c r="M226" i="23"/>
  <c r="F129" i="20"/>
  <c r="E167" i="40"/>
  <c r="K168" i="40"/>
  <c r="M167" i="40"/>
  <c r="F124" i="17"/>
  <c r="F226" i="23"/>
  <c r="F165" i="39"/>
  <c r="E132" i="24"/>
  <c r="G127" i="15"/>
  <c r="E134" i="26"/>
  <c r="E129" i="20"/>
  <c r="L166" i="39"/>
  <c r="G132" i="24"/>
  <c r="M169" i="42"/>
  <c r="F169" i="42"/>
  <c r="N226" i="23"/>
  <c r="N124" i="17"/>
  <c r="N128" i="18"/>
  <c r="M128" i="21"/>
  <c r="G215" i="35"/>
  <c r="G136" i="25"/>
  <c r="N134" i="26"/>
  <c r="E138" i="36"/>
  <c r="E124" i="17"/>
  <c r="G134" i="26"/>
  <c r="F136" i="25"/>
  <c r="J168" i="40"/>
  <c r="C172" i="42" l="1"/>
  <c r="A173" i="42"/>
  <c r="C169" i="40"/>
  <c r="A170" i="40"/>
  <c r="A168" i="39"/>
  <c r="C167" i="39"/>
  <c r="H123" i="13"/>
  <c r="I123" i="13"/>
  <c r="R127" i="21"/>
  <c r="Q128" i="21"/>
  <c r="P128" i="21"/>
  <c r="J127" i="18"/>
  <c r="L126" i="14"/>
  <c r="L123" i="14"/>
  <c r="K125" i="14"/>
  <c r="K124" i="14"/>
  <c r="K123" i="14"/>
  <c r="L124" i="14"/>
  <c r="L125" i="14"/>
  <c r="K126" i="14"/>
  <c r="L125" i="15"/>
  <c r="J126" i="15"/>
  <c r="H126" i="15"/>
  <c r="I126" i="15"/>
  <c r="C128" i="15"/>
  <c r="K125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B184" i="15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M170" i="42"/>
  <c r="F133" i="24"/>
  <c r="G130" i="20"/>
  <c r="K171" i="42"/>
  <c r="N127" i="18"/>
  <c r="L169" i="40"/>
  <c r="G135" i="26"/>
  <c r="F166" i="39"/>
  <c r="M134" i="31"/>
  <c r="N135" i="26"/>
  <c r="E129" i="19"/>
  <c r="E170" i="42"/>
  <c r="D167" i="39"/>
  <c r="I167" i="39"/>
  <c r="N129" i="21"/>
  <c r="D172" i="42"/>
  <c r="K167" i="39"/>
  <c r="M125" i="18"/>
  <c r="M130" i="20"/>
  <c r="G170" i="42"/>
  <c r="E134" i="31"/>
  <c r="N128" i="15"/>
  <c r="G139" i="36"/>
  <c r="E135" i="29"/>
  <c r="N135" i="29"/>
  <c r="M129" i="19"/>
  <c r="G128" i="15"/>
  <c r="F216" i="35"/>
  <c r="M168" i="40"/>
  <c r="G171" i="42"/>
  <c r="N129" i="19"/>
  <c r="E125" i="17"/>
  <c r="F170" i="42"/>
  <c r="E135" i="26"/>
  <c r="M171" i="42"/>
  <c r="M127" i="18"/>
  <c r="N134" i="31"/>
  <c r="N168" i="40"/>
  <c r="E227" i="23"/>
  <c r="M128" i="15"/>
  <c r="F171" i="42"/>
  <c r="N133" i="24"/>
  <c r="M129" i="18"/>
  <c r="G130" i="14"/>
  <c r="F129" i="21"/>
  <c r="J169" i="40"/>
  <c r="F227" i="23"/>
  <c r="F168" i="40"/>
  <c r="F135" i="26"/>
  <c r="E129" i="21"/>
  <c r="F130" i="20"/>
  <c r="G129" i="21"/>
  <c r="F134" i="31"/>
  <c r="F130" i="14"/>
  <c r="N125" i="18"/>
  <c r="G129" i="19"/>
  <c r="G216" i="35"/>
  <c r="M126" i="18"/>
  <c r="N125" i="17"/>
  <c r="M125" i="17"/>
  <c r="N170" i="42"/>
  <c r="M135" i="29"/>
  <c r="I171" i="42"/>
  <c r="E168" i="40"/>
  <c r="N227" i="23"/>
  <c r="G166" i="39"/>
  <c r="D169" i="40"/>
  <c r="G129" i="18"/>
  <c r="N129" i="18"/>
  <c r="F129" i="18"/>
  <c r="N126" i="18"/>
  <c r="F137" i="25"/>
  <c r="H169" i="40"/>
  <c r="M133" i="24"/>
  <c r="G133" i="24"/>
  <c r="N166" i="39"/>
  <c r="E166" i="39"/>
  <c r="G134" i="31"/>
  <c r="M166" i="39"/>
  <c r="L167" i="39"/>
  <c r="E171" i="42"/>
  <c r="F125" i="17"/>
  <c r="L171" i="42"/>
  <c r="G125" i="17"/>
  <c r="J167" i="39"/>
  <c r="H167" i="39"/>
  <c r="M137" i="25"/>
  <c r="E130" i="20"/>
  <c r="M130" i="14"/>
  <c r="H171" i="42"/>
  <c r="F135" i="29"/>
  <c r="E130" i="14"/>
  <c r="M129" i="21"/>
  <c r="M227" i="23"/>
  <c r="E137" i="25"/>
  <c r="G137" i="25"/>
  <c r="N171" i="42"/>
  <c r="G168" i="40"/>
  <c r="E129" i="18"/>
  <c r="E216" i="35"/>
  <c r="M216" i="35"/>
  <c r="F128" i="15"/>
  <c r="E139" i="36"/>
  <c r="I169" i="40"/>
  <c r="M139" i="36"/>
  <c r="F129" i="19"/>
  <c r="F139" i="36"/>
  <c r="E133" i="24"/>
  <c r="G135" i="29"/>
  <c r="N137" i="25"/>
  <c r="N130" i="14"/>
  <c r="N216" i="35"/>
  <c r="N130" i="20"/>
  <c r="N139" i="36"/>
  <c r="K169" i="40"/>
  <c r="E128" i="15"/>
  <c r="G227" i="23"/>
  <c r="J171" i="42"/>
  <c r="M135" i="26"/>
  <c r="A174" i="42" l="1"/>
  <c r="C173" i="42"/>
  <c r="A171" i="40"/>
  <c r="C170" i="40"/>
  <c r="A169" i="39"/>
  <c r="C168" i="39"/>
  <c r="L123" i="13"/>
  <c r="K123" i="13"/>
  <c r="R128" i="21"/>
  <c r="Q129" i="21"/>
  <c r="P129" i="21"/>
  <c r="L126" i="15"/>
  <c r="J127" i="15"/>
  <c r="H127" i="15"/>
  <c r="I127" i="15"/>
  <c r="C129" i="15"/>
  <c r="K126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B185" i="15"/>
  <c r="L128" i="14"/>
  <c r="H129" i="14"/>
  <c r="I129" i="14"/>
  <c r="J129" i="14"/>
  <c r="C131" i="14"/>
  <c r="K128" i="14"/>
  <c r="K121" i="13"/>
  <c r="B125" i="13"/>
  <c r="L121" i="13"/>
  <c r="C128" i="13"/>
  <c r="F138" i="25"/>
  <c r="N130" i="19"/>
  <c r="E138" i="25"/>
  <c r="M130" i="18"/>
  <c r="F129" i="15"/>
  <c r="N228" i="23"/>
  <c r="L168" i="39"/>
  <c r="E131" i="14"/>
  <c r="D173" i="42"/>
  <c r="G136" i="26"/>
  <c r="N135" i="31"/>
  <c r="L172" i="42"/>
  <c r="M138" i="25"/>
  <c r="F130" i="18"/>
  <c r="F130" i="21"/>
  <c r="M131" i="14"/>
  <c r="F167" i="39"/>
  <c r="E169" i="40"/>
  <c r="M167" i="39"/>
  <c r="E129" i="15"/>
  <c r="E172" i="42"/>
  <c r="K170" i="40"/>
  <c r="H168" i="39"/>
  <c r="N169" i="40"/>
  <c r="E135" i="31"/>
  <c r="M126" i="17"/>
  <c r="G136" i="29"/>
  <c r="E217" i="35"/>
  <c r="M129" i="15"/>
  <c r="F131" i="14"/>
  <c r="G135" i="31"/>
  <c r="H170" i="40"/>
  <c r="G131" i="14"/>
  <c r="M130" i="21"/>
  <c r="N131" i="20"/>
  <c r="G169" i="40"/>
  <c r="M136" i="29"/>
  <c r="G138" i="25"/>
  <c r="E228" i="23"/>
  <c r="F131" i="20"/>
  <c r="H172" i="42"/>
  <c r="N130" i="18"/>
  <c r="D168" i="39"/>
  <c r="E136" i="29"/>
  <c r="N134" i="24"/>
  <c r="I172" i="42"/>
  <c r="F136" i="26"/>
  <c r="F135" i="31"/>
  <c r="G129" i="15"/>
  <c r="M169" i="40"/>
  <c r="G134" i="24"/>
  <c r="E136" i="26"/>
  <c r="F228" i="23"/>
  <c r="E130" i="18"/>
  <c r="N126" i="17"/>
  <c r="E126" i="17"/>
  <c r="N130" i="21"/>
  <c r="G130" i="18"/>
  <c r="M131" i="20"/>
  <c r="E140" i="36"/>
  <c r="M130" i="19"/>
  <c r="K172" i="42"/>
  <c r="F134" i="24"/>
  <c r="G130" i="21"/>
  <c r="M136" i="26"/>
  <c r="F169" i="40"/>
  <c r="N129" i="15"/>
  <c r="E130" i="21"/>
  <c r="E134" i="24"/>
  <c r="M140" i="36"/>
  <c r="N138" i="25"/>
  <c r="F130" i="19"/>
  <c r="N217" i="35"/>
  <c r="N136" i="29"/>
  <c r="G131" i="20"/>
  <c r="J170" i="40"/>
  <c r="G217" i="35"/>
  <c r="D170" i="40"/>
  <c r="L170" i="40"/>
  <c r="N136" i="26"/>
  <c r="F217" i="35"/>
  <c r="G167" i="39"/>
  <c r="E131" i="20"/>
  <c r="E130" i="19"/>
  <c r="F172" i="42"/>
  <c r="G140" i="36"/>
  <c r="M217" i="35"/>
  <c r="M172" i="42"/>
  <c r="F136" i="29"/>
  <c r="J168" i="39"/>
  <c r="M134" i="24"/>
  <c r="N172" i="42"/>
  <c r="N167" i="39"/>
  <c r="F126" i="17"/>
  <c r="E167" i="39"/>
  <c r="F140" i="36"/>
  <c r="I170" i="40"/>
  <c r="I168" i="39"/>
  <c r="N140" i="36"/>
  <c r="K168" i="39"/>
  <c r="G130" i="19"/>
  <c r="M135" i="31"/>
  <c r="G126" i="17"/>
  <c r="G172" i="42"/>
  <c r="N131" i="14"/>
  <c r="M228" i="23"/>
  <c r="J172" i="42"/>
  <c r="G228" i="23"/>
  <c r="A175" i="42" l="1"/>
  <c r="C174" i="42"/>
  <c r="C171" i="40"/>
  <c r="A172" i="40"/>
  <c r="A170" i="39"/>
  <c r="C169" i="39"/>
  <c r="R129" i="21"/>
  <c r="Q130" i="21"/>
  <c r="P130" i="21"/>
  <c r="C236" i="23"/>
  <c r="L127" i="15"/>
  <c r="H128" i="15"/>
  <c r="J128" i="15"/>
  <c r="I128" i="15"/>
  <c r="C130" i="15"/>
  <c r="K127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B186" i="15"/>
  <c r="L129" i="14"/>
  <c r="J130" i="14"/>
  <c r="H130" i="14"/>
  <c r="I130" i="14"/>
  <c r="C132" i="14"/>
  <c r="K129" i="14"/>
  <c r="C129" i="13"/>
  <c r="B126" i="13"/>
  <c r="E131" i="19"/>
  <c r="N170" i="40"/>
  <c r="G136" i="31"/>
  <c r="G128" i="16"/>
  <c r="F139" i="25"/>
  <c r="M132" i="14"/>
  <c r="E135" i="24"/>
  <c r="N137" i="29"/>
  <c r="E128" i="16"/>
  <c r="N132" i="20"/>
  <c r="G137" i="26"/>
  <c r="F131" i="18"/>
  <c r="N168" i="39"/>
  <c r="E229" i="23"/>
  <c r="N229" i="23"/>
  <c r="E141" i="36"/>
  <c r="N218" i="35"/>
  <c r="E218" i="35"/>
  <c r="F132" i="20"/>
  <c r="E168" i="39"/>
  <c r="L169" i="39"/>
  <c r="G141" i="36"/>
  <c r="G229" i="23"/>
  <c r="G170" i="40"/>
  <c r="F173" i="42"/>
  <c r="N127" i="17"/>
  <c r="E136" i="31"/>
  <c r="M170" i="40"/>
  <c r="I169" i="39"/>
  <c r="F135" i="24"/>
  <c r="L171" i="40"/>
  <c r="M131" i="19"/>
  <c r="N128" i="16"/>
  <c r="N132" i="14"/>
  <c r="M131" i="21"/>
  <c r="M128" i="16"/>
  <c r="G130" i="15"/>
  <c r="M139" i="25"/>
  <c r="E132" i="14"/>
  <c r="G218" i="35"/>
  <c r="H169" i="39"/>
  <c r="F141" i="36"/>
  <c r="F229" i="23"/>
  <c r="G131" i="21"/>
  <c r="D174" i="42"/>
  <c r="M218" i="35"/>
  <c r="K173" i="42"/>
  <c r="M173" i="42"/>
  <c r="I173" i="42"/>
  <c r="N135" i="24"/>
  <c r="M127" i="17"/>
  <c r="M137" i="29"/>
  <c r="F132" i="14"/>
  <c r="E130" i="15"/>
  <c r="G132" i="14"/>
  <c r="E131" i="18"/>
  <c r="E139" i="25"/>
  <c r="E131" i="21"/>
  <c r="M135" i="24"/>
  <c r="G173" i="42"/>
  <c r="F128" i="16"/>
  <c r="J171" i="40"/>
  <c r="M137" i="26"/>
  <c r="N131" i="18"/>
  <c r="K169" i="39"/>
  <c r="F136" i="31"/>
  <c r="F137" i="29"/>
  <c r="M229" i="23"/>
  <c r="D171" i="40"/>
  <c r="G131" i="19"/>
  <c r="H171" i="40"/>
  <c r="M136" i="31"/>
  <c r="H173" i="42"/>
  <c r="K171" i="40"/>
  <c r="M130" i="15"/>
  <c r="E137" i="29"/>
  <c r="E173" i="42"/>
  <c r="F131" i="19"/>
  <c r="F127" i="17"/>
  <c r="N130" i="15"/>
  <c r="E127" i="17"/>
  <c r="G127" i="17"/>
  <c r="G132" i="20"/>
  <c r="M132" i="20"/>
  <c r="F168" i="39"/>
  <c r="M141" i="36"/>
  <c r="N137" i="26"/>
  <c r="L173" i="42"/>
  <c r="D169" i="39"/>
  <c r="F137" i="26"/>
  <c r="E132" i="20"/>
  <c r="F218" i="35"/>
  <c r="N141" i="36"/>
  <c r="E170" i="40"/>
  <c r="G135" i="24"/>
  <c r="N136" i="31"/>
  <c r="N173" i="42"/>
  <c r="I171" i="40"/>
  <c r="J173" i="42"/>
  <c r="G139" i="25"/>
  <c r="M168" i="39"/>
  <c r="N139" i="25"/>
  <c r="E137" i="26"/>
  <c r="G137" i="29"/>
  <c r="J169" i="39"/>
  <c r="G131" i="18"/>
  <c r="M131" i="18"/>
  <c r="N131" i="21"/>
  <c r="F170" i="40"/>
  <c r="F130" i="15"/>
  <c r="G168" i="39"/>
  <c r="F131" i="21"/>
  <c r="N131" i="19"/>
  <c r="A176" i="42" l="1"/>
  <c r="C175" i="42"/>
  <c r="A173" i="40"/>
  <c r="C172" i="40"/>
  <c r="A171" i="39"/>
  <c r="C170" i="39"/>
  <c r="R130" i="21"/>
  <c r="P131" i="21"/>
  <c r="Q131" i="21"/>
  <c r="I127" i="16"/>
  <c r="H127" i="16"/>
  <c r="J127" i="16"/>
  <c r="C237" i="23"/>
  <c r="K128" i="15"/>
  <c r="I129" i="15"/>
  <c r="H129" i="15"/>
  <c r="J129" i="15"/>
  <c r="C131" i="15"/>
  <c r="L128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B187" i="15"/>
  <c r="J131" i="14"/>
  <c r="I131" i="14"/>
  <c r="H131" i="14"/>
  <c r="C133" i="14"/>
  <c r="K130" i="14"/>
  <c r="C130" i="13"/>
  <c r="B127" i="13"/>
  <c r="F132" i="18"/>
  <c r="G137" i="31"/>
  <c r="H172" i="40"/>
  <c r="E132" i="21"/>
  <c r="N131" i="15"/>
  <c r="L170" i="39"/>
  <c r="E132" i="18"/>
  <c r="N133" i="14"/>
  <c r="G132" i="19"/>
  <c r="H170" i="39"/>
  <c r="F171" i="40"/>
  <c r="M132" i="18"/>
  <c r="H174" i="42"/>
  <c r="G230" i="23"/>
  <c r="M142" i="36"/>
  <c r="E133" i="14"/>
  <c r="G140" i="25"/>
  <c r="J170" i="39"/>
  <c r="N169" i="39"/>
  <c r="F128" i="17"/>
  <c r="F133" i="20"/>
  <c r="N132" i="19"/>
  <c r="G138" i="29"/>
  <c r="M138" i="29"/>
  <c r="G136" i="24"/>
  <c r="N129" i="16"/>
  <c r="F131" i="15"/>
  <c r="L174" i="42"/>
  <c r="G169" i="39"/>
  <c r="N128" i="17"/>
  <c r="K170" i="39"/>
  <c r="N142" i="36"/>
  <c r="N132" i="18"/>
  <c r="N137" i="31"/>
  <c r="F136" i="24"/>
  <c r="G142" i="36"/>
  <c r="M136" i="24"/>
  <c r="E128" i="17"/>
  <c r="G171" i="40"/>
  <c r="E169" i="39"/>
  <c r="L172" i="40"/>
  <c r="F137" i="31"/>
  <c r="G133" i="14"/>
  <c r="N140" i="25"/>
  <c r="F138" i="29"/>
  <c r="D172" i="40"/>
  <c r="M137" i="31"/>
  <c r="G128" i="17"/>
  <c r="M140" i="25"/>
  <c r="M133" i="14"/>
  <c r="K174" i="42"/>
  <c r="M133" i="20"/>
  <c r="F142" i="36"/>
  <c r="M230" i="23"/>
  <c r="N132" i="21"/>
  <c r="F174" i="42"/>
  <c r="J172" i="40"/>
  <c r="M129" i="16"/>
  <c r="G133" i="20"/>
  <c r="G174" i="42"/>
  <c r="E138" i="26"/>
  <c r="F169" i="39"/>
  <c r="F132" i="19"/>
  <c r="M132" i="21"/>
  <c r="E174" i="42"/>
  <c r="N138" i="26"/>
  <c r="K172" i="40"/>
  <c r="N171" i="40"/>
  <c r="M138" i="26"/>
  <c r="F138" i="26"/>
  <c r="J174" i="42"/>
  <c r="E171" i="40"/>
  <c r="F140" i="25"/>
  <c r="F132" i="21"/>
  <c r="E131" i="15"/>
  <c r="E142" i="36"/>
  <c r="E133" i="20"/>
  <c r="M132" i="19"/>
  <c r="E137" i="31"/>
  <c r="G132" i="21"/>
  <c r="D170" i="39"/>
  <c r="F133" i="14"/>
  <c r="N230" i="23"/>
  <c r="E129" i="16"/>
  <c r="G138" i="26"/>
  <c r="E138" i="29"/>
  <c r="E132" i="19"/>
  <c r="I172" i="40"/>
  <c r="N138" i="29"/>
  <c r="I174" i="42"/>
  <c r="M174" i="42"/>
  <c r="G132" i="18"/>
  <c r="G129" i="16"/>
  <c r="I170" i="39"/>
  <c r="G131" i="15"/>
  <c r="M171" i="40"/>
  <c r="F129" i="16"/>
  <c r="N174" i="42"/>
  <c r="E140" i="25"/>
  <c r="N136" i="24"/>
  <c r="M169" i="39"/>
  <c r="N133" i="20"/>
  <c r="M131" i="15"/>
  <c r="M128" i="17"/>
  <c r="E136" i="24"/>
  <c r="F230" i="23"/>
  <c r="E230" i="23"/>
  <c r="C176" i="42" l="1"/>
  <c r="A177" i="42"/>
  <c r="C173" i="40"/>
  <c r="A174" i="40"/>
  <c r="A172" i="39"/>
  <c r="C171" i="39"/>
  <c r="Q132" i="21"/>
  <c r="P132" i="21"/>
  <c r="R131" i="21"/>
  <c r="K127" i="16"/>
  <c r="L127" i="16"/>
  <c r="I124" i="16"/>
  <c r="H124" i="16"/>
  <c r="C238" i="23"/>
  <c r="L129" i="15"/>
  <c r="H130" i="15"/>
  <c r="J130" i="15"/>
  <c r="I130" i="15"/>
  <c r="C132" i="15"/>
  <c r="K129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B188" i="15"/>
  <c r="K131" i="14"/>
  <c r="I132" i="14"/>
  <c r="J132" i="14"/>
  <c r="H132" i="14"/>
  <c r="C134" i="14"/>
  <c r="L131" i="14"/>
  <c r="C131" i="13"/>
  <c r="B128" i="13"/>
  <c r="N170" i="39"/>
  <c r="G132" i="15"/>
  <c r="G133" i="19"/>
  <c r="G130" i="16"/>
  <c r="F138" i="31"/>
  <c r="H173" i="40"/>
  <c r="N231" i="23"/>
  <c r="M170" i="39"/>
  <c r="N139" i="26"/>
  <c r="F172" i="40"/>
  <c r="M139" i="29"/>
  <c r="F134" i="20"/>
  <c r="G231" i="23"/>
  <c r="I171" i="39"/>
  <c r="M138" i="31"/>
  <c r="F143" i="36"/>
  <c r="F141" i="25"/>
  <c r="N133" i="21"/>
  <c r="F134" i="14"/>
  <c r="N133" i="19"/>
  <c r="M172" i="40"/>
  <c r="N137" i="24"/>
  <c r="D171" i="39"/>
  <c r="L173" i="40"/>
  <c r="L175" i="42"/>
  <c r="M133" i="19"/>
  <c r="M132" i="15"/>
  <c r="M139" i="26"/>
  <c r="G141" i="25"/>
  <c r="E231" i="23"/>
  <c r="M141" i="25"/>
  <c r="M137" i="24"/>
  <c r="J171" i="39"/>
  <c r="F137" i="24"/>
  <c r="G134" i="14"/>
  <c r="E130" i="16"/>
  <c r="N133" i="18"/>
  <c r="E134" i="20"/>
  <c r="D175" i="42"/>
  <c r="J175" i="42"/>
  <c r="F129" i="17"/>
  <c r="N130" i="16"/>
  <c r="F133" i="21"/>
  <c r="G139" i="29"/>
  <c r="I173" i="40"/>
  <c r="M133" i="18"/>
  <c r="J173" i="40"/>
  <c r="G134" i="20"/>
  <c r="F132" i="15"/>
  <c r="M231" i="23"/>
  <c r="E137" i="24"/>
  <c r="N139" i="29"/>
  <c r="G139" i="26"/>
  <c r="F133" i="18"/>
  <c r="M133" i="21"/>
  <c r="N134" i="14"/>
  <c r="N141" i="25"/>
  <c r="L171" i="39"/>
  <c r="G133" i="18"/>
  <c r="G170" i="39"/>
  <c r="E172" i="40"/>
  <c r="E143" i="36"/>
  <c r="N134" i="20"/>
  <c r="F139" i="26"/>
  <c r="G129" i="17"/>
  <c r="E132" i="15"/>
  <c r="I175" i="42"/>
  <c r="E141" i="25"/>
  <c r="F139" i="29"/>
  <c r="E138" i="31"/>
  <c r="E134" i="14"/>
  <c r="N138" i="31"/>
  <c r="K175" i="42"/>
  <c r="D173" i="40"/>
  <c r="E139" i="26"/>
  <c r="E133" i="21"/>
  <c r="M134" i="14"/>
  <c r="G137" i="24"/>
  <c r="G172" i="40"/>
  <c r="E129" i="17"/>
  <c r="E133" i="19"/>
  <c r="E133" i="18"/>
  <c r="K171" i="39"/>
  <c r="E170" i="39"/>
  <c r="N143" i="36"/>
  <c r="H171" i="39"/>
  <c r="K173" i="40"/>
  <c r="M143" i="36"/>
  <c r="M130" i="16"/>
  <c r="N172" i="40"/>
  <c r="F170" i="39"/>
  <c r="G138" i="31"/>
  <c r="G143" i="36"/>
  <c r="M134" i="20"/>
  <c r="H175" i="42"/>
  <c r="F130" i="16"/>
  <c r="G133" i="21"/>
  <c r="N132" i="15"/>
  <c r="N129" i="17"/>
  <c r="F231" i="23"/>
  <c r="E139" i="29"/>
  <c r="M129" i="17"/>
  <c r="F133" i="19"/>
  <c r="A178" i="42" l="1"/>
  <c r="C177" i="42"/>
  <c r="A175" i="40"/>
  <c r="C174" i="40"/>
  <c r="A173" i="39"/>
  <c r="C172" i="39"/>
  <c r="R132" i="21"/>
  <c r="Q133" i="21"/>
  <c r="P133" i="21"/>
  <c r="L124" i="16"/>
  <c r="K124" i="16"/>
  <c r="C199" i="21"/>
  <c r="K130" i="15"/>
  <c r="I131" i="15"/>
  <c r="H131" i="15"/>
  <c r="J131" i="15"/>
  <c r="C133" i="15"/>
  <c r="L130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B189" i="15"/>
  <c r="K132" i="14"/>
  <c r="H133" i="14"/>
  <c r="J133" i="14"/>
  <c r="I133" i="14"/>
  <c r="C135" i="14"/>
  <c r="L132" i="14"/>
  <c r="B129" i="13"/>
  <c r="C132" i="13"/>
  <c r="E142" i="25"/>
  <c r="I176" i="42"/>
  <c r="L176" i="42"/>
  <c r="M134" i="21"/>
  <c r="M140" i="26"/>
  <c r="F133" i="15"/>
  <c r="M142" i="25"/>
  <c r="G144" i="36"/>
  <c r="E134" i="18"/>
  <c r="N173" i="40"/>
  <c r="N128" i="13"/>
  <c r="F134" i="21"/>
  <c r="E175" i="42"/>
  <c r="F138" i="24"/>
  <c r="D176" i="42"/>
  <c r="G134" i="18"/>
  <c r="F175" i="42"/>
  <c r="G134" i="21"/>
  <c r="G135" i="20"/>
  <c r="I174" i="40"/>
  <c r="M133" i="15"/>
  <c r="M144" i="36"/>
  <c r="G171" i="39"/>
  <c r="M135" i="14"/>
  <c r="F130" i="17"/>
  <c r="L174" i="40"/>
  <c r="J172" i="39"/>
  <c r="E134" i="19"/>
  <c r="G138" i="24"/>
  <c r="G133" i="15"/>
  <c r="L172" i="39"/>
  <c r="F171" i="39"/>
  <c r="M232" i="23"/>
  <c r="N232" i="23"/>
  <c r="F142" i="25"/>
  <c r="G139" i="31"/>
  <c r="H172" i="39"/>
  <c r="N131" i="16"/>
  <c r="M139" i="31"/>
  <c r="N130" i="17"/>
  <c r="E135" i="14"/>
  <c r="N171" i="39"/>
  <c r="F140" i="29"/>
  <c r="E128" i="13"/>
  <c r="G142" i="25"/>
  <c r="G131" i="16"/>
  <c r="N140" i="26"/>
  <c r="D177" i="42"/>
  <c r="G175" i="42"/>
  <c r="G140" i="29"/>
  <c r="N134" i="18"/>
  <c r="E134" i="21"/>
  <c r="E144" i="36"/>
  <c r="F134" i="19"/>
  <c r="G140" i="26"/>
  <c r="G130" i="17"/>
  <c r="E130" i="17"/>
  <c r="D172" i="39"/>
  <c r="M138" i="24"/>
  <c r="G134" i="19"/>
  <c r="N133" i="15"/>
  <c r="F173" i="40"/>
  <c r="E232" i="23"/>
  <c r="E131" i="16"/>
  <c r="E140" i="26"/>
  <c r="G232" i="23"/>
  <c r="E135" i="20"/>
  <c r="E138" i="24"/>
  <c r="N138" i="24"/>
  <c r="N135" i="14"/>
  <c r="N142" i="25"/>
  <c r="F135" i="14"/>
  <c r="F140" i="26"/>
  <c r="F139" i="31"/>
  <c r="F232" i="23"/>
  <c r="K172" i="39"/>
  <c r="K174" i="40"/>
  <c r="M131" i="16"/>
  <c r="N135" i="20"/>
  <c r="G128" i="13"/>
  <c r="E139" i="31"/>
  <c r="N140" i="29"/>
  <c r="M130" i="17"/>
  <c r="F128" i="13"/>
  <c r="M135" i="20"/>
  <c r="I172" i="39"/>
  <c r="M175" i="42"/>
  <c r="N175" i="42"/>
  <c r="M140" i="29"/>
  <c r="G173" i="40"/>
  <c r="F135" i="20"/>
  <c r="M134" i="18"/>
  <c r="G135" i="14"/>
  <c r="N144" i="36"/>
  <c r="M173" i="40"/>
  <c r="E173" i="40"/>
  <c r="F134" i="18"/>
  <c r="D174" i="40"/>
  <c r="H176" i="42"/>
  <c r="J174" i="40"/>
  <c r="N139" i="31"/>
  <c r="M128" i="13"/>
  <c r="M171" i="39"/>
  <c r="F131" i="16"/>
  <c r="E171" i="39"/>
  <c r="M134" i="19"/>
  <c r="N134" i="19"/>
  <c r="J176" i="42"/>
  <c r="E140" i="29"/>
  <c r="N134" i="21"/>
  <c r="E133" i="15"/>
  <c r="F144" i="36"/>
  <c r="H174" i="40"/>
  <c r="K176" i="42"/>
  <c r="A179" i="42" l="1"/>
  <c r="C178" i="42"/>
  <c r="C175" i="40"/>
  <c r="A176" i="40"/>
  <c r="A174" i="39"/>
  <c r="C173" i="39"/>
  <c r="R133" i="21"/>
  <c r="Q134" i="21"/>
  <c r="P134" i="21"/>
  <c r="C200" i="21"/>
  <c r="H127" i="13"/>
  <c r="J127" i="13"/>
  <c r="I127" i="13"/>
  <c r="L131" i="15"/>
  <c r="H132" i="15"/>
  <c r="J132" i="15"/>
  <c r="I132" i="15"/>
  <c r="C134" i="15"/>
  <c r="K131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B190" i="15"/>
  <c r="K133" i="14"/>
  <c r="J134" i="14"/>
  <c r="I134" i="14"/>
  <c r="H134" i="14"/>
  <c r="C136" i="14"/>
  <c r="L133" i="14"/>
  <c r="C133" i="13"/>
  <c r="B130" i="13"/>
  <c r="N132" i="16"/>
  <c r="J175" i="40"/>
  <c r="D175" i="40"/>
  <c r="H173" i="39"/>
  <c r="G129" i="13"/>
  <c r="K175" i="40"/>
  <c r="H175" i="40"/>
  <c r="F145" i="36"/>
  <c r="N139" i="24"/>
  <c r="I177" i="42"/>
  <c r="N140" i="31"/>
  <c r="M139" i="24"/>
  <c r="N233" i="23"/>
  <c r="F132" i="16"/>
  <c r="N172" i="39"/>
  <c r="G136" i="20"/>
  <c r="F233" i="23"/>
  <c r="M235" i="23"/>
  <c r="E177" i="42"/>
  <c r="M131" i="17"/>
  <c r="G176" i="42"/>
  <c r="N141" i="26"/>
  <c r="M141" i="29"/>
  <c r="M145" i="36"/>
  <c r="F235" i="23"/>
  <c r="N135" i="21"/>
  <c r="J177" i="42"/>
  <c r="G233" i="23"/>
  <c r="E140" i="31"/>
  <c r="G132" i="16"/>
  <c r="F131" i="17"/>
  <c r="E135" i="21"/>
  <c r="D178" i="42"/>
  <c r="G134" i="15"/>
  <c r="F177" i="42"/>
  <c r="G177" i="42"/>
  <c r="E136" i="14"/>
  <c r="M135" i="21"/>
  <c r="N135" i="19"/>
  <c r="E172" i="39"/>
  <c r="G174" i="40"/>
  <c r="E134" i="15"/>
  <c r="N134" i="15"/>
  <c r="F135" i="21"/>
  <c r="E135" i="18"/>
  <c r="G140" i="31"/>
  <c r="F135" i="18"/>
  <c r="N143" i="25"/>
  <c r="E136" i="20"/>
  <c r="K173" i="39"/>
  <c r="L173" i="39"/>
  <c r="M135" i="18"/>
  <c r="F143" i="25"/>
  <c r="F141" i="26"/>
  <c r="G136" i="14"/>
  <c r="N136" i="14"/>
  <c r="F135" i="19"/>
  <c r="M172" i="39"/>
  <c r="M129" i="13"/>
  <c r="F129" i="13"/>
  <c r="F141" i="29"/>
  <c r="M140" i="31"/>
  <c r="M143" i="25"/>
  <c r="F174" i="40"/>
  <c r="N131" i="17"/>
  <c r="E174" i="40"/>
  <c r="N174" i="40"/>
  <c r="M177" i="42"/>
  <c r="N145" i="36"/>
  <c r="N129" i="13"/>
  <c r="E141" i="26"/>
  <c r="L175" i="40"/>
  <c r="E233" i="23"/>
  <c r="F136" i="14"/>
  <c r="E139" i="24"/>
  <c r="H177" i="42"/>
  <c r="M135" i="19"/>
  <c r="G235" i="23"/>
  <c r="G143" i="25"/>
  <c r="E141" i="29"/>
  <c r="N177" i="42"/>
  <c r="N135" i="18"/>
  <c r="D173" i="39"/>
  <c r="G172" i="39"/>
  <c r="E176" i="42"/>
  <c r="N136" i="20"/>
  <c r="G141" i="26"/>
  <c r="N176" i="42"/>
  <c r="G135" i="19"/>
  <c r="M174" i="40"/>
  <c r="J173" i="39"/>
  <c r="E129" i="13"/>
  <c r="G141" i="29"/>
  <c r="E235" i="23"/>
  <c r="M233" i="23"/>
  <c r="F139" i="24"/>
  <c r="G135" i="18"/>
  <c r="M136" i="20"/>
  <c r="M141" i="26"/>
  <c r="M132" i="16"/>
  <c r="E131" i="17"/>
  <c r="I173" i="39"/>
  <c r="L177" i="42"/>
  <c r="K177" i="42"/>
  <c r="M176" i="42"/>
  <c r="G139" i="24"/>
  <c r="F176" i="42"/>
  <c r="E145" i="36"/>
  <c r="G131" i="17"/>
  <c r="N141" i="29"/>
  <c r="F134" i="15"/>
  <c r="E143" i="25"/>
  <c r="F136" i="20"/>
  <c r="F172" i="39"/>
  <c r="G135" i="21"/>
  <c r="E132" i="16"/>
  <c r="E135" i="19"/>
  <c r="M134" i="15"/>
  <c r="F140" i="31"/>
  <c r="M136" i="14"/>
  <c r="G145" i="36"/>
  <c r="N235" i="23"/>
  <c r="I175" i="40"/>
  <c r="C179" i="42" l="1"/>
  <c r="A180" i="42"/>
  <c r="A177" i="40"/>
  <c r="C176" i="40"/>
  <c r="A175" i="39"/>
  <c r="C174" i="39"/>
  <c r="R134" i="21"/>
  <c r="Q135" i="21"/>
  <c r="P135" i="21"/>
  <c r="B236" i="23"/>
  <c r="L127" i="13"/>
  <c r="K127" i="13"/>
  <c r="K132" i="15"/>
  <c r="J133" i="15"/>
  <c r="H133" i="15"/>
  <c r="I133" i="15"/>
  <c r="C135" i="15"/>
  <c r="L132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B191" i="15"/>
  <c r="H135" i="14"/>
  <c r="J135" i="14"/>
  <c r="I135" i="14"/>
  <c r="C137" i="14"/>
  <c r="L134" i="14"/>
  <c r="J128" i="13"/>
  <c r="I128" i="13"/>
  <c r="H128" i="13"/>
  <c r="C134" i="13"/>
  <c r="B131" i="13"/>
  <c r="K174" i="39"/>
  <c r="G175" i="40"/>
  <c r="H178" i="42"/>
  <c r="J178" i="42"/>
  <c r="E136" i="18"/>
  <c r="G178" i="42"/>
  <c r="E146" i="36"/>
  <c r="N142" i="29"/>
  <c r="N136" i="18"/>
  <c r="N173" i="39"/>
  <c r="G136" i="21"/>
  <c r="G136" i="19"/>
  <c r="E140" i="24"/>
  <c r="I178" i="42"/>
  <c r="F132" i="17"/>
  <c r="M130" i="13"/>
  <c r="D174" i="39"/>
  <c r="G133" i="16"/>
  <c r="N136" i="19"/>
  <c r="F135" i="15"/>
  <c r="M175" i="40"/>
  <c r="F137" i="20"/>
  <c r="M142" i="29"/>
  <c r="K176" i="40"/>
  <c r="G136" i="18"/>
  <c r="F142" i="29"/>
  <c r="G141" i="31"/>
  <c r="G234" i="23"/>
  <c r="E141" i="31"/>
  <c r="E135" i="15"/>
  <c r="F137" i="14"/>
  <c r="L176" i="40"/>
  <c r="E175" i="40"/>
  <c r="E137" i="20"/>
  <c r="N144" i="25"/>
  <c r="G137" i="20"/>
  <c r="M133" i="16"/>
  <c r="M141" i="31"/>
  <c r="F234" i="23"/>
  <c r="F142" i="26"/>
  <c r="G135" i="15"/>
  <c r="E136" i="21"/>
  <c r="J176" i="40"/>
  <c r="G142" i="29"/>
  <c r="F178" i="42"/>
  <c r="H176" i="40"/>
  <c r="L174" i="39"/>
  <c r="E142" i="29"/>
  <c r="E144" i="25"/>
  <c r="M146" i="36"/>
  <c r="F146" i="36"/>
  <c r="M178" i="42"/>
  <c r="E234" i="23"/>
  <c r="N133" i="16"/>
  <c r="G144" i="25"/>
  <c r="N130" i="13"/>
  <c r="F133" i="16"/>
  <c r="N140" i="24"/>
  <c r="M135" i="15"/>
  <c r="F136" i="19"/>
  <c r="G146" i="36"/>
  <c r="E178" i="42"/>
  <c r="M136" i="19"/>
  <c r="N137" i="20"/>
  <c r="N146" i="36"/>
  <c r="F140" i="24"/>
  <c r="M236" i="23"/>
  <c r="E133" i="16"/>
  <c r="I174" i="39"/>
  <c r="G142" i="26"/>
  <c r="M140" i="24"/>
  <c r="N175" i="40"/>
  <c r="G236" i="23"/>
  <c r="M234" i="23"/>
  <c r="H174" i="39"/>
  <c r="F141" i="31"/>
  <c r="E132" i="17"/>
  <c r="E142" i="26"/>
  <c r="N135" i="15"/>
  <c r="N132" i="17"/>
  <c r="M173" i="39"/>
  <c r="N142" i="26"/>
  <c r="G132" i="17"/>
  <c r="G137" i="14"/>
  <c r="I176" i="40"/>
  <c r="M136" i="18"/>
  <c r="F144" i="25"/>
  <c r="D176" i="40"/>
  <c r="E130" i="13"/>
  <c r="F236" i="23"/>
  <c r="N141" i="31"/>
  <c r="M137" i="14"/>
  <c r="E136" i="19"/>
  <c r="M137" i="20"/>
  <c r="F173" i="39"/>
  <c r="F136" i="18"/>
  <c r="N236" i="23"/>
  <c r="G173" i="39"/>
  <c r="F130" i="13"/>
  <c r="E236" i="23"/>
  <c r="M144" i="25"/>
  <c r="D179" i="42"/>
  <c r="E137" i="14"/>
  <c r="F136" i="21"/>
  <c r="N234" i="23"/>
  <c r="N178" i="42"/>
  <c r="K178" i="42"/>
  <c r="M132" i="17"/>
  <c r="E173" i="39"/>
  <c r="L178" i="42"/>
  <c r="F175" i="40"/>
  <c r="G140" i="24"/>
  <c r="M136" i="21"/>
  <c r="J174" i="39"/>
  <c r="N137" i="14"/>
  <c r="N136" i="21"/>
  <c r="M142" i="26"/>
  <c r="G130" i="13"/>
  <c r="C180" i="42" l="1"/>
  <c r="A181" i="42"/>
  <c r="C177" i="40"/>
  <c r="A178" i="40"/>
  <c r="A176" i="39"/>
  <c r="C175" i="39"/>
  <c r="R135" i="21"/>
  <c r="Q136" i="21"/>
  <c r="P136" i="21"/>
  <c r="J235" i="23"/>
  <c r="I235" i="23"/>
  <c r="H235" i="23"/>
  <c r="B237" i="23"/>
  <c r="L133" i="15"/>
  <c r="J134" i="15"/>
  <c r="H134" i="15"/>
  <c r="I134" i="15"/>
  <c r="C136" i="15"/>
  <c r="K133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B192" i="15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G138" i="20"/>
  <c r="N133" i="17"/>
  <c r="F147" i="36"/>
  <c r="L177" i="40"/>
  <c r="E145" i="25"/>
  <c r="F143" i="26"/>
  <c r="M179" i="42"/>
  <c r="N141" i="24"/>
  <c r="M137" i="19"/>
  <c r="E147" i="36"/>
  <c r="N136" i="15"/>
  <c r="E141" i="24"/>
  <c r="E176" i="40"/>
  <c r="E137" i="21"/>
  <c r="M237" i="23"/>
  <c r="E134" i="16"/>
  <c r="G137" i="18"/>
  <c r="E174" i="39"/>
  <c r="G141" i="24"/>
  <c r="F137" i="21"/>
  <c r="E142" i="31"/>
  <c r="F179" i="42"/>
  <c r="M145" i="25"/>
  <c r="G131" i="13"/>
  <c r="N143" i="26"/>
  <c r="M143" i="26"/>
  <c r="F133" i="17"/>
  <c r="E179" i="42"/>
  <c r="M133" i="17"/>
  <c r="F131" i="13"/>
  <c r="L179" i="42"/>
  <c r="I175" i="39"/>
  <c r="M143" i="29"/>
  <c r="F134" i="16"/>
  <c r="E131" i="13"/>
  <c r="G138" i="14"/>
  <c r="E133" i="17"/>
  <c r="F137" i="18"/>
  <c r="M176" i="40"/>
  <c r="G137" i="19"/>
  <c r="G143" i="26"/>
  <c r="E137" i="19"/>
  <c r="F138" i="20"/>
  <c r="N147" i="36"/>
  <c r="M136" i="15"/>
  <c r="E137" i="18"/>
  <c r="N174" i="39"/>
  <c r="N137" i="19"/>
  <c r="N176" i="40"/>
  <c r="F137" i="19"/>
  <c r="G176" i="40"/>
  <c r="E143" i="29"/>
  <c r="I179" i="42"/>
  <c r="G145" i="25"/>
  <c r="N138" i="14"/>
  <c r="H175" i="39"/>
  <c r="M134" i="16"/>
  <c r="E237" i="23"/>
  <c r="J179" i="42"/>
  <c r="G142" i="31"/>
  <c r="G174" i="39"/>
  <c r="F176" i="40"/>
  <c r="G137" i="21"/>
  <c r="H179" i="42"/>
  <c r="F143" i="29"/>
  <c r="D175" i="39"/>
  <c r="N143" i="29"/>
  <c r="M147" i="36"/>
  <c r="E136" i="15"/>
  <c r="M137" i="21"/>
  <c r="N137" i="18"/>
  <c r="M138" i="14"/>
  <c r="G143" i="29"/>
  <c r="J175" i="39"/>
  <c r="E138" i="20"/>
  <c r="G134" i="16"/>
  <c r="D177" i="40"/>
  <c r="F141" i="24"/>
  <c r="M174" i="39"/>
  <c r="H177" i="40"/>
  <c r="E138" i="14"/>
  <c r="N137" i="21"/>
  <c r="G147" i="36"/>
  <c r="F142" i="31"/>
  <c r="K175" i="39"/>
  <c r="E143" i="26"/>
  <c r="K179" i="42"/>
  <c r="N142" i="31"/>
  <c r="F136" i="15"/>
  <c r="N237" i="23"/>
  <c r="J177" i="40"/>
  <c r="M142" i="31"/>
  <c r="N145" i="25"/>
  <c r="G133" i="17"/>
  <c r="M131" i="13"/>
  <c r="F138" i="14"/>
  <c r="F237" i="23"/>
  <c r="K177" i="40"/>
  <c r="N138" i="20"/>
  <c r="M141" i="24"/>
  <c r="I177" i="40"/>
  <c r="F145" i="25"/>
  <c r="L175" i="39"/>
  <c r="G237" i="23"/>
  <c r="M137" i="18"/>
  <c r="G136" i="15"/>
  <c r="G179" i="42"/>
  <c r="N134" i="16"/>
  <c r="M138" i="20"/>
  <c r="F174" i="39"/>
  <c r="N179" i="42"/>
  <c r="N131" i="13"/>
  <c r="C181" i="42" l="1"/>
  <c r="A182" i="42"/>
  <c r="A179" i="40"/>
  <c r="C178" i="40"/>
  <c r="A177" i="39"/>
  <c r="C176" i="39"/>
  <c r="R136" i="21"/>
  <c r="P137" i="21"/>
  <c r="Q137" i="21"/>
  <c r="K235" i="23"/>
  <c r="I236" i="23"/>
  <c r="H236" i="23"/>
  <c r="J236" i="23"/>
  <c r="L235" i="23"/>
  <c r="B238" i="23"/>
  <c r="L134" i="15"/>
  <c r="J135" i="15"/>
  <c r="I135" i="15"/>
  <c r="H135" i="15"/>
  <c r="C137" i="15"/>
  <c r="K134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B193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80" i="42"/>
  <c r="F139" i="20"/>
  <c r="G238" i="23"/>
  <c r="H178" i="40"/>
  <c r="K176" i="39"/>
  <c r="F144" i="29"/>
  <c r="E139" i="20"/>
  <c r="I180" i="42"/>
  <c r="N138" i="18"/>
  <c r="E135" i="16"/>
  <c r="H176" i="39"/>
  <c r="M146" i="25"/>
  <c r="F238" i="23"/>
  <c r="E146" i="25"/>
  <c r="F137" i="15"/>
  <c r="L176" i="39"/>
  <c r="N238" i="23"/>
  <c r="N135" i="16"/>
  <c r="M148" i="36"/>
  <c r="J176" i="39"/>
  <c r="M144" i="26"/>
  <c r="N132" i="13"/>
  <c r="K180" i="42"/>
  <c r="G135" i="16"/>
  <c r="F139" i="14"/>
  <c r="M142" i="24"/>
  <c r="G138" i="18"/>
  <c r="F148" i="36"/>
  <c r="G177" i="40"/>
  <c r="E142" i="24"/>
  <c r="E138" i="21"/>
  <c r="M138" i="21"/>
  <c r="F143" i="31"/>
  <c r="E144" i="26"/>
  <c r="F135" i="16"/>
  <c r="G146" i="25"/>
  <c r="M143" i="31"/>
  <c r="M134" i="17"/>
  <c r="M137" i="15"/>
  <c r="E175" i="39"/>
  <c r="N175" i="39"/>
  <c r="G175" i="39"/>
  <c r="H180" i="42"/>
  <c r="J178" i="40"/>
  <c r="M135" i="16"/>
  <c r="G143" i="31"/>
  <c r="G138" i="19"/>
  <c r="G148" i="36"/>
  <c r="L178" i="40"/>
  <c r="E137" i="15"/>
  <c r="M138" i="18"/>
  <c r="M139" i="20"/>
  <c r="M144" i="29"/>
  <c r="G139" i="20"/>
  <c r="M132" i="13"/>
  <c r="E238" i="23"/>
  <c r="G132" i="13"/>
  <c r="M238" i="23"/>
  <c r="E138" i="18"/>
  <c r="F138" i="18"/>
  <c r="E134" i="17"/>
  <c r="G134" i="17"/>
  <c r="F175" i="39"/>
  <c r="G137" i="15"/>
  <c r="F144" i="26"/>
  <c r="G144" i="26"/>
  <c r="G138" i="21"/>
  <c r="I178" i="40"/>
  <c r="N143" i="31"/>
  <c r="N144" i="29"/>
  <c r="N138" i="21"/>
  <c r="M139" i="14"/>
  <c r="M177" i="40"/>
  <c r="N146" i="25"/>
  <c r="D176" i="39"/>
  <c r="D180" i="42"/>
  <c r="K178" i="40"/>
  <c r="F132" i="13"/>
  <c r="N144" i="26"/>
  <c r="E132" i="13"/>
  <c r="E143" i="31"/>
  <c r="F142" i="24"/>
  <c r="E138" i="19"/>
  <c r="F138" i="19"/>
  <c r="D181" i="42"/>
  <c r="J180" i="42"/>
  <c r="N148" i="36"/>
  <c r="I176" i="39"/>
  <c r="F146" i="25"/>
  <c r="N137" i="15"/>
  <c r="N134" i="17"/>
  <c r="D178" i="40"/>
  <c r="N138" i="19"/>
  <c r="G144" i="29"/>
  <c r="M138" i="19"/>
  <c r="M175" i="39"/>
  <c r="E139" i="14"/>
  <c r="F177" i="40"/>
  <c r="E148" i="36"/>
  <c r="N139" i="14"/>
  <c r="N142" i="24"/>
  <c r="E144" i="29"/>
  <c r="F134" i="17"/>
  <c r="N139" i="20"/>
  <c r="E177" i="40"/>
  <c r="F138" i="21"/>
  <c r="G142" i="24"/>
  <c r="N177" i="40"/>
  <c r="G139" i="14"/>
  <c r="A183" i="42" l="1"/>
  <c r="C182" i="42"/>
  <c r="A180" i="40"/>
  <c r="C179" i="40"/>
  <c r="A178" i="39"/>
  <c r="C177" i="39"/>
  <c r="R137" i="21"/>
  <c r="Q138" i="21"/>
  <c r="P138" i="21"/>
  <c r="L236" i="23"/>
  <c r="H237" i="23"/>
  <c r="J237" i="23"/>
  <c r="J238" i="23" s="1"/>
  <c r="I237" i="23"/>
  <c r="K236" i="23"/>
  <c r="K135" i="15"/>
  <c r="H136" i="15"/>
  <c r="I136" i="15"/>
  <c r="J136" i="15"/>
  <c r="C138" i="15"/>
  <c r="L135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B194" i="15"/>
  <c r="K137" i="14"/>
  <c r="I138" i="14"/>
  <c r="J138" i="14"/>
  <c r="H138" i="14"/>
  <c r="C140" i="14"/>
  <c r="L137" i="14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G176" i="39"/>
  <c r="F145" i="26"/>
  <c r="G136" i="16"/>
  <c r="N133" i="13"/>
  <c r="M144" i="31"/>
  <c r="F180" i="42"/>
  <c r="N181" i="42"/>
  <c r="E178" i="40"/>
  <c r="M139" i="18"/>
  <c r="E136" i="16"/>
  <c r="E145" i="29"/>
  <c r="N139" i="18"/>
  <c r="M145" i="26"/>
  <c r="F176" i="39"/>
  <c r="M139" i="19"/>
  <c r="M147" i="25"/>
  <c r="J181" i="42"/>
  <c r="N136" i="16"/>
  <c r="G135" i="17"/>
  <c r="E138" i="15"/>
  <c r="G178" i="40"/>
  <c r="N139" i="19"/>
  <c r="M140" i="20"/>
  <c r="D177" i="39"/>
  <c r="G133" i="13"/>
  <c r="N135" i="17"/>
  <c r="E140" i="20"/>
  <c r="G181" i="42"/>
  <c r="E181" i="42"/>
  <c r="M140" i="14"/>
  <c r="N145" i="29"/>
  <c r="F181" i="42"/>
  <c r="F145" i="29"/>
  <c r="N176" i="39"/>
  <c r="G149" i="36"/>
  <c r="N178" i="40"/>
  <c r="F133" i="13"/>
  <c r="G147" i="25"/>
  <c r="M178" i="40"/>
  <c r="F135" i="17"/>
  <c r="F147" i="25"/>
  <c r="G140" i="20"/>
  <c r="E139" i="18"/>
  <c r="F136" i="16"/>
  <c r="E139" i="21"/>
  <c r="H177" i="39"/>
  <c r="E143" i="24"/>
  <c r="I181" i="42"/>
  <c r="E149" i="36"/>
  <c r="G144" i="31"/>
  <c r="L179" i="40"/>
  <c r="I177" i="39"/>
  <c r="D182" i="42"/>
  <c r="G143" i="24"/>
  <c r="N149" i="36"/>
  <c r="N147" i="25"/>
  <c r="M143" i="24"/>
  <c r="I179" i="40"/>
  <c r="F139" i="19"/>
  <c r="F149" i="36"/>
  <c r="G180" i="42"/>
  <c r="N145" i="26"/>
  <c r="F139" i="18"/>
  <c r="M149" i="36"/>
  <c r="G145" i="26"/>
  <c r="H179" i="40"/>
  <c r="D179" i="40"/>
  <c r="K177" i="39"/>
  <c r="N138" i="15"/>
  <c r="M138" i="15"/>
  <c r="F139" i="21"/>
  <c r="M139" i="21"/>
  <c r="M135" i="17"/>
  <c r="L181" i="42"/>
  <c r="F140" i="20"/>
  <c r="J177" i="39"/>
  <c r="E139" i="19"/>
  <c r="M136" i="16"/>
  <c r="F178" i="40"/>
  <c r="G140" i="14"/>
  <c r="F140" i="14"/>
  <c r="M145" i="29"/>
  <c r="G138" i="15"/>
  <c r="E145" i="26"/>
  <c r="N180" i="42"/>
  <c r="K179" i="40"/>
  <c r="N139" i="21"/>
  <c r="G139" i="18"/>
  <c r="E176" i="39"/>
  <c r="G145" i="29"/>
  <c r="F144" i="31"/>
  <c r="L177" i="39"/>
  <c r="M180" i="42"/>
  <c r="N140" i="20"/>
  <c r="N143" i="24"/>
  <c r="G139" i="19"/>
  <c r="M133" i="13"/>
  <c r="E140" i="14"/>
  <c r="F138" i="15"/>
  <c r="K181" i="42"/>
  <c r="H181" i="42"/>
  <c r="E144" i="31"/>
  <c r="F143" i="24"/>
  <c r="E180" i="42"/>
  <c r="E133" i="13"/>
  <c r="M181" i="42"/>
  <c r="E147" i="25"/>
  <c r="G139" i="21"/>
  <c r="J179" i="40"/>
  <c r="E135" i="17"/>
  <c r="M176" i="39"/>
  <c r="N140" i="14"/>
  <c r="N144" i="31"/>
  <c r="C183" i="42" l="1"/>
  <c r="A184" i="42"/>
  <c r="C180" i="40"/>
  <c r="A181" i="40"/>
  <c r="A179" i="39"/>
  <c r="C178" i="39"/>
  <c r="P140" i="20"/>
  <c r="Q140" i="20"/>
  <c r="R138" i="21"/>
  <c r="L237" i="23"/>
  <c r="I238" i="23"/>
  <c r="H238" i="23"/>
  <c r="K237" i="23"/>
  <c r="K136" i="15"/>
  <c r="H137" i="15"/>
  <c r="J137" i="15"/>
  <c r="I137" i="15"/>
  <c r="C139" i="15"/>
  <c r="L136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B195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E146" i="26"/>
  <c r="M134" i="13"/>
  <c r="F141" i="20"/>
  <c r="M146" i="26"/>
  <c r="M140" i="21"/>
  <c r="F139" i="15"/>
  <c r="F140" i="21"/>
  <c r="E137" i="16"/>
  <c r="M146" i="29"/>
  <c r="E182" i="42"/>
  <c r="G136" i="17"/>
  <c r="M140" i="18"/>
  <c r="L178" i="39"/>
  <c r="G177" i="39"/>
  <c r="N139" i="15"/>
  <c r="G140" i="21"/>
  <c r="G140" i="19"/>
  <c r="M140" i="19"/>
  <c r="F137" i="16"/>
  <c r="N146" i="29"/>
  <c r="F134" i="13"/>
  <c r="D180" i="40"/>
  <c r="E134" i="13"/>
  <c r="E150" i="36"/>
  <c r="M145" i="31"/>
  <c r="N150" i="36"/>
  <c r="G146" i="26"/>
  <c r="K182" i="42"/>
  <c r="F146" i="26"/>
  <c r="N144" i="24"/>
  <c r="N146" i="26"/>
  <c r="E140" i="19"/>
  <c r="E136" i="17"/>
  <c r="N140" i="21"/>
  <c r="L180" i="40"/>
  <c r="G179" i="40"/>
  <c r="N145" i="31"/>
  <c r="M144" i="24"/>
  <c r="F146" i="29"/>
  <c r="G146" i="29"/>
  <c r="F182" i="42"/>
  <c r="H178" i="39"/>
  <c r="J180" i="40"/>
  <c r="H180" i="40"/>
  <c r="N179" i="40"/>
  <c r="G134" i="13"/>
  <c r="M148" i="25"/>
  <c r="M141" i="14"/>
  <c r="D178" i="39"/>
  <c r="N140" i="19"/>
  <c r="F136" i="17"/>
  <c r="N148" i="25"/>
  <c r="G140" i="18"/>
  <c r="N140" i="18"/>
  <c r="M182" i="42"/>
  <c r="E140" i="21"/>
  <c r="E144" i="24"/>
  <c r="J178" i="39"/>
  <c r="G145" i="31"/>
  <c r="G137" i="16"/>
  <c r="N136" i="17"/>
  <c r="J182" i="42"/>
  <c r="M179" i="40"/>
  <c r="F148" i="25"/>
  <c r="N141" i="20"/>
  <c r="F144" i="24"/>
  <c r="G141" i="14"/>
  <c r="M139" i="15"/>
  <c r="N141" i="14"/>
  <c r="M136" i="17"/>
  <c r="N137" i="16"/>
  <c r="E141" i="14"/>
  <c r="F150" i="36"/>
  <c r="E140" i="18"/>
  <c r="G141" i="20"/>
  <c r="E146" i="29"/>
  <c r="G144" i="24"/>
  <c r="M137" i="16"/>
  <c r="E177" i="39"/>
  <c r="I180" i="40"/>
  <c r="K180" i="40"/>
  <c r="G182" i="42"/>
  <c r="F141" i="14"/>
  <c r="E145" i="31"/>
  <c r="E141" i="20"/>
  <c r="E179" i="40"/>
  <c r="E148" i="25"/>
  <c r="G150" i="36"/>
  <c r="F140" i="18"/>
  <c r="F140" i="19"/>
  <c r="G139" i="15"/>
  <c r="N134" i="13"/>
  <c r="M177" i="39"/>
  <c r="I182" i="42"/>
  <c r="E139" i="15"/>
  <c r="H182" i="42"/>
  <c r="N182" i="42"/>
  <c r="K178" i="39"/>
  <c r="G148" i="25"/>
  <c r="F177" i="39"/>
  <c r="F179" i="40"/>
  <c r="F145" i="31"/>
  <c r="M150" i="36"/>
  <c r="L182" i="42"/>
  <c r="N177" i="39"/>
  <c r="M141" i="20"/>
  <c r="I178" i="39"/>
  <c r="C184" i="42" l="1"/>
  <c r="A185" i="42"/>
  <c r="A182" i="40"/>
  <c r="C181" i="40"/>
  <c r="A180" i="39"/>
  <c r="C179" i="39"/>
  <c r="P141" i="20"/>
  <c r="Q141" i="20"/>
  <c r="R140" i="20"/>
  <c r="K238" i="23"/>
  <c r="L238" i="23"/>
  <c r="K137" i="15"/>
  <c r="I138" i="15"/>
  <c r="J138" i="15"/>
  <c r="H138" i="15"/>
  <c r="C140" i="15"/>
  <c r="L137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B196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D181" i="40"/>
  <c r="M146" i="31"/>
  <c r="N142" i="20"/>
  <c r="L181" i="40"/>
  <c r="E141" i="19"/>
  <c r="M180" i="40"/>
  <c r="E147" i="26"/>
  <c r="M135" i="13"/>
  <c r="G141" i="19"/>
  <c r="G149" i="25"/>
  <c r="M137" i="17"/>
  <c r="G137" i="17"/>
  <c r="F151" i="36"/>
  <c r="F138" i="16"/>
  <c r="D183" i="42"/>
  <c r="G142" i="14"/>
  <c r="F141" i="18"/>
  <c r="M147" i="26"/>
  <c r="M141" i="18"/>
  <c r="G142" i="20"/>
  <c r="N178" i="39"/>
  <c r="G147" i="29"/>
  <c r="F140" i="15"/>
  <c r="E178" i="39"/>
  <c r="H181" i="40"/>
  <c r="F135" i="13"/>
  <c r="N147" i="26"/>
  <c r="E141" i="18"/>
  <c r="F147" i="26"/>
  <c r="E147" i="29"/>
  <c r="E136" i="13"/>
  <c r="I181" i="40"/>
  <c r="E140" i="15"/>
  <c r="E151" i="36"/>
  <c r="H179" i="39"/>
  <c r="N137" i="17"/>
  <c r="F180" i="40"/>
  <c r="M142" i="20"/>
  <c r="E142" i="14"/>
  <c r="G141" i="21"/>
  <c r="M141" i="21"/>
  <c r="F178" i="39"/>
  <c r="J183" i="42"/>
  <c r="N141" i="19"/>
  <c r="F137" i="17"/>
  <c r="M141" i="19"/>
  <c r="F142" i="20"/>
  <c r="E145" i="24"/>
  <c r="M149" i="25"/>
  <c r="E149" i="25"/>
  <c r="E135" i="13"/>
  <c r="N141" i="18"/>
  <c r="G138" i="16"/>
  <c r="I179" i="39"/>
  <c r="K183" i="42"/>
  <c r="N142" i="14"/>
  <c r="N135" i="13"/>
  <c r="L183" i="42"/>
  <c r="G147" i="26"/>
  <c r="J179" i="39"/>
  <c r="F146" i="31"/>
  <c r="I183" i="42"/>
  <c r="K179" i="39"/>
  <c r="G136" i="13"/>
  <c r="F141" i="21"/>
  <c r="G180" i="40"/>
  <c r="L179" i="39"/>
  <c r="G151" i="36"/>
  <c r="G140" i="15"/>
  <c r="G141" i="18"/>
  <c r="N146" i="31"/>
  <c r="G145" i="24"/>
  <c r="N151" i="36"/>
  <c r="F141" i="19"/>
  <c r="M140" i="15"/>
  <c r="H183" i="42"/>
  <c r="F147" i="29"/>
  <c r="N136" i="13"/>
  <c r="E141" i="21"/>
  <c r="D179" i="39"/>
  <c r="G135" i="13"/>
  <c r="N147" i="29"/>
  <c r="E142" i="20"/>
  <c r="M147" i="29"/>
  <c r="F149" i="25"/>
  <c r="E180" i="40"/>
  <c r="N149" i="25"/>
  <c r="M138" i="16"/>
  <c r="M178" i="39"/>
  <c r="F142" i="14"/>
  <c r="N180" i="40"/>
  <c r="M136" i="13"/>
  <c r="G146" i="31"/>
  <c r="J181" i="40"/>
  <c r="N141" i="21"/>
  <c r="E146" i="31"/>
  <c r="M145" i="24"/>
  <c r="N138" i="16"/>
  <c r="K181" i="40"/>
  <c r="G178" i="39"/>
  <c r="M151" i="36"/>
  <c r="N145" i="24"/>
  <c r="N140" i="15"/>
  <c r="F145" i="24"/>
  <c r="E137" i="17"/>
  <c r="F136" i="13"/>
  <c r="M142" i="14"/>
  <c r="E138" i="16"/>
  <c r="A186" i="42" l="1"/>
  <c r="C185" i="42"/>
  <c r="C182" i="40"/>
  <c r="A183" i="40"/>
  <c r="A181" i="39"/>
  <c r="C180" i="39"/>
  <c r="R141" i="20"/>
  <c r="Q142" i="20"/>
  <c r="P142" i="20"/>
  <c r="L138" i="15"/>
  <c r="H139" i="15"/>
  <c r="I139" i="15"/>
  <c r="J139" i="15"/>
  <c r="C141" i="15"/>
  <c r="K138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B197" i="15"/>
  <c r="I141" i="14"/>
  <c r="H141" i="14"/>
  <c r="J141" i="14"/>
  <c r="C143" i="14"/>
  <c r="L140" i="14"/>
  <c r="K133" i="13"/>
  <c r="J134" i="13"/>
  <c r="I134" i="13"/>
  <c r="H134" i="13"/>
  <c r="B137" i="13"/>
  <c r="L133" i="13"/>
  <c r="M142" i="21"/>
  <c r="L182" i="40"/>
  <c r="H182" i="40"/>
  <c r="F147" i="31"/>
  <c r="N142" i="18"/>
  <c r="F142" i="19"/>
  <c r="K182" i="40"/>
  <c r="I182" i="40"/>
  <c r="F181" i="40"/>
  <c r="G138" i="17"/>
  <c r="E152" i="36"/>
  <c r="N183" i="42"/>
  <c r="F150" i="25"/>
  <c r="F143" i="20"/>
  <c r="E148" i="26"/>
  <c r="D180" i="39"/>
  <c r="M142" i="19"/>
  <c r="N142" i="21"/>
  <c r="G148" i="29"/>
  <c r="M150" i="25"/>
  <c r="N138" i="17"/>
  <c r="H180" i="39"/>
  <c r="F148" i="26"/>
  <c r="M148" i="26"/>
  <c r="G150" i="25"/>
  <c r="N139" i="16"/>
  <c r="F137" i="13"/>
  <c r="F146" i="24"/>
  <c r="G148" i="26"/>
  <c r="M179" i="39"/>
  <c r="N148" i="26"/>
  <c r="G147" i="31"/>
  <c r="M147" i="31"/>
  <c r="G146" i="24"/>
  <c r="N143" i="20"/>
  <c r="G143" i="20"/>
  <c r="E139" i="16"/>
  <c r="J182" i="40"/>
  <c r="G141" i="15"/>
  <c r="G152" i="36"/>
  <c r="G137" i="13"/>
  <c r="E146" i="24"/>
  <c r="J180" i="39"/>
  <c r="N143" i="14"/>
  <c r="M143" i="20"/>
  <c r="M146" i="24"/>
  <c r="F143" i="14"/>
  <c r="N137" i="13"/>
  <c r="E148" i="29"/>
  <c r="E141" i="15"/>
  <c r="M142" i="18"/>
  <c r="M152" i="36"/>
  <c r="F142" i="18"/>
  <c r="N152" i="36"/>
  <c r="M181" i="40"/>
  <c r="F148" i="29"/>
  <c r="K180" i="39"/>
  <c r="N147" i="31"/>
  <c r="M183" i="42"/>
  <c r="M148" i="29"/>
  <c r="G142" i="19"/>
  <c r="L180" i="39"/>
  <c r="E142" i="19"/>
  <c r="G142" i="21"/>
  <c r="F142" i="21"/>
  <c r="E137" i="13"/>
  <c r="E181" i="40"/>
  <c r="D184" i="42"/>
  <c r="D185" i="42" s="1"/>
  <c r="E179" i="39"/>
  <c r="I180" i="39"/>
  <c r="E142" i="18"/>
  <c r="H184" i="42"/>
  <c r="F141" i="15"/>
  <c r="F152" i="36"/>
  <c r="N179" i="39"/>
  <c r="N146" i="24"/>
  <c r="G179" i="39"/>
  <c r="G183" i="42"/>
  <c r="F183" i="42"/>
  <c r="E147" i="31"/>
  <c r="N148" i="29"/>
  <c r="F138" i="17"/>
  <c r="M137" i="13"/>
  <c r="N142" i="19"/>
  <c r="G143" i="14"/>
  <c r="N150" i="25"/>
  <c r="E143" i="14"/>
  <c r="K184" i="42"/>
  <c r="E150" i="25"/>
  <c r="F139" i="16"/>
  <c r="N181" i="40"/>
  <c r="M138" i="17"/>
  <c r="I184" i="42"/>
  <c r="M139" i="16"/>
  <c r="J184" i="42"/>
  <c r="G139" i="16"/>
  <c r="L184" i="42"/>
  <c r="D182" i="40"/>
  <c r="N141" i="15"/>
  <c r="G181" i="40"/>
  <c r="M141" i="15"/>
  <c r="E142" i="21"/>
  <c r="G142" i="18"/>
  <c r="E138" i="17"/>
  <c r="M143" i="14"/>
  <c r="F179" i="39"/>
  <c r="E183" i="42"/>
  <c r="E143" i="20"/>
  <c r="A187" i="42" l="1"/>
  <c r="C186" i="42"/>
  <c r="A184" i="40"/>
  <c r="C183" i="40"/>
  <c r="A182" i="39"/>
  <c r="C181" i="39"/>
  <c r="R142" i="20"/>
  <c r="Q143" i="20"/>
  <c r="P143" i="20"/>
  <c r="K139" i="15"/>
  <c r="H140" i="15"/>
  <c r="J140" i="15"/>
  <c r="I140" i="15"/>
  <c r="C142" i="15"/>
  <c r="L139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B198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J183" i="40"/>
  <c r="E149" i="26"/>
  <c r="G143" i="18"/>
  <c r="E144" i="20"/>
  <c r="L183" i="40"/>
  <c r="E143" i="21"/>
  <c r="N147" i="24"/>
  <c r="G153" i="36"/>
  <c r="N143" i="21"/>
  <c r="G149" i="26"/>
  <c r="M184" i="42"/>
  <c r="M180" i="39"/>
  <c r="F184" i="42"/>
  <c r="M148" i="31"/>
  <c r="N143" i="18"/>
  <c r="E180" i="39"/>
  <c r="K183" i="40"/>
  <c r="F180" i="39"/>
  <c r="F148" i="31"/>
  <c r="K181" i="39"/>
  <c r="F185" i="42"/>
  <c r="N185" i="42"/>
  <c r="N144" i="14"/>
  <c r="F144" i="14"/>
  <c r="F142" i="15"/>
  <c r="E149" i="29"/>
  <c r="F143" i="21"/>
  <c r="F143" i="18"/>
  <c r="G147" i="24"/>
  <c r="F149" i="29"/>
  <c r="G182" i="40"/>
  <c r="E151" i="25"/>
  <c r="M185" i="42"/>
  <c r="G143" i="19"/>
  <c r="N144" i="20"/>
  <c r="N184" i="42"/>
  <c r="G184" i="42"/>
  <c r="L181" i="39"/>
  <c r="G138" i="13"/>
  <c r="E153" i="36"/>
  <c r="N149" i="26"/>
  <c r="E148" i="31"/>
  <c r="K185" i="42"/>
  <c r="E139" i="17"/>
  <c r="G140" i="16"/>
  <c r="N142" i="15"/>
  <c r="N153" i="36"/>
  <c r="M143" i="21"/>
  <c r="E143" i="19"/>
  <c r="M143" i="18"/>
  <c r="M144" i="14"/>
  <c r="G185" i="42"/>
  <c r="G144" i="20"/>
  <c r="H185" i="42"/>
  <c r="M147" i="24"/>
  <c r="N139" i="17"/>
  <c r="D181" i="39"/>
  <c r="I183" i="40"/>
  <c r="M144" i="20"/>
  <c r="G149" i="29"/>
  <c r="G180" i="39"/>
  <c r="E147" i="24"/>
  <c r="M142" i="15"/>
  <c r="M139" i="17"/>
  <c r="M182" i="40"/>
  <c r="E144" i="14"/>
  <c r="E140" i="16"/>
  <c r="F147" i="24"/>
  <c r="M149" i="29"/>
  <c r="E138" i="13"/>
  <c r="N182" i="40"/>
  <c r="F149" i="26"/>
  <c r="D186" i="42"/>
  <c r="M151" i="25"/>
  <c r="G143" i="21"/>
  <c r="F151" i="25"/>
  <c r="N138" i="13"/>
  <c r="E143" i="18"/>
  <c r="F182" i="40"/>
  <c r="F144" i="20"/>
  <c r="J185" i="42"/>
  <c r="F153" i="36"/>
  <c r="F139" i="17"/>
  <c r="D183" i="40"/>
  <c r="H181" i="39"/>
  <c r="M149" i="26"/>
  <c r="M138" i="13"/>
  <c r="H183" i="40"/>
  <c r="G151" i="25"/>
  <c r="M140" i="16"/>
  <c r="M153" i="36"/>
  <c r="G148" i="31"/>
  <c r="E142" i="15"/>
  <c r="M143" i="19"/>
  <c r="J181" i="39"/>
  <c r="E182" i="40"/>
  <c r="G142" i="15"/>
  <c r="N149" i="29"/>
  <c r="N151" i="25"/>
  <c r="F138" i="13"/>
  <c r="E185" i="42"/>
  <c r="I185" i="42"/>
  <c r="F143" i="19"/>
  <c r="N140" i="16"/>
  <c r="G144" i="14"/>
  <c r="E184" i="42"/>
  <c r="N143" i="19"/>
  <c r="I181" i="39"/>
  <c r="L185" i="42"/>
  <c r="F140" i="16"/>
  <c r="N180" i="39"/>
  <c r="G139" i="17"/>
  <c r="N148" i="31"/>
  <c r="C187" i="42" l="1"/>
  <c r="A188" i="42"/>
  <c r="C184" i="40"/>
  <c r="A185" i="40"/>
  <c r="A183" i="39"/>
  <c r="C182" i="39"/>
  <c r="R143" i="20"/>
  <c r="Q144" i="20"/>
  <c r="P144" i="20"/>
  <c r="K140" i="15"/>
  <c r="H141" i="15"/>
  <c r="J141" i="15"/>
  <c r="I141" i="15"/>
  <c r="C143" i="15"/>
  <c r="L140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B199" i="15"/>
  <c r="J143" i="14"/>
  <c r="I143" i="14"/>
  <c r="H143" i="14"/>
  <c r="C145" i="14"/>
  <c r="L142" i="14"/>
  <c r="K135" i="13"/>
  <c r="B139" i="13"/>
  <c r="L135" i="13"/>
  <c r="L182" i="39"/>
  <c r="E150" i="29"/>
  <c r="M140" i="17"/>
  <c r="H182" i="39"/>
  <c r="D182" i="39"/>
  <c r="J184" i="40"/>
  <c r="N150" i="26"/>
  <c r="N140" i="17"/>
  <c r="L184" i="40"/>
  <c r="K186" i="42"/>
  <c r="N144" i="21"/>
  <c r="M141" i="16"/>
  <c r="F154" i="36"/>
  <c r="E144" i="18"/>
  <c r="M145" i="14"/>
  <c r="M144" i="21"/>
  <c r="D184" i="40"/>
  <c r="E150" i="26"/>
  <c r="F181" i="39"/>
  <c r="F150" i="26"/>
  <c r="E152" i="25"/>
  <c r="F140" i="17"/>
  <c r="G145" i="20"/>
  <c r="G141" i="16"/>
  <c r="I184" i="40"/>
  <c r="F152" i="25"/>
  <c r="N152" i="25"/>
  <c r="F149" i="31"/>
  <c r="M149" i="31"/>
  <c r="E186" i="42"/>
  <c r="E140" i="17"/>
  <c r="I182" i="39"/>
  <c r="M154" i="36"/>
  <c r="G186" i="42"/>
  <c r="G150" i="26"/>
  <c r="F144" i="21"/>
  <c r="E183" i="40"/>
  <c r="M150" i="26"/>
  <c r="N139" i="13"/>
  <c r="E181" i="39"/>
  <c r="E149" i="31"/>
  <c r="N145" i="14"/>
  <c r="M183" i="40"/>
  <c r="F145" i="14"/>
  <c r="N148" i="24"/>
  <c r="G152" i="25"/>
  <c r="E141" i="16"/>
  <c r="G149" i="31"/>
  <c r="E139" i="13"/>
  <c r="G145" i="14"/>
  <c r="M186" i="42"/>
  <c r="G183" i="40"/>
  <c r="M143" i="15"/>
  <c r="E148" i="24"/>
  <c r="E145" i="20"/>
  <c r="M144" i="18"/>
  <c r="F143" i="15"/>
  <c r="F183" i="40"/>
  <c r="N149" i="31"/>
  <c r="G150" i="29"/>
  <c r="N186" i="42"/>
  <c r="E144" i="19"/>
  <c r="G181" i="39"/>
  <c r="G144" i="19"/>
  <c r="M152" i="25"/>
  <c r="E144" i="21"/>
  <c r="M148" i="24"/>
  <c r="E143" i="15"/>
  <c r="N144" i="18"/>
  <c r="N144" i="19"/>
  <c r="N154" i="36"/>
  <c r="F150" i="29"/>
  <c r="N181" i="39"/>
  <c r="F144" i="19"/>
  <c r="K182" i="39"/>
  <c r="N145" i="20"/>
  <c r="F145" i="20"/>
  <c r="G143" i="15"/>
  <c r="E154" i="36"/>
  <c r="M139" i="13"/>
  <c r="J182" i="39"/>
  <c r="M150" i="29"/>
  <c r="N143" i="15"/>
  <c r="G144" i="18"/>
  <c r="G140" i="17"/>
  <c r="H184" i="40"/>
  <c r="F139" i="13"/>
  <c r="K184" i="40"/>
  <c r="H186" i="42"/>
  <c r="G139" i="13"/>
  <c r="M181" i="39"/>
  <c r="M145" i="20"/>
  <c r="L186" i="42"/>
  <c r="N150" i="29"/>
  <c r="E145" i="14"/>
  <c r="F141" i="16"/>
  <c r="I186" i="42"/>
  <c r="G144" i="21"/>
  <c r="F186" i="42"/>
  <c r="G154" i="36"/>
  <c r="G148" i="24"/>
  <c r="F144" i="18"/>
  <c r="N183" i="40"/>
  <c r="N141" i="16"/>
  <c r="M144" i="19"/>
  <c r="F148" i="24"/>
  <c r="J186" i="42"/>
  <c r="C188" i="42" l="1"/>
  <c r="A189" i="42"/>
  <c r="A186" i="40"/>
  <c r="C185" i="40"/>
  <c r="A184" i="39"/>
  <c r="C183" i="39"/>
  <c r="R144" i="20"/>
  <c r="Q145" i="20"/>
  <c r="P145" i="20"/>
  <c r="K141" i="15"/>
  <c r="I142" i="15"/>
  <c r="H142" i="15"/>
  <c r="J142" i="15"/>
  <c r="C144" i="15"/>
  <c r="L141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B200" i="15"/>
  <c r="K143" i="14"/>
  <c r="H144" i="14"/>
  <c r="I144" i="14"/>
  <c r="J144" i="14"/>
  <c r="C146" i="14"/>
  <c r="L143" i="14"/>
  <c r="B140" i="13"/>
  <c r="N184" i="40"/>
  <c r="E151" i="29"/>
  <c r="F151" i="26"/>
  <c r="F142" i="16"/>
  <c r="J183" i="39"/>
  <c r="G149" i="24"/>
  <c r="N141" i="17"/>
  <c r="M184" i="40"/>
  <c r="N145" i="18"/>
  <c r="M157" i="36"/>
  <c r="H187" i="42"/>
  <c r="K185" i="40"/>
  <c r="N153" i="25"/>
  <c r="M149" i="24"/>
  <c r="G145" i="19"/>
  <c r="I185" i="40"/>
  <c r="F145" i="19"/>
  <c r="E146" i="20"/>
  <c r="E150" i="31"/>
  <c r="N150" i="31"/>
  <c r="E155" i="36"/>
  <c r="E145" i="18"/>
  <c r="M145" i="18"/>
  <c r="G144" i="15"/>
  <c r="E140" i="13"/>
  <c r="G153" i="25"/>
  <c r="F141" i="17"/>
  <c r="F146" i="20"/>
  <c r="M156" i="36"/>
  <c r="K183" i="39"/>
  <c r="F146" i="14"/>
  <c r="G142" i="16"/>
  <c r="E153" i="25"/>
  <c r="F140" i="13"/>
  <c r="F145" i="21"/>
  <c r="M141" i="17"/>
  <c r="G151" i="29"/>
  <c r="M151" i="29"/>
  <c r="N182" i="39"/>
  <c r="G151" i="26"/>
  <c r="J187" i="42"/>
  <c r="I187" i="42"/>
  <c r="E184" i="40"/>
  <c r="F149" i="24"/>
  <c r="N146" i="14"/>
  <c r="G182" i="39"/>
  <c r="N155" i="36"/>
  <c r="N144" i="15"/>
  <c r="G145" i="21"/>
  <c r="E145" i="21"/>
  <c r="J185" i="40"/>
  <c r="M146" i="20"/>
  <c r="G141" i="17"/>
  <c r="K187" i="42"/>
  <c r="E145" i="19"/>
  <c r="M140" i="13"/>
  <c r="E141" i="17"/>
  <c r="F182" i="39"/>
  <c r="M142" i="16"/>
  <c r="E144" i="15"/>
  <c r="G145" i="18"/>
  <c r="F156" i="36"/>
  <c r="E142" i="16"/>
  <c r="L187" i="42"/>
  <c r="N151" i="29"/>
  <c r="M155" i="36"/>
  <c r="G184" i="40"/>
  <c r="N145" i="21"/>
  <c r="E182" i="39"/>
  <c r="N146" i="20"/>
  <c r="L183" i="39"/>
  <c r="G150" i="31"/>
  <c r="F150" i="31"/>
  <c r="F153" i="25"/>
  <c r="G146" i="14"/>
  <c r="L185" i="40"/>
  <c r="H185" i="40"/>
  <c r="E146" i="14"/>
  <c r="E156" i="36"/>
  <c r="G140" i="13"/>
  <c r="F157" i="36"/>
  <c r="D185" i="40"/>
  <c r="N151" i="26"/>
  <c r="M146" i="14"/>
  <c r="N156" i="36"/>
  <c r="N140" i="13"/>
  <c r="F145" i="18"/>
  <c r="E157" i="36"/>
  <c r="M182" i="39"/>
  <c r="E149" i="24"/>
  <c r="N157" i="36"/>
  <c r="E151" i="26"/>
  <c r="F151" i="29"/>
  <c r="N142" i="16"/>
  <c r="M145" i="19"/>
  <c r="M145" i="21"/>
  <c r="M151" i="26"/>
  <c r="M153" i="25"/>
  <c r="N149" i="24"/>
  <c r="D187" i="42"/>
  <c r="D183" i="39"/>
  <c r="F144" i="15"/>
  <c r="M150" i="31"/>
  <c r="F184" i="40"/>
  <c r="M144" i="15"/>
  <c r="F155" i="36"/>
  <c r="I183" i="39"/>
  <c r="H183" i="39"/>
  <c r="G146" i="20"/>
  <c r="N145" i="19"/>
  <c r="A190" i="42" l="1"/>
  <c r="C189" i="42"/>
  <c r="C186" i="40"/>
  <c r="A187" i="40"/>
  <c r="A185" i="39"/>
  <c r="C184" i="39"/>
  <c r="P146" i="20"/>
  <c r="Q146" i="20"/>
  <c r="R145" i="20"/>
  <c r="L142" i="15"/>
  <c r="I143" i="15"/>
  <c r="J143" i="15"/>
  <c r="H143" i="15"/>
  <c r="C145" i="15"/>
  <c r="K142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B201" i="15"/>
  <c r="L144" i="14"/>
  <c r="J145" i="14"/>
  <c r="H145" i="14"/>
  <c r="I145" i="14"/>
  <c r="C147" i="14"/>
  <c r="K144" i="14"/>
  <c r="B141" i="13"/>
  <c r="M151" i="31"/>
  <c r="E147" i="14"/>
  <c r="F147" i="14"/>
  <c r="M152" i="29"/>
  <c r="E183" i="39"/>
  <c r="J186" i="40"/>
  <c r="D184" i="39"/>
  <c r="I186" i="40"/>
  <c r="F146" i="19"/>
  <c r="G143" i="16"/>
  <c r="G146" i="18"/>
  <c r="M147" i="14"/>
  <c r="N146" i="19"/>
  <c r="N152" i="26"/>
  <c r="H186" i="40"/>
  <c r="K186" i="40"/>
  <c r="N146" i="18"/>
  <c r="M154" i="25"/>
  <c r="D186" i="40"/>
  <c r="J188" i="42"/>
  <c r="M183" i="39"/>
  <c r="F152" i="26"/>
  <c r="M150" i="24"/>
  <c r="N150" i="24"/>
  <c r="F152" i="29"/>
  <c r="N142" i="17"/>
  <c r="F145" i="15"/>
  <c r="F142" i="17"/>
  <c r="E146" i="19"/>
  <c r="G151" i="31"/>
  <c r="F187" i="42"/>
  <c r="N151" i="31"/>
  <c r="E187" i="42"/>
  <c r="G152" i="26"/>
  <c r="N185" i="40"/>
  <c r="G152" i="29"/>
  <c r="E152" i="29"/>
  <c r="L186" i="40"/>
  <c r="M185" i="40"/>
  <c r="E154" i="25"/>
  <c r="E185" i="40"/>
  <c r="G150" i="24"/>
  <c r="F143" i="16"/>
  <c r="N183" i="39"/>
  <c r="E146" i="18"/>
  <c r="M146" i="21"/>
  <c r="G146" i="21"/>
  <c r="H184" i="39"/>
  <c r="L188" i="42"/>
  <c r="K188" i="42"/>
  <c r="G142" i="17"/>
  <c r="F146" i="21"/>
  <c r="F146" i="18"/>
  <c r="G185" i="40"/>
  <c r="J184" i="39"/>
  <c r="G187" i="42"/>
  <c r="F183" i="39"/>
  <c r="L184" i="39"/>
  <c r="G183" i="39"/>
  <c r="G154" i="25"/>
  <c r="M143" i="16"/>
  <c r="F150" i="24"/>
  <c r="I188" i="42"/>
  <c r="K184" i="39"/>
  <c r="E146" i="21"/>
  <c r="N187" i="42"/>
  <c r="M146" i="19"/>
  <c r="N146" i="21"/>
  <c r="G146" i="19"/>
  <c r="N145" i="15"/>
  <c r="E150" i="24"/>
  <c r="N143" i="16"/>
  <c r="F151" i="31"/>
  <c r="N154" i="25"/>
  <c r="N152" i="29"/>
  <c r="I184" i="39"/>
  <c r="G145" i="15"/>
  <c r="M146" i="18"/>
  <c r="M187" i="42"/>
  <c r="M145" i="15"/>
  <c r="E151" i="31"/>
  <c r="E145" i="15"/>
  <c r="E142" i="17"/>
  <c r="D188" i="42"/>
  <c r="M152" i="26"/>
  <c r="E152" i="26"/>
  <c r="F154" i="25"/>
  <c r="E143" i="16"/>
  <c r="M142" i="17"/>
  <c r="N147" i="14"/>
  <c r="F185" i="40"/>
  <c r="G147" i="14"/>
  <c r="H188" i="42"/>
  <c r="A191" i="42" l="1"/>
  <c r="C190" i="42"/>
  <c r="A188" i="40"/>
  <c r="C187" i="40"/>
  <c r="A186" i="39"/>
  <c r="C185" i="39"/>
  <c r="R146" i="20"/>
  <c r="L143" i="15"/>
  <c r="I144" i="15"/>
  <c r="H144" i="15"/>
  <c r="J144" i="15"/>
  <c r="C146" i="15"/>
  <c r="K143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B202" i="15"/>
  <c r="J146" i="14"/>
  <c r="H146" i="14"/>
  <c r="I146" i="14"/>
  <c r="C148" i="14"/>
  <c r="K145" i="14"/>
  <c r="B142" i="13"/>
  <c r="E147" i="19"/>
  <c r="N184" i="39"/>
  <c r="J189" i="42"/>
  <c r="H185" i="39"/>
  <c r="E146" i="15"/>
  <c r="E148" i="14"/>
  <c r="G152" i="31"/>
  <c r="G188" i="42"/>
  <c r="F148" i="14"/>
  <c r="M188" i="42"/>
  <c r="G141" i="13"/>
  <c r="N147" i="18"/>
  <c r="N188" i="42"/>
  <c r="E151" i="24"/>
  <c r="F155" i="25"/>
  <c r="F151" i="24"/>
  <c r="F153" i="26"/>
  <c r="M153" i="29"/>
  <c r="N143" i="17"/>
  <c r="M153" i="26"/>
  <c r="G151" i="24"/>
  <c r="N148" i="14"/>
  <c r="L187" i="40"/>
  <c r="F141" i="13"/>
  <c r="G155" i="25"/>
  <c r="F153" i="29"/>
  <c r="F184" i="39"/>
  <c r="E147" i="18"/>
  <c r="N153" i="26"/>
  <c r="N147" i="21"/>
  <c r="D187" i="40"/>
  <c r="N153" i="29"/>
  <c r="E141" i="13"/>
  <c r="E152" i="31"/>
  <c r="N144" i="16"/>
  <c r="N155" i="25"/>
  <c r="E147" i="21"/>
  <c r="M144" i="16"/>
  <c r="M147" i="18"/>
  <c r="E184" i="39"/>
  <c r="E188" i="42"/>
  <c r="F146" i="15"/>
  <c r="E153" i="29"/>
  <c r="I187" i="40"/>
  <c r="M143" i="17"/>
  <c r="M148" i="14"/>
  <c r="F188" i="42"/>
  <c r="N152" i="31"/>
  <c r="F147" i="21"/>
  <c r="E186" i="40"/>
  <c r="F152" i="31"/>
  <c r="G184" i="39"/>
  <c r="D189" i="42"/>
  <c r="J185" i="39"/>
  <c r="D185" i="39"/>
  <c r="I189" i="42"/>
  <c r="E143" i="17"/>
  <c r="M147" i="21"/>
  <c r="G147" i="18"/>
  <c r="F144" i="16"/>
  <c r="N151" i="24"/>
  <c r="N146" i="15"/>
  <c r="K185" i="39"/>
  <c r="N147" i="19"/>
  <c r="G146" i="15"/>
  <c r="L189" i="42"/>
  <c r="N141" i="13"/>
  <c r="H187" i="40"/>
  <c r="F147" i="18"/>
  <c r="I185" i="39"/>
  <c r="M151" i="24"/>
  <c r="M184" i="39"/>
  <c r="E153" i="26"/>
  <c r="M141" i="13"/>
  <c r="G147" i="21"/>
  <c r="G144" i="16"/>
  <c r="G143" i="17"/>
  <c r="M152" i="31"/>
  <c r="F186" i="40"/>
  <c r="G148" i="14"/>
  <c r="G153" i="26"/>
  <c r="J187" i="40"/>
  <c r="M147" i="19"/>
  <c r="F147" i="19"/>
  <c r="K187" i="40"/>
  <c r="H189" i="42"/>
  <c r="M155" i="25"/>
  <c r="M146" i="15"/>
  <c r="N186" i="40"/>
  <c r="G147" i="19"/>
  <c r="G153" i="29"/>
  <c r="M186" i="40"/>
  <c r="E155" i="25"/>
  <c r="K189" i="42"/>
  <c r="E144" i="16"/>
  <c r="F143" i="17"/>
  <c r="L185" i="39"/>
  <c r="G186" i="40"/>
  <c r="A192" i="42" l="1"/>
  <c r="C191" i="42"/>
  <c r="C188" i="40"/>
  <c r="A189" i="40"/>
  <c r="A187" i="39"/>
  <c r="C186" i="39"/>
  <c r="L144" i="15"/>
  <c r="H145" i="15"/>
  <c r="J145" i="15"/>
  <c r="I145" i="15"/>
  <c r="C147" i="15"/>
  <c r="K144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B203" i="15"/>
  <c r="I147" i="14"/>
  <c r="H147" i="14"/>
  <c r="J147" i="14"/>
  <c r="C149" i="14"/>
  <c r="K146" i="14"/>
  <c r="H140" i="13"/>
  <c r="I140" i="13"/>
  <c r="J140" i="13"/>
  <c r="B143" i="13"/>
  <c r="N187" i="40"/>
  <c r="K190" i="42"/>
  <c r="G148" i="18"/>
  <c r="M153" i="31"/>
  <c r="E187" i="40"/>
  <c r="E189" i="42"/>
  <c r="K188" i="40"/>
  <c r="F148" i="19"/>
  <c r="G148" i="21"/>
  <c r="N147" i="15"/>
  <c r="L186" i="39"/>
  <c r="M152" i="24"/>
  <c r="D190" i="42"/>
  <c r="N154" i="29"/>
  <c r="D186" i="39"/>
  <c r="E154" i="29"/>
  <c r="M144" i="17"/>
  <c r="M147" i="15"/>
  <c r="J190" i="42"/>
  <c r="N148" i="19"/>
  <c r="E144" i="17"/>
  <c r="E147" i="15"/>
  <c r="N153" i="31"/>
  <c r="N152" i="24"/>
  <c r="F156" i="25"/>
  <c r="N148" i="21"/>
  <c r="M148" i="18"/>
  <c r="G148" i="19"/>
  <c r="F154" i="26"/>
  <c r="M148" i="21"/>
  <c r="F153" i="31"/>
  <c r="E149" i="14"/>
  <c r="F189" i="42"/>
  <c r="K186" i="39"/>
  <c r="N144" i="17"/>
  <c r="E153" i="31"/>
  <c r="G142" i="13"/>
  <c r="E152" i="24"/>
  <c r="H190" i="42"/>
  <c r="H188" i="40"/>
  <c r="E145" i="16"/>
  <c r="M185" i="39"/>
  <c r="F147" i="15"/>
  <c r="F149" i="14"/>
  <c r="F142" i="13"/>
  <c r="F185" i="39"/>
  <c r="G154" i="26"/>
  <c r="M156" i="25"/>
  <c r="F144" i="17"/>
  <c r="G145" i="16"/>
  <c r="H186" i="39"/>
  <c r="M154" i="26"/>
  <c r="G149" i="14"/>
  <c r="F148" i="18"/>
  <c r="I190" i="42"/>
  <c r="E185" i="39"/>
  <c r="F148" i="21"/>
  <c r="F152" i="24"/>
  <c r="E154" i="26"/>
  <c r="M148" i="19"/>
  <c r="G147" i="15"/>
  <c r="N185" i="39"/>
  <c r="N142" i="13"/>
  <c r="N145" i="16"/>
  <c r="M145" i="16"/>
  <c r="E142" i="13"/>
  <c r="M189" i="42"/>
  <c r="N156" i="25"/>
  <c r="E148" i="18"/>
  <c r="G153" i="31"/>
  <c r="L190" i="42"/>
  <c r="F154" i="29"/>
  <c r="E148" i="19"/>
  <c r="I188" i="40"/>
  <c r="E156" i="25"/>
  <c r="J188" i="40"/>
  <c r="N154" i="26"/>
  <c r="M187" i="40"/>
  <c r="L188" i="40"/>
  <c r="M142" i="13"/>
  <c r="G189" i="42"/>
  <c r="G154" i="29"/>
  <c r="N189" i="42"/>
  <c r="N148" i="18"/>
  <c r="N149" i="14"/>
  <c r="I186" i="39"/>
  <c r="G156" i="25"/>
  <c r="G144" i="17"/>
  <c r="F145" i="16"/>
  <c r="F187" i="40"/>
  <c r="M154" i="29"/>
  <c r="G187" i="40"/>
  <c r="G152" i="24"/>
  <c r="J186" i="39"/>
  <c r="G185" i="39"/>
  <c r="M149" i="14"/>
  <c r="E148" i="21"/>
  <c r="D188" i="40"/>
  <c r="C192" i="42" l="1"/>
  <c r="A193" i="42"/>
  <c r="C189" i="40"/>
  <c r="A190" i="40"/>
  <c r="A188" i="39"/>
  <c r="C187" i="39"/>
  <c r="K145" i="15"/>
  <c r="I146" i="15"/>
  <c r="J146" i="15"/>
  <c r="H146" i="15"/>
  <c r="C148" i="15"/>
  <c r="L145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B204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F155" i="29"/>
  <c r="N186" i="39"/>
  <c r="G186" i="39"/>
  <c r="I187" i="39"/>
  <c r="F148" i="15"/>
  <c r="M186" i="39"/>
  <c r="D191" i="42"/>
  <c r="E149" i="18"/>
  <c r="G150" i="14"/>
  <c r="F153" i="24"/>
  <c r="N188" i="40"/>
  <c r="M155" i="29"/>
  <c r="N149" i="18"/>
  <c r="G188" i="40"/>
  <c r="N155" i="26"/>
  <c r="D189" i="40"/>
  <c r="G149" i="18"/>
  <c r="M149" i="21"/>
  <c r="F188" i="40"/>
  <c r="E155" i="26"/>
  <c r="G143" i="13"/>
  <c r="E150" i="20"/>
  <c r="N149" i="21"/>
  <c r="G155" i="29"/>
  <c r="F149" i="21"/>
  <c r="N153" i="24"/>
  <c r="E155" i="29"/>
  <c r="F190" i="42"/>
  <c r="M150" i="14"/>
  <c r="M153" i="24"/>
  <c r="F150" i="20"/>
  <c r="H187" i="39"/>
  <c r="F186" i="39"/>
  <c r="J189" i="40"/>
  <c r="G145" i="17"/>
  <c r="J191" i="42"/>
  <c r="F155" i="26"/>
  <c r="L191" i="42"/>
  <c r="M188" i="40"/>
  <c r="M149" i="19"/>
  <c r="N145" i="17"/>
  <c r="G150" i="20"/>
  <c r="J187" i="39"/>
  <c r="G153" i="24"/>
  <c r="G190" i="42"/>
  <c r="E145" i="17"/>
  <c r="N150" i="14"/>
  <c r="I189" i="40"/>
  <c r="F146" i="16"/>
  <c r="F149" i="18"/>
  <c r="E186" i="39"/>
  <c r="L187" i="39"/>
  <c r="F150" i="14"/>
  <c r="N148" i="15"/>
  <c r="H189" i="40"/>
  <c r="E153" i="24"/>
  <c r="M149" i="18"/>
  <c r="N149" i="19"/>
  <c r="E157" i="25"/>
  <c r="M143" i="13"/>
  <c r="M155" i="26"/>
  <c r="N155" i="29"/>
  <c r="M157" i="25"/>
  <c r="M146" i="16"/>
  <c r="M154" i="31"/>
  <c r="G148" i="15"/>
  <c r="G146" i="16"/>
  <c r="N150" i="20"/>
  <c r="D187" i="39"/>
  <c r="M145" i="17"/>
  <c r="E190" i="42"/>
  <c r="N190" i="42"/>
  <c r="M190" i="42"/>
  <c r="H191" i="42"/>
  <c r="K189" i="40"/>
  <c r="K187" i="39"/>
  <c r="G155" i="26"/>
  <c r="G149" i="19"/>
  <c r="E150" i="14"/>
  <c r="E154" i="31"/>
  <c r="F143" i="13"/>
  <c r="N157" i="25"/>
  <c r="G149" i="21"/>
  <c r="N154" i="31"/>
  <c r="M150" i="20"/>
  <c r="M148" i="15"/>
  <c r="F154" i="31"/>
  <c r="F157" i="25"/>
  <c r="E188" i="40"/>
  <c r="K191" i="42"/>
  <c r="E148" i="15"/>
  <c r="N146" i="16"/>
  <c r="F149" i="19"/>
  <c r="I191" i="42"/>
  <c r="G154" i="31"/>
  <c r="E149" i="19"/>
  <c r="E146" i="16"/>
  <c r="N143" i="13"/>
  <c r="E149" i="21"/>
  <c r="G157" i="25"/>
  <c r="L189" i="40"/>
  <c r="E143" i="13"/>
  <c r="F145" i="17"/>
  <c r="A194" i="42" l="1"/>
  <c r="C193" i="42"/>
  <c r="A191" i="40"/>
  <c r="C190" i="40"/>
  <c r="A189" i="39"/>
  <c r="C188" i="39"/>
  <c r="Q150" i="20"/>
  <c r="P150" i="20"/>
  <c r="J149" i="20"/>
  <c r="L146" i="15"/>
  <c r="J147" i="15"/>
  <c r="H147" i="15"/>
  <c r="I147" i="15"/>
  <c r="C149" i="15"/>
  <c r="K146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B205" i="15"/>
  <c r="K148" i="14"/>
  <c r="H149" i="14"/>
  <c r="J149" i="14"/>
  <c r="I149" i="14"/>
  <c r="C151" i="14"/>
  <c r="K141" i="13"/>
  <c r="L148" i="14"/>
  <c r="I142" i="13"/>
  <c r="J142" i="13"/>
  <c r="H142" i="13"/>
  <c r="B145" i="13"/>
  <c r="L141" i="13"/>
  <c r="F150" i="21"/>
  <c r="M147" i="20"/>
  <c r="N187" i="39"/>
  <c r="N151" i="20"/>
  <c r="F146" i="17"/>
  <c r="M149" i="20"/>
  <c r="E156" i="26"/>
  <c r="E149" i="15"/>
  <c r="N150" i="21"/>
  <c r="M144" i="13"/>
  <c r="F149" i="15"/>
  <c r="D192" i="42"/>
  <c r="G155" i="31"/>
  <c r="F148" i="20"/>
  <c r="M187" i="39"/>
  <c r="M150" i="18"/>
  <c r="G158" i="25"/>
  <c r="M160" i="36"/>
  <c r="K190" i="40"/>
  <c r="F155" i="31"/>
  <c r="E160" i="36"/>
  <c r="L188" i="39"/>
  <c r="M155" i="31"/>
  <c r="E154" i="24"/>
  <c r="N154" i="24"/>
  <c r="E144" i="13"/>
  <c r="F151" i="14"/>
  <c r="M149" i="15"/>
  <c r="G144" i="13"/>
  <c r="N158" i="25"/>
  <c r="N150" i="18"/>
  <c r="E151" i="20"/>
  <c r="E191" i="42"/>
  <c r="H192" i="42"/>
  <c r="M191" i="42"/>
  <c r="D190" i="40"/>
  <c r="N146" i="17"/>
  <c r="F156" i="26"/>
  <c r="G150" i="21"/>
  <c r="J190" i="40"/>
  <c r="N156" i="29"/>
  <c r="E189" i="40"/>
  <c r="F191" i="42"/>
  <c r="N148" i="20"/>
  <c r="M156" i="29"/>
  <c r="E158" i="25"/>
  <c r="M147" i="16"/>
  <c r="F158" i="25"/>
  <c r="N160" i="36"/>
  <c r="E147" i="20"/>
  <c r="E156" i="29"/>
  <c r="M151" i="14"/>
  <c r="M150" i="21"/>
  <c r="E148" i="20"/>
  <c r="N155" i="31"/>
  <c r="F147" i="20"/>
  <c r="E151" i="14"/>
  <c r="G187" i="39"/>
  <c r="G147" i="16"/>
  <c r="N151" i="14"/>
  <c r="E150" i="21"/>
  <c r="M158" i="25"/>
  <c r="D188" i="39"/>
  <c r="H190" i="40"/>
  <c r="I192" i="42"/>
  <c r="M148" i="20"/>
  <c r="F187" i="39"/>
  <c r="N149" i="15"/>
  <c r="F151" i="20"/>
  <c r="G156" i="26"/>
  <c r="F189" i="40"/>
  <c r="K192" i="42"/>
  <c r="G150" i="18"/>
  <c r="M189" i="40"/>
  <c r="E155" i="31"/>
  <c r="G154" i="24"/>
  <c r="F150" i="18"/>
  <c r="M151" i="20"/>
  <c r="F149" i="20"/>
  <c r="F156" i="29"/>
  <c r="G189" i="40"/>
  <c r="G191" i="42"/>
  <c r="N144" i="13"/>
  <c r="N156" i="26"/>
  <c r="L192" i="42"/>
  <c r="F150" i="19"/>
  <c r="M154" i="24"/>
  <c r="H188" i="39"/>
  <c r="E146" i="17"/>
  <c r="J192" i="42"/>
  <c r="G149" i="15"/>
  <c r="N149" i="20"/>
  <c r="N191" i="42"/>
  <c r="E150" i="19"/>
  <c r="K188" i="39"/>
  <c r="E149" i="20"/>
  <c r="G156" i="29"/>
  <c r="N147" i="20"/>
  <c r="I188" i="39"/>
  <c r="F147" i="16"/>
  <c r="G151" i="20"/>
  <c r="M146" i="17"/>
  <c r="I190" i="40"/>
  <c r="G146" i="17"/>
  <c r="N189" i="40"/>
  <c r="M150" i="19"/>
  <c r="G151" i="14"/>
  <c r="G160" i="36"/>
  <c r="F154" i="24"/>
  <c r="G150" i="19"/>
  <c r="E187" i="39"/>
  <c r="F160" i="36"/>
  <c r="E147" i="16"/>
  <c r="L190" i="40"/>
  <c r="M156" i="26"/>
  <c r="N147" i="16"/>
  <c r="E150" i="18"/>
  <c r="F144" i="13"/>
  <c r="J188" i="39"/>
  <c r="N150" i="19"/>
  <c r="A195" i="42" l="1"/>
  <c r="C194" i="42"/>
  <c r="C191" i="40"/>
  <c r="A192" i="40"/>
  <c r="A190" i="39"/>
  <c r="C189" i="39"/>
  <c r="P148" i="20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L147" i="15"/>
  <c r="H148" i="15"/>
  <c r="J148" i="15"/>
  <c r="I148" i="15"/>
  <c r="C150" i="15"/>
  <c r="K147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B206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E192" i="42"/>
  <c r="M156" i="31"/>
  <c r="M192" i="42"/>
  <c r="M151" i="21"/>
  <c r="F161" i="36"/>
  <c r="G151" i="18"/>
  <c r="J191" i="40"/>
  <c r="F156" i="31"/>
  <c r="G151" i="21"/>
  <c r="G190" i="40"/>
  <c r="K193" i="42"/>
  <c r="E152" i="20"/>
  <c r="L191" i="40"/>
  <c r="M151" i="18"/>
  <c r="N151" i="19"/>
  <c r="M152" i="20"/>
  <c r="G157" i="29"/>
  <c r="G155" i="24"/>
  <c r="F159" i="25"/>
  <c r="L189" i="39"/>
  <c r="E148" i="16"/>
  <c r="E151" i="19"/>
  <c r="K189" i="39"/>
  <c r="G152" i="14"/>
  <c r="G192" i="42"/>
  <c r="M147" i="17"/>
  <c r="F151" i="18"/>
  <c r="E161" i="36"/>
  <c r="E155" i="24"/>
  <c r="F157" i="26"/>
  <c r="J189" i="39"/>
  <c r="I189" i="39"/>
  <c r="N161" i="36"/>
  <c r="E157" i="29"/>
  <c r="N150" i="15"/>
  <c r="F152" i="20"/>
  <c r="G157" i="26"/>
  <c r="F151" i="21"/>
  <c r="E156" i="31"/>
  <c r="H189" i="39"/>
  <c r="G156" i="31"/>
  <c r="M152" i="14"/>
  <c r="F190" i="40"/>
  <c r="F145" i="13"/>
  <c r="E145" i="13"/>
  <c r="N151" i="21"/>
  <c r="M188" i="39"/>
  <c r="G152" i="20"/>
  <c r="D191" i="40"/>
  <c r="D193" i="42"/>
  <c r="F157" i="29"/>
  <c r="M157" i="29"/>
  <c r="G151" i="19"/>
  <c r="F155" i="24"/>
  <c r="E152" i="14"/>
  <c r="M159" i="25"/>
  <c r="N157" i="29"/>
  <c r="N188" i="39"/>
  <c r="H191" i="40"/>
  <c r="E159" i="25"/>
  <c r="M190" i="40"/>
  <c r="M151" i="19"/>
  <c r="G147" i="17"/>
  <c r="M157" i="26"/>
  <c r="N145" i="13"/>
  <c r="N152" i="20"/>
  <c r="G150" i="15"/>
  <c r="L193" i="42"/>
  <c r="N148" i="16"/>
  <c r="J193" i="42"/>
  <c r="N190" i="40"/>
  <c r="G159" i="25"/>
  <c r="N151" i="18"/>
  <c r="M145" i="13"/>
  <c r="F150" i="15"/>
  <c r="N152" i="14"/>
  <c r="E151" i="18"/>
  <c r="M161" i="36"/>
  <c r="D189" i="39"/>
  <c r="E150" i="15"/>
  <c r="G145" i="13"/>
  <c r="E151" i="21"/>
  <c r="I193" i="42"/>
  <c r="N155" i="24"/>
  <c r="F151" i="19"/>
  <c r="F192" i="42"/>
  <c r="M150" i="15"/>
  <c r="F152" i="14"/>
  <c r="N192" i="42"/>
  <c r="E157" i="26"/>
  <c r="H193" i="42"/>
  <c r="G148" i="16"/>
  <c r="N147" i="17"/>
  <c r="F148" i="16"/>
  <c r="F188" i="39"/>
  <c r="K191" i="40"/>
  <c r="F147" i="17"/>
  <c r="E147" i="17"/>
  <c r="I191" i="40"/>
  <c r="G161" i="36"/>
  <c r="N156" i="31"/>
  <c r="E188" i="39"/>
  <c r="M148" i="16"/>
  <c r="N159" i="25"/>
  <c r="E190" i="40"/>
  <c r="M155" i="24"/>
  <c r="N157" i="26"/>
  <c r="G188" i="39"/>
  <c r="C195" i="42" l="1"/>
  <c r="A196" i="42"/>
  <c r="A193" i="40"/>
  <c r="C192" i="40"/>
  <c r="A191" i="39"/>
  <c r="C190" i="39"/>
  <c r="P152" i="20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K148" i="15"/>
  <c r="H149" i="15"/>
  <c r="J149" i="15"/>
  <c r="I149" i="15"/>
  <c r="C151" i="15"/>
  <c r="L148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B207" i="15"/>
  <c r="K150" i="14"/>
  <c r="I151" i="14"/>
  <c r="J151" i="14"/>
  <c r="H151" i="14"/>
  <c r="C153" i="14"/>
  <c r="L150" i="14"/>
  <c r="K143" i="13"/>
  <c r="H144" i="13"/>
  <c r="I144" i="13"/>
  <c r="J144" i="13"/>
  <c r="B147" i="13"/>
  <c r="L143" i="13"/>
  <c r="F158" i="29"/>
  <c r="G157" i="31"/>
  <c r="M158" i="26"/>
  <c r="F152" i="18"/>
  <c r="F152" i="21"/>
  <c r="I192" i="40"/>
  <c r="F152" i="19"/>
  <c r="M191" i="40"/>
  <c r="N152" i="19"/>
  <c r="E189" i="39"/>
  <c r="E151" i="15"/>
  <c r="I190" i="39"/>
  <c r="M158" i="29"/>
  <c r="M152" i="19"/>
  <c r="E153" i="20"/>
  <c r="E193" i="42"/>
  <c r="G153" i="14"/>
  <c r="M148" i="17"/>
  <c r="M151" i="15"/>
  <c r="M157" i="31"/>
  <c r="N158" i="29"/>
  <c r="M193" i="42"/>
  <c r="L190" i="39"/>
  <c r="N156" i="24"/>
  <c r="E149" i="16"/>
  <c r="N162" i="36"/>
  <c r="G162" i="36"/>
  <c r="N153" i="20"/>
  <c r="G151" i="15"/>
  <c r="F153" i="20"/>
  <c r="F191" i="40"/>
  <c r="G158" i="29"/>
  <c r="E152" i="18"/>
  <c r="N189" i="39"/>
  <c r="E191" i="40"/>
  <c r="J190" i="39"/>
  <c r="E152" i="21"/>
  <c r="F146" i="13"/>
  <c r="N153" i="14"/>
  <c r="G191" i="40"/>
  <c r="E162" i="36"/>
  <c r="E158" i="29"/>
  <c r="M156" i="24"/>
  <c r="G149" i="16"/>
  <c r="M153" i="20"/>
  <c r="G160" i="25"/>
  <c r="G152" i="21"/>
  <c r="E148" i="17"/>
  <c r="F162" i="36"/>
  <c r="G146" i="13"/>
  <c r="E152" i="19"/>
  <c r="M189" i="39"/>
  <c r="N152" i="21"/>
  <c r="K190" i="39"/>
  <c r="M146" i="13"/>
  <c r="E157" i="31"/>
  <c r="G189" i="39"/>
  <c r="N158" i="26"/>
  <c r="F160" i="25"/>
  <c r="N151" i="15"/>
  <c r="M152" i="21"/>
  <c r="F158" i="26"/>
  <c r="F153" i="14"/>
  <c r="N157" i="31"/>
  <c r="E160" i="25"/>
  <c r="G158" i="26"/>
  <c r="M162" i="36"/>
  <c r="G152" i="19"/>
  <c r="G148" i="17"/>
  <c r="F149" i="16"/>
  <c r="N193" i="42"/>
  <c r="E156" i="24"/>
  <c r="H192" i="40"/>
  <c r="K194" i="42"/>
  <c r="E146" i="13"/>
  <c r="E158" i="26"/>
  <c r="F148" i="17"/>
  <c r="D192" i="40"/>
  <c r="M160" i="25"/>
  <c r="H190" i="39"/>
  <c r="G152" i="18"/>
  <c r="D190" i="39"/>
  <c r="N191" i="40"/>
  <c r="I194" i="42"/>
  <c r="L192" i="40"/>
  <c r="M153" i="14"/>
  <c r="G193" i="42"/>
  <c r="M152" i="18"/>
  <c r="F193" i="42"/>
  <c r="N148" i="17"/>
  <c r="J194" i="42"/>
  <c r="L194" i="42"/>
  <c r="G153" i="20"/>
  <c r="J192" i="40"/>
  <c r="E153" i="14"/>
  <c r="N152" i="18"/>
  <c r="F157" i="31"/>
  <c r="N160" i="25"/>
  <c r="D194" i="42"/>
  <c r="N149" i="16"/>
  <c r="K192" i="40"/>
  <c r="F189" i="39"/>
  <c r="F151" i="15"/>
  <c r="N146" i="13"/>
  <c r="F156" i="24"/>
  <c r="M149" i="16"/>
  <c r="G156" i="24"/>
  <c r="H194" i="42"/>
  <c r="C196" i="42" l="1"/>
  <c r="A197" i="42"/>
  <c r="C193" i="40"/>
  <c r="A194" i="40"/>
  <c r="A192" i="39"/>
  <c r="C191" i="39"/>
  <c r="R152" i="20"/>
  <c r="K149" i="15"/>
  <c r="H150" i="15"/>
  <c r="I150" i="15"/>
  <c r="J150" i="15"/>
  <c r="C152" i="15"/>
  <c r="L149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B208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E153" i="18"/>
  <c r="G150" i="16"/>
  <c r="G153" i="18"/>
  <c r="M190" i="39"/>
  <c r="G154" i="14"/>
  <c r="E152" i="15"/>
  <c r="F190" i="39"/>
  <c r="F154" i="14"/>
  <c r="M194" i="42"/>
  <c r="N153" i="18"/>
  <c r="F153" i="19"/>
  <c r="J195" i="42"/>
  <c r="M152" i="15"/>
  <c r="F159" i="26"/>
  <c r="N159" i="29"/>
  <c r="G147" i="13"/>
  <c r="E159" i="26"/>
  <c r="N153" i="21"/>
  <c r="F150" i="16"/>
  <c r="F153" i="21"/>
  <c r="F159" i="29"/>
  <c r="E154" i="20"/>
  <c r="L193" i="40"/>
  <c r="M157" i="24"/>
  <c r="G190" i="39"/>
  <c r="M147" i="13"/>
  <c r="F147" i="13"/>
  <c r="L191" i="39"/>
  <c r="E150" i="16"/>
  <c r="E149" i="17"/>
  <c r="M149" i="17"/>
  <c r="M153" i="19"/>
  <c r="E161" i="25"/>
  <c r="G159" i="26"/>
  <c r="M158" i="31"/>
  <c r="M159" i="29"/>
  <c r="N149" i="17"/>
  <c r="N163" i="36"/>
  <c r="E154" i="14"/>
  <c r="J191" i="39"/>
  <c r="E190" i="39"/>
  <c r="H195" i="42"/>
  <c r="G163" i="36"/>
  <c r="I195" i="42"/>
  <c r="N153" i="19"/>
  <c r="D193" i="40"/>
  <c r="D191" i="39"/>
  <c r="G161" i="25"/>
  <c r="N158" i="31"/>
  <c r="N159" i="26"/>
  <c r="M150" i="16"/>
  <c r="N150" i="16"/>
  <c r="E192" i="40"/>
  <c r="K193" i="40"/>
  <c r="N194" i="42"/>
  <c r="M153" i="18"/>
  <c r="E147" i="13"/>
  <c r="D195" i="42"/>
  <c r="N154" i="20"/>
  <c r="F194" i="42"/>
  <c r="N154" i="14"/>
  <c r="G159" i="29"/>
  <c r="G153" i="19"/>
  <c r="G149" i="17"/>
  <c r="K191" i="39"/>
  <c r="E157" i="24"/>
  <c r="M192" i="40"/>
  <c r="G158" i="31"/>
  <c r="K195" i="42"/>
  <c r="H193" i="40"/>
  <c r="N152" i="15"/>
  <c r="N157" i="24"/>
  <c r="E163" i="36"/>
  <c r="N147" i="13"/>
  <c r="M161" i="25"/>
  <c r="E153" i="21"/>
  <c r="J193" i="40"/>
  <c r="M163" i="36"/>
  <c r="E159" i="29"/>
  <c r="I191" i="39"/>
  <c r="F154" i="20"/>
  <c r="F152" i="15"/>
  <c r="G194" i="42"/>
  <c r="M159" i="26"/>
  <c r="G153" i="21"/>
  <c r="F192" i="40"/>
  <c r="G152" i="15"/>
  <c r="H191" i="39"/>
  <c r="G154" i="20"/>
  <c r="F153" i="18"/>
  <c r="G157" i="24"/>
  <c r="F149" i="17"/>
  <c r="F158" i="31"/>
  <c r="M153" i="21"/>
  <c r="N192" i="40"/>
  <c r="F157" i="24"/>
  <c r="N161" i="25"/>
  <c r="L195" i="42"/>
  <c r="G192" i="40"/>
  <c r="E158" i="31"/>
  <c r="I193" i="40"/>
  <c r="N190" i="39"/>
  <c r="F161" i="25"/>
  <c r="M154" i="20"/>
  <c r="E153" i="19"/>
  <c r="E194" i="42"/>
  <c r="M154" i="14"/>
  <c r="F163" i="36"/>
  <c r="C197" i="42" l="1"/>
  <c r="A198" i="42"/>
  <c r="A195" i="40"/>
  <c r="C194" i="40"/>
  <c r="A193" i="39"/>
  <c r="C192" i="39"/>
  <c r="K150" i="15"/>
  <c r="H151" i="15"/>
  <c r="I151" i="15"/>
  <c r="J151" i="15"/>
  <c r="C153" i="15"/>
  <c r="L150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B209" i="15"/>
  <c r="I153" i="14"/>
  <c r="H153" i="14"/>
  <c r="J153" i="14"/>
  <c r="C155" i="14"/>
  <c r="L152" i="14"/>
  <c r="K145" i="13"/>
  <c r="I146" i="13"/>
  <c r="J146" i="13"/>
  <c r="H146" i="13"/>
  <c r="B149" i="13"/>
  <c r="L145" i="13"/>
  <c r="D196" i="42"/>
  <c r="N162" i="25"/>
  <c r="E148" i="13"/>
  <c r="N154" i="19"/>
  <c r="N154" i="18"/>
  <c r="F160" i="26"/>
  <c r="E151" i="16"/>
  <c r="M154" i="21"/>
  <c r="E159" i="31"/>
  <c r="E155" i="20"/>
  <c r="N148" i="13"/>
  <c r="G193" i="40"/>
  <c r="E154" i="18"/>
  <c r="G191" i="39"/>
  <c r="J196" i="42"/>
  <c r="F148" i="13"/>
  <c r="E160" i="29"/>
  <c r="M150" i="17"/>
  <c r="G160" i="29"/>
  <c r="N164" i="36"/>
  <c r="E193" i="40"/>
  <c r="N160" i="29"/>
  <c r="E154" i="21"/>
  <c r="M151" i="16"/>
  <c r="H192" i="39"/>
  <c r="E164" i="36"/>
  <c r="M195" i="42"/>
  <c r="L192" i="39"/>
  <c r="N153" i="15"/>
  <c r="F159" i="31"/>
  <c r="G154" i="21"/>
  <c r="E153" i="15"/>
  <c r="N151" i="16"/>
  <c r="E191" i="39"/>
  <c r="D192" i="39"/>
  <c r="M153" i="15"/>
  <c r="K196" i="42"/>
  <c r="F154" i="18"/>
  <c r="I192" i="39"/>
  <c r="G150" i="17"/>
  <c r="F195" i="42"/>
  <c r="E154" i="19"/>
  <c r="G154" i="18"/>
  <c r="F191" i="39"/>
  <c r="N155" i="14"/>
  <c r="E155" i="14"/>
  <c r="F158" i="24"/>
  <c r="M160" i="29"/>
  <c r="K194" i="40"/>
  <c r="E195" i="42"/>
  <c r="G154" i="19"/>
  <c r="N159" i="31"/>
  <c r="M191" i="39"/>
  <c r="G162" i="25"/>
  <c r="G160" i="26"/>
  <c r="N158" i="24"/>
  <c r="N195" i="42"/>
  <c r="M148" i="13"/>
  <c r="M159" i="31"/>
  <c r="M193" i="40"/>
  <c r="E150" i="17"/>
  <c r="E162" i="25"/>
  <c r="J192" i="39"/>
  <c r="F155" i="20"/>
  <c r="N191" i="39"/>
  <c r="F155" i="14"/>
  <c r="E158" i="24"/>
  <c r="I196" i="42"/>
  <c r="L196" i="42"/>
  <c r="F153" i="15"/>
  <c r="F160" i="29"/>
  <c r="F151" i="16"/>
  <c r="G158" i="24"/>
  <c r="H196" i="42"/>
  <c r="M158" i="24"/>
  <c r="M154" i="19"/>
  <c r="J194" i="40"/>
  <c r="M155" i="14"/>
  <c r="M154" i="18"/>
  <c r="G195" i="42"/>
  <c r="N160" i="26"/>
  <c r="F150" i="17"/>
  <c r="I194" i="40"/>
  <c r="F162" i="25"/>
  <c r="G148" i="13"/>
  <c r="G151" i="16"/>
  <c r="M155" i="20"/>
  <c r="F164" i="36"/>
  <c r="G164" i="36"/>
  <c r="N154" i="21"/>
  <c r="G153" i="15"/>
  <c r="D194" i="40"/>
  <c r="G155" i="14"/>
  <c r="G159" i="31"/>
  <c r="L194" i="40"/>
  <c r="H194" i="40"/>
  <c r="G155" i="20"/>
  <c r="E160" i="26"/>
  <c r="K192" i="39"/>
  <c r="F154" i="21"/>
  <c r="F193" i="40"/>
  <c r="M164" i="36"/>
  <c r="N150" i="17"/>
  <c r="N193" i="40"/>
  <c r="M162" i="25"/>
  <c r="M160" i="26"/>
  <c r="F154" i="19"/>
  <c r="N155" i="20"/>
  <c r="A199" i="42" l="1"/>
  <c r="C198" i="42"/>
  <c r="C195" i="40"/>
  <c r="A196" i="40"/>
  <c r="A194" i="39"/>
  <c r="C193" i="39"/>
  <c r="K151" i="15"/>
  <c r="J152" i="15"/>
  <c r="H152" i="15"/>
  <c r="I152" i="15"/>
  <c r="C154" i="15"/>
  <c r="L151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B210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M154" i="15"/>
  <c r="E155" i="19"/>
  <c r="G155" i="21"/>
  <c r="F160" i="31"/>
  <c r="N154" i="15"/>
  <c r="G155" i="19"/>
  <c r="G161" i="26"/>
  <c r="L193" i="39"/>
  <c r="F154" i="15"/>
  <c r="F192" i="39"/>
  <c r="M196" i="42"/>
  <c r="M151" i="17"/>
  <c r="N165" i="36"/>
  <c r="N155" i="19"/>
  <c r="E154" i="15"/>
  <c r="G156" i="20"/>
  <c r="D197" i="42"/>
  <c r="G196" i="42"/>
  <c r="G154" i="15"/>
  <c r="M155" i="21"/>
  <c r="I197" i="42"/>
  <c r="N156" i="20"/>
  <c r="N152" i="16"/>
  <c r="F196" i="42"/>
  <c r="M194" i="40"/>
  <c r="F152" i="16"/>
  <c r="E161" i="29"/>
  <c r="M163" i="25"/>
  <c r="J197" i="42"/>
  <c r="M156" i="20"/>
  <c r="E165" i="36"/>
  <c r="E152" i="16"/>
  <c r="K193" i="39"/>
  <c r="G165" i="36"/>
  <c r="E159" i="24"/>
  <c r="M192" i="39"/>
  <c r="E151" i="17"/>
  <c r="N196" i="42"/>
  <c r="D195" i="40"/>
  <c r="F163" i="25"/>
  <c r="F161" i="29"/>
  <c r="M156" i="14"/>
  <c r="M160" i="31"/>
  <c r="M155" i="18"/>
  <c r="G151" i="17"/>
  <c r="F151" i="17"/>
  <c r="F155" i="19"/>
  <c r="G161" i="29"/>
  <c r="E163" i="25"/>
  <c r="E155" i="21"/>
  <c r="N156" i="14"/>
  <c r="E155" i="18"/>
  <c r="G192" i="39"/>
  <c r="F194" i="40"/>
  <c r="F149" i="13"/>
  <c r="G156" i="14"/>
  <c r="H193" i="39"/>
  <c r="M165" i="36"/>
  <c r="N192" i="39"/>
  <c r="J193" i="39"/>
  <c r="L195" i="40"/>
  <c r="E156" i="14"/>
  <c r="N161" i="29"/>
  <c r="L197" i="42"/>
  <c r="K197" i="42"/>
  <c r="M161" i="26"/>
  <c r="N151" i="17"/>
  <c r="F155" i="21"/>
  <c r="F165" i="36"/>
  <c r="N194" i="40"/>
  <c r="N163" i="25"/>
  <c r="G155" i="18"/>
  <c r="E160" i="31"/>
  <c r="N159" i="24"/>
  <c r="N155" i="21"/>
  <c r="N149" i="13"/>
  <c r="F161" i="26"/>
  <c r="F156" i="14"/>
  <c r="H195" i="40"/>
  <c r="J195" i="40"/>
  <c r="H197" i="42"/>
  <c r="E149" i="13"/>
  <c r="F155" i="18"/>
  <c r="G159" i="24"/>
  <c r="M152" i="16"/>
  <c r="I195" i="40"/>
  <c r="G160" i="31"/>
  <c r="E192" i="39"/>
  <c r="G149" i="13"/>
  <c r="F156" i="20"/>
  <c r="E156" i="20"/>
  <c r="E196" i="42"/>
  <c r="M161" i="29"/>
  <c r="I193" i="39"/>
  <c r="E194" i="40"/>
  <c r="N155" i="18"/>
  <c r="D193" i="39"/>
  <c r="F159" i="24"/>
  <c r="M155" i="19"/>
  <c r="M159" i="24"/>
  <c r="E161" i="26"/>
  <c r="G194" i="40"/>
  <c r="N161" i="26"/>
  <c r="K195" i="40"/>
  <c r="G163" i="25"/>
  <c r="N160" i="31"/>
  <c r="G152" i="16"/>
  <c r="M149" i="13"/>
  <c r="C199" i="42" l="1"/>
  <c r="A200" i="42"/>
  <c r="A197" i="40"/>
  <c r="C196" i="40"/>
  <c r="A195" i="39"/>
  <c r="C194" i="39"/>
  <c r="L152" i="15"/>
  <c r="H153" i="15"/>
  <c r="J153" i="15"/>
  <c r="I153" i="15"/>
  <c r="C155" i="15"/>
  <c r="K152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B211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M162" i="29"/>
  <c r="J196" i="40"/>
  <c r="F162" i="29"/>
  <c r="G157" i="20"/>
  <c r="E197" i="42"/>
  <c r="N156" i="18"/>
  <c r="D196" i="40"/>
  <c r="G193" i="39"/>
  <c r="F156" i="19"/>
  <c r="G153" i="16"/>
  <c r="L198" i="42"/>
  <c r="N157" i="14"/>
  <c r="M152" i="17"/>
  <c r="F166" i="36"/>
  <c r="K196" i="40"/>
  <c r="N164" i="25"/>
  <c r="F193" i="39"/>
  <c r="G157" i="14"/>
  <c r="M164" i="25"/>
  <c r="M156" i="18"/>
  <c r="N157" i="20"/>
  <c r="M150" i="13"/>
  <c r="E155" i="15"/>
  <c r="F164" i="25"/>
  <c r="F153" i="16"/>
  <c r="G162" i="26"/>
  <c r="N153" i="16"/>
  <c r="F152" i="17"/>
  <c r="F195" i="40"/>
  <c r="N152" i="17"/>
  <c r="G152" i="17"/>
  <c r="M160" i="24"/>
  <c r="J194" i="39"/>
  <c r="H198" i="42"/>
  <c r="N193" i="39"/>
  <c r="H194" i="39"/>
  <c r="E156" i="19"/>
  <c r="F157" i="20"/>
  <c r="E157" i="20"/>
  <c r="N166" i="36"/>
  <c r="N150" i="13"/>
  <c r="E156" i="18"/>
  <c r="E156" i="21"/>
  <c r="E162" i="29"/>
  <c r="L194" i="39"/>
  <c r="N162" i="26"/>
  <c r="N161" i="31"/>
  <c r="N195" i="40"/>
  <c r="N156" i="19"/>
  <c r="N197" i="42"/>
  <c r="E193" i="39"/>
  <c r="E157" i="14"/>
  <c r="E195" i="40"/>
  <c r="N155" i="15"/>
  <c r="L196" i="40"/>
  <c r="I196" i="40"/>
  <c r="F160" i="24"/>
  <c r="M193" i="39"/>
  <c r="G156" i="19"/>
  <c r="F156" i="21"/>
  <c r="M157" i="20"/>
  <c r="E166" i="36"/>
  <c r="E153" i="16"/>
  <c r="K194" i="39"/>
  <c r="G160" i="24"/>
  <c r="E160" i="24"/>
  <c r="M161" i="31"/>
  <c r="G166" i="36"/>
  <c r="H196" i="40"/>
  <c r="D194" i="39"/>
  <c r="F157" i="14"/>
  <c r="M157" i="14"/>
  <c r="G162" i="29"/>
  <c r="K198" i="42"/>
  <c r="G161" i="31"/>
  <c r="D198" i="42"/>
  <c r="N160" i="24"/>
  <c r="G150" i="13"/>
  <c r="F156" i="18"/>
  <c r="I194" i="39"/>
  <c r="E161" i="31"/>
  <c r="G156" i="21"/>
  <c r="M156" i="21"/>
  <c r="M166" i="36"/>
  <c r="G156" i="18"/>
  <c r="G197" i="42"/>
  <c r="G155" i="15"/>
  <c r="E152" i="17"/>
  <c r="M153" i="16"/>
  <c r="I198" i="42"/>
  <c r="F155" i="15"/>
  <c r="G195" i="40"/>
  <c r="M195" i="40"/>
  <c r="J198" i="42"/>
  <c r="N156" i="21"/>
  <c r="F161" i="31"/>
  <c r="G164" i="25"/>
  <c r="F162" i="26"/>
  <c r="E162" i="26"/>
  <c r="E164" i="25"/>
  <c r="F197" i="42"/>
  <c r="M156" i="19"/>
  <c r="E150" i="13"/>
  <c r="F150" i="13"/>
  <c r="M162" i="26"/>
  <c r="D199" i="42"/>
  <c r="M155" i="15"/>
  <c r="M197" i="42"/>
  <c r="N162" i="29"/>
  <c r="A201" i="42" l="1"/>
  <c r="C200" i="42"/>
  <c r="A198" i="40"/>
  <c r="C197" i="40"/>
  <c r="A196" i="39"/>
  <c r="C195" i="39"/>
  <c r="K153" i="15"/>
  <c r="H154" i="15"/>
  <c r="J154" i="15"/>
  <c r="I154" i="15"/>
  <c r="C156" i="15"/>
  <c r="L153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B212" i="15"/>
  <c r="L155" i="14"/>
  <c r="I156" i="14"/>
  <c r="J156" i="14"/>
  <c r="H156" i="14"/>
  <c r="C158" i="14"/>
  <c r="K155" i="14"/>
  <c r="L148" i="13"/>
  <c r="J149" i="13"/>
  <c r="I149" i="13"/>
  <c r="H149" i="13"/>
  <c r="B152" i="13"/>
  <c r="K148" i="13"/>
  <c r="D195" i="39"/>
  <c r="N199" i="42"/>
  <c r="E163" i="29"/>
  <c r="D200" i="42"/>
  <c r="E157" i="21"/>
  <c r="I199" i="42"/>
  <c r="G161" i="24"/>
  <c r="G162" i="31"/>
  <c r="G167" i="36"/>
  <c r="F196" i="40"/>
  <c r="F161" i="24"/>
  <c r="J195" i="39"/>
  <c r="F162" i="31"/>
  <c r="G194" i="39"/>
  <c r="E158" i="14"/>
  <c r="G158" i="14"/>
  <c r="N154" i="16"/>
  <c r="G157" i="19"/>
  <c r="M153" i="17"/>
  <c r="G156" i="15"/>
  <c r="I195" i="39"/>
  <c r="G151" i="13"/>
  <c r="E153" i="17"/>
  <c r="F153" i="17"/>
  <c r="G198" i="42"/>
  <c r="M158" i="14"/>
  <c r="M151" i="13"/>
  <c r="F167" i="36"/>
  <c r="E194" i="39"/>
  <c r="F165" i="25"/>
  <c r="E154" i="16"/>
  <c r="N163" i="26"/>
  <c r="N194" i="39"/>
  <c r="F194" i="39"/>
  <c r="F157" i="21"/>
  <c r="N157" i="19"/>
  <c r="N161" i="24"/>
  <c r="E157" i="19"/>
  <c r="G154" i="16"/>
  <c r="N151" i="13"/>
  <c r="G196" i="40"/>
  <c r="N165" i="25"/>
  <c r="E165" i="25"/>
  <c r="M196" i="40"/>
  <c r="E161" i="24"/>
  <c r="E199" i="42"/>
  <c r="F156" i="15"/>
  <c r="G199" i="42"/>
  <c r="N157" i="18"/>
  <c r="F163" i="29"/>
  <c r="G157" i="21"/>
  <c r="E196" i="40"/>
  <c r="F157" i="18"/>
  <c r="M157" i="19"/>
  <c r="N162" i="31"/>
  <c r="G163" i="29"/>
  <c r="M163" i="29"/>
  <c r="E162" i="31"/>
  <c r="F163" i="26"/>
  <c r="M165" i="25"/>
  <c r="M199" i="42"/>
  <c r="G165" i="25"/>
  <c r="M161" i="24"/>
  <c r="K195" i="39"/>
  <c r="N157" i="21"/>
  <c r="E198" i="42"/>
  <c r="E151" i="13"/>
  <c r="M154" i="16"/>
  <c r="F199" i="42"/>
  <c r="M157" i="21"/>
  <c r="E156" i="15"/>
  <c r="E163" i="26"/>
  <c r="M156" i="15"/>
  <c r="K197" i="40"/>
  <c r="G153" i="17"/>
  <c r="H197" i="40"/>
  <c r="M163" i="26"/>
  <c r="J197" i="40"/>
  <c r="F198" i="42"/>
  <c r="N167" i="36"/>
  <c r="G157" i="18"/>
  <c r="D197" i="40"/>
  <c r="N156" i="15"/>
  <c r="L197" i="40"/>
  <c r="M157" i="18"/>
  <c r="G163" i="26"/>
  <c r="I197" i="40"/>
  <c r="E157" i="18"/>
  <c r="N198" i="42"/>
  <c r="L199" i="42"/>
  <c r="M167" i="36"/>
  <c r="M194" i="39"/>
  <c r="J199" i="42"/>
  <c r="N196" i="40"/>
  <c r="N158" i="14"/>
  <c r="N163" i="29"/>
  <c r="H195" i="39"/>
  <c r="F157" i="19"/>
  <c r="F158" i="14"/>
  <c r="M162" i="31"/>
  <c r="H199" i="42"/>
  <c r="N153" i="17"/>
  <c r="M198" i="42"/>
  <c r="F151" i="13"/>
  <c r="E167" i="36"/>
  <c r="L195" i="39"/>
  <c r="F154" i="16"/>
  <c r="K199" i="42"/>
  <c r="A202" i="42" l="1"/>
  <c r="C201" i="42"/>
  <c r="C198" i="40"/>
  <c r="A199" i="40"/>
  <c r="A197" i="39"/>
  <c r="C196" i="39"/>
  <c r="K154" i="15"/>
  <c r="I155" i="15"/>
  <c r="J155" i="15"/>
  <c r="H155" i="15"/>
  <c r="C157" i="15"/>
  <c r="L154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B213" i="15"/>
  <c r="I157" i="14"/>
  <c r="H157" i="14"/>
  <c r="J157" i="14"/>
  <c r="C159" i="14"/>
  <c r="L156" i="14"/>
  <c r="K149" i="13"/>
  <c r="H150" i="13"/>
  <c r="I150" i="13"/>
  <c r="J150" i="13"/>
  <c r="B153" i="13"/>
  <c r="L149" i="13"/>
  <c r="E168" i="36"/>
  <c r="M152" i="13"/>
  <c r="H198" i="40"/>
  <c r="F158" i="21"/>
  <c r="J196" i="39"/>
  <c r="F158" i="19"/>
  <c r="N168" i="36"/>
  <c r="N155" i="16"/>
  <c r="G164" i="26"/>
  <c r="I196" i="39"/>
  <c r="F163" i="31"/>
  <c r="F200" i="42"/>
  <c r="G158" i="18"/>
  <c r="G158" i="21"/>
  <c r="M168" i="36"/>
  <c r="I200" i="42"/>
  <c r="E164" i="29"/>
  <c r="L200" i="42"/>
  <c r="N195" i="39"/>
  <c r="F195" i="39"/>
  <c r="M154" i="17"/>
  <c r="L198" i="40"/>
  <c r="D196" i="39"/>
  <c r="M164" i="29"/>
  <c r="E154" i="17"/>
  <c r="N197" i="40"/>
  <c r="E152" i="13"/>
  <c r="M164" i="26"/>
  <c r="F155" i="16"/>
  <c r="G162" i="24"/>
  <c r="M158" i="21"/>
  <c r="M158" i="18"/>
  <c r="M158" i="19"/>
  <c r="N158" i="19"/>
  <c r="E200" i="42"/>
  <c r="M157" i="15"/>
  <c r="N166" i="25"/>
  <c r="N164" i="26"/>
  <c r="N159" i="14"/>
  <c r="E195" i="39"/>
  <c r="N164" i="29"/>
  <c r="M166" i="25"/>
  <c r="F152" i="13"/>
  <c r="E158" i="18"/>
  <c r="F162" i="24"/>
  <c r="G163" i="31"/>
  <c r="E162" i="24"/>
  <c r="E158" i="21"/>
  <c r="D198" i="40"/>
  <c r="E158" i="19"/>
  <c r="M200" i="42"/>
  <c r="H200" i="42"/>
  <c r="G152" i="13"/>
  <c r="G197" i="40"/>
  <c r="J200" i="42"/>
  <c r="E155" i="16"/>
  <c r="G158" i="19"/>
  <c r="F197" i="40"/>
  <c r="L196" i="39"/>
  <c r="E164" i="26"/>
  <c r="F166" i="25"/>
  <c r="N152" i="13"/>
  <c r="N163" i="31"/>
  <c r="M195" i="39"/>
  <c r="J198" i="40"/>
  <c r="E157" i="15"/>
  <c r="D201" i="42"/>
  <c r="N158" i="21"/>
  <c r="N158" i="18"/>
  <c r="F168" i="36"/>
  <c r="K196" i="39"/>
  <c r="M162" i="24"/>
  <c r="F159" i="14"/>
  <c r="G154" i="17"/>
  <c r="G195" i="39"/>
  <c r="F164" i="26"/>
  <c r="F157" i="15"/>
  <c r="G157" i="15"/>
  <c r="G155" i="16"/>
  <c r="H196" i="39"/>
  <c r="E159" i="14"/>
  <c r="M163" i="31"/>
  <c r="F158" i="18"/>
  <c r="M159" i="14"/>
  <c r="N157" i="15"/>
  <c r="N154" i="17"/>
  <c r="F154" i="17"/>
  <c r="G168" i="36"/>
  <c r="E166" i="25"/>
  <c r="G200" i="42"/>
  <c r="K198" i="40"/>
  <c r="N162" i="24"/>
  <c r="I198" i="40"/>
  <c r="G159" i="14"/>
  <c r="M155" i="16"/>
  <c r="K200" i="42"/>
  <c r="G166" i="25"/>
  <c r="E197" i="40"/>
  <c r="N200" i="42"/>
  <c r="F164" i="29"/>
  <c r="M197" i="40"/>
  <c r="G164" i="29"/>
  <c r="E163" i="31"/>
  <c r="C202" i="42" l="1"/>
  <c r="A203" i="42"/>
  <c r="A200" i="40"/>
  <c r="C199" i="40"/>
  <c r="A198" i="39"/>
  <c r="C197" i="39"/>
  <c r="L155" i="15"/>
  <c r="J156" i="15"/>
  <c r="H156" i="15"/>
  <c r="I156" i="15"/>
  <c r="C158" i="15"/>
  <c r="K155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B214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M156" i="16"/>
  <c r="N196" i="39"/>
  <c r="G156" i="16"/>
  <c r="L197" i="39"/>
  <c r="L201" i="42"/>
  <c r="G158" i="15"/>
  <c r="G164" i="31"/>
  <c r="F167" i="25"/>
  <c r="F156" i="16"/>
  <c r="E165" i="26"/>
  <c r="M196" i="39"/>
  <c r="E159" i="19"/>
  <c r="K201" i="42"/>
  <c r="M164" i="31"/>
  <c r="M198" i="40"/>
  <c r="N198" i="40"/>
  <c r="N159" i="21"/>
  <c r="G201" i="42"/>
  <c r="E165" i="29"/>
  <c r="N167" i="25"/>
  <c r="G159" i="18"/>
  <c r="F196" i="39"/>
  <c r="E153" i="13"/>
  <c r="M201" i="42"/>
  <c r="F155" i="17"/>
  <c r="G163" i="24"/>
  <c r="N163" i="24"/>
  <c r="N169" i="36"/>
  <c r="F153" i="13"/>
  <c r="F169" i="36"/>
  <c r="J197" i="39"/>
  <c r="K197" i="39"/>
  <c r="K199" i="40"/>
  <c r="N159" i="19"/>
  <c r="G165" i="29"/>
  <c r="N156" i="16"/>
  <c r="N165" i="26"/>
  <c r="N161" i="20"/>
  <c r="G153" i="13"/>
  <c r="H199" i="40"/>
  <c r="M163" i="24"/>
  <c r="J201" i="42"/>
  <c r="M158" i="15"/>
  <c r="M169" i="36"/>
  <c r="D199" i="40"/>
  <c r="G159" i="21"/>
  <c r="E156" i="16"/>
  <c r="M160" i="14"/>
  <c r="G196" i="39"/>
  <c r="D197" i="39"/>
  <c r="M167" i="25"/>
  <c r="N160" i="14"/>
  <c r="E155" i="17"/>
  <c r="E159" i="18"/>
  <c r="G159" i="19"/>
  <c r="M165" i="26"/>
  <c r="G167" i="25"/>
  <c r="H201" i="42"/>
  <c r="M153" i="13"/>
  <c r="L199" i="40"/>
  <c r="N155" i="17"/>
  <c r="G155" i="17"/>
  <c r="N201" i="42"/>
  <c r="F160" i="14"/>
  <c r="N158" i="15"/>
  <c r="D202" i="42"/>
  <c r="F163" i="24"/>
  <c r="E164" i="31"/>
  <c r="N159" i="18"/>
  <c r="E169" i="36"/>
  <c r="E160" i="14"/>
  <c r="J199" i="40"/>
  <c r="E196" i="39"/>
  <c r="M161" i="20"/>
  <c r="N164" i="31"/>
  <c r="F159" i="21"/>
  <c r="M159" i="19"/>
  <c r="F159" i="19"/>
  <c r="N165" i="29"/>
  <c r="E158" i="15"/>
  <c r="M155" i="17"/>
  <c r="F164" i="31"/>
  <c r="E198" i="40"/>
  <c r="E167" i="25"/>
  <c r="M165" i="29"/>
  <c r="G198" i="40"/>
  <c r="M159" i="18"/>
  <c r="G169" i="36"/>
  <c r="F198" i="40"/>
  <c r="I201" i="42"/>
  <c r="G160" i="14"/>
  <c r="F201" i="42"/>
  <c r="I199" i="40"/>
  <c r="N153" i="13"/>
  <c r="F159" i="18"/>
  <c r="F165" i="26"/>
  <c r="M159" i="21"/>
  <c r="G165" i="26"/>
  <c r="F165" i="29"/>
  <c r="E159" i="21"/>
  <c r="I197" i="39"/>
  <c r="F158" i="15"/>
  <c r="E201" i="42"/>
  <c r="H197" i="39"/>
  <c r="E163" i="24"/>
  <c r="C203" i="42" l="1"/>
  <c r="A204" i="42"/>
  <c r="A201" i="40"/>
  <c r="C200" i="40"/>
  <c r="A199" i="39"/>
  <c r="C198" i="39"/>
  <c r="L156" i="15"/>
  <c r="J157" i="15"/>
  <c r="I157" i="15"/>
  <c r="H157" i="15"/>
  <c r="C159" i="15"/>
  <c r="K156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B215" i="15"/>
  <c r="H159" i="14"/>
  <c r="J159" i="14"/>
  <c r="I159" i="14"/>
  <c r="C161" i="14"/>
  <c r="L158" i="14"/>
  <c r="L151" i="13"/>
  <c r="I152" i="13"/>
  <c r="H152" i="13"/>
  <c r="J152" i="13"/>
  <c r="B155" i="13"/>
  <c r="K151" i="13"/>
  <c r="G166" i="29"/>
  <c r="G197" i="39"/>
  <c r="G156" i="17"/>
  <c r="H198" i="39"/>
  <c r="G154" i="13"/>
  <c r="M160" i="19"/>
  <c r="G161" i="20"/>
  <c r="M202" i="42"/>
  <c r="G160" i="18"/>
  <c r="M164" i="24"/>
  <c r="I200" i="40"/>
  <c r="M156" i="17"/>
  <c r="F160" i="21"/>
  <c r="G159" i="15"/>
  <c r="E160" i="18"/>
  <c r="F168" i="25"/>
  <c r="N199" i="40"/>
  <c r="M159" i="15"/>
  <c r="G170" i="36"/>
  <c r="M197" i="39"/>
  <c r="M170" i="36"/>
  <c r="G164" i="24"/>
  <c r="G202" i="42"/>
  <c r="M199" i="40"/>
  <c r="E160" i="19"/>
  <c r="F156" i="17"/>
  <c r="G165" i="31"/>
  <c r="F197" i="39"/>
  <c r="E166" i="26"/>
  <c r="N197" i="39"/>
  <c r="F199" i="40"/>
  <c r="F170" i="36"/>
  <c r="G166" i="26"/>
  <c r="G199" i="40"/>
  <c r="F165" i="31"/>
  <c r="M160" i="18"/>
  <c r="E157" i="16"/>
  <c r="J200" i="40"/>
  <c r="F160" i="19"/>
  <c r="F202" i="42"/>
  <c r="N166" i="26"/>
  <c r="F159" i="15"/>
  <c r="D203" i="42"/>
  <c r="D198" i="39"/>
  <c r="G157" i="16"/>
  <c r="E160" i="21"/>
  <c r="N160" i="21"/>
  <c r="E170" i="36"/>
  <c r="N154" i="13"/>
  <c r="J198" i="39"/>
  <c r="F161" i="14"/>
  <c r="E168" i="25"/>
  <c r="M166" i="26"/>
  <c r="F161" i="20"/>
  <c r="N166" i="29"/>
  <c r="M165" i="31"/>
  <c r="L202" i="42"/>
  <c r="G168" i="25"/>
  <c r="K198" i="39"/>
  <c r="F157" i="16"/>
  <c r="F154" i="13"/>
  <c r="L200" i="40"/>
  <c r="H200" i="40"/>
  <c r="I198" i="39"/>
  <c r="N202" i="42"/>
  <c r="E156" i="17"/>
  <c r="K200" i="40"/>
  <c r="M161" i="14"/>
  <c r="M166" i="29"/>
  <c r="M160" i="21"/>
  <c r="N159" i="15"/>
  <c r="G160" i="19"/>
  <c r="M157" i="16"/>
  <c r="G161" i="14"/>
  <c r="N156" i="17"/>
  <c r="E164" i="24"/>
  <c r="N170" i="36"/>
  <c r="E202" i="42"/>
  <c r="E161" i="20"/>
  <c r="E166" i="29"/>
  <c r="E161" i="14"/>
  <c r="M168" i="25"/>
  <c r="J202" i="42"/>
  <c r="N168" i="25"/>
  <c r="G160" i="21"/>
  <c r="F160" i="18"/>
  <c r="F164" i="24"/>
  <c r="E165" i="31"/>
  <c r="M154" i="13"/>
  <c r="L198" i="39"/>
  <c r="F166" i="26"/>
  <c r="N165" i="31"/>
  <c r="E197" i="39"/>
  <c r="N160" i="19"/>
  <c r="E154" i="13"/>
  <c r="E159" i="15"/>
  <c r="D200" i="40"/>
  <c r="I202" i="42"/>
  <c r="N160" i="18"/>
  <c r="K202" i="42"/>
  <c r="H202" i="42"/>
  <c r="E199" i="40"/>
  <c r="F166" i="29"/>
  <c r="N164" i="24"/>
  <c r="N161" i="14"/>
  <c r="N157" i="16"/>
  <c r="A205" i="42" l="1"/>
  <c r="C204" i="42"/>
  <c r="C201" i="40"/>
  <c r="A202" i="40"/>
  <c r="A200" i="39"/>
  <c r="C199" i="39"/>
  <c r="I160" i="20"/>
  <c r="H160" i="20"/>
  <c r="J160" i="20"/>
  <c r="K157" i="15"/>
  <c r="J158" i="15"/>
  <c r="I158" i="15"/>
  <c r="H158" i="15"/>
  <c r="C160" i="15"/>
  <c r="L157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B216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I201" i="40"/>
  <c r="L203" i="42"/>
  <c r="M161" i="21"/>
  <c r="N198" i="39"/>
  <c r="M169" i="25"/>
  <c r="F157" i="17"/>
  <c r="E203" i="42"/>
  <c r="E161" i="18"/>
  <c r="M158" i="16"/>
  <c r="M161" i="18"/>
  <c r="G160" i="15"/>
  <c r="E200" i="40"/>
  <c r="N157" i="17"/>
  <c r="J203" i="42"/>
  <c r="K203" i="42"/>
  <c r="N158" i="16"/>
  <c r="G155" i="13"/>
  <c r="E166" i="31"/>
  <c r="N162" i="14"/>
  <c r="N166" i="31"/>
  <c r="E169" i="25"/>
  <c r="F165" i="24"/>
  <c r="N161" i="19"/>
  <c r="M162" i="20"/>
  <c r="L199" i="39"/>
  <c r="G165" i="24"/>
  <c r="E161" i="21"/>
  <c r="G167" i="26"/>
  <c r="E162" i="20"/>
  <c r="E165" i="24"/>
  <c r="H203" i="42"/>
  <c r="N160" i="15"/>
  <c r="J201" i="40"/>
  <c r="M155" i="13"/>
  <c r="G169" i="25"/>
  <c r="F161" i="21"/>
  <c r="N171" i="36"/>
  <c r="F203" i="42"/>
  <c r="G158" i="16"/>
  <c r="F167" i="29"/>
  <c r="M160" i="15"/>
  <c r="M166" i="31"/>
  <c r="F158" i="16"/>
  <c r="H199" i="39"/>
  <c r="D199" i="39"/>
  <c r="M171" i="36"/>
  <c r="N167" i="29"/>
  <c r="N169" i="25"/>
  <c r="E155" i="13"/>
  <c r="N203" i="42"/>
  <c r="M162" i="14"/>
  <c r="M157" i="17"/>
  <c r="E162" i="14"/>
  <c r="G166" i="31"/>
  <c r="E157" i="17"/>
  <c r="I203" i="42"/>
  <c r="G171" i="36"/>
  <c r="G157" i="17"/>
  <c r="N161" i="18"/>
  <c r="E171" i="36"/>
  <c r="M203" i="42"/>
  <c r="F167" i="26"/>
  <c r="M200" i="40"/>
  <c r="D204" i="42"/>
  <c r="N200" i="40"/>
  <c r="N161" i="21"/>
  <c r="N167" i="26"/>
  <c r="G162" i="20"/>
  <c r="G167" i="29"/>
  <c r="N165" i="24"/>
  <c r="G198" i="39"/>
  <c r="G161" i="21"/>
  <c r="J199" i="39"/>
  <c r="M161" i="19"/>
  <c r="F166" i="31"/>
  <c r="F162" i="20"/>
  <c r="F200" i="40"/>
  <c r="E167" i="26"/>
  <c r="F161" i="19"/>
  <c r="E160" i="15"/>
  <c r="F162" i="14"/>
  <c r="M198" i="39"/>
  <c r="G162" i="14"/>
  <c r="F171" i="36"/>
  <c r="N155" i="13"/>
  <c r="K199" i="39"/>
  <c r="F198" i="39"/>
  <c r="H201" i="40"/>
  <c r="G200" i="40"/>
  <c r="M167" i="29"/>
  <c r="G203" i="42"/>
  <c r="F160" i="15"/>
  <c r="N162" i="20"/>
  <c r="K201" i="40"/>
  <c r="F161" i="18"/>
  <c r="E198" i="39"/>
  <c r="F155" i="13"/>
  <c r="M167" i="26"/>
  <c r="E161" i="19"/>
  <c r="G161" i="18"/>
  <c r="L201" i="40"/>
  <c r="E158" i="16"/>
  <c r="D201" i="40"/>
  <c r="M165" i="24"/>
  <c r="E167" i="29"/>
  <c r="I199" i="39"/>
  <c r="F169" i="25"/>
  <c r="G161" i="19"/>
  <c r="A206" i="42" l="1"/>
  <c r="C205" i="42"/>
  <c r="A203" i="40"/>
  <c r="C202" i="40"/>
  <c r="A201" i="39"/>
  <c r="C200" i="39"/>
  <c r="K160" i="20"/>
  <c r="L160" i="20"/>
  <c r="K158" i="15"/>
  <c r="I159" i="15"/>
  <c r="J159" i="15"/>
  <c r="H159" i="15"/>
  <c r="C161" i="15"/>
  <c r="L158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B217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L202" i="40"/>
  <c r="M158" i="17"/>
  <c r="G199" i="39"/>
  <c r="M168" i="29"/>
  <c r="E162" i="18"/>
  <c r="M204" i="42"/>
  <c r="G204" i="42"/>
  <c r="N163" i="14"/>
  <c r="E162" i="19"/>
  <c r="N162" i="21"/>
  <c r="M168" i="26"/>
  <c r="N204" i="42"/>
  <c r="F204" i="42"/>
  <c r="F172" i="36"/>
  <c r="G172" i="36"/>
  <c r="G170" i="25"/>
  <c r="H204" i="42"/>
  <c r="M162" i="19"/>
  <c r="K202" i="40"/>
  <c r="E158" i="17"/>
  <c r="D202" i="40"/>
  <c r="F162" i="21"/>
  <c r="E166" i="24"/>
  <c r="E161" i="15"/>
  <c r="E163" i="20"/>
  <c r="N162" i="18"/>
  <c r="G201" i="40"/>
  <c r="J204" i="42"/>
  <c r="N159" i="16"/>
  <c r="F161" i="15"/>
  <c r="D200" i="39"/>
  <c r="G159" i="16"/>
  <c r="K204" i="42"/>
  <c r="N166" i="24"/>
  <c r="G161" i="15"/>
  <c r="G167" i="31"/>
  <c r="N170" i="25"/>
  <c r="F163" i="20"/>
  <c r="G163" i="14"/>
  <c r="I202" i="40"/>
  <c r="H200" i="39"/>
  <c r="K200" i="39"/>
  <c r="M163" i="20"/>
  <c r="E168" i="29"/>
  <c r="E204" i="42"/>
  <c r="I200" i="39"/>
  <c r="M201" i="40"/>
  <c r="G162" i="19"/>
  <c r="F167" i="31"/>
  <c r="G158" i="17"/>
  <c r="N156" i="13"/>
  <c r="E167" i="31"/>
  <c r="M156" i="13"/>
  <c r="F162" i="19"/>
  <c r="E201" i="40"/>
  <c r="M159" i="16"/>
  <c r="L200" i="39"/>
  <c r="F159" i="16"/>
  <c r="N172" i="36"/>
  <c r="F163" i="14"/>
  <c r="F168" i="29"/>
  <c r="N199" i="39"/>
  <c r="F162" i="18"/>
  <c r="J202" i="40"/>
  <c r="E172" i="36"/>
  <c r="E163" i="14"/>
  <c r="E159" i="16"/>
  <c r="N161" i="15"/>
  <c r="G162" i="18"/>
  <c r="H202" i="40"/>
  <c r="L204" i="42"/>
  <c r="F168" i="26"/>
  <c r="I204" i="42"/>
  <c r="G166" i="24"/>
  <c r="G168" i="26"/>
  <c r="G156" i="13"/>
  <c r="E162" i="21"/>
  <c r="M163" i="14"/>
  <c r="J200" i="39"/>
  <c r="N168" i="26"/>
  <c r="N201" i="40"/>
  <c r="F199" i="39"/>
  <c r="F201" i="40"/>
  <c r="E168" i="26"/>
  <c r="N163" i="20"/>
  <c r="M161" i="15"/>
  <c r="G168" i="29"/>
  <c r="E170" i="25"/>
  <c r="F156" i="13"/>
  <c r="N162" i="19"/>
  <c r="E199" i="39"/>
  <c r="N167" i="31"/>
  <c r="F158" i="17"/>
  <c r="G163" i="20"/>
  <c r="N168" i="29"/>
  <c r="M162" i="18"/>
  <c r="M172" i="36"/>
  <c r="G162" i="21"/>
  <c r="M199" i="39"/>
  <c r="F166" i="24"/>
  <c r="D205" i="42"/>
  <c r="M170" i="25"/>
  <c r="M162" i="21"/>
  <c r="F170" i="25"/>
  <c r="M166" i="24"/>
  <c r="E156" i="13"/>
  <c r="M167" i="31"/>
  <c r="N158" i="17"/>
  <c r="C206" i="42" l="1"/>
  <c r="A207" i="42"/>
  <c r="A204" i="40"/>
  <c r="C203" i="40"/>
  <c r="A202" i="39"/>
  <c r="C201" i="39"/>
  <c r="L159" i="15"/>
  <c r="I160" i="15"/>
  <c r="J160" i="15"/>
  <c r="H160" i="15"/>
  <c r="C162" i="15"/>
  <c r="K159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B218" i="15"/>
  <c r="L161" i="14"/>
  <c r="I162" i="14"/>
  <c r="J162" i="14"/>
  <c r="H162" i="14"/>
  <c r="C164" i="14"/>
  <c r="K161" i="14"/>
  <c r="K154" i="13"/>
  <c r="H155" i="13"/>
  <c r="J155" i="13"/>
  <c r="I155" i="13"/>
  <c r="B158" i="13"/>
  <c r="L154" i="13"/>
  <c r="N164" i="14"/>
  <c r="N167" i="24"/>
  <c r="M205" i="42"/>
  <c r="F169" i="29"/>
  <c r="H201" i="39"/>
  <c r="N200" i="39"/>
  <c r="G164" i="20"/>
  <c r="G205" i="42"/>
  <c r="M160" i="16"/>
  <c r="G200" i="39"/>
  <c r="M163" i="18"/>
  <c r="E163" i="18"/>
  <c r="E205" i="42"/>
  <c r="N163" i="18"/>
  <c r="F169" i="26"/>
  <c r="N173" i="36"/>
  <c r="F202" i="40"/>
  <c r="I203" i="40"/>
  <c r="E200" i="39"/>
  <c r="D201" i="39"/>
  <c r="M163" i="21"/>
  <c r="N162" i="15"/>
  <c r="F159" i="17"/>
  <c r="G160" i="16"/>
  <c r="E167" i="24"/>
  <c r="L203" i="40"/>
  <c r="G202" i="40"/>
  <c r="E171" i="25"/>
  <c r="E202" i="40"/>
  <c r="E162" i="15"/>
  <c r="G163" i="18"/>
  <c r="E164" i="14"/>
  <c r="E157" i="13"/>
  <c r="F168" i="31"/>
  <c r="M171" i="25"/>
  <c r="E169" i="26"/>
  <c r="F163" i="19"/>
  <c r="N171" i="25"/>
  <c r="G173" i="36"/>
  <c r="G164" i="14"/>
  <c r="F160" i="16"/>
  <c r="G159" i="17"/>
  <c r="N157" i="13"/>
  <c r="M163" i="19"/>
  <c r="F162" i="15"/>
  <c r="G169" i="29"/>
  <c r="D203" i="40"/>
  <c r="F164" i="14"/>
  <c r="L205" i="42"/>
  <c r="M200" i="39"/>
  <c r="F200" i="39"/>
  <c r="H203" i="40"/>
  <c r="N160" i="16"/>
  <c r="G157" i="13"/>
  <c r="J205" i="42"/>
  <c r="M164" i="20"/>
  <c r="L201" i="39"/>
  <c r="G171" i="25"/>
  <c r="I205" i="42"/>
  <c r="N159" i="17"/>
  <c r="M173" i="36"/>
  <c r="N169" i="26"/>
  <c r="M167" i="24"/>
  <c r="M202" i="40"/>
  <c r="G163" i="19"/>
  <c r="M169" i="29"/>
  <c r="I201" i="39"/>
  <c r="N169" i="29"/>
  <c r="M159" i="17"/>
  <c r="E159" i="17"/>
  <c r="K201" i="39"/>
  <c r="N163" i="19"/>
  <c r="F163" i="18"/>
  <c r="E160" i="16"/>
  <c r="M162" i="15"/>
  <c r="M164" i="14"/>
  <c r="N163" i="21"/>
  <c r="G169" i="26"/>
  <c r="F171" i="25"/>
  <c r="E168" i="31"/>
  <c r="F164" i="20"/>
  <c r="N202" i="40"/>
  <c r="E164" i="20"/>
  <c r="F157" i="13"/>
  <c r="M168" i="31"/>
  <c r="H205" i="42"/>
  <c r="N164" i="20"/>
  <c r="G168" i="31"/>
  <c r="N168" i="31"/>
  <c r="F167" i="24"/>
  <c r="J203" i="40"/>
  <c r="G167" i="24"/>
  <c r="K203" i="40"/>
  <c r="G163" i="21"/>
  <c r="K205" i="42"/>
  <c r="F173" i="36"/>
  <c r="D206" i="42"/>
  <c r="E163" i="21"/>
  <c r="F205" i="42"/>
  <c r="E173" i="36"/>
  <c r="E169" i="29"/>
  <c r="E163" i="19"/>
  <c r="N205" i="42"/>
  <c r="G162" i="15"/>
  <c r="J201" i="39"/>
  <c r="M157" i="13"/>
  <c r="F163" i="21"/>
  <c r="M169" i="26"/>
  <c r="C207" i="42" l="1"/>
  <c r="A208" i="42"/>
  <c r="C204" i="40"/>
  <c r="A205" i="40"/>
  <c r="A203" i="39"/>
  <c r="C202" i="39"/>
  <c r="L160" i="15"/>
  <c r="J161" i="15"/>
  <c r="I161" i="15"/>
  <c r="H161" i="15"/>
  <c r="C163" i="15"/>
  <c r="K160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B219" i="15"/>
  <c r="I163" i="14"/>
  <c r="H163" i="14"/>
  <c r="J163" i="14"/>
  <c r="C165" i="14"/>
  <c r="L162" i="14"/>
  <c r="L155" i="13"/>
  <c r="I156" i="13"/>
  <c r="J156" i="13"/>
  <c r="H156" i="13"/>
  <c r="B159" i="13"/>
  <c r="K155" i="13"/>
  <c r="G165" i="20"/>
  <c r="M203" i="40"/>
  <c r="M201" i="39"/>
  <c r="G168" i="24"/>
  <c r="G161" i="16"/>
  <c r="E164" i="19"/>
  <c r="I204" i="40"/>
  <c r="G172" i="25"/>
  <c r="J206" i="42"/>
  <c r="M165" i="20"/>
  <c r="E164" i="21"/>
  <c r="F158" i="13"/>
  <c r="F206" i="42"/>
  <c r="E203" i="40"/>
  <c r="E170" i="29"/>
  <c r="K206" i="42"/>
  <c r="L204" i="40"/>
  <c r="F170" i="26"/>
  <c r="K202" i="39"/>
  <c r="M164" i="19"/>
  <c r="E170" i="26"/>
  <c r="N170" i="29"/>
  <c r="F172" i="25"/>
  <c r="M172" i="25"/>
  <c r="G201" i="39"/>
  <c r="J204" i="40"/>
  <c r="N206" i="42"/>
  <c r="N158" i="13"/>
  <c r="E201" i="39"/>
  <c r="M170" i="29"/>
  <c r="F170" i="29"/>
  <c r="G160" i="17"/>
  <c r="E174" i="36"/>
  <c r="N201" i="39"/>
  <c r="G164" i="18"/>
  <c r="F165" i="20"/>
  <c r="M164" i="18"/>
  <c r="I202" i="39"/>
  <c r="E164" i="18"/>
  <c r="E163" i="15"/>
  <c r="G170" i="26"/>
  <c r="F160" i="17"/>
  <c r="F165" i="14"/>
  <c r="J202" i="39"/>
  <c r="D204" i="40"/>
  <c r="K204" i="40"/>
  <c r="G164" i="21"/>
  <c r="L206" i="42"/>
  <c r="E158" i="13"/>
  <c r="N172" i="25"/>
  <c r="F161" i="16"/>
  <c r="F164" i="21"/>
  <c r="G206" i="42"/>
  <c r="G165" i="14"/>
  <c r="M170" i="26"/>
  <c r="N170" i="26"/>
  <c r="E172" i="25"/>
  <c r="N165" i="20"/>
  <c r="E165" i="14"/>
  <c r="N174" i="36"/>
  <c r="E161" i="16"/>
  <c r="H206" i="42"/>
  <c r="G169" i="31"/>
  <c r="G170" i="29"/>
  <c r="F174" i="36"/>
  <c r="M169" i="31"/>
  <c r="N169" i="31"/>
  <c r="M163" i="15"/>
  <c r="G203" i="40"/>
  <c r="G164" i="19"/>
  <c r="E168" i="24"/>
  <c r="F168" i="24"/>
  <c r="G158" i="13"/>
  <c r="M161" i="16"/>
  <c r="N165" i="14"/>
  <c r="F164" i="19"/>
  <c r="F169" i="31"/>
  <c r="E160" i="17"/>
  <c r="E165" i="20"/>
  <c r="M158" i="13"/>
  <c r="M206" i="42"/>
  <c r="H204" i="40"/>
  <c r="F164" i="18"/>
  <c r="M165" i="14"/>
  <c r="F203" i="40"/>
  <c r="M160" i="17"/>
  <c r="N168" i="24"/>
  <c r="I206" i="42"/>
  <c r="N203" i="40"/>
  <c r="M164" i="21"/>
  <c r="F163" i="15"/>
  <c r="G174" i="36"/>
  <c r="E169" i="31"/>
  <c r="D202" i="39"/>
  <c r="M174" i="36"/>
  <c r="N164" i="19"/>
  <c r="N164" i="18"/>
  <c r="L202" i="39"/>
  <c r="N161" i="16"/>
  <c r="N160" i="17"/>
  <c r="N163" i="15"/>
  <c r="N164" i="21"/>
  <c r="H202" i="39"/>
  <c r="E206" i="42"/>
  <c r="M168" i="24"/>
  <c r="F201" i="39"/>
  <c r="G163" i="15"/>
  <c r="A209" i="42" l="1"/>
  <c r="C208" i="42"/>
  <c r="A206" i="40"/>
  <c r="C205" i="40"/>
  <c r="A204" i="39"/>
  <c r="C203" i="39"/>
  <c r="L161" i="15"/>
  <c r="J162" i="15"/>
  <c r="I162" i="15"/>
  <c r="H162" i="15"/>
  <c r="C164" i="15"/>
  <c r="K161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B220" i="15"/>
  <c r="J164" i="14"/>
  <c r="H164" i="14"/>
  <c r="I164" i="14"/>
  <c r="C166" i="14"/>
  <c r="L163" i="14"/>
  <c r="K156" i="13"/>
  <c r="J157" i="13"/>
  <c r="I157" i="13"/>
  <c r="H157" i="13"/>
  <c r="B160" i="13"/>
  <c r="L156" i="13"/>
  <c r="L205" i="40"/>
  <c r="N164" i="15"/>
  <c r="F165" i="18"/>
  <c r="N173" i="25"/>
  <c r="N162" i="16"/>
  <c r="G170" i="31"/>
  <c r="E164" i="15"/>
  <c r="E165" i="19"/>
  <c r="M166" i="20"/>
  <c r="L203" i="39"/>
  <c r="F159" i="13"/>
  <c r="J205" i="40"/>
  <c r="G175" i="36"/>
  <c r="G171" i="29"/>
  <c r="M166" i="14"/>
  <c r="M173" i="25"/>
  <c r="I207" i="42"/>
  <c r="N169" i="24"/>
  <c r="N166" i="14"/>
  <c r="N161" i="17"/>
  <c r="N165" i="21"/>
  <c r="M169" i="24"/>
  <c r="M175" i="36"/>
  <c r="G165" i="21"/>
  <c r="M170" i="31"/>
  <c r="K205" i="40"/>
  <c r="F161" i="17"/>
  <c r="H203" i="39"/>
  <c r="F166" i="20"/>
  <c r="E169" i="24"/>
  <c r="M159" i="13"/>
  <c r="G165" i="18"/>
  <c r="M165" i="21"/>
  <c r="N171" i="26"/>
  <c r="N171" i="29"/>
  <c r="E165" i="21"/>
  <c r="E204" i="40"/>
  <c r="G159" i="13"/>
  <c r="E166" i="14"/>
  <c r="M165" i="19"/>
  <c r="G166" i="20"/>
  <c r="G171" i="26"/>
  <c r="M171" i="26"/>
  <c r="J207" i="42"/>
  <c r="E171" i="26"/>
  <c r="N175" i="36"/>
  <c r="L207" i="42"/>
  <c r="G204" i="40"/>
  <c r="F165" i="21"/>
  <c r="D207" i="42"/>
  <c r="G164" i="15"/>
  <c r="F166" i="14"/>
  <c r="M164" i="15"/>
  <c r="F165" i="19"/>
  <c r="F169" i="24"/>
  <c r="H207" i="42"/>
  <c r="G166" i="14"/>
  <c r="E165" i="18"/>
  <c r="M161" i="17"/>
  <c r="G202" i="39"/>
  <c r="F204" i="40"/>
  <c r="M165" i="18"/>
  <c r="E170" i="31"/>
  <c r="G165" i="19"/>
  <c r="F175" i="36"/>
  <c r="M204" i="40"/>
  <c r="M171" i="29"/>
  <c r="F170" i="31"/>
  <c r="N166" i="20"/>
  <c r="I203" i="39"/>
  <c r="F162" i="16"/>
  <c r="F202" i="39"/>
  <c r="F173" i="25"/>
  <c r="E171" i="29"/>
  <c r="N159" i="13"/>
  <c r="E175" i="36"/>
  <c r="I205" i="40"/>
  <c r="F171" i="29"/>
  <c r="F171" i="26"/>
  <c r="E159" i="13"/>
  <c r="K207" i="42"/>
  <c r="G161" i="17"/>
  <c r="J203" i="39"/>
  <c r="N165" i="18"/>
  <c r="D203" i="39"/>
  <c r="M202" i="39"/>
  <c r="K203" i="39"/>
  <c r="N165" i="19"/>
  <c r="E161" i="17"/>
  <c r="D205" i="40"/>
  <c r="N170" i="31"/>
  <c r="F164" i="15"/>
  <c r="G173" i="25"/>
  <c r="N204" i="40"/>
  <c r="G162" i="16"/>
  <c r="E173" i="25"/>
  <c r="G169" i="24"/>
  <c r="E202" i="39"/>
  <c r="E166" i="20"/>
  <c r="H205" i="40"/>
  <c r="N202" i="39"/>
  <c r="M162" i="16"/>
  <c r="E162" i="16"/>
  <c r="A210" i="42" l="1"/>
  <c r="C209" i="42"/>
  <c r="C206" i="40"/>
  <c r="A207" i="40"/>
  <c r="A205" i="39"/>
  <c r="C204" i="39"/>
  <c r="K162" i="15"/>
  <c r="I163" i="15"/>
  <c r="J163" i="15"/>
  <c r="H163" i="15"/>
  <c r="C165" i="15"/>
  <c r="L162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B221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H204" i="39"/>
  <c r="N172" i="26"/>
  <c r="E167" i="20"/>
  <c r="I206" i="40"/>
  <c r="F163" i="16"/>
  <c r="F166" i="19"/>
  <c r="E205" i="40"/>
  <c r="N160" i="13"/>
  <c r="M166" i="19"/>
  <c r="N207" i="42"/>
  <c r="N171" i="31"/>
  <c r="E172" i="26"/>
  <c r="N163" i="16"/>
  <c r="G165" i="15"/>
  <c r="K204" i="39"/>
  <c r="M170" i="24"/>
  <c r="N172" i="29"/>
  <c r="E163" i="16"/>
  <c r="F172" i="26"/>
  <c r="M162" i="17"/>
  <c r="M207" i="42"/>
  <c r="E172" i="29"/>
  <c r="K208" i="42"/>
  <c r="N166" i="21"/>
  <c r="F166" i="18"/>
  <c r="M174" i="25"/>
  <c r="E162" i="17"/>
  <c r="E167" i="14"/>
  <c r="E170" i="24"/>
  <c r="E166" i="19"/>
  <c r="D204" i="39"/>
  <c r="G166" i="18"/>
  <c r="M165" i="15"/>
  <c r="F162" i="17"/>
  <c r="M203" i="39"/>
  <c r="G174" i="25"/>
  <c r="J208" i="42"/>
  <c r="N174" i="25"/>
  <c r="N203" i="39"/>
  <c r="G166" i="19"/>
  <c r="G205" i="40"/>
  <c r="G163" i="16"/>
  <c r="G170" i="24"/>
  <c r="M167" i="20"/>
  <c r="F166" i="21"/>
  <c r="M166" i="18"/>
  <c r="K206" i="40"/>
  <c r="F172" i="29"/>
  <c r="F167" i="20"/>
  <c r="L206" i="40"/>
  <c r="N167" i="14"/>
  <c r="J206" i="40"/>
  <c r="F205" i="40"/>
  <c r="F170" i="24"/>
  <c r="M167" i="14"/>
  <c r="E165" i="15"/>
  <c r="H206" i="40"/>
  <c r="M176" i="36"/>
  <c r="F207" i="42"/>
  <c r="G203" i="39"/>
  <c r="N166" i="19"/>
  <c r="G160" i="13"/>
  <c r="E176" i="36"/>
  <c r="G176" i="36"/>
  <c r="N170" i="24"/>
  <c r="F160" i="13"/>
  <c r="N166" i="18"/>
  <c r="N205" i="40"/>
  <c r="L208" i="42"/>
  <c r="D208" i="42"/>
  <c r="E166" i="21"/>
  <c r="G167" i="14"/>
  <c r="G207" i="42"/>
  <c r="E203" i="39"/>
  <c r="M166" i="21"/>
  <c r="G162" i="17"/>
  <c r="F203" i="39"/>
  <c r="G166" i="21"/>
  <c r="G172" i="29"/>
  <c r="F174" i="25"/>
  <c r="E207" i="42"/>
  <c r="N167" i="20"/>
  <c r="G167" i="20"/>
  <c r="G172" i="26"/>
  <c r="D206" i="40"/>
  <c r="N162" i="17"/>
  <c r="M172" i="26"/>
  <c r="N165" i="15"/>
  <c r="H208" i="42"/>
  <c r="F167" i="14"/>
  <c r="M160" i="13"/>
  <c r="I204" i="39"/>
  <c r="E171" i="31"/>
  <c r="J204" i="39"/>
  <c r="M163" i="16"/>
  <c r="M205" i="40"/>
  <c r="M171" i="31"/>
  <c r="E160" i="13"/>
  <c r="M172" i="29"/>
  <c r="F171" i="31"/>
  <c r="E166" i="18"/>
  <c r="G171" i="31"/>
  <c r="F165" i="15"/>
  <c r="E174" i="25"/>
  <c r="D209" i="42"/>
  <c r="N176" i="36"/>
  <c r="L204" i="39"/>
  <c r="F176" i="36"/>
  <c r="I208" i="42"/>
  <c r="C210" i="42" l="1"/>
  <c r="A211" i="42"/>
  <c r="A208" i="40"/>
  <c r="C207" i="40"/>
  <c r="A206" i="39"/>
  <c r="C205" i="39"/>
  <c r="L163" i="15"/>
  <c r="I164" i="15"/>
  <c r="H164" i="15"/>
  <c r="J164" i="15"/>
  <c r="C166" i="15"/>
  <c r="K163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B222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G171" i="24"/>
  <c r="M177" i="36"/>
  <c r="G163" i="17"/>
  <c r="G168" i="14"/>
  <c r="N209" i="42"/>
  <c r="G164" i="16"/>
  <c r="E173" i="26"/>
  <c r="H205" i="39"/>
  <c r="M164" i="16"/>
  <c r="M163" i="17"/>
  <c r="F204" i="39"/>
  <c r="F208" i="42"/>
  <c r="F166" i="15"/>
  <c r="E163" i="17"/>
  <c r="N166" i="15"/>
  <c r="M175" i="25"/>
  <c r="L209" i="42"/>
  <c r="F167" i="18"/>
  <c r="F209" i="42"/>
  <c r="M172" i="31"/>
  <c r="M208" i="42"/>
  <c r="J205" i="39"/>
  <c r="N167" i="19"/>
  <c r="F168" i="20"/>
  <c r="N171" i="24"/>
  <c r="K205" i="39"/>
  <c r="E172" i="31"/>
  <c r="E167" i="19"/>
  <c r="H209" i="42"/>
  <c r="M173" i="29"/>
  <c r="N168" i="14"/>
  <c r="F168" i="14"/>
  <c r="M171" i="24"/>
  <c r="G173" i="26"/>
  <c r="M206" i="40"/>
  <c r="L207" i="40"/>
  <c r="N167" i="18"/>
  <c r="E204" i="39"/>
  <c r="J207" i="40"/>
  <c r="G175" i="25"/>
  <c r="E168" i="20"/>
  <c r="G168" i="20"/>
  <c r="J209" i="42"/>
  <c r="M173" i="26"/>
  <c r="E166" i="15"/>
  <c r="G167" i="18"/>
  <c r="G167" i="19"/>
  <c r="F167" i="21"/>
  <c r="D205" i="39"/>
  <c r="N204" i="39"/>
  <c r="F177" i="36"/>
  <c r="G177" i="36"/>
  <c r="M204" i="39"/>
  <c r="E167" i="18"/>
  <c r="F163" i="17"/>
  <c r="N161" i="13"/>
  <c r="F167" i="19"/>
  <c r="H207" i="40"/>
  <c r="E161" i="13"/>
  <c r="M209" i="42"/>
  <c r="G206" i="40"/>
  <c r="G204" i="39"/>
  <c r="I207" i="40"/>
  <c r="G161" i="13"/>
  <c r="N206" i="40"/>
  <c r="M167" i="21"/>
  <c r="F173" i="29"/>
  <c r="D207" i="40"/>
  <c r="G208" i="42"/>
  <c r="F206" i="40"/>
  <c r="M161" i="13"/>
  <c r="N167" i="21"/>
  <c r="F164" i="16"/>
  <c r="G172" i="31"/>
  <c r="N208" i="42"/>
  <c r="E209" i="42"/>
  <c r="F175" i="25"/>
  <c r="G166" i="15"/>
  <c r="N164" i="16"/>
  <c r="L205" i="39"/>
  <c r="N163" i="17"/>
  <c r="M167" i="19"/>
  <c r="K207" i="40"/>
  <c r="E175" i="25"/>
  <c r="E206" i="40"/>
  <c r="G209" i="42"/>
  <c r="F173" i="26"/>
  <c r="N168" i="20"/>
  <c r="F171" i="24"/>
  <c r="N177" i="36"/>
  <c r="G167" i="21"/>
  <c r="G173" i="29"/>
  <c r="N175" i="25"/>
  <c r="F172" i="31"/>
  <c r="E177" i="36"/>
  <c r="N173" i="29"/>
  <c r="N172" i="31"/>
  <c r="M166" i="15"/>
  <c r="E168" i="14"/>
  <c r="K209" i="42"/>
  <c r="E167" i="21"/>
  <c r="M168" i="14"/>
  <c r="E208" i="42"/>
  <c r="M168" i="20"/>
  <c r="E171" i="24"/>
  <c r="N173" i="26"/>
  <c r="I209" i="42"/>
  <c r="E164" i="16"/>
  <c r="E173" i="29"/>
  <c r="M167" i="18"/>
  <c r="F161" i="13"/>
  <c r="I205" i="39"/>
  <c r="C211" i="42" l="1"/>
  <c r="A212" i="42"/>
  <c r="C208" i="40"/>
  <c r="A209" i="40"/>
  <c r="A207" i="39"/>
  <c r="C206" i="39"/>
  <c r="L164" i="15"/>
  <c r="J165" i="15"/>
  <c r="H165" i="15"/>
  <c r="I165" i="15"/>
  <c r="C167" i="15"/>
  <c r="K164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B223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G207" i="40"/>
  <c r="F176" i="25"/>
  <c r="D206" i="39"/>
  <c r="G205" i="39"/>
  <c r="K208" i="40"/>
  <c r="M174" i="26"/>
  <c r="M178" i="36"/>
  <c r="G174" i="26"/>
  <c r="E173" i="31"/>
  <c r="M168" i="18"/>
  <c r="M169" i="20"/>
  <c r="H206" i="39"/>
  <c r="I208" i="40"/>
  <c r="N178" i="36"/>
  <c r="E178" i="36"/>
  <c r="L206" i="39"/>
  <c r="F173" i="31"/>
  <c r="H208" i="40"/>
  <c r="E205" i="39"/>
  <c r="M164" i="17"/>
  <c r="G168" i="18"/>
  <c r="G173" i="31"/>
  <c r="G176" i="25"/>
  <c r="N176" i="25"/>
  <c r="L208" i="40"/>
  <c r="E176" i="25"/>
  <c r="G165" i="16"/>
  <c r="F162" i="13"/>
  <c r="M172" i="24"/>
  <c r="M162" i="13"/>
  <c r="E168" i="18"/>
  <c r="G164" i="17"/>
  <c r="G168" i="21"/>
  <c r="E162" i="13"/>
  <c r="E167" i="15"/>
  <c r="E169" i="20"/>
  <c r="F168" i="21"/>
  <c r="F174" i="26"/>
  <c r="J206" i="39"/>
  <c r="F172" i="24"/>
  <c r="F174" i="29"/>
  <c r="G167" i="15"/>
  <c r="N169" i="14"/>
  <c r="D208" i="40"/>
  <c r="F169" i="20"/>
  <c r="M205" i="39"/>
  <c r="D210" i="42"/>
  <c r="N207" i="40"/>
  <c r="F167" i="15"/>
  <c r="E168" i="21"/>
  <c r="M173" i="31"/>
  <c r="J210" i="42"/>
  <c r="G169" i="20"/>
  <c r="N167" i="15"/>
  <c r="M174" i="29"/>
  <c r="G168" i="19"/>
  <c r="E207" i="40"/>
  <c r="E174" i="26"/>
  <c r="E169" i="14"/>
  <c r="M165" i="16"/>
  <c r="N168" i="21"/>
  <c r="F205" i="39"/>
  <c r="F164" i="17"/>
  <c r="N168" i="18"/>
  <c r="N173" i="31"/>
  <c r="M167" i="15"/>
  <c r="M168" i="21"/>
  <c r="E164" i="17"/>
  <c r="F207" i="40"/>
  <c r="N172" i="24"/>
  <c r="M207" i="40"/>
  <c r="N174" i="26"/>
  <c r="E168" i="19"/>
  <c r="N162" i="13"/>
  <c r="F165" i="16"/>
  <c r="N168" i="19"/>
  <c r="E165" i="16"/>
  <c r="M176" i="25"/>
  <c r="F169" i="14"/>
  <c r="I210" i="42"/>
  <c r="E172" i="24"/>
  <c r="H210" i="42"/>
  <c r="N165" i="16"/>
  <c r="J208" i="40"/>
  <c r="G169" i="14"/>
  <c r="G178" i="36"/>
  <c r="N169" i="20"/>
  <c r="K206" i="39"/>
  <c r="F168" i="19"/>
  <c r="G162" i="13"/>
  <c r="F178" i="36"/>
  <c r="E174" i="29"/>
  <c r="M169" i="14"/>
  <c r="N205" i="39"/>
  <c r="G174" i="29"/>
  <c r="N174" i="29"/>
  <c r="M168" i="19"/>
  <c r="I206" i="39"/>
  <c r="N164" i="17"/>
  <c r="F168" i="18"/>
  <c r="G172" i="24"/>
  <c r="L210" i="42"/>
  <c r="K210" i="42"/>
  <c r="A213" i="42" l="1"/>
  <c r="C212" i="42"/>
  <c r="A210" i="40"/>
  <c r="C209" i="40"/>
  <c r="A208" i="39"/>
  <c r="C207" i="39"/>
  <c r="L165" i="15"/>
  <c r="J166" i="15"/>
  <c r="I166" i="15"/>
  <c r="H166" i="15"/>
  <c r="C168" i="15"/>
  <c r="K165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B224" i="15"/>
  <c r="K167" i="14"/>
  <c r="H168" i="14"/>
  <c r="J168" i="14"/>
  <c r="I168" i="14"/>
  <c r="C170" i="14"/>
  <c r="L167" i="14"/>
  <c r="K160" i="13"/>
  <c r="J161" i="13"/>
  <c r="I161" i="13"/>
  <c r="H161" i="13"/>
  <c r="L160" i="13"/>
  <c r="B164" i="13"/>
  <c r="L207" i="39"/>
  <c r="E210" i="42"/>
  <c r="F174" i="31"/>
  <c r="F169" i="19"/>
  <c r="N170" i="20"/>
  <c r="I209" i="40"/>
  <c r="G175" i="26"/>
  <c r="K209" i="40"/>
  <c r="E169" i="18"/>
  <c r="M206" i="39"/>
  <c r="I211" i="42"/>
  <c r="E206" i="39"/>
  <c r="E177" i="25"/>
  <c r="H207" i="39"/>
  <c r="M163" i="13"/>
  <c r="M173" i="24"/>
  <c r="G175" i="29"/>
  <c r="N165" i="17"/>
  <c r="K207" i="39"/>
  <c r="M208" i="40"/>
  <c r="N206" i="39"/>
  <c r="G168" i="15"/>
  <c r="E165" i="17"/>
  <c r="N170" i="14"/>
  <c r="K211" i="42"/>
  <c r="M169" i="19"/>
  <c r="J211" i="42"/>
  <c r="F170" i="20"/>
  <c r="G170" i="14"/>
  <c r="F179" i="36"/>
  <c r="F163" i="13"/>
  <c r="D209" i="40"/>
  <c r="G206" i="39"/>
  <c r="N169" i="19"/>
  <c r="E175" i="29"/>
  <c r="G169" i="19"/>
  <c r="F166" i="16"/>
  <c r="J209" i="40"/>
  <c r="M177" i="25"/>
  <c r="G179" i="36"/>
  <c r="N163" i="13"/>
  <c r="E163" i="13"/>
  <c r="G170" i="20"/>
  <c r="F210" i="42"/>
  <c r="M166" i="16"/>
  <c r="E169" i="19"/>
  <c r="N169" i="21"/>
  <c r="M165" i="17"/>
  <c r="N173" i="24"/>
  <c r="G165" i="17"/>
  <c r="M170" i="14"/>
  <c r="G163" i="13"/>
  <c r="D207" i="39"/>
  <c r="L209" i="40"/>
  <c r="E170" i="14"/>
  <c r="E169" i="21"/>
  <c r="F206" i="39"/>
  <c r="M210" i="42"/>
  <c r="I207" i="39"/>
  <c r="M175" i="29"/>
  <c r="G169" i="21"/>
  <c r="F175" i="29"/>
  <c r="F169" i="18"/>
  <c r="E173" i="24"/>
  <c r="J207" i="39"/>
  <c r="E208" i="40"/>
  <c r="F169" i="21"/>
  <c r="M179" i="36"/>
  <c r="N177" i="25"/>
  <c r="N208" i="40"/>
  <c r="M169" i="18"/>
  <c r="G166" i="16"/>
  <c r="N168" i="15"/>
  <c r="F208" i="40"/>
  <c r="N179" i="36"/>
  <c r="F165" i="17"/>
  <c r="F175" i="26"/>
  <c r="N175" i="29"/>
  <c r="D211" i="42"/>
  <c r="E166" i="16"/>
  <c r="N175" i="26"/>
  <c r="N166" i="16"/>
  <c r="M170" i="20"/>
  <c r="G174" i="31"/>
  <c r="M169" i="21"/>
  <c r="E179" i="36"/>
  <c r="E170" i="20"/>
  <c r="E168" i="15"/>
  <c r="N210" i="42"/>
  <c r="F168" i="15"/>
  <c r="G173" i="24"/>
  <c r="F170" i="14"/>
  <c r="G210" i="42"/>
  <c r="L211" i="42"/>
  <c r="M175" i="26"/>
  <c r="F177" i="25"/>
  <c r="G208" i="40"/>
  <c r="N169" i="18"/>
  <c r="M168" i="15"/>
  <c r="N174" i="31"/>
  <c r="E175" i="26"/>
  <c r="M174" i="31"/>
  <c r="F173" i="24"/>
  <c r="G177" i="25"/>
  <c r="E174" i="31"/>
  <c r="H211" i="42"/>
  <c r="H209" i="40"/>
  <c r="G169" i="18"/>
  <c r="A214" i="42" l="1"/>
  <c r="C213" i="42"/>
  <c r="A211" i="40"/>
  <c r="C210" i="40"/>
  <c r="A209" i="39"/>
  <c r="C208" i="39"/>
  <c r="K166" i="15"/>
  <c r="I167" i="15"/>
  <c r="H167" i="15"/>
  <c r="J167" i="15"/>
  <c r="C169" i="15"/>
  <c r="L166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B225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D212" i="42"/>
  <c r="M166" i="17"/>
  <c r="G167" i="16"/>
  <c r="D213" i="42"/>
  <c r="E169" i="15"/>
  <c r="K208" i="39"/>
  <c r="N207" i="39"/>
  <c r="G211" i="42"/>
  <c r="G170" i="19"/>
  <c r="J210" i="40"/>
  <c r="N166" i="17"/>
  <c r="N175" i="31"/>
  <c r="F171" i="14"/>
  <c r="F170" i="21"/>
  <c r="E171" i="20"/>
  <c r="E170" i="18"/>
  <c r="M211" i="42"/>
  <c r="M175" i="31"/>
  <c r="E209" i="40"/>
  <c r="F211" i="42"/>
  <c r="G175" i="31"/>
  <c r="M171" i="20"/>
  <c r="F167" i="16"/>
  <c r="F207" i="39"/>
  <c r="F170" i="18"/>
  <c r="N171" i="14"/>
  <c r="M169" i="15"/>
  <c r="L210" i="40"/>
  <c r="M164" i="13"/>
  <c r="G176" i="26"/>
  <c r="E180" i="36"/>
  <c r="F169" i="15"/>
  <c r="K212" i="42"/>
  <c r="N176" i="26"/>
  <c r="G170" i="18"/>
  <c r="M171" i="14"/>
  <c r="G180" i="36"/>
  <c r="G176" i="29"/>
  <c r="M209" i="40"/>
  <c r="N169" i="15"/>
  <c r="E176" i="29"/>
  <c r="E171" i="14"/>
  <c r="M180" i="36"/>
  <c r="G174" i="24"/>
  <c r="E170" i="21"/>
  <c r="M167" i="16"/>
  <c r="G166" i="17"/>
  <c r="N170" i="19"/>
  <c r="J208" i="39"/>
  <c r="L212" i="42"/>
  <c r="J212" i="42"/>
  <c r="I212" i="42"/>
  <c r="E166" i="17"/>
  <c r="N180" i="36"/>
  <c r="D210" i="40"/>
  <c r="F166" i="17"/>
  <c r="N176" i="29"/>
  <c r="N178" i="25"/>
  <c r="G178" i="25"/>
  <c r="M176" i="29"/>
  <c r="F164" i="13"/>
  <c r="N167" i="16"/>
  <c r="E167" i="16"/>
  <c r="K210" i="40"/>
  <c r="F174" i="24"/>
  <c r="G207" i="39"/>
  <c r="F176" i="26"/>
  <c r="G164" i="13"/>
  <c r="F178" i="25"/>
  <c r="F209" i="40"/>
  <c r="N170" i="18"/>
  <c r="N164" i="13"/>
  <c r="M178" i="25"/>
  <c r="H210" i="40"/>
  <c r="E164" i="13"/>
  <c r="I210" i="40"/>
  <c r="M174" i="24"/>
  <c r="G171" i="14"/>
  <c r="E175" i="31"/>
  <c r="N211" i="42"/>
  <c r="G171" i="20"/>
  <c r="H212" i="42"/>
  <c r="F175" i="31"/>
  <c r="E170" i="19"/>
  <c r="E174" i="24"/>
  <c r="H208" i="39"/>
  <c r="D208" i="39"/>
  <c r="N170" i="21"/>
  <c r="L208" i="39"/>
  <c r="G209" i="40"/>
  <c r="N209" i="40"/>
  <c r="F180" i="36"/>
  <c r="M170" i="18"/>
  <c r="E211" i="42"/>
  <c r="I208" i="39"/>
  <c r="F176" i="29"/>
  <c r="N174" i="24"/>
  <c r="M176" i="26"/>
  <c r="G169" i="15"/>
  <c r="E178" i="25"/>
  <c r="M207" i="39"/>
  <c r="M170" i="19"/>
  <c r="N171" i="20"/>
  <c r="F170" i="19"/>
  <c r="E207" i="39"/>
  <c r="M170" i="21"/>
  <c r="F171" i="20"/>
  <c r="E176" i="26"/>
  <c r="G170" i="21"/>
  <c r="C214" i="42" l="1"/>
  <c r="A215" i="42"/>
  <c r="C211" i="40"/>
  <c r="A212" i="40"/>
  <c r="A210" i="39"/>
  <c r="C209" i="39"/>
  <c r="L167" i="15"/>
  <c r="J168" i="15"/>
  <c r="I168" i="15"/>
  <c r="H168" i="15"/>
  <c r="C170" i="15"/>
  <c r="K167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B226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M212" i="42"/>
  <c r="F208" i="39"/>
  <c r="L211" i="40"/>
  <c r="M172" i="14"/>
  <c r="E171" i="19"/>
  <c r="E213" i="42"/>
  <c r="G168" i="16"/>
  <c r="N172" i="14"/>
  <c r="F171" i="19"/>
  <c r="N210" i="40"/>
  <c r="J211" i="40"/>
  <c r="M179" i="25"/>
  <c r="G165" i="13"/>
  <c r="F165" i="13"/>
  <c r="G176" i="31"/>
  <c r="E172" i="20"/>
  <c r="F181" i="36"/>
  <c r="F170" i="15"/>
  <c r="M172" i="20"/>
  <c r="M213" i="42"/>
  <c r="E181" i="36"/>
  <c r="M170" i="15"/>
  <c r="E177" i="26"/>
  <c r="E170" i="15"/>
  <c r="K211" i="40"/>
  <c r="E212" i="42"/>
  <c r="M165" i="13"/>
  <c r="I209" i="39"/>
  <c r="M208" i="39"/>
  <c r="N168" i="16"/>
  <c r="I213" i="42"/>
  <c r="L213" i="42"/>
  <c r="N171" i="19"/>
  <c r="G181" i="36"/>
  <c r="N171" i="21"/>
  <c r="G171" i="18"/>
  <c r="M181" i="36"/>
  <c r="M171" i="19"/>
  <c r="J213" i="42"/>
  <c r="G172" i="14"/>
  <c r="E165" i="13"/>
  <c r="G172" i="20"/>
  <c r="N181" i="36"/>
  <c r="D211" i="40"/>
  <c r="N170" i="15"/>
  <c r="E177" i="29"/>
  <c r="M177" i="29"/>
  <c r="E171" i="18"/>
  <c r="F212" i="42"/>
  <c r="G177" i="26"/>
  <c r="E171" i="21"/>
  <c r="E210" i="40"/>
  <c r="G213" i="42"/>
  <c r="M167" i="17"/>
  <c r="F177" i="29"/>
  <c r="G171" i="21"/>
  <c r="M168" i="16"/>
  <c r="M171" i="21"/>
  <c r="E172" i="14"/>
  <c r="N171" i="18"/>
  <c r="N175" i="24"/>
  <c r="F167" i="17"/>
  <c r="N208" i="39"/>
  <c r="N172" i="20"/>
  <c r="F179" i="25"/>
  <c r="E175" i="24"/>
  <c r="E168" i="16"/>
  <c r="N213" i="42"/>
  <c r="H209" i="39"/>
  <c r="G179" i="25"/>
  <c r="G212" i="42"/>
  <c r="K213" i="42"/>
  <c r="G210" i="40"/>
  <c r="D209" i="39"/>
  <c r="F168" i="16"/>
  <c r="F177" i="26"/>
  <c r="F213" i="42"/>
  <c r="E208" i="39"/>
  <c r="N176" i="31"/>
  <c r="N177" i="26"/>
  <c r="M175" i="24"/>
  <c r="G208" i="39"/>
  <c r="L209" i="39"/>
  <c r="F210" i="40"/>
  <c r="G167" i="17"/>
  <c r="M171" i="18"/>
  <c r="N167" i="17"/>
  <c r="G171" i="19"/>
  <c r="E167" i="17"/>
  <c r="G170" i="15"/>
  <c r="H211" i="40"/>
  <c r="F172" i="20"/>
  <c r="E176" i="31"/>
  <c r="M177" i="26"/>
  <c r="H213" i="42"/>
  <c r="N179" i="25"/>
  <c r="M176" i="31"/>
  <c r="F171" i="18"/>
  <c r="F171" i="21"/>
  <c r="J209" i="39"/>
  <c r="I211" i="40"/>
  <c r="F175" i="24"/>
  <c r="K209" i="39"/>
  <c r="N165" i="13"/>
  <c r="G177" i="29"/>
  <c r="E179" i="25"/>
  <c r="G175" i="24"/>
  <c r="F172" i="14"/>
  <c r="F176" i="31"/>
  <c r="N212" i="42"/>
  <c r="M210" i="40"/>
  <c r="N177" i="29"/>
  <c r="C215" i="42" l="1"/>
  <c r="A216" i="42"/>
  <c r="A213" i="40"/>
  <c r="C212" i="40"/>
  <c r="A211" i="39"/>
  <c r="C210" i="39"/>
  <c r="K168" i="15"/>
  <c r="J169" i="15"/>
  <c r="H169" i="15"/>
  <c r="I169" i="15"/>
  <c r="C171" i="15"/>
  <c r="L168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B227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F172" i="21"/>
  <c r="F171" i="15"/>
  <c r="F182" i="36"/>
  <c r="E171" i="15"/>
  <c r="M209" i="39"/>
  <c r="N182" i="36"/>
  <c r="J212" i="40"/>
  <c r="M172" i="19"/>
  <c r="N172" i="18"/>
  <c r="G177" i="31"/>
  <c r="E178" i="26"/>
  <c r="I212" i="40"/>
  <c r="F178" i="29"/>
  <c r="F176" i="24"/>
  <c r="E173" i="20"/>
  <c r="F169" i="16"/>
  <c r="G172" i="19"/>
  <c r="G178" i="29"/>
  <c r="M178" i="29"/>
  <c r="G180" i="25"/>
  <c r="N173" i="14"/>
  <c r="M173" i="20"/>
  <c r="N171" i="15"/>
  <c r="M168" i="17"/>
  <c r="N176" i="24"/>
  <c r="N168" i="17"/>
  <c r="E173" i="14"/>
  <c r="H214" i="42"/>
  <c r="K212" i="40"/>
  <c r="F180" i="25"/>
  <c r="E172" i="21"/>
  <c r="F211" i="40"/>
  <c r="E172" i="18"/>
  <c r="F173" i="14"/>
  <c r="E178" i="29"/>
  <c r="D212" i="40"/>
  <c r="E180" i="25"/>
  <c r="E209" i="39"/>
  <c r="N178" i="26"/>
  <c r="M172" i="21"/>
  <c r="H212" i="40"/>
  <c r="M166" i="13"/>
  <c r="E182" i="36"/>
  <c r="E177" i="31"/>
  <c r="F172" i="19"/>
  <c r="I210" i="39"/>
  <c r="N173" i="20"/>
  <c r="E176" i="24"/>
  <c r="G178" i="26"/>
  <c r="M177" i="31"/>
  <c r="G173" i="14"/>
  <c r="J214" i="42"/>
  <c r="N166" i="13"/>
  <c r="N169" i="16"/>
  <c r="N177" i="31"/>
  <c r="G173" i="20"/>
  <c r="M182" i="36"/>
  <c r="G172" i="18"/>
  <c r="L210" i="39"/>
  <c r="D210" i="39"/>
  <c r="I214" i="42"/>
  <c r="E169" i="16"/>
  <c r="F178" i="26"/>
  <c r="F177" i="31"/>
  <c r="E168" i="17"/>
  <c r="F173" i="20"/>
  <c r="M172" i="18"/>
  <c r="F166" i="13"/>
  <c r="G211" i="40"/>
  <c r="G169" i="16"/>
  <c r="M169" i="16"/>
  <c r="N209" i="39"/>
  <c r="G171" i="15"/>
  <c r="J210" i="39"/>
  <c r="M171" i="15"/>
  <c r="N211" i="40"/>
  <c r="E166" i="13"/>
  <c r="D214" i="42"/>
  <c r="N172" i="21"/>
  <c r="F172" i="18"/>
  <c r="E211" i="40"/>
  <c r="G209" i="39"/>
  <c r="L212" i="40"/>
  <c r="K210" i="39"/>
  <c r="M180" i="25"/>
  <c r="M176" i="24"/>
  <c r="N180" i="25"/>
  <c r="M173" i="14"/>
  <c r="H210" i="39"/>
  <c r="M211" i="40"/>
  <c r="K214" i="42"/>
  <c r="G182" i="36"/>
  <c r="M178" i="26"/>
  <c r="L214" i="42"/>
  <c r="G172" i="21"/>
  <c r="G176" i="24"/>
  <c r="E172" i="19"/>
  <c r="G166" i="13"/>
  <c r="N178" i="29"/>
  <c r="N172" i="19"/>
  <c r="G168" i="17"/>
  <c r="F168" i="17"/>
  <c r="F209" i="39"/>
  <c r="A217" i="42" l="1"/>
  <c r="C216" i="42"/>
  <c r="C213" i="40"/>
  <c r="A214" i="40"/>
  <c r="A212" i="39"/>
  <c r="C211" i="39"/>
  <c r="L169" i="15"/>
  <c r="I170" i="15"/>
  <c r="H170" i="15"/>
  <c r="J170" i="15"/>
  <c r="C172" i="15"/>
  <c r="K169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B228" i="15"/>
  <c r="L171" i="14"/>
  <c r="J172" i="14"/>
  <c r="H172" i="14"/>
  <c r="I172" i="14"/>
  <c r="C174" i="14"/>
  <c r="K171" i="14"/>
  <c r="L164" i="13"/>
  <c r="H165" i="13"/>
  <c r="I165" i="13"/>
  <c r="J165" i="13"/>
  <c r="B168" i="13"/>
  <c r="K164" i="13"/>
  <c r="G212" i="40"/>
  <c r="N167" i="13"/>
  <c r="E178" i="31"/>
  <c r="N178" i="31"/>
  <c r="D211" i="39"/>
  <c r="M173" i="19"/>
  <c r="I213" i="40"/>
  <c r="M178" i="31"/>
  <c r="N214" i="42"/>
  <c r="M179" i="29"/>
  <c r="G183" i="36"/>
  <c r="E181" i="25"/>
  <c r="M169" i="17"/>
  <c r="G173" i="21"/>
  <c r="E167" i="13"/>
  <c r="F173" i="18"/>
  <c r="M174" i="20"/>
  <c r="G179" i="29"/>
  <c r="F170" i="16"/>
  <c r="H213" i="40"/>
  <c r="G177" i="24"/>
  <c r="D215" i="42"/>
  <c r="F177" i="24"/>
  <c r="I215" i="42"/>
  <c r="M177" i="24"/>
  <c r="E212" i="40"/>
  <c r="G172" i="15"/>
  <c r="M174" i="14"/>
  <c r="G167" i="13"/>
  <c r="E179" i="29"/>
  <c r="M173" i="21"/>
  <c r="F174" i="20"/>
  <c r="F210" i="39"/>
  <c r="L213" i="40"/>
  <c r="N183" i="36"/>
  <c r="N170" i="16"/>
  <c r="G214" i="42"/>
  <c r="F214" i="42"/>
  <c r="K213" i="40"/>
  <c r="E170" i="16"/>
  <c r="E210" i="39"/>
  <c r="G173" i="18"/>
  <c r="F167" i="13"/>
  <c r="N173" i="18"/>
  <c r="F174" i="14"/>
  <c r="G210" i="39"/>
  <c r="M181" i="25"/>
  <c r="L211" i="39"/>
  <c r="G170" i="16"/>
  <c r="N174" i="14"/>
  <c r="G174" i="14"/>
  <c r="D213" i="40"/>
  <c r="E177" i="24"/>
  <c r="E169" i="17"/>
  <c r="N212" i="40"/>
  <c r="M170" i="16"/>
  <c r="M214" i="42"/>
  <c r="J215" i="42"/>
  <c r="F178" i="31"/>
  <c r="F179" i="26"/>
  <c r="N210" i="39"/>
  <c r="E173" i="21"/>
  <c r="G169" i="17"/>
  <c r="G178" i="31"/>
  <c r="M179" i="26"/>
  <c r="E173" i="18"/>
  <c r="F179" i="29"/>
  <c r="N172" i="15"/>
  <c r="N177" i="24"/>
  <c r="G174" i="20"/>
  <c r="M212" i="40"/>
  <c r="F181" i="25"/>
  <c r="J213" i="40"/>
  <c r="E183" i="36"/>
  <c r="M167" i="13"/>
  <c r="E179" i="26"/>
  <c r="J211" i="39"/>
  <c r="G181" i="25"/>
  <c r="G179" i="26"/>
  <c r="M172" i="15"/>
  <c r="F212" i="40"/>
  <c r="N173" i="21"/>
  <c r="M210" i="39"/>
  <c r="K215" i="42"/>
  <c r="F173" i="19"/>
  <c r="E172" i="15"/>
  <c r="I211" i="39"/>
  <c r="F173" i="21"/>
  <c r="L215" i="42"/>
  <c r="G173" i="19"/>
  <c r="N173" i="19"/>
  <c r="K211" i="39"/>
  <c r="E214" i="42"/>
  <c r="E173" i="19"/>
  <c r="F172" i="15"/>
  <c r="M183" i="36"/>
  <c r="N179" i="26"/>
  <c r="N169" i="17"/>
  <c r="N174" i="20"/>
  <c r="N179" i="29"/>
  <c r="E174" i="14"/>
  <c r="E174" i="20"/>
  <c r="M173" i="18"/>
  <c r="F169" i="17"/>
  <c r="H211" i="39"/>
  <c r="H215" i="42"/>
  <c r="N181" i="25"/>
  <c r="F183" i="36"/>
  <c r="A218" i="42" l="1"/>
  <c r="C217" i="42"/>
  <c r="A215" i="40"/>
  <c r="C214" i="40"/>
  <c r="A213" i="39"/>
  <c r="C212" i="39"/>
  <c r="Q170" i="16"/>
  <c r="P170" i="16"/>
  <c r="L170" i="15"/>
  <c r="H171" i="15"/>
  <c r="I171" i="15"/>
  <c r="J171" i="15"/>
  <c r="C173" i="15"/>
  <c r="K170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B229" i="15"/>
  <c r="L172" i="14"/>
  <c r="I173" i="14"/>
  <c r="H173" i="14"/>
  <c r="J173" i="14"/>
  <c r="C175" i="14"/>
  <c r="K172" i="14"/>
  <c r="L165" i="13"/>
  <c r="I166" i="13"/>
  <c r="J166" i="13"/>
  <c r="H166" i="13"/>
  <c r="B169" i="13"/>
  <c r="K165" i="13"/>
  <c r="F171" i="16"/>
  <c r="N184" i="36"/>
  <c r="F174" i="18"/>
  <c r="L216" i="42"/>
  <c r="M174" i="21"/>
  <c r="E179" i="31"/>
  <c r="E215" i="42"/>
  <c r="E173" i="15"/>
  <c r="J212" i="39"/>
  <c r="M213" i="40"/>
  <c r="N174" i="18"/>
  <c r="E180" i="26"/>
  <c r="M180" i="29"/>
  <c r="E171" i="16"/>
  <c r="M182" i="25"/>
  <c r="E178" i="24"/>
  <c r="E174" i="21"/>
  <c r="H214" i="40"/>
  <c r="M175" i="20"/>
  <c r="F184" i="36"/>
  <c r="F175" i="14"/>
  <c r="N168" i="13"/>
  <c r="M173" i="15"/>
  <c r="M215" i="42"/>
  <c r="N175" i="20"/>
  <c r="M184" i="36"/>
  <c r="F182" i="25"/>
  <c r="G175" i="20"/>
  <c r="N179" i="31"/>
  <c r="G174" i="21"/>
  <c r="M178" i="24"/>
  <c r="F175" i="20"/>
  <c r="N170" i="17"/>
  <c r="M179" i="31"/>
  <c r="F180" i="29"/>
  <c r="I212" i="39"/>
  <c r="E175" i="14"/>
  <c r="E184" i="36"/>
  <c r="K212" i="39"/>
  <c r="F174" i="19"/>
  <c r="N174" i="19"/>
  <c r="H216" i="42"/>
  <c r="D212" i="39"/>
  <c r="G175" i="14"/>
  <c r="G171" i="16"/>
  <c r="N173" i="15"/>
  <c r="K214" i="40"/>
  <c r="G173" i="15"/>
  <c r="F178" i="24"/>
  <c r="E213" i="40"/>
  <c r="N182" i="25"/>
  <c r="E174" i="19"/>
  <c r="E174" i="18"/>
  <c r="N213" i="40"/>
  <c r="G215" i="42"/>
  <c r="M168" i="13"/>
  <c r="M211" i="39"/>
  <c r="H212" i="39"/>
  <c r="L214" i="40"/>
  <c r="G179" i="31"/>
  <c r="J214" i="40"/>
  <c r="K216" i="42"/>
  <c r="M174" i="18"/>
  <c r="I214" i="40"/>
  <c r="N175" i="14"/>
  <c r="F173" i="15"/>
  <c r="F213" i="40"/>
  <c r="N211" i="39"/>
  <c r="N180" i="26"/>
  <c r="N174" i="21"/>
  <c r="M174" i="19"/>
  <c r="F180" i="26"/>
  <c r="M170" i="17"/>
  <c r="G211" i="39"/>
  <c r="F211" i="39"/>
  <c r="E180" i="29"/>
  <c r="G174" i="19"/>
  <c r="F168" i="13"/>
  <c r="J216" i="42"/>
  <c r="D216" i="42"/>
  <c r="F174" i="21"/>
  <c r="G174" i="18"/>
  <c r="E175" i="20"/>
  <c r="E170" i="17"/>
  <c r="D214" i="40"/>
  <c r="I216" i="42"/>
  <c r="M175" i="14"/>
  <c r="F215" i="42"/>
  <c r="F179" i="31"/>
  <c r="N180" i="29"/>
  <c r="N171" i="16"/>
  <c r="F170" i="17"/>
  <c r="G182" i="25"/>
  <c r="G180" i="26"/>
  <c r="G170" i="17"/>
  <c r="E168" i="13"/>
  <c r="G213" i="40"/>
  <c r="M171" i="16"/>
  <c r="E211" i="39"/>
  <c r="G184" i="36"/>
  <c r="G180" i="29"/>
  <c r="G178" i="24"/>
  <c r="E182" i="25"/>
  <c r="L212" i="39"/>
  <c r="N178" i="24"/>
  <c r="M180" i="26"/>
  <c r="G168" i="13"/>
  <c r="N215" i="42"/>
  <c r="C218" i="42" l="1"/>
  <c r="A219" i="42"/>
  <c r="C215" i="40"/>
  <c r="A216" i="40"/>
  <c r="A214" i="39"/>
  <c r="C213" i="39"/>
  <c r="R170" i="16"/>
  <c r="P171" i="16"/>
  <c r="Q171" i="16"/>
  <c r="K171" i="15"/>
  <c r="H172" i="15"/>
  <c r="J172" i="15"/>
  <c r="I172" i="15"/>
  <c r="C174" i="15"/>
  <c r="L171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B230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D217" i="42"/>
  <c r="M216" i="42"/>
  <c r="K213" i="39"/>
  <c r="M171" i="17"/>
  <c r="F185" i="36"/>
  <c r="G175" i="19"/>
  <c r="F214" i="40"/>
  <c r="J217" i="42"/>
  <c r="M181" i="26"/>
  <c r="L217" i="42"/>
  <c r="N183" i="25"/>
  <c r="H217" i="42"/>
  <c r="E183" i="25"/>
  <c r="M180" i="31"/>
  <c r="M214" i="40"/>
  <c r="M175" i="21"/>
  <c r="N176" i="20"/>
  <c r="D213" i="39"/>
  <c r="N171" i="17"/>
  <c r="E175" i="18"/>
  <c r="F175" i="19"/>
  <c r="M174" i="15"/>
  <c r="F179" i="24"/>
  <c r="F174" i="15"/>
  <c r="E180" i="31"/>
  <c r="I213" i="39"/>
  <c r="F176" i="14"/>
  <c r="E175" i="21"/>
  <c r="F172" i="16"/>
  <c r="G175" i="18"/>
  <c r="N212" i="39"/>
  <c r="F181" i="29"/>
  <c r="G169" i="13"/>
  <c r="E214" i="40"/>
  <c r="E181" i="26"/>
  <c r="F180" i="31"/>
  <c r="G214" i="40"/>
  <c r="E169" i="13"/>
  <c r="F175" i="21"/>
  <c r="G179" i="24"/>
  <c r="F212" i="39"/>
  <c r="N172" i="16"/>
  <c r="E216" i="42"/>
  <c r="N181" i="26"/>
  <c r="M169" i="13"/>
  <c r="N175" i="19"/>
  <c r="E185" i="36"/>
  <c r="G176" i="14"/>
  <c r="N175" i="18"/>
  <c r="M175" i="19"/>
  <c r="M172" i="16"/>
  <c r="J213" i="39"/>
  <c r="N185" i="36"/>
  <c r="G175" i="21"/>
  <c r="E176" i="20"/>
  <c r="G216" i="42"/>
  <c r="N179" i="24"/>
  <c r="F169" i="13"/>
  <c r="K217" i="42"/>
  <c r="M175" i="18"/>
  <c r="M183" i="25"/>
  <c r="G172" i="16"/>
  <c r="G181" i="26"/>
  <c r="G174" i="15"/>
  <c r="M212" i="39"/>
  <c r="G183" i="25"/>
  <c r="N180" i="31"/>
  <c r="D215" i="40"/>
  <c r="L215" i="40"/>
  <c r="M176" i="14"/>
  <c r="E172" i="16"/>
  <c r="N175" i="21"/>
  <c r="N216" i="42"/>
  <c r="I217" i="42"/>
  <c r="E176" i="14"/>
  <c r="E174" i="15"/>
  <c r="G212" i="39"/>
  <c r="F183" i="25"/>
  <c r="G171" i="17"/>
  <c r="M181" i="29"/>
  <c r="M185" i="36"/>
  <c r="G185" i="36"/>
  <c r="F176" i="20"/>
  <c r="N181" i="29"/>
  <c r="F216" i="42"/>
  <c r="F181" i="26"/>
  <c r="M179" i="24"/>
  <c r="E181" i="29"/>
  <c r="G181" i="29"/>
  <c r="E212" i="39"/>
  <c r="E171" i="17"/>
  <c r="H213" i="39"/>
  <c r="E175" i="19"/>
  <c r="M176" i="20"/>
  <c r="N214" i="40"/>
  <c r="N169" i="13"/>
  <c r="G180" i="31"/>
  <c r="F171" i="17"/>
  <c r="K215" i="40"/>
  <c r="N174" i="15"/>
  <c r="N176" i="14"/>
  <c r="H215" i="40"/>
  <c r="J215" i="40"/>
  <c r="L213" i="39"/>
  <c r="I215" i="40"/>
  <c r="G176" i="20"/>
  <c r="E179" i="24"/>
  <c r="F175" i="18"/>
  <c r="C219" i="42" l="1"/>
  <c r="A220" i="42"/>
  <c r="A217" i="40"/>
  <c r="C216" i="40"/>
  <c r="A215" i="39"/>
  <c r="C214" i="39"/>
  <c r="P172" i="16"/>
  <c r="Q172" i="16"/>
  <c r="R171" i="16"/>
  <c r="K172" i="15"/>
  <c r="J173" i="15"/>
  <c r="H173" i="15"/>
  <c r="I173" i="15"/>
  <c r="C175" i="15"/>
  <c r="L172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B231" i="15"/>
  <c r="J175" i="14"/>
  <c r="I175" i="14"/>
  <c r="H175" i="14"/>
  <c r="C177" i="14"/>
  <c r="L174" i="14"/>
  <c r="K167" i="13"/>
  <c r="J168" i="13"/>
  <c r="I168" i="13"/>
  <c r="H168" i="13"/>
  <c r="B171" i="13"/>
  <c r="L167" i="13"/>
  <c r="M217" i="42"/>
  <c r="E180" i="24"/>
  <c r="K218" i="42"/>
  <c r="G175" i="15"/>
  <c r="M176" i="19"/>
  <c r="M184" i="25"/>
  <c r="F217" i="42"/>
  <c r="N170" i="13"/>
  <c r="M215" i="40"/>
  <c r="M170" i="13"/>
  <c r="E217" i="42"/>
  <c r="G181" i="31"/>
  <c r="I214" i="39"/>
  <c r="N182" i="29"/>
  <c r="F177" i="20"/>
  <c r="F180" i="24"/>
  <c r="F184" i="25"/>
  <c r="N215" i="40"/>
  <c r="G170" i="13"/>
  <c r="M182" i="29"/>
  <c r="F213" i="39"/>
  <c r="N181" i="31"/>
  <c r="F186" i="36"/>
  <c r="D218" i="42"/>
  <c r="E172" i="17"/>
  <c r="I216" i="40"/>
  <c r="N213" i="39"/>
  <c r="F215" i="40"/>
  <c r="M177" i="14"/>
  <c r="G177" i="20"/>
  <c r="M175" i="15"/>
  <c r="F181" i="31"/>
  <c r="E177" i="20"/>
  <c r="G217" i="42"/>
  <c r="G186" i="36"/>
  <c r="F176" i="18"/>
  <c r="G176" i="19"/>
  <c r="M186" i="36"/>
  <c r="F175" i="15"/>
  <c r="E175" i="15"/>
  <c r="G176" i="21"/>
  <c r="E176" i="21"/>
  <c r="G172" i="17"/>
  <c r="N172" i="17"/>
  <c r="G182" i="29"/>
  <c r="G177" i="14"/>
  <c r="G213" i="39"/>
  <c r="E170" i="13"/>
  <c r="G173" i="16"/>
  <c r="N173" i="16"/>
  <c r="E215" i="40"/>
  <c r="J216" i="40"/>
  <c r="N177" i="20"/>
  <c r="G180" i="24"/>
  <c r="M180" i="24"/>
  <c r="F182" i="29"/>
  <c r="E176" i="18"/>
  <c r="N217" i="42"/>
  <c r="L218" i="42"/>
  <c r="D216" i="40"/>
  <c r="N180" i="24"/>
  <c r="D214" i="39"/>
  <c r="N175" i="15"/>
  <c r="K216" i="40"/>
  <c r="E173" i="16"/>
  <c r="M172" i="17"/>
  <c r="N176" i="18"/>
  <c r="G184" i="25"/>
  <c r="F172" i="17"/>
  <c r="F177" i="14"/>
  <c r="E182" i="29"/>
  <c r="J218" i="42"/>
  <c r="I218" i="42"/>
  <c r="F182" i="26"/>
  <c r="M173" i="16"/>
  <c r="E176" i="19"/>
  <c r="L214" i="39"/>
  <c r="E182" i="26"/>
  <c r="E181" i="31"/>
  <c r="E186" i="36"/>
  <c r="M177" i="20"/>
  <c r="K214" i="39"/>
  <c r="M181" i="31"/>
  <c r="L216" i="40"/>
  <c r="J214" i="39"/>
  <c r="M176" i="18"/>
  <c r="M176" i="21"/>
  <c r="H216" i="40"/>
  <c r="E177" i="14"/>
  <c r="F176" i="21"/>
  <c r="E213" i="39"/>
  <c r="E184" i="25"/>
  <c r="N177" i="14"/>
  <c r="N182" i="26"/>
  <c r="G176" i="18"/>
  <c r="N184" i="25"/>
  <c r="F170" i="13"/>
  <c r="F173" i="16"/>
  <c r="N176" i="21"/>
  <c r="N176" i="19"/>
  <c r="M213" i="39"/>
  <c r="H218" i="42"/>
  <c r="N186" i="36"/>
  <c r="F176" i="19"/>
  <c r="G182" i="26"/>
  <c r="M182" i="26"/>
  <c r="H214" i="39"/>
  <c r="G215" i="40"/>
  <c r="A221" i="42" l="1"/>
  <c r="C220" i="42"/>
  <c r="C217" i="40"/>
  <c r="A218" i="40"/>
  <c r="A216" i="39"/>
  <c r="C215" i="39"/>
  <c r="P173" i="16"/>
  <c r="Q173" i="16"/>
  <c r="R172" i="16"/>
  <c r="L173" i="15"/>
  <c r="I174" i="15"/>
  <c r="H174" i="15"/>
  <c r="J174" i="15"/>
  <c r="C176" i="15"/>
  <c r="K173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B232" i="15"/>
  <c r="K175" i="14"/>
  <c r="J176" i="14"/>
  <c r="I176" i="14"/>
  <c r="H176" i="14"/>
  <c r="C178" i="14"/>
  <c r="L175" i="14"/>
  <c r="K168" i="13"/>
  <c r="J169" i="13"/>
  <c r="H169" i="13"/>
  <c r="I169" i="13"/>
  <c r="B172" i="13"/>
  <c r="L168" i="13"/>
  <c r="E216" i="40"/>
  <c r="G177" i="21"/>
  <c r="M178" i="14"/>
  <c r="G178" i="14"/>
  <c r="K217" i="40"/>
  <c r="E181" i="24"/>
  <c r="F173" i="17"/>
  <c r="M181" i="24"/>
  <c r="M177" i="18"/>
  <c r="E185" i="25"/>
  <c r="F171" i="13"/>
  <c r="E218" i="42"/>
  <c r="N182" i="31"/>
  <c r="F182" i="31"/>
  <c r="G183" i="26"/>
  <c r="D219" i="42"/>
  <c r="E173" i="17"/>
  <c r="G177" i="18"/>
  <c r="G181" i="24"/>
  <c r="M174" i="16"/>
  <c r="M171" i="13"/>
  <c r="E171" i="13"/>
  <c r="E183" i="26"/>
  <c r="N177" i="18"/>
  <c r="F177" i="21"/>
  <c r="N177" i="21"/>
  <c r="F183" i="29"/>
  <c r="N214" i="39"/>
  <c r="F178" i="20"/>
  <c r="G176" i="15"/>
  <c r="E183" i="29"/>
  <c r="G183" i="29"/>
  <c r="G178" i="20"/>
  <c r="E177" i="18"/>
  <c r="D220" i="42"/>
  <c r="M187" i="36"/>
  <c r="E177" i="21"/>
  <c r="F181" i="24"/>
  <c r="J215" i="39"/>
  <c r="G182" i="31"/>
  <c r="G187" i="36"/>
  <c r="M214" i="39"/>
  <c r="M177" i="21"/>
  <c r="F178" i="14"/>
  <c r="E178" i="20"/>
  <c r="G171" i="13"/>
  <c r="M183" i="26"/>
  <c r="G218" i="42"/>
  <c r="N173" i="17"/>
  <c r="F183" i="26"/>
  <c r="M216" i="40"/>
  <c r="M182" i="31"/>
  <c r="H217" i="40"/>
  <c r="F177" i="18"/>
  <c r="F185" i="25"/>
  <c r="M176" i="15"/>
  <c r="G214" i="39"/>
  <c r="G216" i="40"/>
  <c r="N183" i="29"/>
  <c r="N187" i="36"/>
  <c r="H219" i="42"/>
  <c r="M178" i="20"/>
  <c r="K219" i="42"/>
  <c r="F177" i="19"/>
  <c r="E174" i="16"/>
  <c r="I217" i="40"/>
  <c r="N218" i="42"/>
  <c r="M218" i="42"/>
  <c r="N178" i="14"/>
  <c r="G173" i="17"/>
  <c r="E182" i="31"/>
  <c r="E177" i="19"/>
  <c r="L219" i="42"/>
  <c r="D215" i="39"/>
  <c r="J219" i="42"/>
  <c r="F218" i="42"/>
  <c r="E187" i="36"/>
  <c r="N216" i="40"/>
  <c r="H215" i="39"/>
  <c r="M177" i="19"/>
  <c r="G185" i="25"/>
  <c r="N171" i="13"/>
  <c r="I215" i="39"/>
  <c r="M185" i="25"/>
  <c r="F176" i="15"/>
  <c r="D217" i="40"/>
  <c r="N177" i="19"/>
  <c r="F174" i="16"/>
  <c r="N185" i="25"/>
  <c r="E214" i="39"/>
  <c r="G174" i="16"/>
  <c r="I219" i="42"/>
  <c r="K215" i="39"/>
  <c r="N178" i="20"/>
  <c r="F216" i="40"/>
  <c r="N181" i="24"/>
  <c r="N174" i="16"/>
  <c r="E176" i="15"/>
  <c r="F214" i="39"/>
  <c r="G177" i="19"/>
  <c r="L215" i="39"/>
  <c r="J217" i="40"/>
  <c r="F187" i="36"/>
  <c r="L217" i="40"/>
  <c r="M173" i="17"/>
  <c r="E178" i="14"/>
  <c r="N176" i="15"/>
  <c r="N183" i="26"/>
  <c r="M183" i="29"/>
  <c r="A222" i="42" l="1"/>
  <c r="C221" i="42"/>
  <c r="A219" i="40"/>
  <c r="C218" i="40"/>
  <c r="A217" i="39"/>
  <c r="C216" i="39"/>
  <c r="P174" i="16"/>
  <c r="Q174" i="16"/>
  <c r="R173" i="16"/>
  <c r="L174" i="15"/>
  <c r="J175" i="15"/>
  <c r="I175" i="15"/>
  <c r="H175" i="15"/>
  <c r="C177" i="15"/>
  <c r="K174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B233" i="15"/>
  <c r="J177" i="14"/>
  <c r="I177" i="14"/>
  <c r="H177" i="14"/>
  <c r="C179" i="14"/>
  <c r="L176" i="14"/>
  <c r="L169" i="13"/>
  <c r="I170" i="13"/>
  <c r="H170" i="13"/>
  <c r="J170" i="13"/>
  <c r="K169" i="13"/>
  <c r="B173" i="13"/>
  <c r="M177" i="15"/>
  <c r="F219" i="42"/>
  <c r="M184" i="26"/>
  <c r="D216" i="39"/>
  <c r="M179" i="14"/>
  <c r="K218" i="40"/>
  <c r="G182" i="24"/>
  <c r="F174" i="17"/>
  <c r="G178" i="21"/>
  <c r="N178" i="18"/>
  <c r="G215" i="39"/>
  <c r="E179" i="20"/>
  <c r="L220" i="42"/>
  <c r="E184" i="26"/>
  <c r="G183" i="31"/>
  <c r="I216" i="39"/>
  <c r="E179" i="14"/>
  <c r="N179" i="20"/>
  <c r="L216" i="39"/>
  <c r="K220" i="42"/>
  <c r="E178" i="19"/>
  <c r="M186" i="25"/>
  <c r="K216" i="39"/>
  <c r="M175" i="16"/>
  <c r="E183" i="31"/>
  <c r="E186" i="25"/>
  <c r="G174" i="17"/>
  <c r="F178" i="19"/>
  <c r="F178" i="21"/>
  <c r="J220" i="42"/>
  <c r="N177" i="15"/>
  <c r="F184" i="29"/>
  <c r="M217" i="40"/>
  <c r="N178" i="21"/>
  <c r="F215" i="39"/>
  <c r="M178" i="18"/>
  <c r="G188" i="36"/>
  <c r="D221" i="42"/>
  <c r="E184" i="29"/>
  <c r="M183" i="31"/>
  <c r="F184" i="26"/>
  <c r="N219" i="42"/>
  <c r="M215" i="39"/>
  <c r="E219" i="42"/>
  <c r="F183" i="31"/>
  <c r="E188" i="36"/>
  <c r="M179" i="20"/>
  <c r="F220" i="42"/>
  <c r="N182" i="24"/>
  <c r="M219" i="42"/>
  <c r="G178" i="18"/>
  <c r="H218" i="40"/>
  <c r="M178" i="21"/>
  <c r="F217" i="40"/>
  <c r="M178" i="19"/>
  <c r="N184" i="29"/>
  <c r="M188" i="36"/>
  <c r="M220" i="42"/>
  <c r="N184" i="26"/>
  <c r="E220" i="42"/>
  <c r="E172" i="13"/>
  <c r="E217" i="40"/>
  <c r="N186" i="25"/>
  <c r="G179" i="20"/>
  <c r="E177" i="15"/>
  <c r="F172" i="13"/>
  <c r="G172" i="13"/>
  <c r="G184" i="29"/>
  <c r="G220" i="42"/>
  <c r="N220" i="42"/>
  <c r="J218" i="40"/>
  <c r="D218" i="40"/>
  <c r="F179" i="20"/>
  <c r="N217" i="40"/>
  <c r="N175" i="16"/>
  <c r="E174" i="17"/>
  <c r="F179" i="14"/>
  <c r="N215" i="39"/>
  <c r="I218" i="40"/>
  <c r="N172" i="13"/>
  <c r="E178" i="18"/>
  <c r="N183" i="31"/>
  <c r="L218" i="40"/>
  <c r="F186" i="25"/>
  <c r="G179" i="14"/>
  <c r="G184" i="26"/>
  <c r="F177" i="15"/>
  <c r="J216" i="39"/>
  <c r="F182" i="24"/>
  <c r="F178" i="18"/>
  <c r="G219" i="42"/>
  <c r="E178" i="21"/>
  <c r="E175" i="16"/>
  <c r="H216" i="39"/>
  <c r="E215" i="39"/>
  <c r="N188" i="36"/>
  <c r="M172" i="13"/>
  <c r="N174" i="17"/>
  <c r="G177" i="15"/>
  <c r="N179" i="14"/>
  <c r="H220" i="42"/>
  <c r="N178" i="19"/>
  <c r="M182" i="24"/>
  <c r="G217" i="40"/>
  <c r="I220" i="42"/>
  <c r="G178" i="19"/>
  <c r="M174" i="17"/>
  <c r="G186" i="25"/>
  <c r="F188" i="36"/>
  <c r="F175" i="16"/>
  <c r="G175" i="16"/>
  <c r="E182" i="24"/>
  <c r="M184" i="29"/>
  <c r="C222" i="42" l="1"/>
  <c r="A223" i="42"/>
  <c r="A220" i="40"/>
  <c r="C219" i="40"/>
  <c r="A218" i="39"/>
  <c r="C217" i="39"/>
  <c r="P175" i="16"/>
  <c r="Q175" i="16"/>
  <c r="R174" i="16"/>
  <c r="K175" i="15"/>
  <c r="I176" i="15"/>
  <c r="J176" i="15"/>
  <c r="H176" i="15"/>
  <c r="C178" i="15"/>
  <c r="L175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B234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N179" i="19"/>
  <c r="E185" i="26"/>
  <c r="E175" i="17"/>
  <c r="G216" i="39"/>
  <c r="F218" i="40"/>
  <c r="N184" i="31"/>
  <c r="F175" i="17"/>
  <c r="J219" i="40"/>
  <c r="M179" i="19"/>
  <c r="D217" i="39"/>
  <c r="M218" i="40"/>
  <c r="F185" i="26"/>
  <c r="E184" i="31"/>
  <c r="N183" i="24"/>
  <c r="N185" i="29"/>
  <c r="G183" i="24"/>
  <c r="F185" i="29"/>
  <c r="K219" i="40"/>
  <c r="N218" i="40"/>
  <c r="H221" i="42"/>
  <c r="G179" i="21"/>
  <c r="F173" i="13"/>
  <c r="E183" i="24"/>
  <c r="M216" i="39"/>
  <c r="M221" i="42"/>
  <c r="N185" i="26"/>
  <c r="E176" i="16"/>
  <c r="F179" i="18"/>
  <c r="F187" i="25"/>
  <c r="M187" i="25"/>
  <c r="G185" i="29"/>
  <c r="M185" i="29"/>
  <c r="E179" i="19"/>
  <c r="F180" i="20"/>
  <c r="G175" i="17"/>
  <c r="G185" i="26"/>
  <c r="L219" i="40"/>
  <c r="E189" i="36"/>
  <c r="N179" i="21"/>
  <c r="M175" i="17"/>
  <c r="K217" i="39"/>
  <c r="N180" i="14"/>
  <c r="L217" i="39"/>
  <c r="M173" i="13"/>
  <c r="I219" i="40"/>
  <c r="D219" i="40"/>
  <c r="G218" i="40"/>
  <c r="M184" i="31"/>
  <c r="F221" i="42"/>
  <c r="F178" i="15"/>
  <c r="M176" i="16"/>
  <c r="F179" i="21"/>
  <c r="M179" i="18"/>
  <c r="N180" i="20"/>
  <c r="N221" i="42"/>
  <c r="N178" i="15"/>
  <c r="M179" i="21"/>
  <c r="G180" i="20"/>
  <c r="G180" i="14"/>
  <c r="E179" i="18"/>
  <c r="E179" i="21"/>
  <c r="E185" i="29"/>
  <c r="N187" i="25"/>
  <c r="N173" i="13"/>
  <c r="M185" i="26"/>
  <c r="F180" i="14"/>
  <c r="E221" i="42"/>
  <c r="F179" i="19"/>
  <c r="I217" i="39"/>
  <c r="E180" i="20"/>
  <c r="L221" i="42"/>
  <c r="J221" i="42"/>
  <c r="K221" i="42"/>
  <c r="M183" i="24"/>
  <c r="F176" i="16"/>
  <c r="E218" i="40"/>
  <c r="H219" i="40"/>
  <c r="M189" i="36"/>
  <c r="N216" i="39"/>
  <c r="M180" i="14"/>
  <c r="N179" i="18"/>
  <c r="E180" i="14"/>
  <c r="M178" i="15"/>
  <c r="G221" i="42"/>
  <c r="I221" i="42"/>
  <c r="G179" i="19"/>
  <c r="E178" i="15"/>
  <c r="E216" i="39"/>
  <c r="F184" i="31"/>
  <c r="H217" i="39"/>
  <c r="G176" i="16"/>
  <c r="G187" i="25"/>
  <c r="G178" i="15"/>
  <c r="M180" i="20"/>
  <c r="N176" i="16"/>
  <c r="N189" i="36"/>
  <c r="G189" i="36"/>
  <c r="N175" i="17"/>
  <c r="F189" i="36"/>
  <c r="F216" i="39"/>
  <c r="E187" i="25"/>
  <c r="J217" i="39"/>
  <c r="F183" i="24"/>
  <c r="G184" i="31"/>
  <c r="G173" i="13"/>
  <c r="E173" i="13"/>
  <c r="G179" i="18"/>
  <c r="C223" i="42" l="1"/>
  <c r="A224" i="42"/>
  <c r="C220" i="40"/>
  <c r="A221" i="40"/>
  <c r="A219" i="39"/>
  <c r="C218" i="39"/>
  <c r="P176" i="16"/>
  <c r="Q176" i="16"/>
  <c r="R175" i="16"/>
  <c r="L176" i="15"/>
  <c r="J177" i="15"/>
  <c r="H177" i="15"/>
  <c r="I177" i="15"/>
  <c r="C179" i="15"/>
  <c r="K176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N180" i="18"/>
  <c r="F190" i="36"/>
  <c r="E181" i="14"/>
  <c r="F186" i="26"/>
  <c r="M180" i="18"/>
  <c r="G179" i="15"/>
  <c r="M217" i="39"/>
  <c r="M188" i="25"/>
  <c r="M185" i="31"/>
  <c r="F185" i="31"/>
  <c r="F180" i="18"/>
  <c r="M219" i="40"/>
  <c r="M181" i="20"/>
  <c r="G185" i="31"/>
  <c r="N174" i="13"/>
  <c r="G181" i="20"/>
  <c r="H222" i="42"/>
  <c r="E186" i="29"/>
  <c r="I222" i="42"/>
  <c r="E188" i="25"/>
  <c r="E176" i="17"/>
  <c r="D220" i="40"/>
  <c r="N176" i="17"/>
  <c r="M176" i="17"/>
  <c r="E190" i="36"/>
  <c r="G184" i="24"/>
  <c r="E184" i="24"/>
  <c r="M179" i="15"/>
  <c r="F184" i="24"/>
  <c r="G180" i="19"/>
  <c r="D222" i="42"/>
  <c r="G190" i="36"/>
  <c r="G180" i="18"/>
  <c r="M177" i="16"/>
  <c r="N184" i="24"/>
  <c r="K218" i="39"/>
  <c r="L222" i="42"/>
  <c r="H220" i="40"/>
  <c r="K220" i="40"/>
  <c r="G217" i="39"/>
  <c r="G174" i="13"/>
  <c r="F176" i="17"/>
  <c r="J222" i="42"/>
  <c r="N186" i="26"/>
  <c r="F181" i="20"/>
  <c r="M181" i="14"/>
  <c r="M174" i="13"/>
  <c r="E186" i="26"/>
  <c r="G186" i="26"/>
  <c r="E174" i="13"/>
  <c r="L218" i="39"/>
  <c r="N177" i="16"/>
  <c r="N185" i="31"/>
  <c r="M186" i="29"/>
  <c r="M180" i="19"/>
  <c r="N179" i="15"/>
  <c r="E180" i="19"/>
  <c r="G188" i="25"/>
  <c r="G219" i="40"/>
  <c r="E177" i="16"/>
  <c r="I218" i="39"/>
  <c r="E181" i="20"/>
  <c r="F219" i="40"/>
  <c r="F177" i="16"/>
  <c r="G176" i="17"/>
  <c r="G186" i="29"/>
  <c r="N181" i="14"/>
  <c r="F217" i="39"/>
  <c r="E185" i="31"/>
  <c r="N186" i="29"/>
  <c r="H218" i="39"/>
  <c r="N190" i="36"/>
  <c r="N219" i="40"/>
  <c r="D218" i="39"/>
  <c r="E219" i="40"/>
  <c r="N181" i="20"/>
  <c r="L220" i="40"/>
  <c r="K222" i="42"/>
  <c r="F181" i="14"/>
  <c r="N188" i="25"/>
  <c r="F180" i="19"/>
  <c r="E179" i="15"/>
  <c r="N217" i="39"/>
  <c r="G177" i="16"/>
  <c r="J220" i="40"/>
  <c r="G181" i="14"/>
  <c r="M186" i="26"/>
  <c r="F186" i="29"/>
  <c r="N180" i="19"/>
  <c r="E180" i="18"/>
  <c r="F188" i="25"/>
  <c r="E217" i="39"/>
  <c r="F179" i="15"/>
  <c r="M190" i="36"/>
  <c r="I220" i="40"/>
  <c r="F174" i="13"/>
  <c r="J218" i="39"/>
  <c r="M184" i="24"/>
  <c r="A225" i="42" l="1"/>
  <c r="C224" i="42"/>
  <c r="A222" i="40"/>
  <c r="C221" i="40"/>
  <c r="A220" i="39"/>
  <c r="C219" i="39"/>
  <c r="Q177" i="16"/>
  <c r="P177" i="16"/>
  <c r="R176" i="16"/>
  <c r="L177" i="15"/>
  <c r="J178" i="15"/>
  <c r="H178" i="15"/>
  <c r="I178" i="15"/>
  <c r="C180" i="15"/>
  <c r="K177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K221" i="40"/>
  <c r="G182" i="20"/>
  <c r="E182" i="20"/>
  <c r="M182" i="20"/>
  <c r="M177" i="17"/>
  <c r="E186" i="31"/>
  <c r="F185" i="24"/>
  <c r="N187" i="29"/>
  <c r="N177" i="17"/>
  <c r="H223" i="42"/>
  <c r="E191" i="36"/>
  <c r="M218" i="39"/>
  <c r="M181" i="18"/>
  <c r="F186" i="31"/>
  <c r="I223" i="42"/>
  <c r="I221" i="40"/>
  <c r="E181" i="19"/>
  <c r="M181" i="19"/>
  <c r="G189" i="25"/>
  <c r="N182" i="20"/>
  <c r="G182" i="14"/>
  <c r="F187" i="26"/>
  <c r="F189" i="25"/>
  <c r="E218" i="39"/>
  <c r="D219" i="39"/>
  <c r="E187" i="29"/>
  <c r="M187" i="26"/>
  <c r="M175" i="13"/>
  <c r="G191" i="36"/>
  <c r="G180" i="15"/>
  <c r="E180" i="15"/>
  <c r="F218" i="39"/>
  <c r="J223" i="42"/>
  <c r="E189" i="25"/>
  <c r="G218" i="39"/>
  <c r="F182" i="14"/>
  <c r="F175" i="13"/>
  <c r="J219" i="39"/>
  <c r="L219" i="39"/>
  <c r="G186" i="31"/>
  <c r="L223" i="42"/>
  <c r="F222" i="42"/>
  <c r="M185" i="24"/>
  <c r="M220" i="40"/>
  <c r="G181" i="18"/>
  <c r="G222" i="42"/>
  <c r="F187" i="29"/>
  <c r="G185" i="24"/>
  <c r="D221" i="40"/>
  <c r="N185" i="24"/>
  <c r="L221" i="40"/>
  <c r="M222" i="42"/>
  <c r="D223" i="42"/>
  <c r="F220" i="40"/>
  <c r="N186" i="31"/>
  <c r="M186" i="31"/>
  <c r="E220" i="40"/>
  <c r="E181" i="18"/>
  <c r="G181" i="19"/>
  <c r="E178" i="16"/>
  <c r="I219" i="39"/>
  <c r="G187" i="26"/>
  <c r="E185" i="24"/>
  <c r="N191" i="36"/>
  <c r="F181" i="19"/>
  <c r="N182" i="14"/>
  <c r="M182" i="14"/>
  <c r="F178" i="16"/>
  <c r="G187" i="29"/>
  <c r="F191" i="36"/>
  <c r="M178" i="16"/>
  <c r="J221" i="40"/>
  <c r="F180" i="15"/>
  <c r="M189" i="25"/>
  <c r="N218" i="39"/>
  <c r="G220" i="40"/>
  <c r="G177" i="17"/>
  <c r="N178" i="16"/>
  <c r="M180" i="15"/>
  <c r="H219" i="39"/>
  <c r="F177" i="17"/>
  <c r="E222" i="42"/>
  <c r="N181" i="19"/>
  <c r="E177" i="17"/>
  <c r="E175" i="13"/>
  <c r="N175" i="13"/>
  <c r="N181" i="18"/>
  <c r="F181" i="18"/>
  <c r="E187" i="26"/>
  <c r="N189" i="25"/>
  <c r="M187" i="29"/>
  <c r="G178" i="16"/>
  <c r="K223" i="42"/>
  <c r="N222" i="42"/>
  <c r="N220" i="40"/>
  <c r="G175" i="13"/>
  <c r="M191" i="36"/>
  <c r="N187" i="26"/>
  <c r="N180" i="15"/>
  <c r="F182" i="20"/>
  <c r="K219" i="39"/>
  <c r="H221" i="40"/>
  <c r="E182" i="14"/>
  <c r="A226" i="42" l="1"/>
  <c r="C225" i="42"/>
  <c r="C222" i="40"/>
  <c r="A223" i="40"/>
  <c r="A221" i="39"/>
  <c r="C220" i="39"/>
  <c r="R177" i="16"/>
  <c r="Q178" i="16"/>
  <c r="P178" i="16"/>
  <c r="C248" i="21"/>
  <c r="L178" i="15"/>
  <c r="J179" i="15"/>
  <c r="I179" i="15"/>
  <c r="H179" i="15"/>
  <c r="C181" i="15"/>
  <c r="K178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H174" i="13"/>
  <c r="J174" i="13"/>
  <c r="I174" i="13"/>
  <c r="B177" i="13"/>
  <c r="L173" i="13"/>
  <c r="N188" i="29"/>
  <c r="H224" i="42"/>
  <c r="N188" i="26"/>
  <c r="F223" i="42"/>
  <c r="N183" i="14"/>
  <c r="N176" i="13"/>
  <c r="H222" i="40"/>
  <c r="E223" i="42"/>
  <c r="D220" i="39"/>
  <c r="E187" i="31"/>
  <c r="E183" i="14"/>
  <c r="M219" i="39"/>
  <c r="F183" i="14"/>
  <c r="G182" i="19"/>
  <c r="K222" i="40"/>
  <c r="F186" i="24"/>
  <c r="H220" i="39"/>
  <c r="E188" i="26"/>
  <c r="G176" i="13"/>
  <c r="F187" i="31"/>
  <c r="M179" i="16"/>
  <c r="G181" i="15"/>
  <c r="M176" i="13"/>
  <c r="G190" i="25"/>
  <c r="G188" i="26"/>
  <c r="G187" i="31"/>
  <c r="F188" i="29"/>
  <c r="E182" i="18"/>
  <c r="M182" i="18"/>
  <c r="M221" i="40"/>
  <c r="J224" i="42"/>
  <c r="F181" i="15"/>
  <c r="N221" i="40"/>
  <c r="F182" i="18"/>
  <c r="L220" i="39"/>
  <c r="G223" i="42"/>
  <c r="N178" i="17"/>
  <c r="G178" i="17"/>
  <c r="M192" i="36"/>
  <c r="N223" i="42"/>
  <c r="E221" i="40"/>
  <c r="M182" i="19"/>
  <c r="F221" i="40"/>
  <c r="M223" i="42"/>
  <c r="M178" i="17"/>
  <c r="N187" i="31"/>
  <c r="L222" i="40"/>
  <c r="N183" i="20"/>
  <c r="M190" i="25"/>
  <c r="J222" i="40"/>
  <c r="M188" i="29"/>
  <c r="F179" i="16"/>
  <c r="N179" i="16"/>
  <c r="G183" i="14"/>
  <c r="F178" i="17"/>
  <c r="G219" i="39"/>
  <c r="M183" i="14"/>
  <c r="M181" i="15"/>
  <c r="N192" i="36"/>
  <c r="I222" i="40"/>
  <c r="G179" i="16"/>
  <c r="D224" i="42"/>
  <c r="N186" i="24"/>
  <c r="E179" i="16"/>
  <c r="I224" i="42"/>
  <c r="E181" i="15"/>
  <c r="K224" i="42"/>
  <c r="F190" i="25"/>
  <c r="L224" i="42"/>
  <c r="G186" i="24"/>
  <c r="G182" i="18"/>
  <c r="D222" i="40"/>
  <c r="M187" i="31"/>
  <c r="I220" i="39"/>
  <c r="E178" i="17"/>
  <c r="E176" i="13"/>
  <c r="E190" i="25"/>
  <c r="M186" i="24"/>
  <c r="F188" i="26"/>
  <c r="F192" i="36"/>
  <c r="E182" i="19"/>
  <c r="E186" i="24"/>
  <c r="F176" i="13"/>
  <c r="G192" i="36"/>
  <c r="M188" i="26"/>
  <c r="N190" i="25"/>
  <c r="N182" i="18"/>
  <c r="K220" i="39"/>
  <c r="G183" i="20"/>
  <c r="M183" i="20"/>
  <c r="G221" i="40"/>
  <c r="N219" i="39"/>
  <c r="N181" i="15"/>
  <c r="E188" i="29"/>
  <c r="E183" i="20"/>
  <c r="F183" i="20"/>
  <c r="J220" i="39"/>
  <c r="E192" i="36"/>
  <c r="N182" i="19"/>
  <c r="F182" i="19"/>
  <c r="F219" i="39"/>
  <c r="G188" i="29"/>
  <c r="E219" i="39"/>
  <c r="C226" i="42" l="1"/>
  <c r="A227" i="42"/>
  <c r="A224" i="40"/>
  <c r="C223" i="40"/>
  <c r="A222" i="39"/>
  <c r="C221" i="39"/>
  <c r="R178" i="16"/>
  <c r="P179" i="16"/>
  <c r="Q179" i="16"/>
  <c r="C249" i="21"/>
  <c r="K179" i="15"/>
  <c r="H180" i="15"/>
  <c r="I180" i="15"/>
  <c r="J180" i="15"/>
  <c r="C182" i="15"/>
  <c r="L179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F180" i="16"/>
  <c r="H225" i="42"/>
  <c r="G189" i="26"/>
  <c r="F183" i="18"/>
  <c r="I223" i="40"/>
  <c r="D223" i="40"/>
  <c r="E188" i="31"/>
  <c r="E183" i="21"/>
  <c r="F184" i="20"/>
  <c r="N177" i="13"/>
  <c r="G222" i="40"/>
  <c r="E183" i="19"/>
  <c r="E189" i="29"/>
  <c r="D225" i="42"/>
  <c r="L221" i="39"/>
  <c r="N222" i="40"/>
  <c r="M179" i="17"/>
  <c r="M182" i="15"/>
  <c r="H221" i="39"/>
  <c r="N183" i="18"/>
  <c r="G224" i="42"/>
  <c r="E224" i="42"/>
  <c r="M183" i="19"/>
  <c r="N182" i="15"/>
  <c r="E182" i="15"/>
  <c r="F183" i="19"/>
  <c r="I221" i="39"/>
  <c r="M183" i="21"/>
  <c r="N187" i="24"/>
  <c r="M188" i="31"/>
  <c r="G177" i="13"/>
  <c r="G220" i="39"/>
  <c r="N184" i="20"/>
  <c r="E222" i="40"/>
  <c r="E187" i="24"/>
  <c r="G189" i="29"/>
  <c r="E177" i="13"/>
  <c r="M220" i="39"/>
  <c r="N220" i="39"/>
  <c r="J221" i="39"/>
  <c r="E220" i="39"/>
  <c r="N191" i="25"/>
  <c r="F193" i="36"/>
  <c r="K221" i="39"/>
  <c r="G184" i="14"/>
  <c r="M180" i="16"/>
  <c r="F188" i="31"/>
  <c r="F224" i="42"/>
  <c r="N189" i="26"/>
  <c r="F191" i="25"/>
  <c r="M177" i="13"/>
  <c r="L223" i="40"/>
  <c r="N224" i="42"/>
  <c r="F183" i="21"/>
  <c r="M193" i="36"/>
  <c r="J223" i="40"/>
  <c r="F182" i="15"/>
  <c r="E180" i="16"/>
  <c r="E193" i="36"/>
  <c r="E184" i="14"/>
  <c r="M222" i="40"/>
  <c r="F184" i="14"/>
  <c r="N179" i="17"/>
  <c r="F177" i="13"/>
  <c r="M184" i="14"/>
  <c r="G183" i="21"/>
  <c r="F187" i="24"/>
  <c r="L225" i="42"/>
  <c r="F220" i="39"/>
  <c r="E191" i="25"/>
  <c r="G187" i="24"/>
  <c r="F179" i="17"/>
  <c r="M183" i="18"/>
  <c r="M224" i="42"/>
  <c r="N184" i="14"/>
  <c r="K223" i="40"/>
  <c r="E184" i="20"/>
  <c r="N193" i="36"/>
  <c r="E179" i="17"/>
  <c r="N183" i="19"/>
  <c r="N188" i="31"/>
  <c r="G188" i="31"/>
  <c r="G191" i="25"/>
  <c r="G183" i="18"/>
  <c r="N183" i="21"/>
  <c r="G183" i="19"/>
  <c r="E189" i="26"/>
  <c r="N189" i="29"/>
  <c r="M184" i="20"/>
  <c r="D221" i="39"/>
  <c r="E183" i="18"/>
  <c r="G179" i="17"/>
  <c r="K225" i="42"/>
  <c r="G180" i="16"/>
  <c r="M189" i="29"/>
  <c r="G184" i="20"/>
  <c r="G182" i="15"/>
  <c r="M187" i="24"/>
  <c r="M189" i="26"/>
  <c r="F222" i="40"/>
  <c r="F189" i="26"/>
  <c r="N180" i="16"/>
  <c r="I225" i="42"/>
  <c r="G193" i="36"/>
  <c r="F189" i="29"/>
  <c r="M191" i="25"/>
  <c r="J225" i="42"/>
  <c r="H223" i="40"/>
  <c r="C227" i="42" l="1"/>
  <c r="A228" i="42"/>
  <c r="C224" i="40"/>
  <c r="A225" i="40"/>
  <c r="A223" i="39"/>
  <c r="C222" i="39"/>
  <c r="J182" i="21"/>
  <c r="Q180" i="16"/>
  <c r="P180" i="16"/>
  <c r="R179" i="16"/>
  <c r="C250" i="21"/>
  <c r="K180" i="15"/>
  <c r="H181" i="15"/>
  <c r="J181" i="15"/>
  <c r="I181" i="15"/>
  <c r="C183" i="15"/>
  <c r="L180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N178" i="13"/>
  <c r="N185" i="20"/>
  <c r="L226" i="42"/>
  <c r="N192" i="25"/>
  <c r="N181" i="16"/>
  <c r="N184" i="18"/>
  <c r="G190" i="26"/>
  <c r="G180" i="17"/>
  <c r="M183" i="15"/>
  <c r="F184" i="19"/>
  <c r="E182" i="21"/>
  <c r="F188" i="24"/>
  <c r="M190" i="26"/>
  <c r="E180" i="21"/>
  <c r="K224" i="40"/>
  <c r="K226" i="42"/>
  <c r="H224" i="40"/>
  <c r="N225" i="42"/>
  <c r="E192" i="25"/>
  <c r="M190" i="29"/>
  <c r="N181" i="21"/>
  <c r="E184" i="21"/>
  <c r="M181" i="21"/>
  <c r="F181" i="21"/>
  <c r="E184" i="18"/>
  <c r="M192" i="25"/>
  <c r="M185" i="14"/>
  <c r="D224" i="40"/>
  <c r="F184" i="21"/>
  <c r="N189" i="31"/>
  <c r="E184" i="19"/>
  <c r="E185" i="14"/>
  <c r="E190" i="26"/>
  <c r="E181" i="16"/>
  <c r="K222" i="39"/>
  <c r="L224" i="40"/>
  <c r="M188" i="24"/>
  <c r="N184" i="19"/>
  <c r="E189" i="31"/>
  <c r="M184" i="21"/>
  <c r="G184" i="21"/>
  <c r="G188" i="24"/>
  <c r="F223" i="40"/>
  <c r="M178" i="13"/>
  <c r="N182" i="21"/>
  <c r="G223" i="40"/>
  <c r="M221" i="39"/>
  <c r="M185" i="20"/>
  <c r="G184" i="19"/>
  <c r="F189" i="31"/>
  <c r="M225" i="42"/>
  <c r="I222" i="39"/>
  <c r="F182" i="21"/>
  <c r="N180" i="17"/>
  <c r="G185" i="14"/>
  <c r="M184" i="19"/>
  <c r="N180" i="21"/>
  <c r="E221" i="39"/>
  <c r="N185" i="14"/>
  <c r="F184" i="18"/>
  <c r="F183" i="15"/>
  <c r="M181" i="16"/>
  <c r="H222" i="39"/>
  <c r="G192" i="25"/>
  <c r="F192" i="25"/>
  <c r="G185" i="20"/>
  <c r="N194" i="36"/>
  <c r="G190" i="29"/>
  <c r="G181" i="16"/>
  <c r="E190" i="29"/>
  <c r="I224" i="40"/>
  <c r="F180" i="21"/>
  <c r="N221" i="39"/>
  <c r="F185" i="14"/>
  <c r="E180" i="17"/>
  <c r="M194" i="36"/>
  <c r="E181" i="21"/>
  <c r="E185" i="20"/>
  <c r="E178" i="13"/>
  <c r="L222" i="39"/>
  <c r="N188" i="24"/>
  <c r="F190" i="29"/>
  <c r="E183" i="15"/>
  <c r="G178" i="13"/>
  <c r="F190" i="26"/>
  <c r="F180" i="17"/>
  <c r="J226" i="42"/>
  <c r="M223" i="40"/>
  <c r="J224" i="40"/>
  <c r="G184" i="18"/>
  <c r="N184" i="21"/>
  <c r="D226" i="42"/>
  <c r="F194" i="36"/>
  <c r="E194" i="36"/>
  <c r="E223" i="40"/>
  <c r="E225" i="42"/>
  <c r="G221" i="39"/>
  <c r="F178" i="13"/>
  <c r="M182" i="21"/>
  <c r="M184" i="18"/>
  <c r="I226" i="42"/>
  <c r="J222" i="39"/>
  <c r="D222" i="39"/>
  <c r="N223" i="40"/>
  <c r="G225" i="42"/>
  <c r="M180" i="21"/>
  <c r="F225" i="42"/>
  <c r="F185" i="20"/>
  <c r="N183" i="15"/>
  <c r="G194" i="36"/>
  <c r="H226" i="42"/>
  <c r="G183" i="15"/>
  <c r="N190" i="26"/>
  <c r="F181" i="16"/>
  <c r="G189" i="31"/>
  <c r="F221" i="39"/>
  <c r="M180" i="17"/>
  <c r="M189" i="31"/>
  <c r="E188" i="24"/>
  <c r="N190" i="29"/>
  <c r="A229" i="42" l="1"/>
  <c r="C228" i="42"/>
  <c r="A226" i="40"/>
  <c r="C225" i="40"/>
  <c r="A224" i="39"/>
  <c r="C223" i="39"/>
  <c r="H180" i="21"/>
  <c r="H182" i="21"/>
  <c r="H181" i="21"/>
  <c r="I182" i="21"/>
  <c r="I181" i="21"/>
  <c r="I180" i="21"/>
  <c r="R180" i="16"/>
  <c r="P181" i="16"/>
  <c r="Q181" i="16"/>
  <c r="I179" i="21"/>
  <c r="H179" i="21"/>
  <c r="C251" i="21"/>
  <c r="K181" i="15"/>
  <c r="J182" i="15"/>
  <c r="H182" i="15"/>
  <c r="I182" i="15"/>
  <c r="C184" i="15"/>
  <c r="L181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K176" i="13"/>
  <c r="I177" i="13"/>
  <c r="J177" i="13"/>
  <c r="H177" i="13"/>
  <c r="B180" i="13"/>
  <c r="L176" i="13"/>
  <c r="E182" i="16"/>
  <c r="E191" i="26"/>
  <c r="N222" i="39"/>
  <c r="M185" i="19"/>
  <c r="E190" i="31"/>
  <c r="M186" i="20"/>
  <c r="H223" i="39"/>
  <c r="F191" i="29"/>
  <c r="F193" i="25"/>
  <c r="K223" i="39"/>
  <c r="D225" i="40"/>
  <c r="E186" i="20"/>
  <c r="G193" i="25"/>
  <c r="N184" i="15"/>
  <c r="I223" i="39"/>
  <c r="N193" i="25"/>
  <c r="M181" i="17"/>
  <c r="F186" i="20"/>
  <c r="G185" i="18"/>
  <c r="M222" i="39"/>
  <c r="E181" i="17"/>
  <c r="K227" i="42"/>
  <c r="M190" i="31"/>
  <c r="D223" i="39"/>
  <c r="G222" i="39"/>
  <c r="G195" i="36"/>
  <c r="M186" i="14"/>
  <c r="J227" i="42"/>
  <c r="F190" i="31"/>
  <c r="M185" i="21"/>
  <c r="N224" i="40"/>
  <c r="N226" i="42"/>
  <c r="G191" i="29"/>
  <c r="M185" i="18"/>
  <c r="N181" i="17"/>
  <c r="G189" i="24"/>
  <c r="F179" i="13"/>
  <c r="N186" i="20"/>
  <c r="D227" i="42"/>
  <c r="N185" i="18"/>
  <c r="N191" i="26"/>
  <c r="F226" i="42"/>
  <c r="M191" i="29"/>
  <c r="M226" i="42"/>
  <c r="E224" i="40"/>
  <c r="M189" i="24"/>
  <c r="G186" i="14"/>
  <c r="E222" i="39"/>
  <c r="H225" i="40"/>
  <c r="N185" i="19"/>
  <c r="N182" i="16"/>
  <c r="F224" i="40"/>
  <c r="G190" i="31"/>
  <c r="F184" i="15"/>
  <c r="F181" i="17"/>
  <c r="F195" i="36"/>
  <c r="N185" i="21"/>
  <c r="N189" i="24"/>
  <c r="M224" i="40"/>
  <c r="K225" i="40"/>
  <c r="E179" i="13"/>
  <c r="F189" i="24"/>
  <c r="F182" i="16"/>
  <c r="G226" i="42"/>
  <c r="N191" i="29"/>
  <c r="F186" i="14"/>
  <c r="L225" i="40"/>
  <c r="E189" i="24"/>
  <c r="G186" i="20"/>
  <c r="G185" i="19"/>
  <c r="I225" i="40"/>
  <c r="L227" i="42"/>
  <c r="J223" i="39"/>
  <c r="M182" i="16"/>
  <c r="N195" i="36"/>
  <c r="M179" i="13"/>
  <c r="H227" i="42"/>
  <c r="G182" i="16"/>
  <c r="N190" i="31"/>
  <c r="E185" i="21"/>
  <c r="N186" i="14"/>
  <c r="G191" i="26"/>
  <c r="F222" i="39"/>
  <c r="E185" i="19"/>
  <c r="G224" i="40"/>
  <c r="E226" i="42"/>
  <c r="G184" i="15"/>
  <c r="E195" i="36"/>
  <c r="E184" i="15"/>
  <c r="E186" i="14"/>
  <c r="E193" i="25"/>
  <c r="N179" i="13"/>
  <c r="M184" i="15"/>
  <c r="G181" i="17"/>
  <c r="F185" i="18"/>
  <c r="F185" i="21"/>
  <c r="F191" i="26"/>
  <c r="E191" i="29"/>
  <c r="L223" i="39"/>
  <c r="F185" i="19"/>
  <c r="E185" i="18"/>
  <c r="G185" i="21"/>
  <c r="M193" i="25"/>
  <c r="G179" i="13"/>
  <c r="M195" i="36"/>
  <c r="J225" i="40"/>
  <c r="I227" i="42"/>
  <c r="M191" i="26"/>
  <c r="A230" i="42" l="1"/>
  <c r="C229" i="42"/>
  <c r="C226" i="40"/>
  <c r="A227" i="40"/>
  <c r="A225" i="39"/>
  <c r="C224" i="39"/>
  <c r="L182" i="21"/>
  <c r="L180" i="21"/>
  <c r="L181" i="21"/>
  <c r="K182" i="21"/>
  <c r="K181" i="21"/>
  <c r="K180" i="21"/>
  <c r="P182" i="16"/>
  <c r="Q182" i="16"/>
  <c r="R181" i="16"/>
  <c r="K179" i="21"/>
  <c r="L179" i="21"/>
  <c r="C252" i="21"/>
  <c r="L182" i="15"/>
  <c r="J183" i="15"/>
  <c r="H183" i="15"/>
  <c r="I183" i="15"/>
  <c r="C185" i="15"/>
  <c r="K182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D228" i="42"/>
  <c r="N185" i="15"/>
  <c r="F180" i="13"/>
  <c r="E192" i="29"/>
  <c r="M194" i="25"/>
  <c r="D229" i="42"/>
  <c r="F190" i="24"/>
  <c r="G227" i="42"/>
  <c r="G192" i="29"/>
  <c r="I226" i="40"/>
  <c r="M192" i="26"/>
  <c r="E180" i="13"/>
  <c r="G196" i="36"/>
  <c r="F186" i="19"/>
  <c r="M182" i="17"/>
  <c r="E182" i="17"/>
  <c r="N186" i="18"/>
  <c r="E196" i="36"/>
  <c r="F191" i="31"/>
  <c r="N182" i="17"/>
  <c r="M223" i="39"/>
  <c r="L226" i="40"/>
  <c r="I224" i="39"/>
  <c r="M186" i="21"/>
  <c r="N187" i="14"/>
  <c r="E225" i="40"/>
  <c r="G186" i="19"/>
  <c r="N183" i="16"/>
  <c r="F192" i="29"/>
  <c r="J226" i="40"/>
  <c r="M185" i="15"/>
  <c r="E191" i="31"/>
  <c r="F192" i="26"/>
  <c r="N194" i="25"/>
  <c r="K224" i="39"/>
  <c r="D224" i="39"/>
  <c r="G183" i="16"/>
  <c r="E186" i="21"/>
  <c r="F223" i="39"/>
  <c r="G187" i="20"/>
  <c r="N223" i="39"/>
  <c r="G180" i="13"/>
  <c r="N191" i="31"/>
  <c r="F225" i="40"/>
  <c r="G225" i="40"/>
  <c r="G186" i="18"/>
  <c r="N192" i="26"/>
  <c r="E223" i="39"/>
  <c r="L228" i="42"/>
  <c r="E192" i="26"/>
  <c r="J224" i="39"/>
  <c r="M180" i="13"/>
  <c r="G223" i="39"/>
  <c r="F187" i="20"/>
  <c r="E190" i="24"/>
  <c r="J228" i="42"/>
  <c r="E183" i="16"/>
  <c r="N192" i="29"/>
  <c r="E194" i="25"/>
  <c r="G186" i="21"/>
  <c r="M196" i="36"/>
  <c r="I228" i="42"/>
  <c r="E186" i="19"/>
  <c r="F182" i="17"/>
  <c r="M186" i="18"/>
  <c r="M227" i="42"/>
  <c r="M183" i="16"/>
  <c r="F186" i="21"/>
  <c r="F196" i="36"/>
  <c r="F194" i="25"/>
  <c r="M190" i="24"/>
  <c r="H224" i="39"/>
  <c r="M192" i="29"/>
  <c r="F183" i="16"/>
  <c r="G190" i="24"/>
  <c r="H226" i="40"/>
  <c r="N227" i="42"/>
  <c r="G192" i="26"/>
  <c r="F186" i="18"/>
  <c r="F187" i="14"/>
  <c r="L224" i="39"/>
  <c r="N186" i="21"/>
  <c r="M187" i="20"/>
  <c r="N186" i="19"/>
  <c r="M187" i="14"/>
  <c r="N187" i="20"/>
  <c r="F185" i="15"/>
  <c r="G182" i="17"/>
  <c r="K228" i="42"/>
  <c r="N196" i="36"/>
  <c r="N180" i="13"/>
  <c r="H228" i="42"/>
  <c r="G191" i="31"/>
  <c r="G185" i="15"/>
  <c r="F227" i="42"/>
  <c r="E187" i="20"/>
  <c r="D226" i="40"/>
  <c r="E187" i="14"/>
  <c r="G194" i="25"/>
  <c r="M225" i="40"/>
  <c r="M186" i="19"/>
  <c r="E227" i="42"/>
  <c r="G187" i="14"/>
  <c r="N225" i="40"/>
  <c r="M191" i="31"/>
  <c r="E186" i="18"/>
  <c r="K226" i="40"/>
  <c r="E185" i="15"/>
  <c r="N190" i="24"/>
  <c r="C230" i="42" l="1"/>
  <c r="A231" i="42"/>
  <c r="A228" i="40"/>
  <c r="C227" i="40"/>
  <c r="A226" i="39"/>
  <c r="C225" i="39"/>
  <c r="Q183" i="16"/>
  <c r="P183" i="16"/>
  <c r="R182" i="16"/>
  <c r="C253" i="21"/>
  <c r="L183" i="15"/>
  <c r="J184" i="15"/>
  <c r="H184" i="15"/>
  <c r="I184" i="15"/>
  <c r="C186" i="15"/>
  <c r="K183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G197" i="36"/>
  <c r="K227" i="40"/>
  <c r="N188" i="14"/>
  <c r="F184" i="16"/>
  <c r="M187" i="18"/>
  <c r="J227" i="40"/>
  <c r="M193" i="29"/>
  <c r="E187" i="19"/>
  <c r="N226" i="40"/>
  <c r="F229" i="42"/>
  <c r="D227" i="40"/>
  <c r="E184" i="16"/>
  <c r="E192" i="31"/>
  <c r="G191" i="24"/>
  <c r="G183" i="17"/>
  <c r="F187" i="21"/>
  <c r="G193" i="29"/>
  <c r="F195" i="25"/>
  <c r="N224" i="39"/>
  <c r="M228" i="42"/>
  <c r="N191" i="24"/>
  <c r="F188" i="14"/>
  <c r="G188" i="20"/>
  <c r="F187" i="18"/>
  <c r="H227" i="40"/>
  <c r="F193" i="26"/>
  <c r="M191" i="24"/>
  <c r="G226" i="40"/>
  <c r="E228" i="42"/>
  <c r="G192" i="31"/>
  <c r="E191" i="24"/>
  <c r="G181" i="13"/>
  <c r="N183" i="17"/>
  <c r="G186" i="15"/>
  <c r="F187" i="19"/>
  <c r="N195" i="25"/>
  <c r="G187" i="19"/>
  <c r="N192" i="31"/>
  <c r="E187" i="18"/>
  <c r="M187" i="19"/>
  <c r="N188" i="20"/>
  <c r="E187" i="21"/>
  <c r="M186" i="15"/>
  <c r="M193" i="26"/>
  <c r="G228" i="42"/>
  <c r="M183" i="17"/>
  <c r="E193" i="29"/>
  <c r="L225" i="39"/>
  <c r="M226" i="40"/>
  <c r="J225" i="39"/>
  <c r="G224" i="39"/>
  <c r="F197" i="36"/>
  <c r="E226" i="40"/>
  <c r="E195" i="25"/>
  <c r="I225" i="39"/>
  <c r="M197" i="36"/>
  <c r="F188" i="20"/>
  <c r="F191" i="24"/>
  <c r="F186" i="15"/>
  <c r="F183" i="17"/>
  <c r="N197" i="36"/>
  <c r="G184" i="16"/>
  <c r="N193" i="26"/>
  <c r="F193" i="29"/>
  <c r="M224" i="39"/>
  <c r="K229" i="42"/>
  <c r="M181" i="13"/>
  <c r="N184" i="16"/>
  <c r="E229" i="42"/>
  <c r="G193" i="26"/>
  <c r="I227" i="40"/>
  <c r="F181" i="13"/>
  <c r="N193" i="29"/>
  <c r="E183" i="17"/>
  <c r="L229" i="42"/>
  <c r="J229" i="42"/>
  <c r="N187" i="21"/>
  <c r="D225" i="39"/>
  <c r="E224" i="39"/>
  <c r="E181" i="13"/>
  <c r="G187" i="18"/>
  <c r="I229" i="42"/>
  <c r="M192" i="31"/>
  <c r="F224" i="39"/>
  <c r="N181" i="13"/>
  <c r="F192" i="31"/>
  <c r="G229" i="42"/>
  <c r="M187" i="21"/>
  <c r="N187" i="18"/>
  <c r="E197" i="36"/>
  <c r="M188" i="14"/>
  <c r="N187" i="19"/>
  <c r="G187" i="21"/>
  <c r="E193" i="26"/>
  <c r="F228" i="42"/>
  <c r="K225" i="39"/>
  <c r="H225" i="39"/>
  <c r="E188" i="14"/>
  <c r="F226" i="40"/>
  <c r="G195" i="25"/>
  <c r="M229" i="42"/>
  <c r="N229" i="42"/>
  <c r="M195" i="25"/>
  <c r="M184" i="16"/>
  <c r="G188" i="14"/>
  <c r="N228" i="42"/>
  <c r="L227" i="40"/>
  <c r="N186" i="15"/>
  <c r="E188" i="20"/>
  <c r="E186" i="15"/>
  <c r="H229" i="42"/>
  <c r="M188" i="20"/>
  <c r="C231" i="42" l="1"/>
  <c r="A232" i="42"/>
  <c r="C228" i="40"/>
  <c r="A229" i="40"/>
  <c r="A227" i="39"/>
  <c r="C226" i="39"/>
  <c r="R183" i="16"/>
  <c r="Q184" i="16"/>
  <c r="P184" i="16"/>
  <c r="C254" i="21"/>
  <c r="L184" i="15"/>
  <c r="H185" i="15"/>
  <c r="I185" i="15"/>
  <c r="J185" i="15"/>
  <c r="C187" i="15"/>
  <c r="K184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J180" i="13"/>
  <c r="I180" i="13"/>
  <c r="H180" i="13"/>
  <c r="B183" i="13"/>
  <c r="L179" i="13"/>
  <c r="J230" i="42"/>
  <c r="F194" i="26"/>
  <c r="F196" i="25"/>
  <c r="K228" i="40"/>
  <c r="J226" i="39"/>
  <c r="N188" i="19"/>
  <c r="G189" i="20"/>
  <c r="M189" i="14"/>
  <c r="E225" i="39"/>
  <c r="F192" i="24"/>
  <c r="G196" i="25"/>
  <c r="E192" i="24"/>
  <c r="G188" i="19"/>
  <c r="E227" i="40"/>
  <c r="F188" i="21"/>
  <c r="F198" i="36"/>
  <c r="N193" i="31"/>
  <c r="E189" i="20"/>
  <c r="F227" i="40"/>
  <c r="N188" i="21"/>
  <c r="E194" i="29"/>
  <c r="D230" i="42"/>
  <c r="E184" i="17"/>
  <c r="M194" i="29"/>
  <c r="F184" i="17"/>
  <c r="E198" i="36"/>
  <c r="E185" i="16"/>
  <c r="E188" i="18"/>
  <c r="M198" i="36"/>
  <c r="M192" i="24"/>
  <c r="M184" i="17"/>
  <c r="N188" i="18"/>
  <c r="N187" i="15"/>
  <c r="H228" i="40"/>
  <c r="J228" i="40"/>
  <c r="N189" i="20"/>
  <c r="E193" i="31"/>
  <c r="F194" i="29"/>
  <c r="E187" i="15"/>
  <c r="D226" i="39"/>
  <c r="N184" i="17"/>
  <c r="N198" i="36"/>
  <c r="F193" i="31"/>
  <c r="M188" i="19"/>
  <c r="G188" i="21"/>
  <c r="E188" i="21"/>
  <c r="H230" i="42"/>
  <c r="N194" i="26"/>
  <c r="G187" i="15"/>
  <c r="F225" i="39"/>
  <c r="L226" i="39"/>
  <c r="I228" i="40"/>
  <c r="G198" i="36"/>
  <c r="F187" i="15"/>
  <c r="I226" i="39"/>
  <c r="M193" i="31"/>
  <c r="E196" i="25"/>
  <c r="G225" i="39"/>
  <c r="M187" i="15"/>
  <c r="G194" i="26"/>
  <c r="M189" i="20"/>
  <c r="N189" i="14"/>
  <c r="N196" i="25"/>
  <c r="E189" i="14"/>
  <c r="L228" i="40"/>
  <c r="G185" i="16"/>
  <c r="G193" i="31"/>
  <c r="N227" i="40"/>
  <c r="G189" i="14"/>
  <c r="N185" i="16"/>
  <c r="K230" i="42"/>
  <c r="F185" i="16"/>
  <c r="F182" i="13"/>
  <c r="M225" i="39"/>
  <c r="F189" i="20"/>
  <c r="G188" i="18"/>
  <c r="M194" i="26"/>
  <c r="F189" i="14"/>
  <c r="G184" i="17"/>
  <c r="D228" i="40"/>
  <c r="G182" i="13"/>
  <c r="E194" i="26"/>
  <c r="G194" i="29"/>
  <c r="M227" i="40"/>
  <c r="I230" i="42"/>
  <c r="M188" i="18"/>
  <c r="M188" i="21"/>
  <c r="E182" i="13"/>
  <c r="H226" i="39"/>
  <c r="F188" i="19"/>
  <c r="M196" i="25"/>
  <c r="G192" i="24"/>
  <c r="N225" i="39"/>
  <c r="E188" i="19"/>
  <c r="F188" i="18"/>
  <c r="N192" i="24"/>
  <c r="M182" i="13"/>
  <c r="M185" i="16"/>
  <c r="N182" i="13"/>
  <c r="N194" i="29"/>
  <c r="G227" i="40"/>
  <c r="L230" i="42"/>
  <c r="K226" i="39"/>
  <c r="A233" i="42" l="1"/>
  <c r="C232" i="42"/>
  <c r="A230" i="40"/>
  <c r="C229" i="40"/>
  <c r="A228" i="39"/>
  <c r="C227" i="39"/>
  <c r="R184" i="16"/>
  <c r="Q185" i="16"/>
  <c r="P185" i="16"/>
  <c r="C255" i="21"/>
  <c r="K185" i="15"/>
  <c r="I186" i="15"/>
  <c r="J186" i="15"/>
  <c r="H186" i="15"/>
  <c r="C188" i="15"/>
  <c r="L185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M189" i="21"/>
  <c r="G195" i="29"/>
  <c r="M199" i="36"/>
  <c r="K231" i="42"/>
  <c r="E230" i="42"/>
  <c r="F197" i="25"/>
  <c r="E185" i="17"/>
  <c r="F199" i="36"/>
  <c r="G197" i="25"/>
  <c r="F188" i="15"/>
  <c r="F190" i="20"/>
  <c r="M230" i="42"/>
  <c r="M197" i="25"/>
  <c r="N195" i="26"/>
  <c r="K229" i="40"/>
  <c r="N193" i="24"/>
  <c r="N188" i="15"/>
  <c r="E188" i="15"/>
  <c r="M189" i="18"/>
  <c r="G190" i="14"/>
  <c r="G193" i="24"/>
  <c r="E226" i="39"/>
  <c r="N228" i="40"/>
  <c r="E190" i="14"/>
  <c r="J227" i="39"/>
  <c r="N189" i="19"/>
  <c r="N194" i="31"/>
  <c r="F189" i="18"/>
  <c r="E199" i="36"/>
  <c r="M195" i="29"/>
  <c r="E193" i="24"/>
  <c r="F193" i="24"/>
  <c r="H231" i="42"/>
  <c r="I227" i="39"/>
  <c r="N199" i="36"/>
  <c r="E189" i="18"/>
  <c r="I231" i="42"/>
  <c r="F185" i="17"/>
  <c r="M185" i="17"/>
  <c r="M189" i="19"/>
  <c r="G228" i="40"/>
  <c r="M190" i="14"/>
  <c r="G226" i="39"/>
  <c r="M193" i="24"/>
  <c r="F230" i="42"/>
  <c r="K227" i="39"/>
  <c r="M228" i="40"/>
  <c r="G189" i="21"/>
  <c r="N230" i="42"/>
  <c r="E228" i="40"/>
  <c r="E189" i="21"/>
  <c r="F195" i="29"/>
  <c r="H227" i="39"/>
  <c r="G186" i="16"/>
  <c r="G190" i="20"/>
  <c r="J229" i="40"/>
  <c r="N195" i="29"/>
  <c r="N183" i="13"/>
  <c r="G199" i="36"/>
  <c r="L231" i="42"/>
  <c r="F186" i="16"/>
  <c r="E186" i="16"/>
  <c r="G194" i="31"/>
  <c r="E190" i="20"/>
  <c r="M188" i="15"/>
  <c r="N190" i="20"/>
  <c r="M183" i="13"/>
  <c r="F189" i="21"/>
  <c r="M190" i="20"/>
  <c r="F226" i="39"/>
  <c r="F190" i="14"/>
  <c r="F189" i="19"/>
  <c r="F195" i="26"/>
  <c r="N189" i="18"/>
  <c r="N190" i="14"/>
  <c r="L227" i="39"/>
  <c r="H229" i="40"/>
  <c r="M186" i="16"/>
  <c r="N185" i="17"/>
  <c r="E194" i="31"/>
  <c r="G189" i="19"/>
  <c r="E195" i="26"/>
  <c r="G185" i="17"/>
  <c r="D229" i="40"/>
  <c r="N189" i="21"/>
  <c r="F194" i="31"/>
  <c r="J231" i="42"/>
  <c r="M195" i="26"/>
  <c r="G230" i="42"/>
  <c r="G189" i="18"/>
  <c r="I229" i="40"/>
  <c r="M226" i="39"/>
  <c r="D227" i="39"/>
  <c r="F228" i="40"/>
  <c r="G188" i="15"/>
  <c r="E189" i="19"/>
  <c r="E197" i="25"/>
  <c r="L229" i="40"/>
  <c r="D231" i="42"/>
  <c r="N226" i="39"/>
  <c r="E195" i="29"/>
  <c r="N186" i="16"/>
  <c r="E183" i="13"/>
  <c r="F183" i="13"/>
  <c r="N197" i="25"/>
  <c r="M194" i="31"/>
  <c r="G195" i="26"/>
  <c r="G183" i="13"/>
  <c r="A234" i="42" l="1"/>
  <c r="C233" i="42"/>
  <c r="C230" i="40"/>
  <c r="A231" i="40"/>
  <c r="C228" i="39"/>
  <c r="R185" i="16"/>
  <c r="P186" i="16"/>
  <c r="Q186" i="16"/>
  <c r="C256" i="21"/>
  <c r="L186" i="15"/>
  <c r="H187" i="15"/>
  <c r="I187" i="15"/>
  <c r="J187" i="15"/>
  <c r="C189" i="15"/>
  <c r="K186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D232" i="42"/>
  <c r="D228" i="39"/>
  <c r="M186" i="17"/>
  <c r="H230" i="40"/>
  <c r="I232" i="42"/>
  <c r="M191" i="20"/>
  <c r="N184" i="13"/>
  <c r="G200" i="36"/>
  <c r="M190" i="18"/>
  <c r="E184" i="13"/>
  <c r="E227" i="39"/>
  <c r="F229" i="40"/>
  <c r="F190" i="21"/>
  <c r="L232" i="42"/>
  <c r="I228" i="39"/>
  <c r="G195" i="31"/>
  <c r="G190" i="19"/>
  <c r="G190" i="21"/>
  <c r="M190" i="19"/>
  <c r="G231" i="42"/>
  <c r="G190" i="18"/>
  <c r="F189" i="15"/>
  <c r="N200" i="36"/>
  <c r="G184" i="13"/>
  <c r="G189" i="15"/>
  <c r="N229" i="40"/>
  <c r="N195" i="31"/>
  <c r="N190" i="19"/>
  <c r="E229" i="40"/>
  <c r="J230" i="40"/>
  <c r="E190" i="21"/>
  <c r="J232" i="42"/>
  <c r="E186" i="17"/>
  <c r="E190" i="19"/>
  <c r="G194" i="24"/>
  <c r="D230" i="40"/>
  <c r="E198" i="25"/>
  <c r="M196" i="26"/>
  <c r="F196" i="26"/>
  <c r="N196" i="29"/>
  <c r="F198" i="25"/>
  <c r="F191" i="20"/>
  <c r="G186" i="17"/>
  <c r="M194" i="24"/>
  <c r="H228" i="39"/>
  <c r="E200" i="36"/>
  <c r="D233" i="42"/>
  <c r="G198" i="25"/>
  <c r="M191" i="14"/>
  <c r="M196" i="29"/>
  <c r="M195" i="31"/>
  <c r="M227" i="39"/>
  <c r="M184" i="13"/>
  <c r="F190" i="18"/>
  <c r="F191" i="14"/>
  <c r="N186" i="17"/>
  <c r="L228" i="39"/>
  <c r="L230" i="40"/>
  <c r="E196" i="29"/>
  <c r="G191" i="14"/>
  <c r="F187" i="16"/>
  <c r="E190" i="18"/>
  <c r="M229" i="40"/>
  <c r="M231" i="42"/>
  <c r="M190" i="21"/>
  <c r="E191" i="20"/>
  <c r="F227" i="39"/>
  <c r="E196" i="26"/>
  <c r="M187" i="16"/>
  <c r="F190" i="19"/>
  <c r="E194" i="24"/>
  <c r="F200" i="36"/>
  <c r="E189" i="15"/>
  <c r="N194" i="24"/>
  <c r="H232" i="42"/>
  <c r="J228" i="39"/>
  <c r="N231" i="42"/>
  <c r="N187" i="16"/>
  <c r="G227" i="39"/>
  <c r="N227" i="39"/>
  <c r="K228" i="39"/>
  <c r="E191" i="14"/>
  <c r="N189" i="15"/>
  <c r="I230" i="40"/>
  <c r="M198" i="25"/>
  <c r="G196" i="29"/>
  <c r="N196" i="26"/>
  <c r="F195" i="31"/>
  <c r="E195" i="31"/>
  <c r="F186" i="17"/>
  <c r="E187" i="16"/>
  <c r="E231" i="42"/>
  <c r="N191" i="14"/>
  <c r="N198" i="25"/>
  <c r="N191" i="20"/>
  <c r="G229" i="40"/>
  <c r="F196" i="29"/>
  <c r="G191" i="20"/>
  <c r="F194" i="24"/>
  <c r="K232" i="42"/>
  <c r="G196" i="26"/>
  <c r="M200" i="36"/>
  <c r="F184" i="13"/>
  <c r="G187" i="16"/>
  <c r="F231" i="42"/>
  <c r="N190" i="18"/>
  <c r="N190" i="21"/>
  <c r="M189" i="15"/>
  <c r="K230" i="40"/>
  <c r="C234" i="42" l="1"/>
  <c r="A235" i="42"/>
  <c r="A232" i="40"/>
  <c r="C231" i="40"/>
  <c r="R186" i="16"/>
  <c r="Q187" i="16"/>
  <c r="P187" i="16"/>
  <c r="C257" i="21"/>
  <c r="K187" i="15"/>
  <c r="H188" i="15"/>
  <c r="J188" i="15"/>
  <c r="I188" i="15"/>
  <c r="C190" i="15"/>
  <c r="L187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F232" i="42"/>
  <c r="E195" i="24"/>
  <c r="E230" i="40"/>
  <c r="N191" i="19"/>
  <c r="N197" i="29"/>
  <c r="G192" i="21"/>
  <c r="F197" i="26"/>
  <c r="K233" i="42"/>
  <c r="N199" i="25"/>
  <c r="M188" i="16"/>
  <c r="G195" i="24"/>
  <c r="G232" i="42"/>
  <c r="G188" i="16"/>
  <c r="G201" i="36"/>
  <c r="E199" i="25"/>
  <c r="M197" i="26"/>
  <c r="G192" i="14"/>
  <c r="N197" i="26"/>
  <c r="E197" i="29"/>
  <c r="M232" i="42"/>
  <c r="G187" i="17"/>
  <c r="K231" i="40"/>
  <c r="G196" i="31"/>
  <c r="E188" i="16"/>
  <c r="M195" i="24"/>
  <c r="H233" i="42"/>
  <c r="E232" i="42"/>
  <c r="G191" i="19"/>
  <c r="L233" i="42"/>
  <c r="D231" i="40"/>
  <c r="N201" i="36"/>
  <c r="E192" i="20"/>
  <c r="M191" i="18"/>
  <c r="I233" i="42"/>
  <c r="G185" i="13"/>
  <c r="F197" i="29"/>
  <c r="N191" i="18"/>
  <c r="E192" i="21"/>
  <c r="M228" i="39"/>
  <c r="J233" i="42"/>
  <c r="M190" i="15"/>
  <c r="F191" i="21"/>
  <c r="F195" i="24"/>
  <c r="M197" i="29"/>
  <c r="F191" i="18"/>
  <c r="G230" i="40"/>
  <c r="N196" i="31"/>
  <c r="F233" i="42"/>
  <c r="E192" i="14"/>
  <c r="N190" i="15"/>
  <c r="G190" i="15"/>
  <c r="E187" i="17"/>
  <c r="M187" i="17"/>
  <c r="N233" i="42"/>
  <c r="M199" i="25"/>
  <c r="G191" i="18"/>
  <c r="N232" i="42"/>
  <c r="I231" i="40"/>
  <c r="F188" i="16"/>
  <c r="E185" i="13"/>
  <c r="F190" i="15"/>
  <c r="E197" i="26"/>
  <c r="F192" i="20"/>
  <c r="M191" i="21"/>
  <c r="G197" i="26"/>
  <c r="E190" i="15"/>
  <c r="N192" i="14"/>
  <c r="E191" i="18"/>
  <c r="E191" i="19"/>
  <c r="G199" i="25"/>
  <c r="N188" i="16"/>
  <c r="M233" i="42"/>
  <c r="F192" i="21"/>
  <c r="F192" i="14"/>
  <c r="J231" i="40"/>
  <c r="M196" i="31"/>
  <c r="F185" i="13"/>
  <c r="L231" i="40"/>
  <c r="N191" i="21"/>
  <c r="G233" i="42"/>
  <c r="F201" i="36"/>
  <c r="F196" i="31"/>
  <c r="F230" i="40"/>
  <c r="F191" i="19"/>
  <c r="M192" i="20"/>
  <c r="N195" i="24"/>
  <c r="F187" i="17"/>
  <c r="E196" i="31"/>
  <c r="E191" i="21"/>
  <c r="G192" i="20"/>
  <c r="N187" i="17"/>
  <c r="F199" i="25"/>
  <c r="E201" i="36"/>
  <c r="H231" i="40"/>
  <c r="E228" i="39"/>
  <c r="E233" i="42"/>
  <c r="N185" i="13"/>
  <c r="N192" i="21"/>
  <c r="N228" i="39"/>
  <c r="N192" i="20"/>
  <c r="M192" i="21"/>
  <c r="G228" i="39"/>
  <c r="G197" i="29"/>
  <c r="M230" i="40"/>
  <c r="M192" i="14"/>
  <c r="D234" i="42"/>
  <c r="M201" i="36"/>
  <c r="F228" i="39"/>
  <c r="N230" i="40"/>
  <c r="M191" i="19"/>
  <c r="G191" i="21"/>
  <c r="M185" i="13"/>
  <c r="C235" i="42" l="1"/>
  <c r="A236" i="42"/>
  <c r="C232" i="40"/>
  <c r="A233" i="40"/>
  <c r="R187" i="16"/>
  <c r="Q188" i="16"/>
  <c r="P188" i="16"/>
  <c r="C258" i="21"/>
  <c r="K188" i="15"/>
  <c r="J189" i="15"/>
  <c r="I189" i="15"/>
  <c r="H189" i="15"/>
  <c r="C191" i="15"/>
  <c r="L188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M197" i="31"/>
  <c r="J232" i="40"/>
  <c r="N197" i="31"/>
  <c r="N202" i="36"/>
  <c r="F198" i="26"/>
  <c r="F234" i="42"/>
  <c r="H232" i="40"/>
  <c r="G193" i="20"/>
  <c r="F197" i="31"/>
  <c r="D232" i="40"/>
  <c r="E192" i="19"/>
  <c r="M196" i="24"/>
  <c r="J234" i="42"/>
  <c r="M192" i="18"/>
  <c r="E234" i="42"/>
  <c r="F193" i="14"/>
  <c r="M198" i="26"/>
  <c r="F192" i="19"/>
  <c r="F188" i="17"/>
  <c r="G186" i="13"/>
  <c r="F193" i="21"/>
  <c r="M191" i="15"/>
  <c r="G196" i="24"/>
  <c r="G202" i="36"/>
  <c r="G231" i="40"/>
  <c r="K232" i="40"/>
  <c r="G200" i="25"/>
  <c r="N234" i="42"/>
  <c r="E231" i="40"/>
  <c r="M200" i="25"/>
  <c r="E198" i="29"/>
  <c r="G198" i="26"/>
  <c r="G197" i="31"/>
  <c r="L234" i="42"/>
  <c r="M202" i="36"/>
  <c r="L232" i="40"/>
  <c r="M192" i="19"/>
  <c r="G198" i="29"/>
  <c r="N231" i="40"/>
  <c r="M193" i="20"/>
  <c r="E193" i="14"/>
  <c r="N198" i="29"/>
  <c r="M189" i="16"/>
  <c r="N192" i="18"/>
  <c r="I232" i="40"/>
  <c r="H234" i="42"/>
  <c r="F196" i="24"/>
  <c r="G234" i="42"/>
  <c r="F191" i="15"/>
  <c r="G191" i="15"/>
  <c r="E193" i="21"/>
  <c r="N192" i="19"/>
  <c r="E191" i="15"/>
  <c r="E188" i="17"/>
  <c r="G193" i="14"/>
  <c r="F202" i="36"/>
  <c r="G188" i="17"/>
  <c r="G192" i="19"/>
  <c r="F189" i="16"/>
  <c r="F231" i="40"/>
  <c r="G189" i="16"/>
  <c r="N189" i="16"/>
  <c r="E193" i="20"/>
  <c r="N188" i="17"/>
  <c r="M186" i="13"/>
  <c r="M193" i="21"/>
  <c r="K234" i="42"/>
  <c r="F193" i="20"/>
  <c r="I234" i="42"/>
  <c r="E186" i="13"/>
  <c r="N193" i="20"/>
  <c r="F186" i="13"/>
  <c r="N198" i="26"/>
  <c r="N186" i="13"/>
  <c r="E200" i="25"/>
  <c r="M193" i="14"/>
  <c r="E197" i="31"/>
  <c r="E192" i="18"/>
  <c r="M231" i="40"/>
  <c r="E196" i="24"/>
  <c r="G192" i="18"/>
  <c r="G193" i="21"/>
  <c r="M188" i="17"/>
  <c r="E189" i="16"/>
  <c r="E198" i="26"/>
  <c r="F200" i="25"/>
  <c r="N193" i="21"/>
  <c r="E202" i="36"/>
  <c r="F198" i="29"/>
  <c r="N196" i="24"/>
  <c r="N193" i="14"/>
  <c r="M234" i="42"/>
  <c r="N191" i="15"/>
  <c r="N200" i="25"/>
  <c r="M198" i="29"/>
  <c r="F192" i="18"/>
  <c r="A237" i="42" l="1"/>
  <c r="C236" i="42"/>
  <c r="A234" i="40"/>
  <c r="C233" i="40"/>
  <c r="J192" i="21"/>
  <c r="I192" i="21"/>
  <c r="H192" i="21"/>
  <c r="R188" i="16"/>
  <c r="Q189" i="16"/>
  <c r="P189" i="16"/>
  <c r="C259" i="21"/>
  <c r="K189" i="15"/>
  <c r="I190" i="15"/>
  <c r="J190" i="15"/>
  <c r="H190" i="15"/>
  <c r="C192" i="15"/>
  <c r="L189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E198" i="31"/>
  <c r="E203" i="36"/>
  <c r="E199" i="26"/>
  <c r="E187" i="13"/>
  <c r="G201" i="25"/>
  <c r="F187" i="13"/>
  <c r="F193" i="19"/>
  <c r="N197" i="24"/>
  <c r="I233" i="40"/>
  <c r="M199" i="26"/>
  <c r="N198" i="31"/>
  <c r="N199" i="29"/>
  <c r="E189" i="17"/>
  <c r="N201" i="25"/>
  <c r="E199" i="29"/>
  <c r="G194" i="20"/>
  <c r="M203" i="36"/>
  <c r="E194" i="21"/>
  <c r="N194" i="21"/>
  <c r="G194" i="14"/>
  <c r="N193" i="18"/>
  <c r="E232" i="40"/>
  <c r="G199" i="26"/>
  <c r="G193" i="18"/>
  <c r="L233" i="40"/>
  <c r="N203" i="36"/>
  <c r="F198" i="31"/>
  <c r="N193" i="19"/>
  <c r="N194" i="20"/>
  <c r="G189" i="17"/>
  <c r="E193" i="19"/>
  <c r="M198" i="31"/>
  <c r="F232" i="40"/>
  <c r="F199" i="26"/>
  <c r="L235" i="42"/>
  <c r="M190" i="16"/>
  <c r="K233" i="40"/>
  <c r="N199" i="26"/>
  <c r="J235" i="42"/>
  <c r="G199" i="29"/>
  <c r="N232" i="40"/>
  <c r="F193" i="18"/>
  <c r="F189" i="17"/>
  <c r="F201" i="25"/>
  <c r="M193" i="19"/>
  <c r="E193" i="18"/>
  <c r="G190" i="16"/>
  <c r="M194" i="21"/>
  <c r="J233" i="40"/>
  <c r="N194" i="14"/>
  <c r="M194" i="14"/>
  <c r="E197" i="24"/>
  <c r="D233" i="40"/>
  <c r="N187" i="13"/>
  <c r="K235" i="42"/>
  <c r="G192" i="15"/>
  <c r="I235" i="42"/>
  <c r="H235" i="42"/>
  <c r="N190" i="16"/>
  <c r="E194" i="14"/>
  <c r="E190" i="16"/>
  <c r="M199" i="29"/>
  <c r="N189" i="17"/>
  <c r="M194" i="20"/>
  <c r="G197" i="24"/>
  <c r="E201" i="25"/>
  <c r="F190" i="16"/>
  <c r="M193" i="18"/>
  <c r="F192" i="15"/>
  <c r="N192" i="15"/>
  <c r="M232" i="40"/>
  <c r="E192" i="15"/>
  <c r="F199" i="29"/>
  <c r="M187" i="13"/>
  <c r="M197" i="24"/>
  <c r="M192" i="15"/>
  <c r="G232" i="40"/>
  <c r="M189" i="17"/>
  <c r="G193" i="19"/>
  <c r="F194" i="20"/>
  <c r="F197" i="24"/>
  <c r="D235" i="42"/>
  <c r="M201" i="25"/>
  <c r="G203" i="36"/>
  <c r="G194" i="21"/>
  <c r="F194" i="14"/>
  <c r="G187" i="13"/>
  <c r="G198" i="31"/>
  <c r="H233" i="40"/>
  <c r="F194" i="21"/>
  <c r="E194" i="20"/>
  <c r="F203" i="36"/>
  <c r="A238" i="42" l="1"/>
  <c r="C237" i="42"/>
  <c r="C234" i="40"/>
  <c r="A235" i="40"/>
  <c r="L192" i="21"/>
  <c r="J193" i="21"/>
  <c r="I193" i="21"/>
  <c r="H193" i="21"/>
  <c r="K192" i="21"/>
  <c r="R189" i="16"/>
  <c r="Q190" i="16"/>
  <c r="P190" i="16"/>
  <c r="C260" i="21"/>
  <c r="L190" i="15"/>
  <c r="I191" i="15"/>
  <c r="J191" i="15"/>
  <c r="H191" i="15"/>
  <c r="C193" i="15"/>
  <c r="K190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N200" i="29"/>
  <c r="E195" i="14"/>
  <c r="E202" i="25"/>
  <c r="D236" i="42"/>
  <c r="J234" i="40"/>
  <c r="E200" i="26"/>
  <c r="F195" i="14"/>
  <c r="E195" i="20"/>
  <c r="N202" i="25"/>
  <c r="N195" i="14"/>
  <c r="G235" i="42"/>
  <c r="M199" i="31"/>
  <c r="M194" i="19"/>
  <c r="E235" i="42"/>
  <c r="F204" i="36"/>
  <c r="N199" i="31"/>
  <c r="M200" i="29"/>
  <c r="L234" i="40"/>
  <c r="E190" i="17"/>
  <c r="G193" i="15"/>
  <c r="F193" i="15"/>
  <c r="E194" i="18"/>
  <c r="F200" i="29"/>
  <c r="G191" i="16"/>
  <c r="N198" i="24"/>
  <c r="M195" i="20"/>
  <c r="G188" i="13"/>
  <c r="F202" i="25"/>
  <c r="N233" i="40"/>
  <c r="E199" i="31"/>
  <c r="F188" i="13"/>
  <c r="F191" i="16"/>
  <c r="F194" i="19"/>
  <c r="G202" i="25"/>
  <c r="M190" i="17"/>
  <c r="E191" i="16"/>
  <c r="F199" i="31"/>
  <c r="N193" i="15"/>
  <c r="G195" i="20"/>
  <c r="F235" i="42"/>
  <c r="M193" i="15"/>
  <c r="M204" i="36"/>
  <c r="F233" i="40"/>
  <c r="G194" i="19"/>
  <c r="G195" i="14"/>
  <c r="M233" i="40"/>
  <c r="G204" i="36"/>
  <c r="E200" i="29"/>
  <c r="F198" i="24"/>
  <c r="M195" i="14"/>
  <c r="G233" i="40"/>
  <c r="E193" i="15"/>
  <c r="E198" i="24"/>
  <c r="N204" i="36"/>
  <c r="H234" i="40"/>
  <c r="D237" i="42"/>
  <c r="G190" i="17"/>
  <c r="F190" i="17"/>
  <c r="M188" i="13"/>
  <c r="N188" i="13"/>
  <c r="I234" i="40"/>
  <c r="H236" i="42"/>
  <c r="N194" i="19"/>
  <c r="D234" i="40"/>
  <c r="N235" i="42"/>
  <c r="G198" i="24"/>
  <c r="N195" i="20"/>
  <c r="F200" i="26"/>
  <c r="G194" i="18"/>
  <c r="M202" i="25"/>
  <c r="N190" i="17"/>
  <c r="G200" i="26"/>
  <c r="E194" i="19"/>
  <c r="N200" i="26"/>
  <c r="J236" i="42"/>
  <c r="F195" i="20"/>
  <c r="N194" i="18"/>
  <c r="N191" i="16"/>
  <c r="M198" i="24"/>
  <c r="M194" i="18"/>
  <c r="I236" i="42"/>
  <c r="L236" i="42"/>
  <c r="G199" i="31"/>
  <c r="M200" i="26"/>
  <c r="M191" i="16"/>
  <c r="K234" i="40"/>
  <c r="E233" i="40"/>
  <c r="E204" i="36"/>
  <c r="E188" i="13"/>
  <c r="G200" i="29"/>
  <c r="F194" i="18"/>
  <c r="K236" i="42"/>
  <c r="M235" i="42"/>
  <c r="C238" i="42" l="1"/>
  <c r="A239" i="42"/>
  <c r="A236" i="40"/>
  <c r="C235" i="40"/>
  <c r="L193" i="21"/>
  <c r="K193" i="21"/>
  <c r="R190" i="16"/>
  <c r="P191" i="16"/>
  <c r="Q191" i="16"/>
  <c r="C261" i="21"/>
  <c r="L191" i="15"/>
  <c r="I192" i="15"/>
  <c r="H192" i="15"/>
  <c r="J192" i="15"/>
  <c r="C194" i="15"/>
  <c r="K191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N201" i="29"/>
  <c r="E199" i="24"/>
  <c r="F234" i="40"/>
  <c r="E192" i="16"/>
  <c r="E196" i="14"/>
  <c r="I237" i="42"/>
  <c r="M189" i="13"/>
  <c r="F201" i="29"/>
  <c r="N199" i="24"/>
  <c r="F196" i="14"/>
  <c r="D235" i="40"/>
  <c r="E195" i="19"/>
  <c r="G201" i="26"/>
  <c r="F191" i="17"/>
  <c r="F196" i="20"/>
  <c r="F201" i="26"/>
  <c r="E205" i="36"/>
  <c r="E200" i="31"/>
  <c r="L235" i="40"/>
  <c r="M195" i="19"/>
  <c r="G192" i="16"/>
  <c r="G194" i="15"/>
  <c r="N195" i="19"/>
  <c r="G203" i="25"/>
  <c r="K235" i="40"/>
  <c r="G236" i="42"/>
  <c r="M195" i="18"/>
  <c r="E236" i="42"/>
  <c r="N196" i="20"/>
  <c r="M196" i="20"/>
  <c r="E194" i="15"/>
  <c r="G199" i="24"/>
  <c r="G237" i="42"/>
  <c r="M234" i="40"/>
  <c r="N196" i="14"/>
  <c r="E234" i="40"/>
  <c r="M191" i="17"/>
  <c r="M199" i="24"/>
  <c r="J235" i="40"/>
  <c r="F203" i="25"/>
  <c r="E201" i="26"/>
  <c r="N191" i="17"/>
  <c r="M194" i="15"/>
  <c r="J237" i="42"/>
  <c r="H235" i="40"/>
  <c r="G189" i="13"/>
  <c r="G201" i="29"/>
  <c r="N205" i="36"/>
  <c r="N234" i="40"/>
  <c r="N200" i="31"/>
  <c r="N236" i="42"/>
  <c r="G195" i="18"/>
  <c r="E201" i="29"/>
  <c r="E195" i="18"/>
  <c r="K237" i="42"/>
  <c r="M200" i="31"/>
  <c r="G196" i="20"/>
  <c r="N195" i="18"/>
  <c r="H237" i="42"/>
  <c r="L237" i="42"/>
  <c r="G191" i="17"/>
  <c r="G195" i="19"/>
  <c r="E191" i="17"/>
  <c r="M201" i="26"/>
  <c r="F189" i="13"/>
  <c r="M236" i="42"/>
  <c r="F195" i="18"/>
  <c r="G196" i="14"/>
  <c r="M201" i="29"/>
  <c r="F194" i="15"/>
  <c r="E203" i="25"/>
  <c r="F205" i="36"/>
  <c r="F199" i="24"/>
  <c r="N189" i="13"/>
  <c r="E237" i="42"/>
  <c r="G200" i="31"/>
  <c r="E189" i="13"/>
  <c r="M205" i="36"/>
  <c r="F200" i="31"/>
  <c r="I235" i="40"/>
  <c r="F192" i="16"/>
  <c r="N237" i="42"/>
  <c r="M203" i="25"/>
  <c r="M237" i="42"/>
  <c r="N201" i="26"/>
  <c r="F195" i="19"/>
  <c r="M192" i="16"/>
  <c r="F237" i="42"/>
  <c r="G205" i="36"/>
  <c r="G234" i="40"/>
  <c r="N203" i="25"/>
  <c r="M196" i="14"/>
  <c r="D238" i="42"/>
  <c r="E196" i="20"/>
  <c r="F236" i="42"/>
  <c r="N192" i="16"/>
  <c r="N194" i="15"/>
  <c r="C239" i="42" l="1"/>
  <c r="A240" i="42"/>
  <c r="C236" i="40"/>
  <c r="A237" i="40"/>
  <c r="P192" i="16"/>
  <c r="Q192" i="16"/>
  <c r="R191" i="16"/>
  <c r="J194" i="21"/>
  <c r="C262" i="21"/>
  <c r="L192" i="15"/>
  <c r="J193" i="15"/>
  <c r="I193" i="15"/>
  <c r="H193" i="15"/>
  <c r="C195" i="15"/>
  <c r="K192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F238" i="42"/>
  <c r="D239" i="42"/>
  <c r="I238" i="42"/>
  <c r="G197" i="20"/>
  <c r="G196" i="19"/>
  <c r="E202" i="26"/>
  <c r="J236" i="40"/>
  <c r="N235" i="40"/>
  <c r="N196" i="18"/>
  <c r="M204" i="25"/>
  <c r="G235" i="40"/>
  <c r="M197" i="20"/>
  <c r="E238" i="42"/>
  <c r="N202" i="26"/>
  <c r="E235" i="40"/>
  <c r="M192" i="17"/>
  <c r="N193" i="16"/>
  <c r="N204" i="25"/>
  <c r="E193" i="16"/>
  <c r="E196" i="18"/>
  <c r="M196" i="19"/>
  <c r="N190" i="13"/>
  <c r="M196" i="18"/>
  <c r="F201" i="31"/>
  <c r="N200" i="24"/>
  <c r="M200" i="24"/>
  <c r="G196" i="18"/>
  <c r="F193" i="16"/>
  <c r="N195" i="15"/>
  <c r="F197" i="14"/>
  <c r="N238" i="42"/>
  <c r="M193" i="16"/>
  <c r="F200" i="24"/>
  <c r="M235" i="40"/>
  <c r="K236" i="40"/>
  <c r="J238" i="42"/>
  <c r="H238" i="42"/>
  <c r="N201" i="31"/>
  <c r="G197" i="14"/>
  <c r="G238" i="42"/>
  <c r="G190" i="13"/>
  <c r="E202" i="29"/>
  <c r="E206" i="36"/>
  <c r="L238" i="42"/>
  <c r="M190" i="13"/>
  <c r="E200" i="24"/>
  <c r="E197" i="20"/>
  <c r="M197" i="14"/>
  <c r="H236" i="40"/>
  <c r="M202" i="26"/>
  <c r="F204" i="25"/>
  <c r="F195" i="15"/>
  <c r="N202" i="29"/>
  <c r="N192" i="17"/>
  <c r="F206" i="36"/>
  <c r="E204" i="25"/>
  <c r="M201" i="31"/>
  <c r="F202" i="26"/>
  <c r="G204" i="25"/>
  <c r="G201" i="31"/>
  <c r="M206" i="36"/>
  <c r="M238" i="42"/>
  <c r="E196" i="19"/>
  <c r="G202" i="26"/>
  <c r="N197" i="20"/>
  <c r="M202" i="29"/>
  <c r="E192" i="17"/>
  <c r="E201" i="31"/>
  <c r="G193" i="16"/>
  <c r="F192" i="17"/>
  <c r="K238" i="42"/>
  <c r="F196" i="19"/>
  <c r="I236" i="40"/>
  <c r="E195" i="15"/>
  <c r="F196" i="18"/>
  <c r="F197" i="20"/>
  <c r="G202" i="29"/>
  <c r="E190" i="13"/>
  <c r="G192" i="17"/>
  <c r="N196" i="19"/>
  <c r="G200" i="24"/>
  <c r="E197" i="14"/>
  <c r="L236" i="40"/>
  <c r="F190" i="13"/>
  <c r="M195" i="15"/>
  <c r="G195" i="15"/>
  <c r="N197" i="14"/>
  <c r="N206" i="36"/>
  <c r="F235" i="40"/>
  <c r="F202" i="29"/>
  <c r="D236" i="40"/>
  <c r="G206" i="36"/>
  <c r="A241" i="42" l="1"/>
  <c r="C240" i="42"/>
  <c r="C237" i="40"/>
  <c r="Q193" i="16"/>
  <c r="P193" i="16"/>
  <c r="R192" i="16"/>
  <c r="I191" i="21"/>
  <c r="H191" i="21"/>
  <c r="C263" i="21"/>
  <c r="K193" i="15"/>
  <c r="I194" i="15"/>
  <c r="J194" i="15"/>
  <c r="H194" i="15"/>
  <c r="C196" i="15"/>
  <c r="L193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L239" i="42"/>
  <c r="G196" i="15"/>
  <c r="N196" i="15"/>
  <c r="N207" i="36"/>
  <c r="E203" i="26"/>
  <c r="D240" i="42"/>
  <c r="L237" i="40"/>
  <c r="N193" i="17"/>
  <c r="F203" i="29"/>
  <c r="F196" i="15"/>
  <c r="G205" i="25"/>
  <c r="M197" i="19"/>
  <c r="F194" i="16"/>
  <c r="M194" i="16"/>
  <c r="G236" i="40"/>
  <c r="E196" i="15"/>
  <c r="N198" i="14"/>
  <c r="N239" i="42"/>
  <c r="K239" i="42"/>
  <c r="F197" i="19"/>
  <c r="K237" i="40"/>
  <c r="M205" i="25"/>
  <c r="E198" i="14"/>
  <c r="N191" i="13"/>
  <c r="M197" i="18"/>
  <c r="N202" i="31"/>
  <c r="E203" i="29"/>
  <c r="G194" i="16"/>
  <c r="N201" i="24"/>
  <c r="E197" i="18"/>
  <c r="F198" i="20"/>
  <c r="M236" i="40"/>
  <c r="H237" i="40"/>
  <c r="J239" i="42"/>
  <c r="E197" i="19"/>
  <c r="N236" i="40"/>
  <c r="N197" i="18"/>
  <c r="F197" i="18"/>
  <c r="H239" i="42"/>
  <c r="G191" i="13"/>
  <c r="M193" i="17"/>
  <c r="M191" i="13"/>
  <c r="G198" i="20"/>
  <c r="F198" i="21"/>
  <c r="G203" i="29"/>
  <c r="N203" i="26"/>
  <c r="E198" i="20"/>
  <c r="E198" i="21"/>
  <c r="E194" i="16"/>
  <c r="F201" i="24"/>
  <c r="M207" i="36"/>
  <c r="F202" i="31"/>
  <c r="G201" i="24"/>
  <c r="G197" i="18"/>
  <c r="G198" i="21"/>
  <c r="F205" i="25"/>
  <c r="I237" i="40"/>
  <c r="G198" i="14"/>
  <c r="E207" i="36"/>
  <c r="N203" i="29"/>
  <c r="F236" i="40"/>
  <c r="G202" i="31"/>
  <c r="G203" i="26"/>
  <c r="N197" i="19"/>
  <c r="F193" i="17"/>
  <c r="E236" i="40"/>
  <c r="F207" i="36"/>
  <c r="G239" i="42"/>
  <c r="F191" i="13"/>
  <c r="M202" i="31"/>
  <c r="N194" i="16"/>
  <c r="N205" i="25"/>
  <c r="I239" i="42"/>
  <c r="E239" i="42"/>
  <c r="M239" i="42"/>
  <c r="G193" i="17"/>
  <c r="J237" i="40"/>
  <c r="M198" i="14"/>
  <c r="F203" i="26"/>
  <c r="M198" i="20"/>
  <c r="F198" i="14"/>
  <c r="G207" i="36"/>
  <c r="E205" i="25"/>
  <c r="M196" i="15"/>
  <c r="D237" i="40"/>
  <c r="E202" i="31"/>
  <c r="M203" i="29"/>
  <c r="M201" i="24"/>
  <c r="G197" i="19"/>
  <c r="E201" i="24"/>
  <c r="N198" i="21"/>
  <c r="F239" i="42"/>
  <c r="N198" i="20"/>
  <c r="E193" i="17"/>
  <c r="M198" i="21"/>
  <c r="E191" i="13"/>
  <c r="M203" i="26"/>
  <c r="A242" i="42" l="1"/>
  <c r="C241" i="42"/>
  <c r="H197" i="21"/>
  <c r="I197" i="21"/>
  <c r="J197" i="21"/>
  <c r="R193" i="16"/>
  <c r="P194" i="16"/>
  <c r="Q194" i="16"/>
  <c r="L191" i="21"/>
  <c r="K191" i="21"/>
  <c r="L194" i="15"/>
  <c r="I195" i="15"/>
  <c r="J195" i="15"/>
  <c r="H195" i="15"/>
  <c r="C197" i="15"/>
  <c r="K194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F202" i="24"/>
  <c r="G194" i="17"/>
  <c r="M199" i="20"/>
  <c r="N194" i="17"/>
  <c r="M197" i="15"/>
  <c r="F199" i="21"/>
  <c r="F198" i="19"/>
  <c r="G203" i="31"/>
  <c r="N203" i="31"/>
  <c r="G208" i="36"/>
  <c r="M199" i="21"/>
  <c r="E203" i="31"/>
  <c r="F199" i="18"/>
  <c r="M204" i="29"/>
  <c r="E194" i="17"/>
  <c r="G195" i="16"/>
  <c r="M204" i="26"/>
  <c r="G192" i="13"/>
  <c r="E204" i="26"/>
  <c r="N199" i="20"/>
  <c r="N199" i="14"/>
  <c r="G198" i="19"/>
  <c r="E206" i="25"/>
  <c r="M195" i="16"/>
  <c r="N197" i="15"/>
  <c r="H240" i="42"/>
  <c r="G199" i="14"/>
  <c r="E195" i="16"/>
  <c r="F208" i="36"/>
  <c r="F240" i="42"/>
  <c r="F206" i="25"/>
  <c r="M199" i="14"/>
  <c r="M194" i="17"/>
  <c r="F237" i="40"/>
  <c r="E198" i="18"/>
  <c r="F195" i="16"/>
  <c r="E202" i="24"/>
  <c r="F203" i="31"/>
  <c r="F204" i="29"/>
  <c r="F198" i="18"/>
  <c r="J240" i="42"/>
  <c r="N192" i="13"/>
  <c r="M206" i="25"/>
  <c r="E199" i="21"/>
  <c r="N240" i="42"/>
  <c r="D241" i="42"/>
  <c r="M202" i="24"/>
  <c r="G202" i="24"/>
  <c r="F199" i="20"/>
  <c r="E240" i="42"/>
  <c r="N199" i="21"/>
  <c r="M198" i="19"/>
  <c r="N199" i="18"/>
  <c r="N204" i="29"/>
  <c r="M203" i="31"/>
  <c r="G240" i="42"/>
  <c r="E192" i="13"/>
  <c r="F192" i="13"/>
  <c r="I240" i="42"/>
  <c r="M237" i="40"/>
  <c r="E198" i="19"/>
  <c r="N195" i="16"/>
  <c r="M192" i="13"/>
  <c r="M208" i="36"/>
  <c r="F194" i="17"/>
  <c r="G199" i="21"/>
  <c r="L240" i="42"/>
  <c r="M199" i="18"/>
  <c r="N237" i="40"/>
  <c r="G204" i="29"/>
  <c r="G199" i="18"/>
  <c r="G237" i="40"/>
  <c r="F197" i="15"/>
  <c r="N198" i="19"/>
  <c r="N198" i="18"/>
  <c r="G197" i="15"/>
  <c r="M240" i="42"/>
  <c r="E197" i="15"/>
  <c r="N204" i="26"/>
  <c r="F199" i="14"/>
  <c r="G206" i="25"/>
  <c r="N206" i="25"/>
  <c r="F204" i="26"/>
  <c r="M198" i="18"/>
  <c r="E199" i="14"/>
  <c r="N208" i="36"/>
  <c r="K240" i="42"/>
  <c r="N202" i="24"/>
  <c r="E237" i="40"/>
  <c r="G204" i="26"/>
  <c r="E208" i="36"/>
  <c r="G198" i="18"/>
  <c r="E199" i="20"/>
  <c r="E199" i="18"/>
  <c r="G199" i="20"/>
  <c r="E204" i="29"/>
  <c r="C242" i="42" l="1"/>
  <c r="A243" i="42"/>
  <c r="L197" i="21"/>
  <c r="K197" i="21"/>
  <c r="I194" i="21"/>
  <c r="H194" i="21"/>
  <c r="H198" i="21"/>
  <c r="I198" i="21"/>
  <c r="J198" i="21"/>
  <c r="Q195" i="16"/>
  <c r="P195" i="16"/>
  <c r="R194" i="16"/>
  <c r="L195" i="15"/>
  <c r="J196" i="15"/>
  <c r="I196" i="15"/>
  <c r="H196" i="15"/>
  <c r="C198" i="15"/>
  <c r="K195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F204" i="31"/>
  <c r="G205" i="29"/>
  <c r="N205" i="29"/>
  <c r="G205" i="26"/>
  <c r="G241" i="42"/>
  <c r="F205" i="26"/>
  <c r="M203" i="24"/>
  <c r="F200" i="21"/>
  <c r="M193" i="13"/>
  <c r="F200" i="14"/>
  <c r="G200" i="21"/>
  <c r="I241" i="42"/>
  <c r="F200" i="18"/>
  <c r="G195" i="17"/>
  <c r="D242" i="42"/>
  <c r="M196" i="16"/>
  <c r="G196" i="16"/>
  <c r="G204" i="31"/>
  <c r="N200" i="14"/>
  <c r="E199" i="19"/>
  <c r="K241" i="42"/>
  <c r="E209" i="36"/>
  <c r="N209" i="36"/>
  <c r="L241" i="42"/>
  <c r="N200" i="21"/>
  <c r="E241" i="42"/>
  <c r="E207" i="25"/>
  <c r="F193" i="13"/>
  <c r="N199" i="19"/>
  <c r="N195" i="17"/>
  <c r="M241" i="42"/>
  <c r="M198" i="15"/>
  <c r="M200" i="20"/>
  <c r="F198" i="15"/>
  <c r="E205" i="29"/>
  <c r="M207" i="25"/>
  <c r="F195" i="17"/>
  <c r="E196" i="16"/>
  <c r="M205" i="29"/>
  <c r="M205" i="26"/>
  <c r="G209" i="36"/>
  <c r="G200" i="14"/>
  <c r="N241" i="42"/>
  <c r="M199" i="19"/>
  <c r="N200" i="20"/>
  <c r="E200" i="14"/>
  <c r="G199" i="19"/>
  <c r="N196" i="16"/>
  <c r="G193" i="13"/>
  <c r="J241" i="42"/>
  <c r="G200" i="18"/>
  <c r="N204" i="31"/>
  <c r="M200" i="18"/>
  <c r="M204" i="31"/>
  <c r="E200" i="20"/>
  <c r="F203" i="24"/>
  <c r="N198" i="15"/>
  <c r="F199" i="19"/>
  <c r="F196" i="16"/>
  <c r="G198" i="15"/>
  <c r="F207" i="25"/>
  <c r="M209" i="36"/>
  <c r="N205" i="26"/>
  <c r="F241" i="42"/>
  <c r="E204" i="31"/>
  <c r="H241" i="42"/>
  <c r="N203" i="24"/>
  <c r="E203" i="24"/>
  <c r="E205" i="26"/>
  <c r="M195" i="17"/>
  <c r="F200" i="20"/>
  <c r="E198" i="15"/>
  <c r="E200" i="21"/>
  <c r="N200" i="18"/>
  <c r="F205" i="29"/>
  <c r="F209" i="36"/>
  <c r="G200" i="20"/>
  <c r="M200" i="14"/>
  <c r="E195" i="17"/>
  <c r="N193" i="13"/>
  <c r="E200" i="18"/>
  <c r="G203" i="24"/>
  <c r="E193" i="13"/>
  <c r="G207" i="25"/>
  <c r="M200" i="21"/>
  <c r="N207" i="25"/>
  <c r="C243" i="42" l="1"/>
  <c r="A244" i="42"/>
  <c r="K194" i="21"/>
  <c r="L198" i="21"/>
  <c r="L194" i="21"/>
  <c r="I199" i="21"/>
  <c r="J199" i="21"/>
  <c r="H199" i="21"/>
  <c r="K198" i="21"/>
  <c r="R195" i="16"/>
  <c r="Q196" i="16"/>
  <c r="P196" i="16"/>
  <c r="K196" i="15"/>
  <c r="I197" i="15"/>
  <c r="J197" i="15"/>
  <c r="H197" i="15"/>
  <c r="C199" i="15"/>
  <c r="L196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G206" i="29"/>
  <c r="F200" i="19"/>
  <c r="N206" i="29"/>
  <c r="F204" i="24"/>
  <c r="I242" i="42"/>
  <c r="G201" i="18"/>
  <c r="E204" i="24"/>
  <c r="F210" i="36"/>
  <c r="F201" i="14"/>
  <c r="F197" i="16"/>
  <c r="F196" i="17"/>
  <c r="N208" i="25"/>
  <c r="E199" i="15"/>
  <c r="G208" i="25"/>
  <c r="G205" i="31"/>
  <c r="N201" i="18"/>
  <c r="N197" i="16"/>
  <c r="F242" i="42"/>
  <c r="F201" i="18"/>
  <c r="E208" i="25"/>
  <c r="N196" i="17"/>
  <c r="N205" i="31"/>
  <c r="N201" i="20"/>
  <c r="G199" i="15"/>
  <c r="M242" i="42"/>
  <c r="G197" i="16"/>
  <c r="G201" i="20"/>
  <c r="L242" i="42"/>
  <c r="F199" i="15"/>
  <c r="D243" i="42"/>
  <c r="M194" i="13"/>
  <c r="G200" i="19"/>
  <c r="G242" i="42"/>
  <c r="F206" i="26"/>
  <c r="F194" i="13"/>
  <c r="M201" i="18"/>
  <c r="N242" i="42"/>
  <c r="G206" i="26"/>
  <c r="M197" i="16"/>
  <c r="E201" i="18"/>
  <c r="H242" i="42"/>
  <c r="M206" i="29"/>
  <c r="F205" i="31"/>
  <c r="F206" i="29"/>
  <c r="F201" i="20"/>
  <c r="N201" i="14"/>
  <c r="G194" i="13"/>
  <c r="E194" i="13"/>
  <c r="E197" i="16"/>
  <c r="N199" i="15"/>
  <c r="M206" i="26"/>
  <c r="G201" i="14"/>
  <c r="G196" i="17"/>
  <c r="M199" i="15"/>
  <c r="E206" i="29"/>
  <c r="G204" i="24"/>
  <c r="M204" i="24"/>
  <c r="E210" i="36"/>
  <c r="M201" i="20"/>
  <c r="N200" i="19"/>
  <c r="G210" i="36"/>
  <c r="F208" i="25"/>
  <c r="E206" i="26"/>
  <c r="E201" i="20"/>
  <c r="E196" i="17"/>
  <c r="N210" i="36"/>
  <c r="E200" i="19"/>
  <c r="K242" i="42"/>
  <c r="N194" i="13"/>
  <c r="M201" i="14"/>
  <c r="E205" i="31"/>
  <c r="M200" i="19"/>
  <c r="E242" i="42"/>
  <c r="J242" i="42"/>
  <c r="M196" i="17"/>
  <c r="M210" i="36"/>
  <c r="N204" i="24"/>
  <c r="E201" i="14"/>
  <c r="N206" i="26"/>
  <c r="M205" i="31"/>
  <c r="M208" i="25"/>
  <c r="A245" i="42" l="1"/>
  <c r="C244" i="42"/>
  <c r="K199" i="21"/>
  <c r="L199" i="21"/>
  <c r="R196" i="16"/>
  <c r="P197" i="16"/>
  <c r="Q197" i="16"/>
  <c r="L197" i="15"/>
  <c r="J198" i="15"/>
  <c r="I198" i="15"/>
  <c r="H198" i="15"/>
  <c r="C200" i="15"/>
  <c r="K197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L198" i="19"/>
  <c r="L198" i="18"/>
  <c r="K198" i="18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E202" i="18"/>
  <c r="E205" i="24"/>
  <c r="G201" i="21"/>
  <c r="M198" i="16"/>
  <c r="M201" i="21"/>
  <c r="F205" i="24"/>
  <c r="M243" i="42"/>
  <c r="M211" i="36"/>
  <c r="F202" i="20"/>
  <c r="M207" i="29"/>
  <c r="E198" i="16"/>
  <c r="F197" i="17"/>
  <c r="M205" i="24"/>
  <c r="G201" i="19"/>
  <c r="G198" i="16"/>
  <c r="F202" i="14"/>
  <c r="G206" i="31"/>
  <c r="N201" i="19"/>
  <c r="K243" i="42"/>
  <c r="N206" i="31"/>
  <c r="N201" i="21"/>
  <c r="M202" i="14"/>
  <c r="F201" i="21"/>
  <c r="M206" i="31"/>
  <c r="F201" i="19"/>
  <c r="M202" i="20"/>
  <c r="I243" i="42"/>
  <c r="N202" i="20"/>
  <c r="N207" i="26"/>
  <c r="E201" i="21"/>
  <c r="M207" i="26"/>
  <c r="E207" i="26"/>
  <c r="E211" i="36"/>
  <c r="F207" i="26"/>
  <c r="N205" i="24"/>
  <c r="H243" i="42"/>
  <c r="G205" i="24"/>
  <c r="G200" i="15"/>
  <c r="J243" i="42"/>
  <c r="F200" i="15"/>
  <c r="D244" i="42"/>
  <c r="G211" i="36"/>
  <c r="E206" i="31"/>
  <c r="N195" i="13"/>
  <c r="M197" i="17"/>
  <c r="N207" i="29"/>
  <c r="G195" i="13"/>
  <c r="N202" i="14"/>
  <c r="N200" i="15"/>
  <c r="G207" i="29"/>
  <c r="F198" i="16"/>
  <c r="L243" i="42"/>
  <c r="M200" i="15"/>
  <c r="G243" i="42"/>
  <c r="E202" i="20"/>
  <c r="G207" i="26"/>
  <c r="F207" i="29"/>
  <c r="M195" i="13"/>
  <c r="F243" i="42"/>
  <c r="E195" i="13"/>
  <c r="G197" i="17"/>
  <c r="E201" i="19"/>
  <c r="N202" i="18"/>
  <c r="N211" i="36"/>
  <c r="M201" i="19"/>
  <c r="E243" i="42"/>
  <c r="F202" i="18"/>
  <c r="G202" i="14"/>
  <c r="G202" i="20"/>
  <c r="N243" i="42"/>
  <c r="N198" i="16"/>
  <c r="E200" i="15"/>
  <c r="F211" i="36"/>
  <c r="E197" i="17"/>
  <c r="E202" i="14"/>
  <c r="E207" i="29"/>
  <c r="F206" i="31"/>
  <c r="N197" i="17"/>
  <c r="F195" i="13"/>
  <c r="M202" i="18"/>
  <c r="G202" i="18"/>
  <c r="A246" i="42" l="1"/>
  <c r="C245" i="42"/>
  <c r="Q198" i="16"/>
  <c r="P198" i="16"/>
  <c r="R197" i="16"/>
  <c r="H200" i="21"/>
  <c r="I200" i="21"/>
  <c r="J200" i="21"/>
  <c r="K198" i="15"/>
  <c r="H199" i="15"/>
  <c r="I199" i="15"/>
  <c r="J199" i="15"/>
  <c r="C201" i="15"/>
  <c r="L198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208" i="29"/>
  <c r="G206" i="24"/>
  <c r="G198" i="17"/>
  <c r="E203" i="20"/>
  <c r="N202" i="21"/>
  <c r="E207" i="31"/>
  <c r="F203" i="20"/>
  <c r="N202" i="19"/>
  <c r="E202" i="21"/>
  <c r="F212" i="36"/>
  <c r="M207" i="31"/>
  <c r="F207" i="31"/>
  <c r="F198" i="17"/>
  <c r="N244" i="42"/>
  <c r="G202" i="19"/>
  <c r="M244" i="42"/>
  <c r="G199" i="16"/>
  <c r="D245" i="42"/>
  <c r="N203" i="18"/>
  <c r="E208" i="26"/>
  <c r="N199" i="16"/>
  <c r="N196" i="13"/>
  <c r="G208" i="26"/>
  <c r="L244" i="42"/>
  <c r="M208" i="29"/>
  <c r="E208" i="29"/>
  <c r="F208" i="26"/>
  <c r="M203" i="18"/>
  <c r="F201" i="15"/>
  <c r="E244" i="42"/>
  <c r="M212" i="36"/>
  <c r="N203" i="20"/>
  <c r="N208" i="26"/>
  <c r="N198" i="17"/>
  <c r="G203" i="18"/>
  <c r="N212" i="36"/>
  <c r="F203" i="14"/>
  <c r="E203" i="14"/>
  <c r="M206" i="24"/>
  <c r="M199" i="16"/>
  <c r="G203" i="14"/>
  <c r="G212" i="36"/>
  <c r="M196" i="13"/>
  <c r="M202" i="19"/>
  <c r="M208" i="26"/>
  <c r="G196" i="13"/>
  <c r="E212" i="36"/>
  <c r="M202" i="21"/>
  <c r="J244" i="42"/>
  <c r="G203" i="20"/>
  <c r="N206" i="24"/>
  <c r="N203" i="14"/>
  <c r="F196" i="13"/>
  <c r="G201" i="15"/>
  <c r="F202" i="19"/>
  <c r="K244" i="42"/>
  <c r="M203" i="20"/>
  <c r="F202" i="21"/>
  <c r="E203" i="18"/>
  <c r="F208" i="29"/>
  <c r="G208" i="29"/>
  <c r="F199" i="16"/>
  <c r="F206" i="24"/>
  <c r="E201" i="15"/>
  <c r="F244" i="42"/>
  <c r="N201" i="15"/>
  <c r="N207" i="31"/>
  <c r="H244" i="42"/>
  <c r="E198" i="17"/>
  <c r="M201" i="15"/>
  <c r="G202" i="21"/>
  <c r="M203" i="14"/>
  <c r="E196" i="13"/>
  <c r="E199" i="16"/>
  <c r="G207" i="31"/>
  <c r="I244" i="42"/>
  <c r="E206" i="24"/>
  <c r="G244" i="42"/>
  <c r="E202" i="19"/>
  <c r="M198" i="17"/>
  <c r="F203" i="18"/>
  <c r="C246" i="42" l="1"/>
  <c r="A247" i="42"/>
  <c r="R198" i="16"/>
  <c r="Q199" i="16"/>
  <c r="P199" i="16"/>
  <c r="K200" i="21"/>
  <c r="L200" i="21"/>
  <c r="K199" i="15"/>
  <c r="H200" i="15"/>
  <c r="I200" i="15"/>
  <c r="J200" i="15"/>
  <c r="C202" i="15"/>
  <c r="L199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F209" i="26"/>
  <c r="M197" i="13"/>
  <c r="G197" i="13"/>
  <c r="F213" i="36"/>
  <c r="D246" i="42"/>
  <c r="M209" i="29"/>
  <c r="E197" i="13"/>
  <c r="E209" i="26"/>
  <c r="N203" i="21"/>
  <c r="N202" i="15"/>
  <c r="G213" i="36"/>
  <c r="E204" i="20"/>
  <c r="E202" i="15"/>
  <c r="K245" i="42"/>
  <c r="N209" i="29"/>
  <c r="E204" i="18"/>
  <c r="N207" i="24"/>
  <c r="M202" i="15"/>
  <c r="G204" i="18"/>
  <c r="N197" i="13"/>
  <c r="F245" i="42"/>
  <c r="M203" i="21"/>
  <c r="L245" i="42"/>
  <c r="F209" i="29"/>
  <c r="N245" i="42"/>
  <c r="F207" i="24"/>
  <c r="G207" i="24"/>
  <c r="G200" i="16"/>
  <c r="M245" i="42"/>
  <c r="E245" i="42"/>
  <c r="E204" i="14"/>
  <c r="N209" i="26"/>
  <c r="M204" i="20"/>
  <c r="F204" i="20"/>
  <c r="M204" i="18"/>
  <c r="F204" i="18"/>
  <c r="E207" i="24"/>
  <c r="F203" i="19"/>
  <c r="N200" i="16"/>
  <c r="N204" i="14"/>
  <c r="G209" i="29"/>
  <c r="E209" i="29"/>
  <c r="F202" i="15"/>
  <c r="N204" i="18"/>
  <c r="F197" i="13"/>
  <c r="E203" i="19"/>
  <c r="N208" i="31"/>
  <c r="G203" i="21"/>
  <c r="J245" i="42"/>
  <c r="G204" i="14"/>
  <c r="G245" i="42"/>
  <c r="N213" i="36"/>
  <c r="E213" i="36"/>
  <c r="H245" i="42"/>
  <c r="E208" i="31"/>
  <c r="G203" i="19"/>
  <c r="M208" i="31"/>
  <c r="M204" i="14"/>
  <c r="I245" i="42"/>
  <c r="G202" i="15"/>
  <c r="F203" i="21"/>
  <c r="F208" i="31"/>
  <c r="M209" i="26"/>
  <c r="F200" i="16"/>
  <c r="E203" i="21"/>
  <c r="F204" i="14"/>
  <c r="M207" i="24"/>
  <c r="M213" i="36"/>
  <c r="G208" i="31"/>
  <c r="M200" i="16"/>
  <c r="G204" i="20"/>
  <c r="E200" i="16"/>
  <c r="N203" i="19"/>
  <c r="N204" i="20"/>
  <c r="M203" i="19"/>
  <c r="G209" i="26"/>
  <c r="C247" i="42" l="1"/>
  <c r="R199" i="16"/>
  <c r="P200" i="16"/>
  <c r="Q200" i="16"/>
  <c r="K200" i="15"/>
  <c r="H201" i="15"/>
  <c r="J201" i="15"/>
  <c r="I201" i="15"/>
  <c r="C203" i="15"/>
  <c r="L200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203" i="15"/>
  <c r="E198" i="13"/>
  <c r="G210" i="26"/>
  <c r="M210" i="26"/>
  <c r="N201" i="16"/>
  <c r="L246" i="42"/>
  <c r="N246" i="42"/>
  <c r="N205" i="20"/>
  <c r="F205" i="18"/>
  <c r="M205" i="18"/>
  <c r="F246" i="42"/>
  <c r="N204" i="19"/>
  <c r="N210" i="26"/>
  <c r="E210" i="29"/>
  <c r="G246" i="42"/>
  <c r="M201" i="16"/>
  <c r="M198" i="13"/>
  <c r="G205" i="18"/>
  <c r="G208" i="24"/>
  <c r="F205" i="14"/>
  <c r="G209" i="31"/>
  <c r="G205" i="20"/>
  <c r="M246" i="42"/>
  <c r="E246" i="42"/>
  <c r="F204" i="19"/>
  <c r="M204" i="21"/>
  <c r="G203" i="15"/>
  <c r="N205" i="14"/>
  <c r="E210" i="26"/>
  <c r="E205" i="14"/>
  <c r="G198" i="13"/>
  <c r="E205" i="18"/>
  <c r="D247" i="42"/>
  <c r="N205" i="18"/>
  <c r="F210" i="26"/>
  <c r="G210" i="29"/>
  <c r="G201" i="16"/>
  <c r="F214" i="36"/>
  <c r="F198" i="13"/>
  <c r="F205" i="20"/>
  <c r="E205" i="20"/>
  <c r="F210" i="29"/>
  <c r="E203" i="15"/>
  <c r="E208" i="24"/>
  <c r="K246" i="42"/>
  <c r="M214" i="36"/>
  <c r="M205" i="14"/>
  <c r="N198" i="13"/>
  <c r="N214" i="36"/>
  <c r="F209" i="31"/>
  <c r="H246" i="42"/>
  <c r="N208" i="24"/>
  <c r="G205" i="14"/>
  <c r="E209" i="31"/>
  <c r="F201" i="16"/>
  <c r="M208" i="24"/>
  <c r="F203" i="15"/>
  <c r="I246" i="42"/>
  <c r="J246" i="42"/>
  <c r="E201" i="16"/>
  <c r="N204" i="21"/>
  <c r="G204" i="19"/>
  <c r="G214" i="36"/>
  <c r="N209" i="31"/>
  <c r="F208" i="24"/>
  <c r="N210" i="29"/>
  <c r="M209" i="31"/>
  <c r="M205" i="20"/>
  <c r="F204" i="21"/>
  <c r="E204" i="19"/>
  <c r="M210" i="29"/>
  <c r="E214" i="36"/>
  <c r="M203" i="15"/>
  <c r="E204" i="21"/>
  <c r="M204" i="19"/>
  <c r="G204" i="21"/>
  <c r="P201" i="16" l="1"/>
  <c r="Q201" i="16"/>
  <c r="R200" i="16"/>
  <c r="K201" i="15"/>
  <c r="I202" i="15"/>
  <c r="J202" i="15"/>
  <c r="H202" i="15"/>
  <c r="C204" i="15"/>
  <c r="L201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G206" i="18"/>
  <c r="E209" i="24"/>
  <c r="L247" i="42"/>
  <c r="N202" i="16"/>
  <c r="E206" i="20"/>
  <c r="F205" i="21"/>
  <c r="N199" i="13"/>
  <c r="F210" i="31"/>
  <c r="N205" i="19"/>
  <c r="N215" i="36"/>
  <c r="E205" i="19"/>
  <c r="G210" i="31"/>
  <c r="F204" i="15"/>
  <c r="E247" i="42"/>
  <c r="M205" i="21"/>
  <c r="E205" i="21"/>
  <c r="E204" i="15"/>
  <c r="F209" i="24"/>
  <c r="N206" i="18"/>
  <c r="G205" i="19"/>
  <c r="G215" i="36"/>
  <c r="E206" i="14"/>
  <c r="M199" i="13"/>
  <c r="F215" i="36"/>
  <c r="G206" i="14"/>
  <c r="F199" i="13"/>
  <c r="M209" i="24"/>
  <c r="E202" i="16"/>
  <c r="N206" i="20"/>
  <c r="J247" i="42"/>
  <c r="I247" i="42"/>
  <c r="E210" i="31"/>
  <c r="G204" i="15"/>
  <c r="F206" i="14"/>
  <c r="N205" i="21"/>
  <c r="N206" i="14"/>
  <c r="F247" i="42"/>
  <c r="M210" i="31"/>
  <c r="F206" i="18"/>
  <c r="N247" i="42"/>
  <c r="F206" i="20"/>
  <c r="F202" i="16"/>
  <c r="G205" i="21"/>
  <c r="G206" i="20"/>
  <c r="E206" i="18"/>
  <c r="K247" i="42"/>
  <c r="M247" i="42"/>
  <c r="G209" i="24"/>
  <c r="M206" i="14"/>
  <c r="G247" i="42"/>
  <c r="N209" i="24"/>
  <c r="M205" i="19"/>
  <c r="M202" i="16"/>
  <c r="F205" i="19"/>
  <c r="M206" i="20"/>
  <c r="E199" i="13"/>
  <c r="G202" i="16"/>
  <c r="G199" i="13"/>
  <c r="M206" i="18"/>
  <c r="M215" i="36"/>
  <c r="N204" i="15"/>
  <c r="N210" i="31"/>
  <c r="M204" i="15"/>
  <c r="E215" i="36"/>
  <c r="H247" i="42"/>
  <c r="P202" i="16" l="1"/>
  <c r="Q202" i="16"/>
  <c r="R201" i="16"/>
  <c r="L202" i="15"/>
  <c r="H203" i="15"/>
  <c r="J203" i="15"/>
  <c r="I203" i="15"/>
  <c r="C205" i="15"/>
  <c r="K202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6" i="21"/>
  <c r="F205" i="15"/>
  <c r="N216" i="36"/>
  <c r="G216" i="36"/>
  <c r="M206" i="19"/>
  <c r="F206" i="19"/>
  <c r="M210" i="24"/>
  <c r="F203" i="16"/>
  <c r="E203" i="16"/>
  <c r="M207" i="18"/>
  <c r="N207" i="14"/>
  <c r="E200" i="13"/>
  <c r="N210" i="24"/>
  <c r="F207" i="14"/>
  <c r="M200" i="13"/>
  <c r="E206" i="19"/>
  <c r="E207" i="20"/>
  <c r="G206" i="21"/>
  <c r="E207" i="14"/>
  <c r="M206" i="21"/>
  <c r="N206" i="21"/>
  <c r="F207" i="18"/>
  <c r="E210" i="24"/>
  <c r="N207" i="20"/>
  <c r="G203" i="16"/>
  <c r="M207" i="14"/>
  <c r="G207" i="18"/>
  <c r="G200" i="13"/>
  <c r="N205" i="15"/>
  <c r="E205" i="15"/>
  <c r="M205" i="15"/>
  <c r="E216" i="36"/>
  <c r="F200" i="13"/>
  <c r="N206" i="19"/>
  <c r="M203" i="16"/>
  <c r="N203" i="16"/>
  <c r="G210" i="24"/>
  <c r="G205" i="15"/>
  <c r="M216" i="36"/>
  <c r="F207" i="20"/>
  <c r="G206" i="19"/>
  <c r="G207" i="14"/>
  <c r="N200" i="13"/>
  <c r="M207" i="20"/>
  <c r="N207" i="18"/>
  <c r="E206" i="21"/>
  <c r="F210" i="24"/>
  <c r="F216" i="36"/>
  <c r="G207" i="20"/>
  <c r="E207" i="18"/>
  <c r="P203" i="16" l="1"/>
  <c r="Q203" i="16"/>
  <c r="R202" i="16"/>
  <c r="K203" i="15"/>
  <c r="I204" i="15"/>
  <c r="H204" i="15"/>
  <c r="J204" i="15"/>
  <c r="C206" i="15"/>
  <c r="L203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04" i="16"/>
  <c r="M207" i="21"/>
  <c r="M211" i="24"/>
  <c r="N211" i="24"/>
  <c r="F207" i="19"/>
  <c r="F208" i="20"/>
  <c r="G207" i="19"/>
  <c r="E208" i="14"/>
  <c r="F204" i="16"/>
  <c r="N217" i="36"/>
  <c r="F208" i="14"/>
  <c r="E208" i="20"/>
  <c r="M208" i="20"/>
  <c r="F201" i="13"/>
  <c r="G206" i="15"/>
  <c r="F211" i="24"/>
  <c r="N208" i="18"/>
  <c r="N208" i="14"/>
  <c r="G217" i="36"/>
  <c r="M207" i="19"/>
  <c r="G211" i="24"/>
  <c r="F206" i="15"/>
  <c r="M208" i="14"/>
  <c r="E211" i="24"/>
  <c r="E207" i="21"/>
  <c r="M217" i="36"/>
  <c r="E208" i="18"/>
  <c r="F207" i="21"/>
  <c r="N208" i="20"/>
  <c r="G208" i="14"/>
  <c r="M201" i="13"/>
  <c r="E206" i="15"/>
  <c r="M206" i="15"/>
  <c r="N201" i="13"/>
  <c r="N207" i="19"/>
  <c r="M208" i="18"/>
  <c r="G208" i="20"/>
  <c r="G208" i="18"/>
  <c r="G204" i="16"/>
  <c r="N206" i="15"/>
  <c r="F208" i="18"/>
  <c r="E217" i="36"/>
  <c r="E207" i="19"/>
  <c r="G207" i="21"/>
  <c r="M204" i="16"/>
  <c r="E204" i="16"/>
  <c r="E201" i="13"/>
  <c r="G201" i="13"/>
  <c r="N207" i="21"/>
  <c r="F217" i="36"/>
  <c r="P204" i="16" l="1"/>
  <c r="Q204" i="16"/>
  <c r="R203" i="16"/>
  <c r="L204" i="15"/>
  <c r="H205" i="15"/>
  <c r="J205" i="15"/>
  <c r="I205" i="15"/>
  <c r="C207" i="15"/>
  <c r="K204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7" i="15"/>
  <c r="F218" i="36"/>
  <c r="F208" i="21"/>
  <c r="E208" i="21"/>
  <c r="F205" i="16"/>
  <c r="E218" i="36"/>
  <c r="M207" i="15"/>
  <c r="E208" i="19"/>
  <c r="G202" i="13"/>
  <c r="N209" i="20"/>
  <c r="G205" i="16"/>
  <c r="E209" i="14"/>
  <c r="M209" i="18"/>
  <c r="N207" i="15"/>
  <c r="E209" i="20"/>
  <c r="M202" i="13"/>
  <c r="E209" i="18"/>
  <c r="G218" i="36"/>
  <c r="G209" i="20"/>
  <c r="E205" i="16"/>
  <c r="N209" i="18"/>
  <c r="M212" i="24"/>
  <c r="N209" i="14"/>
  <c r="N212" i="24"/>
  <c r="G208" i="21"/>
  <c r="F209" i="18"/>
  <c r="N208" i="19"/>
  <c r="G207" i="15"/>
  <c r="M208" i="21"/>
  <c r="G209" i="14"/>
  <c r="M209" i="20"/>
  <c r="E212" i="24"/>
  <c r="M208" i="19"/>
  <c r="G208" i="19"/>
  <c r="F209" i="14"/>
  <c r="F209" i="20"/>
  <c r="N205" i="16"/>
  <c r="E202" i="13"/>
  <c r="M209" i="14"/>
  <c r="M205" i="16"/>
  <c r="G212" i="24"/>
  <c r="F202" i="13"/>
  <c r="N218" i="36"/>
  <c r="N202" i="13"/>
  <c r="F212" i="24"/>
  <c r="F207" i="15"/>
  <c r="N208" i="21"/>
  <c r="F208" i="19"/>
  <c r="G209" i="18"/>
  <c r="M218" i="36"/>
  <c r="Q205" i="16" l="1"/>
  <c r="P205" i="16"/>
  <c r="R204" i="16"/>
  <c r="K205" i="15"/>
  <c r="H206" i="15"/>
  <c r="J206" i="15"/>
  <c r="I206" i="15"/>
  <c r="C208" i="15"/>
  <c r="L205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10" i="14"/>
  <c r="E208" i="15"/>
  <c r="G210" i="18"/>
  <c r="G206" i="16"/>
  <c r="N210" i="20"/>
  <c r="M209" i="19"/>
  <c r="F203" i="13"/>
  <c r="E209" i="21"/>
  <c r="F210" i="18"/>
  <c r="N210" i="14"/>
  <c r="N210" i="18"/>
  <c r="N213" i="24"/>
  <c r="M210" i="14"/>
  <c r="M213" i="24"/>
  <c r="F209" i="21"/>
  <c r="N208" i="15"/>
  <c r="E210" i="18"/>
  <c r="M210" i="18"/>
  <c r="F209" i="19"/>
  <c r="G213" i="24"/>
  <c r="G209" i="21"/>
  <c r="F213" i="24"/>
  <c r="E203" i="13"/>
  <c r="E209" i="19"/>
  <c r="F210" i="20"/>
  <c r="F206" i="16"/>
  <c r="E206" i="16"/>
  <c r="N203" i="13"/>
  <c r="M210" i="20"/>
  <c r="F208" i="15"/>
  <c r="G209" i="19"/>
  <c r="G210" i="20"/>
  <c r="E210" i="14"/>
  <c r="N209" i="19"/>
  <c r="F210" i="14"/>
  <c r="G208" i="15"/>
  <c r="M203" i="13"/>
  <c r="E213" i="24"/>
  <c r="G203" i="13"/>
  <c r="M206" i="16"/>
  <c r="M208" i="15"/>
  <c r="N209" i="21"/>
  <c r="M209" i="21"/>
  <c r="E210" i="20"/>
  <c r="N206" i="16"/>
  <c r="R205" i="16" l="1"/>
  <c r="Q206" i="16"/>
  <c r="P206" i="16"/>
  <c r="K206" i="15"/>
  <c r="H207" i="15"/>
  <c r="I207" i="15"/>
  <c r="J207" i="15"/>
  <c r="C209" i="15"/>
  <c r="L206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N211" i="14"/>
  <c r="M211" i="20"/>
  <c r="E214" i="24"/>
  <c r="F211" i="14"/>
  <c r="M214" i="24"/>
  <c r="E204" i="13"/>
  <c r="N204" i="13"/>
  <c r="M211" i="14"/>
  <c r="G210" i="19"/>
  <c r="G211" i="14"/>
  <c r="F210" i="21"/>
  <c r="G211" i="18"/>
  <c r="M211" i="18"/>
  <c r="F204" i="13"/>
  <c r="N210" i="19"/>
  <c r="F211" i="20"/>
  <c r="M210" i="19"/>
  <c r="G209" i="15"/>
  <c r="N207" i="16"/>
  <c r="M210" i="21"/>
  <c r="N210" i="21"/>
  <c r="F211" i="18"/>
  <c r="M204" i="13"/>
  <c r="G214" i="24"/>
  <c r="E209" i="15"/>
  <c r="F207" i="16"/>
  <c r="M207" i="16"/>
  <c r="F214" i="24"/>
  <c r="N209" i="15"/>
  <c r="N211" i="20"/>
  <c r="N211" i="18"/>
  <c r="G207" i="16"/>
  <c r="E211" i="18"/>
  <c r="E207" i="16"/>
  <c r="E211" i="20"/>
  <c r="F209" i="15"/>
  <c r="F210" i="19"/>
  <c r="N214" i="24"/>
  <c r="E211" i="14"/>
  <c r="G211" i="20"/>
  <c r="E210" i="21"/>
  <c r="G210" i="21"/>
  <c r="E210" i="19"/>
  <c r="M209" i="15"/>
  <c r="G204" i="13"/>
  <c r="R206" i="16" l="1"/>
  <c r="Q207" i="16"/>
  <c r="P207" i="16"/>
  <c r="K207" i="15"/>
  <c r="J208" i="15"/>
  <c r="H208" i="15"/>
  <c r="I208" i="15"/>
  <c r="C210" i="15"/>
  <c r="L207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N211" i="19"/>
  <c r="G211" i="19"/>
  <c r="E212" i="20"/>
  <c r="N212" i="20"/>
  <c r="F212" i="20"/>
  <c r="M211" i="21"/>
  <c r="F212" i="14"/>
  <c r="E215" i="24"/>
  <c r="E210" i="15"/>
  <c r="F215" i="24"/>
  <c r="M210" i="15"/>
  <c r="N215" i="24"/>
  <c r="N212" i="18"/>
  <c r="M211" i="19"/>
  <c r="E211" i="19"/>
  <c r="N211" i="21"/>
  <c r="G210" i="15"/>
  <c r="M208" i="16"/>
  <c r="G212" i="18"/>
  <c r="M212" i="20"/>
  <c r="E212" i="18"/>
  <c r="F210" i="15"/>
  <c r="G215" i="24"/>
  <c r="N208" i="16"/>
  <c r="E211" i="21"/>
  <c r="G208" i="16"/>
  <c r="F212" i="18"/>
  <c r="M212" i="14"/>
  <c r="E212" i="14"/>
  <c r="M205" i="13"/>
  <c r="M215" i="24"/>
  <c r="G205" i="13"/>
  <c r="G212" i="20"/>
  <c r="N205" i="13"/>
  <c r="E208" i="16"/>
  <c r="E205" i="13"/>
  <c r="G212" i="14"/>
  <c r="N210" i="15"/>
  <c r="F211" i="19"/>
  <c r="G211" i="21"/>
  <c r="M212" i="18"/>
  <c r="N212" i="14"/>
  <c r="F208" i="16"/>
  <c r="F211" i="21"/>
  <c r="F205" i="13"/>
  <c r="Q208" i="16" l="1"/>
  <c r="P208" i="16"/>
  <c r="R207" i="16"/>
  <c r="L208" i="15"/>
  <c r="H209" i="15"/>
  <c r="I209" i="15"/>
  <c r="J209" i="15"/>
  <c r="C211" i="15"/>
  <c r="K208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F213" i="20"/>
  <c r="N206" i="13"/>
  <c r="M213" i="20"/>
  <c r="M212" i="21"/>
  <c r="F206" i="13"/>
  <c r="G206" i="13"/>
  <c r="F212" i="19"/>
  <c r="E212" i="21"/>
  <c r="N211" i="15"/>
  <c r="N213" i="14"/>
  <c r="G216" i="24"/>
  <c r="G213" i="18"/>
  <c r="E211" i="15"/>
  <c r="G211" i="15"/>
  <c r="N213" i="20"/>
  <c r="M216" i="24"/>
  <c r="G212" i="21"/>
  <c r="E213" i="20"/>
  <c r="F213" i="14"/>
  <c r="G212" i="19"/>
  <c r="E213" i="14"/>
  <c r="F216" i="24"/>
  <c r="G209" i="16"/>
  <c r="M212" i="19"/>
  <c r="N213" i="18"/>
  <c r="M206" i="13"/>
  <c r="E206" i="13"/>
  <c r="E216" i="24"/>
  <c r="N209" i="16"/>
  <c r="F211" i="15"/>
  <c r="M211" i="15"/>
  <c r="E213" i="18"/>
  <c r="E212" i="19"/>
  <c r="E209" i="16"/>
  <c r="N212" i="21"/>
  <c r="F209" i="16"/>
  <c r="G213" i="20"/>
  <c r="F212" i="21"/>
  <c r="N212" i="19"/>
  <c r="G213" i="14"/>
  <c r="M213" i="14"/>
  <c r="N216" i="24"/>
  <c r="F213" i="18"/>
  <c r="M209" i="16"/>
  <c r="M213" i="18"/>
  <c r="R208" i="16" l="1"/>
  <c r="P209" i="16"/>
  <c r="Q209" i="16"/>
  <c r="K209" i="15"/>
  <c r="H210" i="15"/>
  <c r="J210" i="15"/>
  <c r="I210" i="15"/>
  <c r="C212" i="15"/>
  <c r="L209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F214" i="14"/>
  <c r="M213" i="19"/>
  <c r="G212" i="15"/>
  <c r="E212" i="15"/>
  <c r="N210" i="16"/>
  <c r="N217" i="24"/>
  <c r="F217" i="24"/>
  <c r="M214" i="18"/>
  <c r="G210" i="16"/>
  <c r="E210" i="16"/>
  <c r="E214" i="20"/>
  <c r="M210" i="16"/>
  <c r="F214" i="20"/>
  <c r="N207" i="13"/>
  <c r="G214" i="20"/>
  <c r="E217" i="24"/>
  <c r="M207" i="13"/>
  <c r="G213" i="19"/>
  <c r="F213" i="21"/>
  <c r="M214" i="20"/>
  <c r="N214" i="20"/>
  <c r="E214" i="14"/>
  <c r="N213" i="19"/>
  <c r="F214" i="18"/>
  <c r="N214" i="18"/>
  <c r="F210" i="16"/>
  <c r="M212" i="15"/>
  <c r="E213" i="21"/>
  <c r="N213" i="21"/>
  <c r="E213" i="19"/>
  <c r="N212" i="15"/>
  <c r="G207" i="13"/>
  <c r="G214" i="18"/>
  <c r="G214" i="14"/>
  <c r="M217" i="24"/>
  <c r="G213" i="21"/>
  <c r="F213" i="19"/>
  <c r="M213" i="21"/>
  <c r="F207" i="13"/>
  <c r="E214" i="18"/>
  <c r="G217" i="24"/>
  <c r="E207" i="13"/>
  <c r="N214" i="14"/>
  <c r="M214" i="14"/>
  <c r="F212" i="15"/>
  <c r="P210" i="16" l="1"/>
  <c r="Q210" i="16"/>
  <c r="R209" i="16"/>
  <c r="K210" i="15"/>
  <c r="I211" i="15"/>
  <c r="J211" i="15"/>
  <c r="H211" i="15"/>
  <c r="C213" i="15"/>
  <c r="L210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G214" i="21"/>
  <c r="N213" i="15"/>
  <c r="M208" i="13"/>
  <c r="N218" i="24"/>
  <c r="N214" i="21"/>
  <c r="F208" i="13"/>
  <c r="M215" i="14"/>
  <c r="M213" i="15"/>
  <c r="E218" i="24"/>
  <c r="N211" i="16"/>
  <c r="M218" i="24"/>
  <c r="E208" i="13"/>
  <c r="M214" i="19"/>
  <c r="G218" i="24"/>
  <c r="E213" i="15"/>
  <c r="N215" i="14"/>
  <c r="M215" i="18"/>
  <c r="E215" i="20"/>
  <c r="N215" i="20"/>
  <c r="F215" i="14"/>
  <c r="F215" i="18"/>
  <c r="G215" i="14"/>
  <c r="F215" i="20"/>
  <c r="M211" i="16"/>
  <c r="E215" i="18"/>
  <c r="G208" i="13"/>
  <c r="F213" i="15"/>
  <c r="E214" i="21"/>
  <c r="E214" i="19"/>
  <c r="G215" i="20"/>
  <c r="N215" i="18"/>
  <c r="F211" i="16"/>
  <c r="F214" i="21"/>
  <c r="E215" i="14"/>
  <c r="F218" i="24"/>
  <c r="G215" i="18"/>
  <c r="M214" i="21"/>
  <c r="N208" i="13"/>
  <c r="F214" i="19"/>
  <c r="G211" i="16"/>
  <c r="E211" i="16"/>
  <c r="N214" i="19"/>
  <c r="G213" i="15"/>
  <c r="M215" i="20"/>
  <c r="G214" i="19"/>
  <c r="Q211" i="16" l="1"/>
  <c r="P211" i="16"/>
  <c r="R210" i="16"/>
  <c r="L211" i="15"/>
  <c r="J212" i="15"/>
  <c r="I212" i="15"/>
  <c r="H212" i="15"/>
  <c r="C214" i="15"/>
  <c r="K211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9" i="24"/>
  <c r="F212" i="16"/>
  <c r="G215" i="21"/>
  <c r="N216" i="20"/>
  <c r="G219" i="24"/>
  <c r="N214" i="15"/>
  <c r="M216" i="18"/>
  <c r="F215" i="19"/>
  <c r="N216" i="18"/>
  <c r="F209" i="13"/>
  <c r="G209" i="13"/>
  <c r="E212" i="16"/>
  <c r="G212" i="16"/>
  <c r="E219" i="24"/>
  <c r="G214" i="15"/>
  <c r="N215" i="21"/>
  <c r="M212" i="16"/>
  <c r="M216" i="14"/>
  <c r="N216" i="14"/>
  <c r="E216" i="20"/>
  <c r="F215" i="21"/>
  <c r="E214" i="15"/>
  <c r="M219" i="24"/>
  <c r="F216" i="18"/>
  <c r="F219" i="24"/>
  <c r="E209" i="13"/>
  <c r="M215" i="19"/>
  <c r="G216" i="18"/>
  <c r="N209" i="13"/>
  <c r="G216" i="20"/>
  <c r="G216" i="14"/>
  <c r="F216" i="20"/>
  <c r="E216" i="18"/>
  <c r="E216" i="14"/>
  <c r="F216" i="14"/>
  <c r="E215" i="21"/>
  <c r="M215" i="21"/>
  <c r="M216" i="20"/>
  <c r="G215" i="19"/>
  <c r="M214" i="15"/>
  <c r="F214" i="15"/>
  <c r="N215" i="19"/>
  <c r="M209" i="13"/>
  <c r="E215" i="19"/>
  <c r="N212" i="16"/>
  <c r="R211" i="16" l="1"/>
  <c r="P212" i="16"/>
  <c r="Q212" i="16"/>
  <c r="K212" i="15"/>
  <c r="H213" i="15"/>
  <c r="I213" i="15"/>
  <c r="J213" i="15"/>
  <c r="C215" i="15"/>
  <c r="L212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6" i="21"/>
  <c r="E216" i="21"/>
  <c r="G210" i="13"/>
  <c r="F217" i="14"/>
  <c r="E217" i="20"/>
  <c r="G213" i="16"/>
  <c r="M217" i="14"/>
  <c r="G215" i="15"/>
  <c r="M217" i="18"/>
  <c r="M217" i="20"/>
  <c r="N210" i="13"/>
  <c r="E215" i="15"/>
  <c r="N216" i="19"/>
  <c r="G216" i="19"/>
  <c r="M220" i="24"/>
  <c r="G217" i="20"/>
  <c r="N217" i="20"/>
  <c r="G220" i="24"/>
  <c r="F210" i="13"/>
  <c r="N213" i="16"/>
  <c r="M210" i="13"/>
  <c r="E210" i="13"/>
  <c r="N217" i="14"/>
  <c r="F216" i="21"/>
  <c r="E220" i="24"/>
  <c r="E213" i="16"/>
  <c r="F220" i="24"/>
  <c r="G217" i="18"/>
  <c r="M216" i="21"/>
  <c r="M215" i="15"/>
  <c r="F216" i="19"/>
  <c r="N217" i="18"/>
  <c r="F217" i="20"/>
  <c r="G217" i="14"/>
  <c r="F215" i="15"/>
  <c r="G216" i="21"/>
  <c r="M213" i="16"/>
  <c r="E216" i="19"/>
  <c r="F213" i="16"/>
  <c r="M216" i="19"/>
  <c r="E217" i="18"/>
  <c r="N215" i="15"/>
  <c r="F217" i="18"/>
  <c r="N220" i="24"/>
  <c r="E217" i="14"/>
  <c r="Q213" i="16" l="1"/>
  <c r="P213" i="16"/>
  <c r="R212" i="16"/>
  <c r="K213" i="15"/>
  <c r="I214" i="15"/>
  <c r="H214" i="15"/>
  <c r="J214" i="15"/>
  <c r="C216" i="15"/>
  <c r="L213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N214" i="16"/>
  <c r="E216" i="15"/>
  <c r="F217" i="21"/>
  <c r="F216" i="15"/>
  <c r="E217" i="21"/>
  <c r="E214" i="16"/>
  <c r="G217" i="21"/>
  <c r="M218" i="14"/>
  <c r="G216" i="15"/>
  <c r="E211" i="13"/>
  <c r="G218" i="20"/>
  <c r="G214" i="16"/>
  <c r="G211" i="13"/>
  <c r="N217" i="21"/>
  <c r="G218" i="14"/>
  <c r="N216" i="15"/>
  <c r="M216" i="15"/>
  <c r="F221" i="24"/>
  <c r="M217" i="21"/>
  <c r="N218" i="14"/>
  <c r="N218" i="20"/>
  <c r="G221" i="24"/>
  <c r="N218" i="18"/>
  <c r="E218" i="14"/>
  <c r="M218" i="18"/>
  <c r="F211" i="13"/>
  <c r="N221" i="24"/>
  <c r="F214" i="16"/>
  <c r="M218" i="20"/>
  <c r="E218" i="20"/>
  <c r="E218" i="18"/>
  <c r="M211" i="13"/>
  <c r="M221" i="24"/>
  <c r="G218" i="18"/>
  <c r="F218" i="18"/>
  <c r="F218" i="14"/>
  <c r="N211" i="13"/>
  <c r="E221" i="24"/>
  <c r="F218" i="20"/>
  <c r="M214" i="16"/>
  <c r="R213" i="16" l="1"/>
  <c r="P214" i="16"/>
  <c r="Q214" i="16"/>
  <c r="L214" i="15"/>
  <c r="J215" i="15"/>
  <c r="H215" i="15"/>
  <c r="I215" i="15"/>
  <c r="C217" i="15"/>
  <c r="K214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M219" i="18"/>
  <c r="F218" i="21"/>
  <c r="M219" i="14"/>
  <c r="E219" i="18"/>
  <c r="E219" i="14"/>
  <c r="F212" i="13"/>
  <c r="M215" i="16"/>
  <c r="G219" i="20"/>
  <c r="G215" i="16"/>
  <c r="G217" i="15"/>
  <c r="N222" i="24"/>
  <c r="N217" i="15"/>
  <c r="E212" i="13"/>
  <c r="N219" i="20"/>
  <c r="E219" i="20"/>
  <c r="G219" i="14"/>
  <c r="N219" i="18"/>
  <c r="E215" i="16"/>
  <c r="N219" i="14"/>
  <c r="F219" i="20"/>
  <c r="N215" i="16"/>
  <c r="M219" i="20"/>
  <c r="M222" i="24"/>
  <c r="N212" i="13"/>
  <c r="E217" i="15"/>
  <c r="G212" i="13"/>
  <c r="M217" i="15"/>
  <c r="G219" i="18"/>
  <c r="M212" i="13"/>
  <c r="E218" i="21"/>
  <c r="F215" i="16"/>
  <c r="N218" i="21"/>
  <c r="G218" i="21"/>
  <c r="F222" i="24"/>
  <c r="F217" i="15"/>
  <c r="G222" i="24"/>
  <c r="F219" i="14"/>
  <c r="E222" i="24"/>
  <c r="F219" i="18"/>
  <c r="M218" i="21"/>
  <c r="R214" i="16" l="1"/>
  <c r="L215" i="15"/>
  <c r="H216" i="15"/>
  <c r="J216" i="15"/>
  <c r="I216" i="15"/>
  <c r="C218" i="15"/>
  <c r="K215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20" i="18"/>
  <c r="N223" i="24"/>
  <c r="M213" i="13"/>
  <c r="N220" i="20"/>
  <c r="G216" i="16"/>
  <c r="E213" i="13"/>
  <c r="E220" i="20"/>
  <c r="N220" i="18"/>
  <c r="N220" i="14"/>
  <c r="E223" i="24"/>
  <c r="E220" i="18"/>
  <c r="E216" i="16"/>
  <c r="M219" i="21"/>
  <c r="G218" i="15"/>
  <c r="G220" i="20"/>
  <c r="M220" i="18"/>
  <c r="M223" i="24"/>
  <c r="E220" i="14"/>
  <c r="F219" i="21"/>
  <c r="F223" i="24"/>
  <c r="F216" i="16"/>
  <c r="F218" i="15"/>
  <c r="G223" i="24"/>
  <c r="M220" i="20"/>
  <c r="F220" i="20"/>
  <c r="G219" i="21"/>
  <c r="N218" i="15"/>
  <c r="G220" i="18"/>
  <c r="N216" i="16"/>
  <c r="G220" i="14"/>
  <c r="N219" i="21"/>
  <c r="E219" i="21"/>
  <c r="N213" i="13"/>
  <c r="G213" i="13"/>
  <c r="F213" i="13"/>
  <c r="E218" i="15"/>
  <c r="F220" i="14"/>
  <c r="M220" i="14"/>
  <c r="M216" i="16"/>
  <c r="M218" i="15"/>
  <c r="K216" i="15" l="1"/>
  <c r="H217" i="15"/>
  <c r="J217" i="15"/>
  <c r="I217" i="15"/>
  <c r="C219" i="15"/>
  <c r="L216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19" i="15"/>
  <c r="F219" i="15"/>
  <c r="G221" i="14"/>
  <c r="N220" i="21"/>
  <c r="F221" i="20"/>
  <c r="F220" i="21"/>
  <c r="G223" i="20"/>
  <c r="G221" i="18"/>
  <c r="N221" i="20"/>
  <c r="G214" i="13"/>
  <c r="E223" i="20"/>
  <c r="G220" i="21"/>
  <c r="M223" i="20"/>
  <c r="F214" i="13"/>
  <c r="E219" i="15"/>
  <c r="N219" i="15"/>
  <c r="N214" i="13"/>
  <c r="N221" i="14"/>
  <c r="N217" i="16"/>
  <c r="F217" i="16"/>
  <c r="M217" i="16"/>
  <c r="M221" i="18"/>
  <c r="N221" i="18"/>
  <c r="N223" i="20"/>
  <c r="M214" i="13"/>
  <c r="E221" i="18"/>
  <c r="E221" i="14"/>
  <c r="E220" i="21"/>
  <c r="M220" i="21"/>
  <c r="F223" i="20"/>
  <c r="F221" i="14"/>
  <c r="F221" i="18"/>
  <c r="G217" i="16"/>
  <c r="M219" i="15"/>
  <c r="M221" i="14"/>
  <c r="M221" i="20"/>
  <c r="E217" i="16"/>
  <c r="G221" i="20"/>
  <c r="E214" i="13"/>
  <c r="E221" i="20"/>
  <c r="K217" i="15" l="1"/>
  <c r="I218" i="15"/>
  <c r="J218" i="15"/>
  <c r="H218" i="15"/>
  <c r="C220" i="15"/>
  <c r="L217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G222" i="18"/>
  <c r="F215" i="13"/>
  <c r="M222" i="20"/>
  <c r="G222" i="20"/>
  <c r="F222" i="20"/>
  <c r="M222" i="18"/>
  <c r="N222" i="14"/>
  <c r="N222" i="18"/>
  <c r="M218" i="16"/>
  <c r="M221" i="21"/>
  <c r="G218" i="16"/>
  <c r="F221" i="21"/>
  <c r="N221" i="21"/>
  <c r="M224" i="20"/>
  <c r="E222" i="20"/>
  <c r="F222" i="18"/>
  <c r="E218" i="16"/>
  <c r="M222" i="14"/>
  <c r="E224" i="20"/>
  <c r="M220" i="15"/>
  <c r="G221" i="21"/>
  <c r="F224" i="20"/>
  <c r="N215" i="13"/>
  <c r="E222" i="14"/>
  <c r="N224" i="20"/>
  <c r="G222" i="14"/>
  <c r="E221" i="21"/>
  <c r="E215" i="13"/>
  <c r="E222" i="18"/>
  <c r="F218" i="16"/>
  <c r="N218" i="16"/>
  <c r="G215" i="13"/>
  <c r="G220" i="15"/>
  <c r="N222" i="20"/>
  <c r="E220" i="15"/>
  <c r="F222" i="14"/>
  <c r="F220" i="15"/>
  <c r="M215" i="13"/>
  <c r="N220" i="15"/>
  <c r="G224" i="20"/>
  <c r="L218" i="15" l="1"/>
  <c r="H219" i="15"/>
  <c r="J219" i="15"/>
  <c r="I219" i="15"/>
  <c r="C221" i="15"/>
  <c r="K218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21" i="15"/>
  <c r="E221" i="15"/>
  <c r="F216" i="13"/>
  <c r="M223" i="18"/>
  <c r="E216" i="13"/>
  <c r="G223" i="14"/>
  <c r="F221" i="15"/>
  <c r="G219" i="16"/>
  <c r="G223" i="18"/>
  <c r="N225" i="20"/>
  <c r="F225" i="20"/>
  <c r="E225" i="20"/>
  <c r="M216" i="13"/>
  <c r="F223" i="18"/>
  <c r="N223" i="18"/>
  <c r="G222" i="21"/>
  <c r="M223" i="14"/>
  <c r="G216" i="13"/>
  <c r="M219" i="16"/>
  <c r="M225" i="20"/>
  <c r="E219" i="16"/>
  <c r="E223" i="18"/>
  <c r="N222" i="21"/>
  <c r="M222" i="21"/>
  <c r="N216" i="13"/>
  <c r="G225" i="20"/>
  <c r="E223" i="14"/>
  <c r="F219" i="16"/>
  <c r="G221" i="15"/>
  <c r="N221" i="15"/>
  <c r="E222" i="21"/>
  <c r="F222" i="21"/>
  <c r="F223" i="14"/>
  <c r="N223" i="14"/>
  <c r="N219" i="16"/>
  <c r="K219" i="15" l="1"/>
  <c r="J220" i="15"/>
  <c r="I220" i="15"/>
  <c r="H220" i="15"/>
  <c r="C222" i="15"/>
  <c r="L219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M223" i="21"/>
  <c r="F224" i="18"/>
  <c r="M222" i="15"/>
  <c r="N217" i="13"/>
  <c r="N224" i="14"/>
  <c r="G220" i="16"/>
  <c r="M226" i="20"/>
  <c r="M217" i="13"/>
  <c r="E224" i="14"/>
  <c r="E224" i="18"/>
  <c r="G224" i="18"/>
  <c r="N224" i="18"/>
  <c r="M224" i="18"/>
  <c r="M224" i="14"/>
  <c r="E223" i="21"/>
  <c r="F222" i="15"/>
  <c r="E226" i="20"/>
  <c r="F223" i="21"/>
  <c r="M220" i="16"/>
  <c r="E220" i="16"/>
  <c r="G224" i="14"/>
  <c r="N220" i="16"/>
  <c r="N223" i="21"/>
  <c r="G223" i="21"/>
  <c r="G226" i="20"/>
  <c r="G217" i="13"/>
  <c r="E222" i="15"/>
  <c r="N226" i="20"/>
  <c r="F226" i="20"/>
  <c r="F217" i="13"/>
  <c r="E217" i="13"/>
  <c r="F224" i="14"/>
  <c r="F220" i="16"/>
  <c r="G222" i="15"/>
  <c r="N222" i="15"/>
  <c r="K220" i="15" l="1"/>
  <c r="J221" i="15"/>
  <c r="H221" i="15"/>
  <c r="I221" i="15"/>
  <c r="C223" i="15"/>
  <c r="L220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M221" i="16"/>
  <c r="F225" i="14"/>
  <c r="G227" i="20"/>
  <c r="M225" i="18"/>
  <c r="G223" i="15"/>
  <c r="F223" i="15"/>
  <c r="N221" i="16"/>
  <c r="G224" i="21"/>
  <c r="M223" i="15"/>
  <c r="N225" i="14"/>
  <c r="F225" i="18"/>
  <c r="E223" i="15"/>
  <c r="G225" i="14"/>
  <c r="F224" i="21"/>
  <c r="E221" i="16"/>
  <c r="M225" i="14"/>
  <c r="M218" i="13"/>
  <c r="N223" i="15"/>
  <c r="M227" i="20"/>
  <c r="E227" i="20"/>
  <c r="E218" i="13"/>
  <c r="G221" i="16"/>
  <c r="F218" i="13"/>
  <c r="N224" i="21"/>
  <c r="G218" i="13"/>
  <c r="N225" i="18"/>
  <c r="E225" i="18"/>
  <c r="E225" i="14"/>
  <c r="E224" i="21"/>
  <c r="F221" i="16"/>
  <c r="N218" i="13"/>
  <c r="G225" i="18"/>
  <c r="F227" i="20"/>
  <c r="M224" i="21"/>
  <c r="N227" i="20"/>
  <c r="L221" i="15" l="1"/>
  <c r="I222" i="15"/>
  <c r="H222" i="15"/>
  <c r="J222" i="15"/>
  <c r="C224" i="15"/>
  <c r="K221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E226" i="14"/>
  <c r="M228" i="20"/>
  <c r="F226" i="14"/>
  <c r="M219" i="13"/>
  <c r="F225" i="21"/>
  <c r="E228" i="20"/>
  <c r="G226" i="14"/>
  <c r="N224" i="15"/>
  <c r="E225" i="21"/>
  <c r="G224" i="15"/>
  <c r="G225" i="21"/>
  <c r="F226" i="18"/>
  <c r="M226" i="18"/>
  <c r="M223" i="16"/>
  <c r="N219" i="13"/>
  <c r="E226" i="18"/>
  <c r="G226" i="18"/>
  <c r="E223" i="16"/>
  <c r="F223" i="16"/>
  <c r="E222" i="16"/>
  <c r="N225" i="21"/>
  <c r="N226" i="14"/>
  <c r="F222" i="16"/>
  <c r="F219" i="13"/>
  <c r="M225" i="21"/>
  <c r="M226" i="14"/>
  <c r="F224" i="15"/>
  <c r="F228" i="20"/>
  <c r="G222" i="16"/>
  <c r="G219" i="13"/>
  <c r="G228" i="20"/>
  <c r="N228" i="20"/>
  <c r="N226" i="18"/>
  <c r="N222" i="16"/>
  <c r="G223" i="16"/>
  <c r="M222" i="16"/>
  <c r="E219" i="13"/>
  <c r="N223" i="16"/>
  <c r="M224" i="15"/>
  <c r="E224" i="15"/>
  <c r="B224" i="16" l="1"/>
  <c r="L222" i="15"/>
  <c r="I223" i="15"/>
  <c r="J223" i="15"/>
  <c r="H223" i="15"/>
  <c r="C225" i="15"/>
  <c r="K222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F226" i="21"/>
  <c r="M224" i="16"/>
  <c r="M229" i="20"/>
  <c r="F225" i="15"/>
  <c r="G226" i="21"/>
  <c r="N224" i="16"/>
  <c r="E227" i="14"/>
  <c r="M227" i="18"/>
  <c r="E225" i="15"/>
  <c r="M227" i="14"/>
  <c r="F224" i="16"/>
  <c r="E220" i="13"/>
  <c r="E227" i="18"/>
  <c r="G220" i="13"/>
  <c r="G227" i="14"/>
  <c r="M220" i="13"/>
  <c r="G225" i="15"/>
  <c r="N226" i="21"/>
  <c r="F227" i="14"/>
  <c r="N227" i="14"/>
  <c r="N220" i="13"/>
  <c r="E224" i="16"/>
  <c r="N229" i="20"/>
  <c r="M225" i="15"/>
  <c r="G224" i="16"/>
  <c r="N225" i="15"/>
  <c r="F220" i="13"/>
  <c r="E226" i="21"/>
  <c r="F229" i="20"/>
  <c r="G229" i="20"/>
  <c r="E229" i="20"/>
  <c r="N227" i="18"/>
  <c r="M226" i="21"/>
  <c r="F227" i="18"/>
  <c r="G227" i="18"/>
  <c r="H223" i="16" l="1"/>
  <c r="I223" i="16"/>
  <c r="J223" i="16"/>
  <c r="B225" i="16"/>
  <c r="L223" i="15"/>
  <c r="I224" i="15"/>
  <c r="H224" i="15"/>
  <c r="J224" i="15"/>
  <c r="C226" i="15"/>
  <c r="K223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G228" i="18"/>
  <c r="G227" i="21"/>
  <c r="N228" i="14"/>
  <c r="F228" i="18"/>
  <c r="F227" i="21"/>
  <c r="M230" i="20"/>
  <c r="M221" i="13"/>
  <c r="E221" i="13"/>
  <c r="N221" i="13"/>
  <c r="E226" i="15"/>
  <c r="M226" i="15"/>
  <c r="G230" i="20"/>
  <c r="N225" i="16"/>
  <c r="M225" i="16"/>
  <c r="E228" i="14"/>
  <c r="F225" i="16"/>
  <c r="E227" i="21"/>
  <c r="E230" i="20"/>
  <c r="G225" i="16"/>
  <c r="E228" i="18"/>
  <c r="F221" i="13"/>
  <c r="M228" i="14"/>
  <c r="G226" i="15"/>
  <c r="N228" i="18"/>
  <c r="N230" i="20"/>
  <c r="F230" i="20"/>
  <c r="G221" i="13"/>
  <c r="F228" i="14"/>
  <c r="N226" i="15"/>
  <c r="M227" i="21"/>
  <c r="G228" i="14"/>
  <c r="E225" i="16"/>
  <c r="M228" i="18"/>
  <c r="N227" i="21"/>
  <c r="F226" i="15"/>
  <c r="L223" i="16" l="1"/>
  <c r="H224" i="16"/>
  <c r="I224" i="16"/>
  <c r="J224" i="16"/>
  <c r="K223" i="16"/>
  <c r="B226" i="16"/>
  <c r="L224" i="15"/>
  <c r="H225" i="15"/>
  <c r="I225" i="15"/>
  <c r="J225" i="15"/>
  <c r="C227" i="15"/>
  <c r="K224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F229" i="14"/>
  <c r="F226" i="16"/>
  <c r="N231" i="20"/>
  <c r="N228" i="21"/>
  <c r="E222" i="13"/>
  <c r="F222" i="13"/>
  <c r="G227" i="15"/>
  <c r="M229" i="14"/>
  <c r="M226" i="16"/>
  <c r="F228" i="21"/>
  <c r="F231" i="20"/>
  <c r="N222" i="13"/>
  <c r="E226" i="16"/>
  <c r="M222" i="13"/>
  <c r="M228" i="21"/>
  <c r="N227" i="15"/>
  <c r="E229" i="14"/>
  <c r="G229" i="14"/>
  <c r="G226" i="16"/>
  <c r="E231" i="20"/>
  <c r="M229" i="18"/>
  <c r="N229" i="18"/>
  <c r="G228" i="21"/>
  <c r="F229" i="18"/>
  <c r="M231" i="20"/>
  <c r="G229" i="18"/>
  <c r="G222" i="13"/>
  <c r="N229" i="14"/>
  <c r="N226" i="16"/>
  <c r="G231" i="20"/>
  <c r="M227" i="15"/>
  <c r="E229" i="18"/>
  <c r="E228" i="21"/>
  <c r="F227" i="15"/>
  <c r="E227" i="15"/>
  <c r="L224" i="16" l="1"/>
  <c r="H225" i="16"/>
  <c r="I225" i="16"/>
  <c r="J225" i="16"/>
  <c r="K224" i="16"/>
  <c r="B227" i="16"/>
  <c r="K225" i="15"/>
  <c r="J226" i="15"/>
  <c r="H226" i="15"/>
  <c r="I226" i="15"/>
  <c r="C228" i="15"/>
  <c r="L225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M230" i="18"/>
  <c r="G230" i="14"/>
  <c r="N228" i="15"/>
  <c r="N232" i="20"/>
  <c r="M223" i="13"/>
  <c r="G227" i="16"/>
  <c r="G228" i="15"/>
  <c r="M232" i="20"/>
  <c r="F228" i="15"/>
  <c r="N230" i="14"/>
  <c r="G223" i="13"/>
  <c r="E227" i="16"/>
  <c r="F223" i="13"/>
  <c r="M228" i="15"/>
  <c r="E230" i="14"/>
  <c r="N229" i="21"/>
  <c r="G232" i="20"/>
  <c r="F229" i="21"/>
  <c r="M230" i="14"/>
  <c r="E232" i="20"/>
  <c r="N223" i="13"/>
  <c r="E230" i="18"/>
  <c r="F230" i="14"/>
  <c r="E228" i="15"/>
  <c r="G229" i="21"/>
  <c r="F232" i="20"/>
  <c r="N227" i="16"/>
  <c r="F227" i="16"/>
  <c r="E223" i="13"/>
  <c r="M229" i="21"/>
  <c r="E229" i="21"/>
  <c r="G230" i="18"/>
  <c r="F230" i="18"/>
  <c r="M227" i="16"/>
  <c r="N230" i="18"/>
  <c r="L225" i="16" l="1"/>
  <c r="H226" i="16"/>
  <c r="J226" i="16"/>
  <c r="I226" i="16"/>
  <c r="K225" i="16"/>
  <c r="B228" i="16"/>
  <c r="L226" i="15"/>
  <c r="J227" i="15"/>
  <c r="H227" i="15"/>
  <c r="I227" i="15"/>
  <c r="C229" i="15"/>
  <c r="K226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28" i="16"/>
  <c r="M229" i="15"/>
  <c r="N231" i="18"/>
  <c r="M228" i="16"/>
  <c r="E233" i="20"/>
  <c r="N228" i="16"/>
  <c r="N231" i="14"/>
  <c r="E224" i="13"/>
  <c r="E231" i="14"/>
  <c r="F230" i="21"/>
  <c r="E229" i="15"/>
  <c r="M231" i="18"/>
  <c r="N230" i="21"/>
  <c r="M224" i="13"/>
  <c r="G231" i="14"/>
  <c r="F231" i="18"/>
  <c r="M230" i="21"/>
  <c r="E230" i="21"/>
  <c r="N224" i="13"/>
  <c r="G229" i="15"/>
  <c r="N233" i="20"/>
  <c r="M231" i="14"/>
  <c r="N229" i="15"/>
  <c r="F224" i="13"/>
  <c r="G231" i="18"/>
  <c r="G228" i="16"/>
  <c r="F231" i="14"/>
  <c r="G233" i="20"/>
  <c r="M233" i="20"/>
  <c r="G224" i="13"/>
  <c r="F229" i="15"/>
  <c r="F228" i="16"/>
  <c r="G230" i="21"/>
  <c r="F233" i="20"/>
  <c r="E231" i="18"/>
  <c r="K226" i="16" l="1"/>
  <c r="H227" i="16"/>
  <c r="I227" i="16"/>
  <c r="J227" i="16"/>
  <c r="B229" i="16"/>
  <c r="L226" i="16"/>
  <c r="L227" i="15"/>
  <c r="H228" i="15"/>
  <c r="J228" i="15"/>
  <c r="I228" i="15"/>
  <c r="C230" i="15"/>
  <c r="K227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M229" i="16"/>
  <c r="F234" i="20"/>
  <c r="G232" i="14"/>
  <c r="N232" i="14"/>
  <c r="M231" i="21"/>
  <c r="G225" i="13"/>
  <c r="F230" i="15"/>
  <c r="E225" i="13"/>
  <c r="E232" i="18"/>
  <c r="E230" i="15"/>
  <c r="F232" i="18"/>
  <c r="E232" i="14"/>
  <c r="M225" i="13"/>
  <c r="G230" i="15"/>
  <c r="M232" i="18"/>
  <c r="E231" i="21"/>
  <c r="N234" i="20"/>
  <c r="F225" i="13"/>
  <c r="F229" i="16"/>
  <c r="G234" i="20"/>
  <c r="M232" i="14"/>
  <c r="M234" i="20"/>
  <c r="E229" i="16"/>
  <c r="G232" i="18"/>
  <c r="N225" i="13"/>
  <c r="N231" i="21"/>
  <c r="G231" i="21"/>
  <c r="F231" i="21"/>
  <c r="G229" i="16"/>
  <c r="N230" i="15"/>
  <c r="N232" i="18"/>
  <c r="N229" i="16"/>
  <c r="F232" i="14"/>
  <c r="M230" i="15"/>
  <c r="E234" i="20"/>
  <c r="L227" i="16" l="1"/>
  <c r="I228" i="16"/>
  <c r="H228" i="16"/>
  <c r="J228" i="16"/>
  <c r="B230" i="16"/>
  <c r="K227" i="16"/>
  <c r="K228" i="15"/>
  <c r="J229" i="15"/>
  <c r="I229" i="15"/>
  <c r="H229" i="15"/>
  <c r="C231" i="15"/>
  <c r="L228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N226" i="13"/>
  <c r="G235" i="20"/>
  <c r="F232" i="21"/>
  <c r="N230" i="16"/>
  <c r="F230" i="16"/>
  <c r="F226" i="13"/>
  <c r="G233" i="14"/>
  <c r="M230" i="16"/>
  <c r="N232" i="21"/>
  <c r="M231" i="15"/>
  <c r="F231" i="15"/>
  <c r="N233" i="14"/>
  <c r="E235" i="20"/>
  <c r="G231" i="15"/>
  <c r="E226" i="13"/>
  <c r="G226" i="13"/>
  <c r="G232" i="21"/>
  <c r="N231" i="15"/>
  <c r="E232" i="21"/>
  <c r="M233" i="14"/>
  <c r="F235" i="20"/>
  <c r="M235" i="20"/>
  <c r="G230" i="16"/>
  <c r="N235" i="20"/>
  <c r="E231" i="15"/>
  <c r="E233" i="14"/>
  <c r="E230" i="16"/>
  <c r="M232" i="21"/>
  <c r="F233" i="14"/>
  <c r="M226" i="13"/>
  <c r="K228" i="16" l="1"/>
  <c r="J229" i="16"/>
  <c r="H229" i="16"/>
  <c r="I229" i="16"/>
  <c r="L228" i="16"/>
  <c r="B231" i="16"/>
  <c r="K229" i="15"/>
  <c r="I230" i="15"/>
  <c r="H230" i="15"/>
  <c r="J230" i="15"/>
  <c r="C232" i="15"/>
  <c r="L229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G235" i="21"/>
  <c r="E236" i="20"/>
  <c r="M235" i="21"/>
  <c r="F227" i="13"/>
  <c r="E235" i="21"/>
  <c r="F232" i="15"/>
  <c r="N234" i="14"/>
  <c r="E227" i="13"/>
  <c r="E232" i="15"/>
  <c r="M231" i="16"/>
  <c r="G232" i="15"/>
  <c r="F236" i="20"/>
  <c r="E231" i="16"/>
  <c r="N233" i="21"/>
  <c r="N235" i="21"/>
  <c r="G234" i="14"/>
  <c r="M227" i="13"/>
  <c r="E233" i="21"/>
  <c r="E234" i="14"/>
  <c r="M232" i="15"/>
  <c r="M233" i="21"/>
  <c r="G227" i="13"/>
  <c r="N232" i="15"/>
  <c r="G231" i="16"/>
  <c r="G236" i="20"/>
  <c r="N236" i="20"/>
  <c r="N231" i="16"/>
  <c r="M236" i="20"/>
  <c r="F233" i="21"/>
  <c r="M234" i="14"/>
  <c r="F234" i="14"/>
  <c r="F231" i="16"/>
  <c r="F235" i="21"/>
  <c r="N227" i="13"/>
  <c r="G233" i="21"/>
  <c r="L229" i="16" l="1"/>
  <c r="J230" i="16"/>
  <c r="H230" i="16"/>
  <c r="I230" i="16"/>
  <c r="K229" i="16"/>
  <c r="B232" i="16"/>
  <c r="B233" i="16" s="1"/>
  <c r="L230" i="15"/>
  <c r="H231" i="15"/>
  <c r="J231" i="15"/>
  <c r="I231" i="15"/>
  <c r="C233" i="15"/>
  <c r="K230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L232" i="14"/>
  <c r="H233" i="14"/>
  <c r="I233" i="14"/>
  <c r="J233" i="14"/>
  <c r="K232" i="14"/>
  <c r="K225" i="13"/>
  <c r="H226" i="13"/>
  <c r="J226" i="13"/>
  <c r="I226" i="13"/>
  <c r="L225" i="13"/>
  <c r="B229" i="13"/>
  <c r="G233" i="15"/>
  <c r="E233" i="15"/>
  <c r="N236" i="21"/>
  <c r="G233" i="16"/>
  <c r="F228" i="13"/>
  <c r="F232" i="16"/>
  <c r="M232" i="16"/>
  <c r="E234" i="21"/>
  <c r="G236" i="21"/>
  <c r="N233" i="15"/>
  <c r="N228" i="13"/>
  <c r="N233" i="16"/>
  <c r="G232" i="16"/>
  <c r="N237" i="20"/>
  <c r="G234" i="21"/>
  <c r="F233" i="15"/>
  <c r="G237" i="20"/>
  <c r="E232" i="16"/>
  <c r="F234" i="21"/>
  <c r="E236" i="21"/>
  <c r="F233" i="16"/>
  <c r="N232" i="16"/>
  <c r="N234" i="21"/>
  <c r="F236" i="21"/>
  <c r="F237" i="20"/>
  <c r="M228" i="13"/>
  <c r="G228" i="13"/>
  <c r="M234" i="21"/>
  <c r="M233" i="16"/>
  <c r="E237" i="20"/>
  <c r="M233" i="15"/>
  <c r="M237" i="20"/>
  <c r="E233" i="16"/>
  <c r="E228" i="13"/>
  <c r="M236" i="21"/>
  <c r="B234" i="16" l="1"/>
  <c r="L230" i="16"/>
  <c r="I231" i="16"/>
  <c r="J231" i="16"/>
  <c r="H231" i="16"/>
  <c r="K230" i="16"/>
  <c r="K231" i="15"/>
  <c r="H232" i="15"/>
  <c r="I232" i="15"/>
  <c r="J232" i="15"/>
  <c r="C234" i="15"/>
  <c r="L231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33" i="14"/>
  <c r="I234" i="14"/>
  <c r="J234" i="14"/>
  <c r="H234" i="14"/>
  <c r="K233" i="14"/>
  <c r="L226" i="13"/>
  <c r="J227" i="13"/>
  <c r="H227" i="13"/>
  <c r="I227" i="13"/>
  <c r="B230" i="13"/>
  <c r="K226" i="13"/>
  <c r="E238" i="20"/>
  <c r="F229" i="13"/>
  <c r="N238" i="20"/>
  <c r="F238" i="20"/>
  <c r="M234" i="16"/>
  <c r="E229" i="13"/>
  <c r="N237" i="21"/>
  <c r="F234" i="15"/>
  <c r="M229" i="13"/>
  <c r="G234" i="15"/>
  <c r="E237" i="21"/>
  <c r="N229" i="13"/>
  <c r="G237" i="21"/>
  <c r="F234" i="16"/>
  <c r="N234" i="16"/>
  <c r="G234" i="16"/>
  <c r="E234" i="15"/>
  <c r="M237" i="21"/>
  <c r="M234" i="15"/>
  <c r="G229" i="13"/>
  <c r="G238" i="20"/>
  <c r="F237" i="21"/>
  <c r="M238" i="20"/>
  <c r="N234" i="15"/>
  <c r="E234" i="16"/>
  <c r="I233" i="16" l="1"/>
  <c r="J233" i="16"/>
  <c r="H233" i="16"/>
  <c r="B235" i="16"/>
  <c r="K231" i="16"/>
  <c r="H232" i="16"/>
  <c r="I232" i="16"/>
  <c r="J232" i="16"/>
  <c r="L231" i="16"/>
  <c r="K232" i="15"/>
  <c r="J233" i="15"/>
  <c r="I233" i="15"/>
  <c r="H233" i="15"/>
  <c r="L232" i="15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K234" i="14"/>
  <c r="L234" i="14"/>
  <c r="L227" i="13"/>
  <c r="H228" i="13"/>
  <c r="I228" i="13"/>
  <c r="J228" i="13"/>
  <c r="B231" i="13"/>
  <c r="K227" i="13"/>
  <c r="E235" i="16"/>
  <c r="E238" i="21"/>
  <c r="N239" i="20"/>
  <c r="E239" i="20"/>
  <c r="N238" i="21"/>
  <c r="G230" i="13"/>
  <c r="E230" i="13"/>
  <c r="M238" i="21"/>
  <c r="N235" i="16"/>
  <c r="M230" i="13"/>
  <c r="N230" i="13"/>
  <c r="G235" i="16"/>
  <c r="G238" i="21"/>
  <c r="M235" i="16"/>
  <c r="F230" i="13"/>
  <c r="M239" i="20"/>
  <c r="F235" i="16"/>
  <c r="G239" i="20"/>
  <c r="F239" i="20"/>
  <c r="F238" i="21"/>
  <c r="K233" i="16" l="1"/>
  <c r="J234" i="16"/>
  <c r="H234" i="16"/>
  <c r="I234" i="16"/>
  <c r="B236" i="16"/>
  <c r="L233" i="16"/>
  <c r="L232" i="16"/>
  <c r="K232" i="16"/>
  <c r="K233" i="15"/>
  <c r="H234" i="15"/>
  <c r="I234" i="15"/>
  <c r="J234" i="15"/>
  <c r="L233" i="15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E239" i="21"/>
  <c r="F231" i="13"/>
  <c r="N231" i="13"/>
  <c r="M239" i="21"/>
  <c r="E231" i="13"/>
  <c r="N239" i="21"/>
  <c r="E236" i="16"/>
  <c r="G239" i="21"/>
  <c r="N236" i="16"/>
  <c r="F236" i="16"/>
  <c r="F239" i="21"/>
  <c r="G231" i="13"/>
  <c r="M231" i="13"/>
  <c r="G236" i="16"/>
  <c r="M236" i="16"/>
  <c r="L234" i="16" l="1"/>
  <c r="J235" i="16"/>
  <c r="H235" i="16"/>
  <c r="I235" i="16"/>
  <c r="K234" i="16"/>
  <c r="B237" i="16"/>
  <c r="K234" i="15"/>
  <c r="L234" i="15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F237" i="16"/>
  <c r="G237" i="16"/>
  <c r="M237" i="16"/>
  <c r="M232" i="13"/>
  <c r="E240" i="21"/>
  <c r="F240" i="21"/>
  <c r="E232" i="13"/>
  <c r="G240" i="21"/>
  <c r="E237" i="16"/>
  <c r="G232" i="13"/>
  <c r="F232" i="13"/>
  <c r="N240" i="21"/>
  <c r="N237" i="16"/>
  <c r="M240" i="21"/>
  <c r="N232" i="13"/>
  <c r="L235" i="16" l="1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G233" i="13"/>
  <c r="E241" i="21"/>
  <c r="G241" i="21"/>
  <c r="N233" i="13"/>
  <c r="G238" i="16"/>
  <c r="N238" i="16"/>
  <c r="F233" i="13"/>
  <c r="M241" i="21"/>
  <c r="E238" i="16"/>
  <c r="N241" i="21"/>
  <c r="F238" i="16"/>
  <c r="M233" i="13"/>
  <c r="F241" i="21"/>
  <c r="E233" i="13"/>
  <c r="M238" i="16"/>
  <c r="L236" i="16" l="1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M239" i="16"/>
  <c r="E234" i="13"/>
  <c r="N239" i="16"/>
  <c r="N242" i="21"/>
  <c r="G239" i="16"/>
  <c r="G234" i="13"/>
  <c r="E239" i="16"/>
  <c r="E242" i="21"/>
  <c r="M242" i="21"/>
  <c r="F242" i="21"/>
  <c r="F239" i="16"/>
  <c r="N234" i="13"/>
  <c r="F234" i="13"/>
  <c r="M234" i="13"/>
  <c r="G242" i="21"/>
  <c r="L237" i="16" l="1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E240" i="16"/>
  <c r="N240" i="16"/>
  <c r="F243" i="21"/>
  <c r="G240" i="16"/>
  <c r="G243" i="21"/>
  <c r="N235" i="13"/>
  <c r="E243" i="21"/>
  <c r="E235" i="13"/>
  <c r="F240" i="16"/>
  <c r="G235" i="13"/>
  <c r="M243" i="21"/>
  <c r="N243" i="21"/>
  <c r="F235" i="13"/>
  <c r="M235" i="13"/>
  <c r="M240" i="16"/>
  <c r="L238" i="16" l="1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E241" i="16"/>
  <c r="G244" i="21"/>
  <c r="N241" i="16"/>
  <c r="E236" i="13"/>
  <c r="F244" i="21"/>
  <c r="M236" i="13"/>
  <c r="N244" i="21"/>
  <c r="E244" i="21"/>
  <c r="F241" i="16"/>
  <c r="G241" i="16"/>
  <c r="N236" i="13"/>
  <c r="G236" i="13"/>
  <c r="F236" i="13"/>
  <c r="M241" i="16"/>
  <c r="M244" i="21"/>
  <c r="L239" i="16" l="1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E237" i="13"/>
  <c r="G245" i="21"/>
  <c r="G242" i="16"/>
  <c r="F245" i="21"/>
  <c r="N237" i="13"/>
  <c r="E245" i="21"/>
  <c r="M237" i="13"/>
  <c r="F237" i="13"/>
  <c r="N242" i="16"/>
  <c r="F242" i="16"/>
  <c r="M245" i="21"/>
  <c r="M242" i="16"/>
  <c r="E242" i="16"/>
  <c r="G237" i="13"/>
  <c r="N245" i="21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E243" i="16"/>
  <c r="N243" i="16"/>
  <c r="N247" i="21"/>
  <c r="F247" i="21"/>
  <c r="F243" i="16"/>
  <c r="G243" i="16"/>
  <c r="F246" i="21"/>
  <c r="F238" i="13"/>
  <c r="G238" i="13"/>
  <c r="M246" i="21"/>
  <c r="E238" i="13"/>
  <c r="E246" i="21"/>
  <c r="N238" i="13"/>
  <c r="E247" i="21"/>
  <c r="N246" i="21"/>
  <c r="M243" i="16"/>
  <c r="G246" i="21"/>
  <c r="G247" i="21"/>
  <c r="M238" i="13"/>
  <c r="M247" i="21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E248" i="21"/>
  <c r="F248" i="21"/>
  <c r="F244" i="16"/>
  <c r="G248" i="21"/>
  <c r="E239" i="13"/>
  <c r="M239" i="13"/>
  <c r="N244" i="16"/>
  <c r="G239" i="13"/>
  <c r="G244" i="16"/>
  <c r="M248" i="21"/>
  <c r="E244" i="16"/>
  <c r="N248" i="21"/>
  <c r="M244" i="16"/>
  <c r="N239" i="13"/>
  <c r="F239" i="13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M240" i="13"/>
  <c r="N249" i="21"/>
  <c r="M245" i="16"/>
  <c r="E245" i="16"/>
  <c r="M249" i="21"/>
  <c r="E249" i="21"/>
  <c r="G249" i="21"/>
  <c r="N245" i="16"/>
  <c r="E240" i="13"/>
  <c r="N240" i="13"/>
  <c r="F245" i="16"/>
  <c r="G240" i="13"/>
  <c r="F249" i="21"/>
  <c r="F240" i="13"/>
  <c r="G245" i="16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N241" i="13"/>
  <c r="G250" i="21"/>
  <c r="M241" i="13"/>
  <c r="E250" i="21"/>
  <c r="E241" i="13"/>
  <c r="M250" i="21"/>
  <c r="F250" i="21"/>
  <c r="G241" i="13"/>
  <c r="N250" i="21"/>
  <c r="F241" i="13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E251" i="21"/>
  <c r="F251" i="21"/>
  <c r="M251" i="21"/>
  <c r="N242" i="13"/>
  <c r="M242" i="13"/>
  <c r="G242" i="13"/>
  <c r="G251" i="21"/>
  <c r="N251" i="21"/>
  <c r="E242" i="13"/>
  <c r="F242" i="13"/>
  <c r="L245" i="16" l="1"/>
  <c r="K249" i="21"/>
  <c r="I250" i="21"/>
  <c r="J250" i="21"/>
  <c r="H250" i="21"/>
  <c r="B252" i="21"/>
  <c r="L249" i="21"/>
  <c r="K245" i="16"/>
  <c r="L240" i="13"/>
  <c r="J241" i="13"/>
  <c r="I241" i="13"/>
  <c r="H241" i="13"/>
  <c r="B244" i="13"/>
  <c r="K240" i="13"/>
  <c r="F243" i="13"/>
  <c r="N252" i="21"/>
  <c r="M243" i="13"/>
  <c r="G252" i="21"/>
  <c r="E252" i="21"/>
  <c r="F252" i="21"/>
  <c r="M252" i="21"/>
  <c r="N243" i="13"/>
  <c r="G243" i="13"/>
  <c r="E243" i="13"/>
  <c r="K250" i="21" l="1"/>
  <c r="J251" i="21"/>
  <c r="I251" i="21"/>
  <c r="H251" i="21"/>
  <c r="B253" i="21"/>
  <c r="L250" i="21"/>
  <c r="K241" i="13"/>
  <c r="I242" i="13"/>
  <c r="J242" i="13"/>
  <c r="H242" i="13"/>
  <c r="L241" i="13"/>
  <c r="B245" i="13"/>
  <c r="F253" i="21"/>
  <c r="M244" i="13"/>
  <c r="N253" i="21"/>
  <c r="E244" i="13"/>
  <c r="E253" i="21"/>
  <c r="G244" i="13"/>
  <c r="G253" i="21"/>
  <c r="F244" i="13"/>
  <c r="N244" i="13"/>
  <c r="M253" i="21"/>
  <c r="K251" i="21" l="1"/>
  <c r="I252" i="21"/>
  <c r="J252" i="21"/>
  <c r="H252" i="21"/>
  <c r="B254" i="21"/>
  <c r="L251" i="21"/>
  <c r="K242" i="13"/>
  <c r="I243" i="13"/>
  <c r="H243" i="13"/>
  <c r="J243" i="13"/>
  <c r="L242" i="13"/>
  <c r="G245" i="13"/>
  <c r="E254" i="21"/>
  <c r="G254" i="21"/>
  <c r="E245" i="13"/>
  <c r="N245" i="13"/>
  <c r="M254" i="21"/>
  <c r="N254" i="21"/>
  <c r="F254" i="21"/>
  <c r="F245" i="13"/>
  <c r="M245" i="13"/>
  <c r="K252" i="21" l="1"/>
  <c r="H253" i="21"/>
  <c r="J253" i="21"/>
  <c r="I253" i="21"/>
  <c r="B255" i="21"/>
  <c r="L252" i="21"/>
  <c r="K243" i="13"/>
  <c r="I244" i="13"/>
  <c r="J244" i="13"/>
  <c r="H244" i="13"/>
  <c r="L243" i="13"/>
  <c r="N255" i="21"/>
  <c r="G255" i="21"/>
  <c r="F255" i="21"/>
  <c r="E255" i="21"/>
  <c r="M255" i="21"/>
  <c r="L253" i="21" l="1"/>
  <c r="J254" i="21"/>
  <c r="H254" i="21"/>
  <c r="I254" i="21"/>
  <c r="B256" i="21"/>
  <c r="K253" i="21"/>
  <c r="K244" i="13"/>
  <c r="H245" i="13"/>
  <c r="J245" i="13"/>
  <c r="I245" i="13"/>
  <c r="L244" i="13"/>
  <c r="F256" i="21"/>
  <c r="M256" i="21"/>
  <c r="N256" i="21"/>
  <c r="G256" i="21"/>
  <c r="E256" i="21"/>
  <c r="L254" i="21" l="1"/>
  <c r="J255" i="21"/>
  <c r="I255" i="21"/>
  <c r="H255" i="21"/>
  <c r="B257" i="21"/>
  <c r="K254" i="21"/>
  <c r="L245" i="13"/>
  <c r="K245" i="13"/>
  <c r="E257" i="21"/>
  <c r="F257" i="21"/>
  <c r="M257" i="21"/>
  <c r="N257" i="21"/>
  <c r="G257" i="21"/>
  <c r="K255" i="21" l="1"/>
  <c r="J256" i="21"/>
  <c r="H256" i="21"/>
  <c r="I256" i="21"/>
  <c r="B258" i="21"/>
  <c r="L255" i="21"/>
  <c r="H85" i="35"/>
  <c r="M258" i="21"/>
  <c r="G258" i="21"/>
  <c r="N258" i="21"/>
  <c r="F258" i="21"/>
  <c r="E258" i="21"/>
  <c r="L256" i="21" l="1"/>
  <c r="H257" i="21"/>
  <c r="J257" i="21"/>
  <c r="I257" i="21"/>
  <c r="B259" i="21"/>
  <c r="K256" i="21"/>
  <c r="I85" i="35"/>
  <c r="L85" i="35" s="1"/>
  <c r="G259" i="21"/>
  <c r="F259" i="21"/>
  <c r="M259" i="21"/>
  <c r="E259" i="21"/>
  <c r="N259" i="21"/>
  <c r="L257" i="21" l="1"/>
  <c r="J258" i="21"/>
  <c r="I258" i="21"/>
  <c r="H258" i="21"/>
  <c r="B260" i="21"/>
  <c r="K257" i="21"/>
  <c r="K85" i="35"/>
  <c r="E260" i="21"/>
  <c r="M260" i="21"/>
  <c r="N260" i="21"/>
  <c r="F260" i="21"/>
  <c r="G260" i="21"/>
  <c r="L258" i="21" l="1"/>
  <c r="J259" i="21"/>
  <c r="H259" i="21"/>
  <c r="I259" i="21"/>
  <c r="B261" i="21"/>
  <c r="K258" i="21"/>
  <c r="D35" i="27"/>
  <c r="D36" i="27" s="1"/>
  <c r="D37" i="27" s="1"/>
  <c r="D38" i="27" s="1"/>
  <c r="F37" i="27"/>
  <c r="N36" i="27"/>
  <c r="M36" i="27"/>
  <c r="F35" i="27"/>
  <c r="F36" i="27"/>
  <c r="G37" i="27"/>
  <c r="F38" i="27"/>
  <c r="E36" i="27"/>
  <c r="N37" i="27"/>
  <c r="M261" i="21"/>
  <c r="N38" i="27"/>
  <c r="G36" i="27"/>
  <c r="G35" i="27"/>
  <c r="M37" i="27"/>
  <c r="N35" i="27"/>
  <c r="G38" i="27"/>
  <c r="E38" i="27"/>
  <c r="M38" i="27"/>
  <c r="E37" i="27"/>
  <c r="F261" i="21"/>
  <c r="G261" i="21"/>
  <c r="N261" i="21"/>
  <c r="M35" i="27"/>
  <c r="E261" i="21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E262" i="21"/>
  <c r="N262" i="21"/>
  <c r="E39" i="27"/>
  <c r="N39" i="27"/>
  <c r="M39" i="27"/>
  <c r="G39" i="27"/>
  <c r="F262" i="21"/>
  <c r="E35" i="27"/>
  <c r="M262" i="21"/>
  <c r="F39" i="27"/>
  <c r="G262" i="21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M263" i="21"/>
  <c r="M40" i="27"/>
  <c r="N263" i="21"/>
  <c r="F263" i="21"/>
  <c r="G263" i="21"/>
  <c r="N40" i="27"/>
  <c r="E263" i="21"/>
  <c r="F40" i="27"/>
  <c r="E40" i="27"/>
  <c r="G40" i="27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G41" i="27"/>
  <c r="F41" i="27"/>
  <c r="M41" i="27"/>
  <c r="E41" i="27"/>
  <c r="N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G42" i="27"/>
  <c r="M42" i="27"/>
  <c r="E42" i="27"/>
  <c r="F42" i="27"/>
  <c r="N42" i="27"/>
  <c r="K263" i="21" l="1"/>
  <c r="L263" i="21"/>
  <c r="L40" i="27"/>
  <c r="H41" i="27"/>
  <c r="J41" i="27"/>
  <c r="I41" i="27"/>
  <c r="D43" i="27"/>
  <c r="K40" i="27"/>
  <c r="M43" i="27"/>
  <c r="N43" i="27"/>
  <c r="G43" i="27"/>
  <c r="E43" i="27"/>
  <c r="F43" i="27"/>
  <c r="L41" i="27" l="1"/>
  <c r="I42" i="27"/>
  <c r="H42" i="27"/>
  <c r="J42" i="27"/>
  <c r="D44" i="27"/>
  <c r="K41" i="27"/>
  <c r="G44" i="27"/>
  <c r="M44" i="27"/>
  <c r="F44" i="27"/>
  <c r="N44" i="27"/>
  <c r="E44" i="27"/>
  <c r="K42" i="27" l="1"/>
  <c r="J43" i="27"/>
  <c r="I43" i="27"/>
  <c r="H43" i="27"/>
  <c r="D45" i="27"/>
  <c r="L42" i="27"/>
  <c r="F45" i="27"/>
  <c r="G45" i="27"/>
  <c r="M45" i="27"/>
  <c r="N45" i="27"/>
  <c r="E45" i="27"/>
  <c r="L43" i="27" l="1"/>
  <c r="H44" i="27"/>
  <c r="J44" i="27"/>
  <c r="I44" i="27"/>
  <c r="D46" i="27"/>
  <c r="K43" i="27"/>
  <c r="M46" i="27"/>
  <c r="E46" i="27"/>
  <c r="G46" i="27"/>
  <c r="F46" i="27"/>
  <c r="N46" i="27"/>
  <c r="L44" i="27" l="1"/>
  <c r="H45" i="27"/>
  <c r="J45" i="27"/>
  <c r="I45" i="27"/>
  <c r="D47" i="27"/>
  <c r="K44" i="27"/>
  <c r="G47" i="27"/>
  <c r="F47" i="27"/>
  <c r="E47" i="27"/>
  <c r="M47" i="27"/>
  <c r="N47" i="27"/>
  <c r="L45" i="27" l="1"/>
  <c r="J46" i="27"/>
  <c r="H46" i="27"/>
  <c r="I46" i="27"/>
  <c r="D48" i="27"/>
  <c r="K45" i="27"/>
  <c r="E48" i="27"/>
  <c r="M48" i="27"/>
  <c r="G48" i="27"/>
  <c r="F48" i="27"/>
  <c r="N48" i="27"/>
  <c r="K46" i="27" l="1"/>
  <c r="L46" i="27"/>
  <c r="H47" i="27"/>
  <c r="I47" i="27"/>
  <c r="J47" i="27"/>
  <c r="D49" i="27"/>
  <c r="M49" i="27"/>
  <c r="E49" i="27"/>
  <c r="F49" i="27"/>
  <c r="G49" i="27"/>
  <c r="N49" i="27"/>
  <c r="L47" i="27" l="1"/>
  <c r="H48" i="27"/>
  <c r="J48" i="27"/>
  <c r="I48" i="27"/>
  <c r="D50" i="27"/>
  <c r="K47" i="27"/>
  <c r="G50" i="27"/>
  <c r="F50" i="27"/>
  <c r="E50" i="27"/>
  <c r="M50" i="27"/>
  <c r="N50" i="27"/>
  <c r="L48" i="27" l="1"/>
  <c r="I49" i="27"/>
  <c r="J49" i="27"/>
  <c r="H49" i="27"/>
  <c r="D51" i="27"/>
  <c r="K48" i="27"/>
  <c r="E51" i="27"/>
  <c r="M51" i="27"/>
  <c r="G51" i="27"/>
  <c r="F51" i="27"/>
  <c r="N51" i="27"/>
  <c r="K49" i="27" l="1"/>
  <c r="J50" i="27"/>
  <c r="H50" i="27"/>
  <c r="I50" i="27"/>
  <c r="D52" i="27"/>
  <c r="L49" i="27"/>
  <c r="E52" i="27"/>
  <c r="F52" i="27"/>
  <c r="M52" i="27"/>
  <c r="N52" i="27"/>
  <c r="G52" i="27"/>
  <c r="K50" i="27" l="1"/>
  <c r="H51" i="27"/>
  <c r="J51" i="27"/>
  <c r="I51" i="27"/>
  <c r="D53" i="27"/>
  <c r="L50" i="27"/>
  <c r="F53" i="27"/>
  <c r="N53" i="27"/>
  <c r="E53" i="27"/>
  <c r="G53" i="27"/>
  <c r="M53" i="27"/>
  <c r="L51" i="27" l="1"/>
  <c r="H52" i="27"/>
  <c r="J52" i="27"/>
  <c r="I52" i="27"/>
  <c r="D54" i="27"/>
  <c r="K51" i="27"/>
  <c r="E54" i="27"/>
  <c r="F54" i="27"/>
  <c r="G54" i="27"/>
  <c r="M54" i="27"/>
  <c r="N54" i="27"/>
  <c r="L52" i="27" l="1"/>
  <c r="H53" i="27"/>
  <c r="I53" i="27"/>
  <c r="J53" i="27"/>
  <c r="D55" i="27"/>
  <c r="K52" i="27"/>
  <c r="N55" i="27"/>
  <c r="E55" i="27"/>
  <c r="G55" i="27"/>
  <c r="M55" i="27"/>
  <c r="F55" i="27"/>
  <c r="L53" i="27" l="1"/>
  <c r="H54" i="27"/>
  <c r="J54" i="27"/>
  <c r="I54" i="27"/>
  <c r="D56" i="27"/>
  <c r="K53" i="27"/>
  <c r="E56" i="27"/>
  <c r="G56" i="27"/>
  <c r="F56" i="27"/>
  <c r="M56" i="27"/>
  <c r="N56" i="27"/>
  <c r="L54" i="27" l="1"/>
  <c r="I55" i="27"/>
  <c r="J55" i="27"/>
  <c r="H55" i="27"/>
  <c r="D57" i="27"/>
  <c r="K54" i="27"/>
  <c r="G57" i="27"/>
  <c r="F57" i="27"/>
  <c r="N57" i="27"/>
  <c r="E57" i="27"/>
  <c r="M57" i="27"/>
  <c r="K55" i="27" l="1"/>
  <c r="I56" i="27"/>
  <c r="J56" i="27"/>
  <c r="H56" i="27"/>
  <c r="D58" i="27"/>
  <c r="L55" i="27"/>
  <c r="N58" i="27"/>
  <c r="F58" i="27"/>
  <c r="G58" i="27"/>
  <c r="E58" i="27"/>
  <c r="M58" i="27"/>
  <c r="K56" i="27" l="1"/>
  <c r="I57" i="27"/>
  <c r="H57" i="27"/>
  <c r="J57" i="27"/>
  <c r="D59" i="27"/>
  <c r="L56" i="27"/>
  <c r="F59" i="27"/>
  <c r="N59" i="27"/>
  <c r="M59" i="27"/>
  <c r="E59" i="27"/>
  <c r="G59" i="27"/>
  <c r="K57" i="27" l="1"/>
  <c r="I58" i="27"/>
  <c r="J58" i="27"/>
  <c r="H58" i="27"/>
  <c r="D60" i="27"/>
  <c r="L57" i="27"/>
  <c r="M60" i="27"/>
  <c r="F60" i="27"/>
  <c r="G60" i="27"/>
  <c r="E60" i="27"/>
  <c r="N60" i="27"/>
  <c r="K58" i="27" l="1"/>
  <c r="I59" i="27"/>
  <c r="J59" i="27"/>
  <c r="H59" i="27"/>
  <c r="D61" i="27"/>
  <c r="L58" i="27"/>
  <c r="G61" i="27"/>
  <c r="M61" i="27"/>
  <c r="F61" i="27"/>
  <c r="E61" i="27"/>
  <c r="N61" i="27"/>
  <c r="K59" i="27" l="1"/>
  <c r="H60" i="27"/>
  <c r="J60" i="27"/>
  <c r="I60" i="27"/>
  <c r="D62" i="27"/>
  <c r="L59" i="27"/>
  <c r="G62" i="27"/>
  <c r="N62" i="27"/>
  <c r="F62" i="27"/>
  <c r="M62" i="27"/>
  <c r="E62" i="27"/>
  <c r="L60" i="27" l="1"/>
  <c r="J61" i="27"/>
  <c r="I61" i="27"/>
  <c r="H61" i="27"/>
  <c r="D63" i="27"/>
  <c r="K60" i="27"/>
  <c r="F63" i="27"/>
  <c r="M63" i="27"/>
  <c r="G63" i="27"/>
  <c r="N63" i="27"/>
  <c r="E63" i="27"/>
  <c r="K61" i="27" l="1"/>
  <c r="I62" i="27"/>
  <c r="J62" i="27"/>
  <c r="H62" i="27"/>
  <c r="L61" i="27"/>
  <c r="D64" i="27"/>
  <c r="M64" i="27"/>
  <c r="F64" i="27"/>
  <c r="E64" i="27"/>
  <c r="N64" i="27"/>
  <c r="G64" i="27"/>
  <c r="K62" i="27" l="1"/>
  <c r="J63" i="27"/>
  <c r="I63" i="27"/>
  <c r="H63" i="27"/>
  <c r="D65" i="27"/>
  <c r="L62" i="27"/>
  <c r="E65" i="27"/>
  <c r="G65" i="27"/>
  <c r="N65" i="27"/>
  <c r="F65" i="27"/>
  <c r="M65" i="27"/>
  <c r="K63" i="27" l="1"/>
  <c r="L63" i="27"/>
  <c r="J64" i="27"/>
  <c r="I64" i="27"/>
  <c r="H64" i="27"/>
  <c r="D66" i="27"/>
  <c r="F66" i="27"/>
  <c r="M66" i="27"/>
  <c r="E66" i="27"/>
  <c r="G66" i="27"/>
  <c r="N66" i="27"/>
  <c r="K64" i="27" l="1"/>
  <c r="I65" i="27"/>
  <c r="H65" i="27"/>
  <c r="J65" i="27"/>
  <c r="D67" i="27"/>
  <c r="L64" i="27"/>
  <c r="E67" i="27"/>
  <c r="M67" i="27"/>
  <c r="F67" i="27"/>
  <c r="N67" i="27"/>
  <c r="G67" i="27"/>
  <c r="K65" i="27" l="1"/>
  <c r="J66" i="27"/>
  <c r="H66" i="27"/>
  <c r="I66" i="27"/>
  <c r="D68" i="27"/>
  <c r="L65" i="27"/>
  <c r="F68" i="27"/>
  <c r="N68" i="27"/>
  <c r="E68" i="27"/>
  <c r="M68" i="27"/>
  <c r="G68" i="27"/>
  <c r="L66" i="27" l="1"/>
  <c r="H67" i="27"/>
  <c r="I67" i="27"/>
  <c r="J67" i="27"/>
  <c r="D69" i="27"/>
  <c r="K66" i="27"/>
  <c r="G69" i="27"/>
  <c r="F69" i="27"/>
  <c r="N69" i="27"/>
  <c r="E69" i="27"/>
  <c r="M69" i="27"/>
  <c r="L67" i="27" l="1"/>
  <c r="I68" i="27"/>
  <c r="J68" i="27"/>
  <c r="H68" i="27"/>
  <c r="D70" i="27"/>
  <c r="K67" i="27"/>
  <c r="E70" i="27"/>
  <c r="G70" i="27"/>
  <c r="F70" i="27"/>
  <c r="N70" i="27"/>
  <c r="M70" i="27"/>
  <c r="K68" i="27" l="1"/>
  <c r="J69" i="27"/>
  <c r="I69" i="27"/>
  <c r="H69" i="27"/>
  <c r="D71" i="27"/>
  <c r="L68" i="27"/>
  <c r="F71" i="27"/>
  <c r="N71" i="27"/>
  <c r="G71" i="27"/>
  <c r="M71" i="27"/>
  <c r="E71" i="27"/>
  <c r="K69" i="27" l="1"/>
  <c r="I70" i="27"/>
  <c r="H70" i="27"/>
  <c r="J70" i="27"/>
  <c r="D72" i="27"/>
  <c r="L69" i="27"/>
  <c r="G72" i="27"/>
  <c r="M72" i="27"/>
  <c r="N72" i="27"/>
  <c r="F72" i="27"/>
  <c r="E72" i="27"/>
  <c r="K70" i="27" l="1"/>
  <c r="I71" i="27"/>
  <c r="H71" i="27"/>
  <c r="J71" i="27"/>
  <c r="D73" i="27"/>
  <c r="L70" i="27"/>
  <c r="G73" i="27"/>
  <c r="F73" i="27"/>
  <c r="N73" i="27"/>
  <c r="E73" i="27"/>
  <c r="M73" i="27"/>
  <c r="K71" i="27" l="1"/>
  <c r="I72" i="27"/>
  <c r="J72" i="27"/>
  <c r="H72" i="27"/>
  <c r="D74" i="27"/>
  <c r="L71" i="27"/>
  <c r="F74" i="27"/>
  <c r="G74" i="27"/>
  <c r="M74" i="27"/>
  <c r="N74" i="27"/>
  <c r="E74" i="27"/>
  <c r="K72" i="27" l="1"/>
  <c r="J73" i="27"/>
  <c r="H73" i="27"/>
  <c r="I73" i="27"/>
  <c r="D75" i="27"/>
  <c r="L72" i="27"/>
  <c r="D78" i="27"/>
  <c r="F78" i="27"/>
  <c r="G75" i="27"/>
  <c r="E78" i="27"/>
  <c r="N78" i="27"/>
  <c r="M78" i="27"/>
  <c r="G78" i="27"/>
  <c r="L73" i="27" l="1"/>
  <c r="J75" i="27"/>
  <c r="J74" i="27"/>
  <c r="K73" i="27"/>
  <c r="J77" i="27"/>
  <c r="D79" i="27"/>
  <c r="M79" i="27"/>
  <c r="M77" i="27"/>
  <c r="N77" i="27"/>
  <c r="F76" i="27"/>
  <c r="F75" i="27"/>
  <c r="E76" i="27"/>
  <c r="G79" i="27"/>
  <c r="E79" i="27"/>
  <c r="E77" i="27"/>
  <c r="E75" i="27"/>
  <c r="N76" i="27"/>
  <c r="M76" i="27"/>
  <c r="F77" i="27"/>
  <c r="N75" i="27"/>
  <c r="F79" i="27"/>
  <c r="N79" i="27"/>
  <c r="M75" i="27"/>
  <c r="H75" i="27" l="1"/>
  <c r="H76" i="27"/>
  <c r="H77" i="27"/>
  <c r="H74" i="27"/>
  <c r="I76" i="27"/>
  <c r="L76" i="27" s="1"/>
  <c r="I77" i="27"/>
  <c r="I75" i="27"/>
  <c r="I74" i="27"/>
  <c r="J78" i="27"/>
  <c r="I78" i="27"/>
  <c r="H78" i="27"/>
  <c r="D80" i="27"/>
  <c r="N80" i="27"/>
  <c r="E80" i="27"/>
  <c r="G80" i="27"/>
  <c r="M80" i="27"/>
  <c r="F80" i="27"/>
  <c r="L74" i="27" l="1"/>
  <c r="L77" i="27"/>
  <c r="L75" i="27"/>
  <c r="K74" i="27"/>
  <c r="K76" i="27"/>
  <c r="K77" i="27"/>
  <c r="K75" i="27"/>
  <c r="K78" i="27"/>
  <c r="J79" i="27"/>
  <c r="I79" i="27"/>
  <c r="H79" i="27"/>
  <c r="D81" i="27"/>
  <c r="L78" i="27"/>
  <c r="F81" i="27"/>
  <c r="N81" i="27"/>
  <c r="G81" i="27"/>
  <c r="M81" i="27"/>
  <c r="E81" i="27"/>
  <c r="K79" i="27" l="1"/>
  <c r="L79" i="27"/>
  <c r="J80" i="27"/>
  <c r="I80" i="27"/>
  <c r="H80" i="27"/>
  <c r="D82" i="27"/>
  <c r="N82" i="27"/>
  <c r="F82" i="27"/>
  <c r="E82" i="27"/>
  <c r="M82" i="27"/>
  <c r="G82" i="27"/>
  <c r="K80" i="27" l="1"/>
  <c r="J81" i="27"/>
  <c r="I81" i="27"/>
  <c r="H81" i="27"/>
  <c r="D83" i="27"/>
  <c r="L80" i="27"/>
  <c r="E83" i="27"/>
  <c r="M83" i="27"/>
  <c r="F83" i="27"/>
  <c r="N83" i="27"/>
  <c r="G83" i="27"/>
  <c r="K81" i="27" l="1"/>
  <c r="J82" i="27"/>
  <c r="H82" i="27"/>
  <c r="I82" i="27"/>
  <c r="D84" i="27"/>
  <c r="L81" i="27"/>
  <c r="M84" i="27"/>
  <c r="G84" i="27"/>
  <c r="E84" i="27"/>
  <c r="F84" i="27"/>
  <c r="N84" i="27"/>
  <c r="L82" i="27" l="1"/>
  <c r="J83" i="27"/>
  <c r="I83" i="27"/>
  <c r="H83" i="27"/>
  <c r="D85" i="27"/>
  <c r="K82" i="27"/>
  <c r="F85" i="27"/>
  <c r="G85" i="27"/>
  <c r="E85" i="27"/>
  <c r="N85" i="27"/>
  <c r="M85" i="27"/>
  <c r="K83" i="27" l="1"/>
  <c r="L83" i="27"/>
  <c r="J84" i="27"/>
  <c r="I84" i="27"/>
  <c r="H84" i="27"/>
  <c r="D86" i="27"/>
  <c r="G86" i="27"/>
  <c r="M86" i="27"/>
  <c r="F86" i="27"/>
  <c r="N86" i="27"/>
  <c r="E86" i="27"/>
  <c r="K84" i="27" l="1"/>
  <c r="J85" i="27"/>
  <c r="I85" i="27"/>
  <c r="H85" i="27"/>
  <c r="D87" i="27"/>
  <c r="L84" i="27"/>
  <c r="G87" i="27"/>
  <c r="E87" i="27"/>
  <c r="N87" i="27"/>
  <c r="M87" i="27"/>
  <c r="F87" i="27"/>
  <c r="K85" i="27" l="1"/>
  <c r="J86" i="27"/>
  <c r="H86" i="27"/>
  <c r="I86" i="27"/>
  <c r="D88" i="27"/>
  <c r="L85" i="27"/>
  <c r="E88" i="27"/>
  <c r="G88" i="27"/>
  <c r="N88" i="27"/>
  <c r="M88" i="27"/>
  <c r="F88" i="27"/>
  <c r="L86" i="27" l="1"/>
  <c r="J87" i="27"/>
  <c r="I87" i="27"/>
  <c r="H87" i="27"/>
  <c r="D89" i="27"/>
  <c r="K86" i="27"/>
  <c r="N89" i="27"/>
  <c r="F89" i="27"/>
  <c r="M89" i="27"/>
  <c r="E89" i="27"/>
  <c r="G89" i="27"/>
  <c r="K87" i="27" l="1"/>
  <c r="J88" i="27"/>
  <c r="H88" i="27"/>
  <c r="I88" i="27"/>
  <c r="D90" i="27"/>
  <c r="L87" i="27"/>
  <c r="N90" i="27"/>
  <c r="E90" i="27"/>
  <c r="M90" i="27"/>
  <c r="G90" i="27"/>
  <c r="F90" i="27"/>
  <c r="L88" i="27" l="1"/>
  <c r="J89" i="27"/>
  <c r="H89" i="27"/>
  <c r="I89" i="27"/>
  <c r="D91" i="27"/>
  <c r="K88" i="27"/>
  <c r="F91" i="27"/>
  <c r="N91" i="27"/>
  <c r="M91" i="27"/>
  <c r="G91" i="27"/>
  <c r="E91" i="27"/>
  <c r="L89" i="27" l="1"/>
  <c r="J90" i="27"/>
  <c r="H90" i="27"/>
  <c r="I90" i="27"/>
  <c r="D92" i="27"/>
  <c r="K89" i="27"/>
  <c r="G92" i="27"/>
  <c r="F92" i="27"/>
  <c r="E92" i="27"/>
  <c r="N92" i="27"/>
  <c r="M92" i="27"/>
  <c r="L90" i="27" l="1"/>
  <c r="J91" i="27"/>
  <c r="H91" i="27"/>
  <c r="I91" i="27"/>
  <c r="D93" i="27"/>
  <c r="K90" i="27"/>
  <c r="E93" i="27"/>
  <c r="F93" i="27"/>
  <c r="G93" i="27"/>
  <c r="N93" i="27"/>
  <c r="M93" i="27"/>
  <c r="L91" i="27" l="1"/>
  <c r="J92" i="27"/>
  <c r="H92" i="27"/>
  <c r="I92" i="27"/>
  <c r="D94" i="27"/>
  <c r="K91" i="27"/>
  <c r="M94" i="27"/>
  <c r="N94" i="27"/>
  <c r="E94" i="27"/>
  <c r="G94" i="27"/>
  <c r="F94" i="27"/>
  <c r="L92" i="27" l="1"/>
  <c r="J93" i="27"/>
  <c r="H93" i="27"/>
  <c r="I93" i="27"/>
  <c r="D95" i="27"/>
  <c r="K92" i="27"/>
  <c r="G95" i="27"/>
  <c r="M95" i="27"/>
  <c r="N95" i="27"/>
  <c r="E95" i="27"/>
  <c r="F95" i="27"/>
  <c r="L93" i="27" l="1"/>
  <c r="J94" i="27"/>
  <c r="H94" i="27"/>
  <c r="I94" i="27"/>
  <c r="D96" i="27"/>
  <c r="K93" i="27"/>
  <c r="E96" i="27"/>
  <c r="M96" i="27"/>
  <c r="F96" i="27"/>
  <c r="N96" i="27"/>
  <c r="G96" i="27"/>
  <c r="L94" i="27" l="1"/>
  <c r="J95" i="27"/>
  <c r="I95" i="27"/>
  <c r="H95" i="27"/>
  <c r="D97" i="27"/>
  <c r="K94" i="27"/>
  <c r="E97" i="27"/>
  <c r="G97" i="27"/>
  <c r="M97" i="27"/>
  <c r="F97" i="27"/>
  <c r="N97" i="27"/>
  <c r="K95" i="27" l="1"/>
  <c r="J96" i="27"/>
  <c r="I96" i="27"/>
  <c r="H96" i="27"/>
  <c r="D98" i="27"/>
  <c r="L95" i="27"/>
  <c r="M98" i="27"/>
  <c r="E98" i="27"/>
  <c r="F98" i="27"/>
  <c r="N98" i="27"/>
  <c r="G98" i="27"/>
  <c r="K96" i="27" l="1"/>
  <c r="J97" i="27"/>
  <c r="H97" i="27"/>
  <c r="I97" i="27"/>
  <c r="D99" i="27"/>
  <c r="L96" i="27"/>
  <c r="G99" i="27"/>
  <c r="E99" i="27"/>
  <c r="F99" i="27"/>
  <c r="M99" i="27"/>
  <c r="N99" i="27"/>
  <c r="K97" i="27" l="1"/>
  <c r="J98" i="27"/>
  <c r="I98" i="27"/>
  <c r="H98" i="27"/>
  <c r="D100" i="27"/>
  <c r="L97" i="27"/>
  <c r="G100" i="27"/>
  <c r="M100" i="27"/>
  <c r="F100" i="27"/>
  <c r="E100" i="27"/>
  <c r="N100" i="27"/>
  <c r="K98" i="27" l="1"/>
  <c r="J99" i="27"/>
  <c r="H99" i="27"/>
  <c r="I99" i="27"/>
  <c r="D101" i="27"/>
  <c r="L98" i="27"/>
  <c r="G101" i="27"/>
  <c r="E101" i="27"/>
  <c r="N101" i="27"/>
  <c r="F101" i="27"/>
  <c r="M101" i="27"/>
  <c r="L99" i="27" l="1"/>
  <c r="J100" i="27"/>
  <c r="I100" i="27"/>
  <c r="H100" i="27"/>
  <c r="D102" i="27"/>
  <c r="K99" i="27"/>
  <c r="G102" i="27"/>
  <c r="N102" i="27"/>
  <c r="E102" i="27"/>
  <c r="F102" i="27"/>
  <c r="M102" i="27"/>
  <c r="K100" i="27" l="1"/>
  <c r="J101" i="27"/>
  <c r="H101" i="27"/>
  <c r="I101" i="27"/>
  <c r="D103" i="27"/>
  <c r="L100" i="27"/>
  <c r="F103" i="27"/>
  <c r="M103" i="27"/>
  <c r="E103" i="27"/>
  <c r="N103" i="27"/>
  <c r="G103" i="27"/>
  <c r="L101" i="27" l="1"/>
  <c r="J102" i="27"/>
  <c r="H102" i="27"/>
  <c r="I102" i="27"/>
  <c r="D104" i="27"/>
  <c r="K101" i="27"/>
  <c r="E104" i="27"/>
  <c r="M104" i="27"/>
  <c r="G104" i="27"/>
  <c r="N104" i="27"/>
  <c r="F104" i="27"/>
  <c r="L102" i="27" l="1"/>
  <c r="J103" i="27"/>
  <c r="H103" i="27"/>
  <c r="I103" i="27"/>
  <c r="D105" i="27"/>
  <c r="K102" i="27"/>
  <c r="M105" i="27"/>
  <c r="N105" i="27"/>
  <c r="G105" i="27"/>
  <c r="F105" i="27"/>
  <c r="E105" i="27"/>
  <c r="L103" i="27" l="1"/>
  <c r="J104" i="27"/>
  <c r="I104" i="27"/>
  <c r="H104" i="27"/>
  <c r="D106" i="27"/>
  <c r="K103" i="27"/>
  <c r="N106" i="27"/>
  <c r="F106" i="27"/>
  <c r="G106" i="27"/>
  <c r="M106" i="27"/>
  <c r="E106" i="27"/>
  <c r="K104" i="27" l="1"/>
  <c r="J105" i="27"/>
  <c r="I105" i="27"/>
  <c r="H105" i="27"/>
  <c r="D107" i="27"/>
  <c r="L104" i="27"/>
  <c r="M107" i="27"/>
  <c r="F107" i="27"/>
  <c r="N107" i="27"/>
  <c r="E107" i="27"/>
  <c r="G107" i="27"/>
  <c r="K105" i="27" l="1"/>
  <c r="J106" i="27"/>
  <c r="H106" i="27"/>
  <c r="I106" i="27"/>
  <c r="D108" i="27"/>
  <c r="L105" i="27"/>
  <c r="G108" i="27"/>
  <c r="N108" i="27"/>
  <c r="F108" i="27"/>
  <c r="M108" i="27"/>
  <c r="E108" i="27"/>
  <c r="L106" i="27" l="1"/>
  <c r="J107" i="27"/>
  <c r="H107" i="27"/>
  <c r="I107" i="27"/>
  <c r="D109" i="27"/>
  <c r="K106" i="27"/>
  <c r="F109" i="27"/>
  <c r="M109" i="27"/>
  <c r="E109" i="27"/>
  <c r="G109" i="27"/>
  <c r="N109" i="27"/>
  <c r="L107" i="27" l="1"/>
  <c r="J108" i="27"/>
  <c r="I108" i="27"/>
  <c r="H108" i="27"/>
  <c r="D110" i="27"/>
  <c r="K107" i="27"/>
  <c r="N110" i="27"/>
  <c r="E110" i="27"/>
  <c r="G110" i="27"/>
  <c r="M110" i="27"/>
  <c r="F110" i="27"/>
  <c r="K108" i="27" l="1"/>
  <c r="J109" i="27"/>
  <c r="I109" i="27"/>
  <c r="H109" i="27"/>
  <c r="D111" i="27"/>
  <c r="L108" i="27"/>
  <c r="G111" i="27"/>
  <c r="N111" i="27"/>
  <c r="F111" i="27"/>
  <c r="M111" i="27"/>
  <c r="E111" i="27"/>
  <c r="K109" i="27" l="1"/>
  <c r="J110" i="27"/>
  <c r="H110" i="27"/>
  <c r="I110" i="27"/>
  <c r="D112" i="27"/>
  <c r="L109" i="27"/>
  <c r="G112" i="27"/>
  <c r="E112" i="27"/>
  <c r="N112" i="27"/>
  <c r="M112" i="27"/>
  <c r="F112" i="27"/>
  <c r="L110" i="27" l="1"/>
  <c r="J111" i="27"/>
  <c r="I111" i="27"/>
  <c r="H111" i="27"/>
  <c r="D113" i="27"/>
  <c r="K110" i="27"/>
  <c r="G113" i="27"/>
  <c r="F113" i="27"/>
  <c r="N113" i="27"/>
  <c r="E113" i="27"/>
  <c r="M113" i="27"/>
  <c r="K111" i="27" l="1"/>
  <c r="J112" i="27"/>
  <c r="H112" i="27"/>
  <c r="I112" i="27"/>
  <c r="D114" i="27"/>
  <c r="L111" i="27"/>
  <c r="F114" i="27"/>
  <c r="M114" i="27"/>
  <c r="G114" i="27"/>
  <c r="E114" i="27"/>
  <c r="N114" i="27"/>
  <c r="L112" i="27" l="1"/>
  <c r="J113" i="27"/>
  <c r="I113" i="27"/>
  <c r="H113" i="27"/>
  <c r="D115" i="27"/>
  <c r="K112" i="27"/>
  <c r="F115" i="27"/>
  <c r="N115" i="27"/>
  <c r="E115" i="27"/>
  <c r="M115" i="27"/>
  <c r="G115" i="27"/>
  <c r="K113" i="27" l="1"/>
  <c r="J114" i="27"/>
  <c r="I114" i="27"/>
  <c r="H114" i="27"/>
  <c r="D116" i="27"/>
  <c r="L113" i="27"/>
  <c r="N116" i="27"/>
  <c r="E116" i="27"/>
  <c r="F116" i="27"/>
  <c r="M116" i="27"/>
  <c r="G116" i="27"/>
  <c r="K114" i="27" l="1"/>
  <c r="J115" i="27"/>
  <c r="H115" i="27"/>
  <c r="I115" i="27"/>
  <c r="D117" i="27"/>
  <c r="L114" i="27"/>
  <c r="M117" i="27"/>
  <c r="N117" i="27"/>
  <c r="F117" i="27"/>
  <c r="E117" i="27"/>
  <c r="G117" i="27"/>
  <c r="L115" i="27" l="1"/>
  <c r="J116" i="27"/>
  <c r="I116" i="27"/>
  <c r="H116" i="27"/>
  <c r="D118" i="27"/>
  <c r="K115" i="27"/>
  <c r="F118" i="27"/>
  <c r="G118" i="27"/>
  <c r="E118" i="27"/>
  <c r="N118" i="27"/>
  <c r="M118" i="27"/>
  <c r="K116" i="27" l="1"/>
  <c r="J117" i="27"/>
  <c r="H117" i="27"/>
  <c r="I117" i="27"/>
  <c r="D119" i="27"/>
  <c r="L116" i="27"/>
  <c r="N119" i="27"/>
  <c r="F119" i="27"/>
  <c r="E119" i="27"/>
  <c r="G119" i="27"/>
  <c r="M119" i="27"/>
  <c r="L117" i="27" l="1"/>
  <c r="J118" i="27"/>
  <c r="H118" i="27"/>
  <c r="I118" i="27"/>
  <c r="D120" i="27"/>
  <c r="K117" i="27"/>
  <c r="N120" i="27"/>
  <c r="E120" i="27"/>
  <c r="F120" i="27"/>
  <c r="G120" i="27"/>
  <c r="M120" i="27"/>
  <c r="L118" i="27" l="1"/>
  <c r="J119" i="27"/>
  <c r="I119" i="27"/>
  <c r="H119" i="27"/>
  <c r="D121" i="27"/>
  <c r="K118" i="27"/>
  <c r="F121" i="27"/>
  <c r="N121" i="27"/>
  <c r="G121" i="27"/>
  <c r="E121" i="27"/>
  <c r="M121" i="27"/>
  <c r="K119" i="27" l="1"/>
  <c r="J120" i="27"/>
  <c r="I120" i="27"/>
  <c r="H120" i="27"/>
  <c r="D122" i="27"/>
  <c r="L119" i="27"/>
  <c r="N122" i="27"/>
  <c r="F122" i="27"/>
  <c r="E122" i="27"/>
  <c r="G122" i="27"/>
  <c r="M122" i="27"/>
  <c r="K120" i="27" l="1"/>
  <c r="J121" i="27"/>
  <c r="I121" i="27"/>
  <c r="H121" i="27"/>
  <c r="D123" i="27"/>
  <c r="L120" i="27"/>
  <c r="E123" i="27"/>
  <c r="M123" i="27"/>
  <c r="F123" i="27"/>
  <c r="N123" i="27"/>
  <c r="G123" i="27"/>
  <c r="K121" i="27" l="1"/>
  <c r="J122" i="27"/>
  <c r="H122" i="27"/>
  <c r="I122" i="27"/>
  <c r="D124" i="27"/>
  <c r="L121" i="27"/>
  <c r="G124" i="27"/>
  <c r="N124" i="27"/>
  <c r="E124" i="27"/>
  <c r="F124" i="27"/>
  <c r="M124" i="27"/>
  <c r="L122" i="27" l="1"/>
  <c r="J123" i="27"/>
  <c r="H123" i="27"/>
  <c r="I123" i="27"/>
  <c r="D125" i="27"/>
  <c r="K122" i="27"/>
  <c r="N125" i="27"/>
  <c r="M125" i="27"/>
  <c r="E125" i="27"/>
  <c r="F125" i="27"/>
  <c r="G125" i="27"/>
  <c r="L123" i="27" l="1"/>
  <c r="J124" i="27"/>
  <c r="I124" i="27"/>
  <c r="H124" i="27"/>
  <c r="D126" i="27"/>
  <c r="K123" i="27"/>
  <c r="E126" i="27"/>
  <c r="N126" i="27"/>
  <c r="G126" i="27"/>
  <c r="F126" i="27"/>
  <c r="M126" i="27"/>
  <c r="K124" i="27" l="1"/>
  <c r="J125" i="27"/>
  <c r="I125" i="27"/>
  <c r="H125" i="27"/>
  <c r="D127" i="27"/>
  <c r="L124" i="27"/>
  <c r="M127" i="27"/>
  <c r="N127" i="27"/>
  <c r="F127" i="27"/>
  <c r="G127" i="27"/>
  <c r="E127" i="27"/>
  <c r="K125" i="27" l="1"/>
  <c r="J126" i="27"/>
  <c r="H126" i="27"/>
  <c r="I126" i="27"/>
  <c r="D128" i="27"/>
  <c r="L125" i="27"/>
  <c r="G128" i="27"/>
  <c r="M128" i="27"/>
  <c r="E128" i="27"/>
  <c r="F128" i="27"/>
  <c r="N128" i="27"/>
  <c r="L126" i="27" l="1"/>
  <c r="J127" i="27"/>
  <c r="I127" i="27"/>
  <c r="H127" i="27"/>
  <c r="D129" i="27"/>
  <c r="K126" i="27"/>
  <c r="N129" i="27"/>
  <c r="M129" i="27"/>
  <c r="E129" i="27"/>
  <c r="F129" i="27"/>
  <c r="G129" i="27"/>
  <c r="K127" i="27" l="1"/>
  <c r="J128" i="27"/>
  <c r="H128" i="27"/>
  <c r="I128" i="27"/>
  <c r="D130" i="27"/>
  <c r="L127" i="27"/>
  <c r="E130" i="27"/>
  <c r="N130" i="27"/>
  <c r="G130" i="27"/>
  <c r="M130" i="27"/>
  <c r="F130" i="27"/>
  <c r="L128" i="27" l="1"/>
  <c r="J129" i="27"/>
  <c r="I129" i="27"/>
  <c r="H129" i="27"/>
  <c r="D131" i="27"/>
  <c r="K128" i="27"/>
  <c r="G131" i="27"/>
  <c r="E131" i="27"/>
  <c r="N131" i="27"/>
  <c r="M131" i="27"/>
  <c r="F131" i="27"/>
  <c r="K129" i="27" l="1"/>
  <c r="J130" i="27"/>
  <c r="I130" i="27"/>
  <c r="H130" i="27"/>
  <c r="D132" i="27"/>
  <c r="L129" i="27"/>
  <c r="N132" i="27"/>
  <c r="E132" i="27"/>
  <c r="G132" i="27"/>
  <c r="F132" i="27"/>
  <c r="M132" i="27"/>
  <c r="K130" i="27" l="1"/>
  <c r="L130" i="27"/>
  <c r="J131" i="27"/>
  <c r="H131" i="27"/>
  <c r="I131" i="27"/>
  <c r="D133" i="27"/>
  <c r="G133" i="27"/>
  <c r="M133" i="27"/>
  <c r="N133" i="27"/>
  <c r="F133" i="27"/>
  <c r="E133" i="27"/>
  <c r="L131" i="27" l="1"/>
  <c r="J132" i="27"/>
  <c r="I132" i="27"/>
  <c r="H132" i="27"/>
  <c r="D134" i="27"/>
  <c r="K131" i="27"/>
  <c r="G134" i="27"/>
  <c r="N134" i="27"/>
  <c r="M134" i="27"/>
  <c r="E134" i="27"/>
  <c r="F134" i="27"/>
  <c r="K132" i="27" l="1"/>
  <c r="J133" i="27"/>
  <c r="H133" i="27"/>
  <c r="I133" i="27"/>
  <c r="D135" i="27"/>
  <c r="L132" i="27"/>
  <c r="M135" i="27"/>
  <c r="N135" i="27"/>
  <c r="E135" i="27"/>
  <c r="G135" i="27"/>
  <c r="F135" i="27"/>
  <c r="L133" i="27" l="1"/>
  <c r="J134" i="27"/>
  <c r="I134" i="27"/>
  <c r="H134" i="27"/>
  <c r="D136" i="27"/>
  <c r="K133" i="27"/>
  <c r="G136" i="27"/>
  <c r="N136" i="27"/>
  <c r="F136" i="27"/>
  <c r="E136" i="27"/>
  <c r="M136" i="27"/>
  <c r="K134" i="27" l="1"/>
  <c r="L134" i="27"/>
  <c r="J135" i="27"/>
  <c r="H135" i="27"/>
  <c r="I135" i="27"/>
  <c r="D137" i="27"/>
  <c r="M137" i="27"/>
  <c r="N137" i="27"/>
  <c r="E137" i="27"/>
  <c r="G137" i="27"/>
  <c r="F137" i="27"/>
  <c r="L135" i="27" l="1"/>
  <c r="J136" i="27"/>
  <c r="H136" i="27"/>
  <c r="I136" i="27"/>
  <c r="D138" i="27"/>
  <c r="K135" i="27"/>
  <c r="M138" i="27"/>
  <c r="F138" i="27"/>
  <c r="N138" i="27"/>
  <c r="G138" i="27"/>
  <c r="E138" i="27"/>
  <c r="L136" i="27" l="1"/>
  <c r="J137" i="27"/>
  <c r="H137" i="27"/>
  <c r="I137" i="27"/>
  <c r="D139" i="27"/>
  <c r="K136" i="27"/>
  <c r="M139" i="27"/>
  <c r="E139" i="27"/>
  <c r="F139" i="27"/>
  <c r="G139" i="27"/>
  <c r="N139" i="27"/>
  <c r="K137" i="27" l="1"/>
  <c r="J138" i="27"/>
  <c r="I138" i="27"/>
  <c r="H138" i="27"/>
  <c r="D140" i="27"/>
  <c r="L137" i="27"/>
  <c r="M140" i="27"/>
  <c r="F140" i="27"/>
  <c r="G140" i="27"/>
  <c r="E140" i="27"/>
  <c r="N140" i="27"/>
  <c r="K138" i="27" l="1"/>
  <c r="J139" i="27"/>
  <c r="I139" i="27"/>
  <c r="H139" i="27"/>
  <c r="D141" i="27"/>
  <c r="L138" i="27"/>
  <c r="M141" i="27"/>
  <c r="N141" i="27"/>
  <c r="E141" i="27"/>
  <c r="G141" i="27"/>
  <c r="F141" i="27"/>
  <c r="K139" i="27" l="1"/>
  <c r="J140" i="27"/>
  <c r="H140" i="27"/>
  <c r="I140" i="27"/>
  <c r="D142" i="27"/>
  <c r="L139" i="27"/>
  <c r="E142" i="27"/>
  <c r="F142" i="27"/>
  <c r="G142" i="27"/>
  <c r="N142" i="27"/>
  <c r="M142" i="27"/>
  <c r="L140" i="27" l="1"/>
  <c r="J141" i="27"/>
  <c r="I141" i="27"/>
  <c r="H141" i="27"/>
  <c r="D143" i="27"/>
  <c r="K140" i="27"/>
  <c r="G143" i="27"/>
  <c r="N143" i="27"/>
  <c r="E143" i="27"/>
  <c r="F143" i="27"/>
  <c r="M143" i="27"/>
  <c r="K141" i="27" l="1"/>
  <c r="J142" i="27"/>
  <c r="H142" i="27"/>
  <c r="I142" i="27"/>
  <c r="D144" i="27"/>
  <c r="L141" i="27"/>
  <c r="M144" i="27"/>
  <c r="F144" i="27"/>
  <c r="N144" i="27"/>
  <c r="G144" i="27"/>
  <c r="E144" i="27"/>
  <c r="L142" i="27" l="1"/>
  <c r="J143" i="27"/>
  <c r="H143" i="27"/>
  <c r="I143" i="27"/>
  <c r="D145" i="27"/>
  <c r="K142" i="27"/>
  <c r="G145" i="27"/>
  <c r="E145" i="27"/>
  <c r="M145" i="27"/>
  <c r="N145" i="27"/>
  <c r="F145" i="27"/>
  <c r="L143" i="27" l="1"/>
  <c r="J144" i="27"/>
  <c r="H144" i="27"/>
  <c r="I144" i="27"/>
  <c r="D146" i="27"/>
  <c r="K143" i="27"/>
  <c r="M146" i="27"/>
  <c r="E146" i="27"/>
  <c r="F146" i="27"/>
  <c r="G146" i="27"/>
  <c r="N146" i="27"/>
  <c r="L144" i="27" l="1"/>
  <c r="J145" i="27"/>
  <c r="H145" i="27"/>
  <c r="I145" i="27"/>
  <c r="D147" i="27"/>
  <c r="K144" i="27"/>
  <c r="M147" i="27"/>
  <c r="G147" i="27"/>
  <c r="F147" i="27"/>
  <c r="N147" i="27"/>
  <c r="E147" i="27"/>
  <c r="L145" i="27" l="1"/>
  <c r="J146" i="27"/>
  <c r="H146" i="27"/>
  <c r="I146" i="27"/>
  <c r="D148" i="27"/>
  <c r="K145" i="27"/>
  <c r="E148" i="27"/>
  <c r="M148" i="27"/>
  <c r="N148" i="27"/>
  <c r="G148" i="27"/>
  <c r="F148" i="27"/>
  <c r="L146" i="27" l="1"/>
  <c r="J147" i="27"/>
  <c r="H147" i="27"/>
  <c r="I147" i="27"/>
  <c r="D149" i="27"/>
  <c r="K146" i="27"/>
  <c r="N149" i="27"/>
  <c r="G149" i="27"/>
  <c r="M149" i="27"/>
  <c r="F149" i="27"/>
  <c r="E149" i="27"/>
  <c r="L147" i="27" l="1"/>
  <c r="J148" i="27"/>
  <c r="H148" i="27"/>
  <c r="I148" i="27"/>
  <c r="D150" i="27"/>
  <c r="K147" i="27"/>
  <c r="N150" i="27"/>
  <c r="G150" i="27"/>
  <c r="F150" i="27"/>
  <c r="M150" i="27"/>
  <c r="E150" i="27"/>
  <c r="L148" i="27" l="1"/>
  <c r="J149" i="27"/>
  <c r="H149" i="27"/>
  <c r="I149" i="27"/>
  <c r="D151" i="27"/>
  <c r="K148" i="27"/>
  <c r="M151" i="27"/>
  <c r="E151" i="27"/>
  <c r="F151" i="27"/>
  <c r="G151" i="27"/>
  <c r="N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3" i="28"/>
  <c r="M87" i="28"/>
  <c r="E86" i="28"/>
  <c r="N84" i="28"/>
  <c r="M86" i="28"/>
  <c r="E84" i="28"/>
  <c r="N87" i="28"/>
  <c r="F83" i="28"/>
  <c r="G87" i="28"/>
  <c r="N86" i="28"/>
  <c r="N83" i="28"/>
  <c r="G85" i="28"/>
  <c r="G86" i="28"/>
  <c r="E85" i="28"/>
  <c r="E83" i="28"/>
  <c r="F84" i="28"/>
  <c r="M84" i="28"/>
  <c r="F86" i="28"/>
  <c r="N85" i="28"/>
  <c r="E87" i="28"/>
  <c r="F87" i="28"/>
  <c r="G84" i="28"/>
  <c r="F85" i="28"/>
  <c r="G83" i="28"/>
  <c r="M85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M80" i="28"/>
  <c r="E88" i="28"/>
  <c r="M88" i="28"/>
  <c r="E81" i="28"/>
  <c r="N82" i="28"/>
  <c r="E82" i="28"/>
  <c r="F81" i="28"/>
  <c r="N81" i="28"/>
  <c r="M82" i="28"/>
  <c r="F88" i="28"/>
  <c r="N88" i="28"/>
  <c r="M81" i="28"/>
  <c r="F82" i="28"/>
  <c r="G88" i="28"/>
  <c r="E80" i="28"/>
  <c r="N80" i="28"/>
  <c r="F80" i="28"/>
  <c r="H80" i="28" l="1"/>
  <c r="H82" i="28"/>
  <c r="H81" i="28"/>
  <c r="I80" i="28"/>
  <c r="I82" i="28"/>
  <c r="L82" i="28" s="1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M89" i="28"/>
  <c r="G89" i="28"/>
  <c r="E89" i="28"/>
  <c r="N89" i="28"/>
  <c r="F89" i="28"/>
  <c r="L81" i="28" l="1"/>
  <c r="L80" i="28"/>
  <c r="K82" i="28"/>
  <c r="K81" i="28"/>
  <c r="K80" i="28"/>
  <c r="K79" i="28"/>
  <c r="K87" i="28"/>
  <c r="L79" i="28"/>
  <c r="J88" i="28"/>
  <c r="H88" i="28"/>
  <c r="I88" i="28"/>
  <c r="D90" i="28"/>
  <c r="L87" i="28"/>
  <c r="E90" i="28"/>
  <c r="N90" i="28"/>
  <c r="M90" i="28"/>
  <c r="G90" i="28"/>
  <c r="F90" i="28"/>
  <c r="L88" i="28" l="1"/>
  <c r="J89" i="28"/>
  <c r="H89" i="28"/>
  <c r="I89" i="28"/>
  <c r="D91" i="28"/>
  <c r="K88" i="28"/>
  <c r="E91" i="28"/>
  <c r="N91" i="28"/>
  <c r="F91" i="28"/>
  <c r="G91" i="28"/>
  <c r="M91" i="28"/>
  <c r="L89" i="28" l="1"/>
  <c r="J90" i="28"/>
  <c r="I90" i="28"/>
  <c r="H90" i="28"/>
  <c r="D92" i="28"/>
  <c r="K89" i="28"/>
  <c r="F92" i="28"/>
  <c r="G92" i="28"/>
  <c r="E92" i="28"/>
  <c r="M92" i="28"/>
  <c r="N92" i="28"/>
  <c r="K90" i="28" l="1"/>
  <c r="J91" i="28"/>
  <c r="I91" i="28"/>
  <c r="H91" i="28"/>
  <c r="D93" i="28"/>
  <c r="L90" i="28"/>
  <c r="F93" i="28"/>
  <c r="E93" i="28"/>
  <c r="N93" i="28"/>
  <c r="M93" i="28"/>
  <c r="G93" i="28"/>
  <c r="K91" i="28" l="1"/>
  <c r="J92" i="28"/>
  <c r="I92" i="28"/>
  <c r="H92" i="28"/>
  <c r="D94" i="28"/>
  <c r="L91" i="28"/>
  <c r="M94" i="28"/>
  <c r="F94" i="28"/>
  <c r="N94" i="28"/>
  <c r="G94" i="28"/>
  <c r="E94" i="28"/>
  <c r="K92" i="28" l="1"/>
  <c r="L92" i="28"/>
  <c r="J93" i="28"/>
  <c r="H93" i="28"/>
  <c r="I93" i="28"/>
  <c r="D95" i="28"/>
  <c r="M95" i="28"/>
  <c r="N95" i="28"/>
  <c r="E95" i="28"/>
  <c r="G95" i="28"/>
  <c r="F95" i="28"/>
  <c r="L93" i="28" l="1"/>
  <c r="J94" i="28"/>
  <c r="H94" i="28"/>
  <c r="I94" i="28"/>
  <c r="D96" i="28"/>
  <c r="K93" i="28"/>
  <c r="G96" i="28"/>
  <c r="E96" i="28"/>
  <c r="N96" i="28"/>
  <c r="M96" i="28"/>
  <c r="F96" i="28"/>
  <c r="L94" i="28" l="1"/>
  <c r="J95" i="28"/>
  <c r="I95" i="28"/>
  <c r="H95" i="28"/>
  <c r="D97" i="28"/>
  <c r="K94" i="28"/>
  <c r="M97" i="28"/>
  <c r="F97" i="28"/>
  <c r="N97" i="28"/>
  <c r="G97" i="28"/>
  <c r="E97" i="28"/>
  <c r="K95" i="28" l="1"/>
  <c r="J96" i="28"/>
  <c r="H96" i="28"/>
  <c r="I96" i="28"/>
  <c r="D98" i="28"/>
  <c r="L95" i="28"/>
  <c r="M98" i="28"/>
  <c r="G98" i="28"/>
  <c r="F98" i="28"/>
  <c r="N98" i="28"/>
  <c r="E98" i="28"/>
  <c r="K96" i="28" l="1"/>
  <c r="J97" i="28"/>
  <c r="I97" i="28"/>
  <c r="H97" i="28"/>
  <c r="D99" i="28"/>
  <c r="L96" i="28"/>
  <c r="M99" i="28"/>
  <c r="G99" i="28"/>
  <c r="E99" i="28"/>
  <c r="N99" i="28"/>
  <c r="F99" i="28"/>
  <c r="L97" i="28" l="1"/>
  <c r="J98" i="28"/>
  <c r="I98" i="28"/>
  <c r="H98" i="28"/>
  <c r="D100" i="28"/>
  <c r="K97" i="28"/>
  <c r="G100" i="28"/>
  <c r="N100" i="28"/>
  <c r="F100" i="28"/>
  <c r="E100" i="28"/>
  <c r="M100" i="28"/>
  <c r="K98" i="28" l="1"/>
  <c r="J99" i="28"/>
  <c r="I99" i="28"/>
  <c r="H99" i="28"/>
  <c r="D101" i="28"/>
  <c r="L98" i="28"/>
  <c r="F101" i="28"/>
  <c r="E101" i="28"/>
  <c r="N101" i="28"/>
  <c r="M101" i="28"/>
  <c r="G101" i="28"/>
  <c r="K99" i="28" l="1"/>
  <c r="J100" i="28"/>
  <c r="I100" i="28"/>
  <c r="H100" i="28"/>
  <c r="D102" i="28"/>
  <c r="L99" i="28"/>
  <c r="G102" i="28"/>
  <c r="N102" i="28"/>
  <c r="E102" i="28"/>
  <c r="M102" i="28"/>
  <c r="F102" i="28"/>
  <c r="K100" i="28" l="1"/>
  <c r="J101" i="28"/>
  <c r="H101" i="28"/>
  <c r="I101" i="28"/>
  <c r="D103" i="28"/>
  <c r="L100" i="28"/>
  <c r="M103" i="28"/>
  <c r="F103" i="28"/>
  <c r="G103" i="28"/>
  <c r="E103" i="28"/>
  <c r="N103" i="28"/>
  <c r="L101" i="28" l="1"/>
  <c r="J102" i="28"/>
  <c r="H102" i="28"/>
  <c r="I102" i="28"/>
  <c r="D104" i="28"/>
  <c r="K101" i="28"/>
  <c r="G104" i="28"/>
  <c r="F104" i="28"/>
  <c r="E104" i="28"/>
  <c r="N104" i="28"/>
  <c r="M104" i="28"/>
  <c r="L102" i="28" l="1"/>
  <c r="J103" i="28"/>
  <c r="I103" i="28"/>
  <c r="H103" i="28"/>
  <c r="D105" i="28"/>
  <c r="K102" i="28"/>
  <c r="G105" i="28"/>
  <c r="F105" i="28"/>
  <c r="N105" i="28"/>
  <c r="E105" i="28"/>
  <c r="M105" i="28"/>
  <c r="K103" i="28" l="1"/>
  <c r="J104" i="28"/>
  <c r="I104" i="28"/>
  <c r="H104" i="28"/>
  <c r="D106" i="28"/>
  <c r="L103" i="28"/>
  <c r="E106" i="28"/>
  <c r="N106" i="28"/>
  <c r="G106" i="28"/>
  <c r="F106" i="28"/>
  <c r="M106" i="28"/>
  <c r="K104" i="28" l="1"/>
  <c r="J105" i="28"/>
  <c r="H105" i="28"/>
  <c r="I105" i="28"/>
  <c r="D107" i="28"/>
  <c r="L104" i="28"/>
  <c r="M107" i="28"/>
  <c r="G107" i="28"/>
  <c r="N107" i="28"/>
  <c r="F107" i="28"/>
  <c r="E107" i="28"/>
  <c r="L105" i="28" l="1"/>
  <c r="J106" i="28"/>
  <c r="H106" i="28"/>
  <c r="I106" i="28"/>
  <c r="D108" i="28"/>
  <c r="K105" i="28"/>
  <c r="F108" i="28"/>
  <c r="G108" i="28"/>
  <c r="N108" i="28"/>
  <c r="M108" i="28"/>
  <c r="E108" i="28"/>
  <c r="K106" i="28" l="1"/>
  <c r="J107" i="28"/>
  <c r="I107" i="28"/>
  <c r="H107" i="28"/>
  <c r="D109" i="28"/>
  <c r="L106" i="28"/>
  <c r="M109" i="28"/>
  <c r="G109" i="28"/>
  <c r="F109" i="28"/>
  <c r="N109" i="28"/>
  <c r="E109" i="28"/>
  <c r="L107" i="28" l="1"/>
  <c r="J108" i="28"/>
  <c r="I108" i="28"/>
  <c r="H108" i="28"/>
  <c r="D110" i="28"/>
  <c r="K107" i="28"/>
  <c r="N110" i="28"/>
  <c r="M110" i="28"/>
  <c r="F110" i="28"/>
  <c r="E110" i="28"/>
  <c r="G110" i="28"/>
  <c r="K108" i="28" l="1"/>
  <c r="J109" i="28"/>
  <c r="I109" i="28"/>
  <c r="H109" i="28"/>
  <c r="D111" i="28"/>
  <c r="L108" i="28"/>
  <c r="M111" i="28"/>
  <c r="E111" i="28"/>
  <c r="N111" i="28"/>
  <c r="F111" i="28"/>
  <c r="G111" i="28"/>
  <c r="L109" i="28" l="1"/>
  <c r="J110" i="28"/>
  <c r="H110" i="28"/>
  <c r="I110" i="28"/>
  <c r="D112" i="28"/>
  <c r="K109" i="28"/>
  <c r="F112" i="28"/>
  <c r="M112" i="28"/>
  <c r="G112" i="28"/>
  <c r="N112" i="28"/>
  <c r="E112" i="28"/>
  <c r="L110" i="28" l="1"/>
  <c r="J111" i="28"/>
  <c r="H111" i="28"/>
  <c r="I111" i="28"/>
  <c r="D113" i="28"/>
  <c r="K110" i="28"/>
  <c r="E113" i="28"/>
  <c r="N113" i="28"/>
  <c r="G113" i="28"/>
  <c r="F113" i="28"/>
  <c r="M113" i="28"/>
  <c r="L111" i="28" l="1"/>
  <c r="J112" i="28"/>
  <c r="I112" i="28"/>
  <c r="H112" i="28"/>
  <c r="D114" i="28"/>
  <c r="K111" i="28"/>
  <c r="M114" i="28"/>
  <c r="F114" i="28"/>
  <c r="E114" i="28"/>
  <c r="N114" i="28"/>
  <c r="G114" i="28"/>
  <c r="K112" i="28" l="1"/>
  <c r="J113" i="28"/>
  <c r="H113" i="28"/>
  <c r="I113" i="28"/>
  <c r="D115" i="28"/>
  <c r="L112" i="28"/>
  <c r="F115" i="28"/>
  <c r="E115" i="28"/>
  <c r="N115" i="28"/>
  <c r="M115" i="28"/>
  <c r="G115" i="28"/>
  <c r="K113" i="28" l="1"/>
  <c r="J114" i="28"/>
  <c r="H114" i="28"/>
  <c r="I114" i="28"/>
  <c r="D116" i="28"/>
  <c r="L113" i="28"/>
  <c r="N116" i="28"/>
  <c r="M116" i="28"/>
  <c r="F116" i="28"/>
  <c r="E116" i="28"/>
  <c r="G116" i="28"/>
  <c r="L114" i="28" l="1"/>
  <c r="J115" i="28"/>
  <c r="I115" i="28"/>
  <c r="H115" i="28"/>
  <c r="D117" i="28"/>
  <c r="K114" i="28"/>
  <c r="G117" i="28"/>
  <c r="F117" i="28"/>
  <c r="N117" i="28"/>
  <c r="E117" i="28"/>
  <c r="M117" i="28"/>
  <c r="K115" i="28" l="1"/>
  <c r="J116" i="28"/>
  <c r="H116" i="28"/>
  <c r="I116" i="28"/>
  <c r="D118" i="28"/>
  <c r="L115" i="28"/>
  <c r="G118" i="28"/>
  <c r="M118" i="28"/>
  <c r="F118" i="28"/>
  <c r="E118" i="28"/>
  <c r="N118" i="28"/>
  <c r="L116" i="28" l="1"/>
  <c r="J117" i="28"/>
  <c r="H117" i="28"/>
  <c r="I117" i="28"/>
  <c r="D119" i="28"/>
  <c r="K116" i="28"/>
  <c r="M119" i="28"/>
  <c r="E119" i="28"/>
  <c r="N119" i="28"/>
  <c r="G119" i="28"/>
  <c r="F119" i="28"/>
  <c r="L117" i="28" l="1"/>
  <c r="J118" i="28"/>
  <c r="I118" i="28"/>
  <c r="H118" i="28"/>
  <c r="D120" i="28"/>
  <c r="K117" i="28"/>
  <c r="M120" i="28"/>
  <c r="F120" i="28"/>
  <c r="E120" i="28"/>
  <c r="G120" i="28"/>
  <c r="N120" i="28"/>
  <c r="K118" i="28" l="1"/>
  <c r="J119" i="28"/>
  <c r="I119" i="28"/>
  <c r="H119" i="28"/>
  <c r="D121" i="28"/>
  <c r="L118" i="28"/>
  <c r="G121" i="28"/>
  <c r="F121" i="28"/>
  <c r="M121" i="28"/>
  <c r="E121" i="28"/>
  <c r="N121" i="28"/>
  <c r="K119" i="28" l="1"/>
  <c r="J120" i="28"/>
  <c r="H120" i="28"/>
  <c r="I120" i="28"/>
  <c r="D122" i="28"/>
  <c r="L119" i="28"/>
  <c r="M122" i="28"/>
  <c r="N122" i="28"/>
  <c r="E122" i="28"/>
  <c r="F122" i="28"/>
  <c r="G122" i="28"/>
  <c r="L120" i="28" l="1"/>
  <c r="J121" i="28"/>
  <c r="I121" i="28"/>
  <c r="H121" i="28"/>
  <c r="D123" i="28"/>
  <c r="K120" i="28"/>
  <c r="M123" i="28"/>
  <c r="E123" i="28"/>
  <c r="N123" i="28"/>
  <c r="G123" i="28"/>
  <c r="F123" i="28"/>
  <c r="K121" i="28" l="1"/>
  <c r="J122" i="28"/>
  <c r="H122" i="28"/>
  <c r="I122" i="28"/>
  <c r="D124" i="28"/>
  <c r="L121" i="28"/>
  <c r="M124" i="28"/>
  <c r="F124" i="28"/>
  <c r="E124" i="28"/>
  <c r="G124" i="28"/>
  <c r="N124" i="28"/>
  <c r="L122" i="28" l="1"/>
  <c r="J123" i="28"/>
  <c r="H123" i="28"/>
  <c r="I123" i="28"/>
  <c r="D125" i="28"/>
  <c r="K122" i="28"/>
  <c r="F125" i="28"/>
  <c r="M125" i="28"/>
  <c r="N125" i="28"/>
  <c r="G125" i="28"/>
  <c r="E125" i="28"/>
  <c r="L123" i="28" l="1"/>
  <c r="J124" i="28"/>
  <c r="H124" i="28"/>
  <c r="I124" i="28"/>
  <c r="D126" i="28"/>
  <c r="K123" i="28"/>
  <c r="M126" i="28"/>
  <c r="N126" i="28"/>
  <c r="E126" i="28"/>
  <c r="F126" i="28"/>
  <c r="G126" i="28"/>
  <c r="L124" i="28" l="1"/>
  <c r="J125" i="28"/>
  <c r="H125" i="28"/>
  <c r="I125" i="28"/>
  <c r="D127" i="28"/>
  <c r="K124" i="28"/>
  <c r="M127" i="28"/>
  <c r="E127" i="28"/>
  <c r="N127" i="28"/>
  <c r="F127" i="28"/>
  <c r="G127" i="28"/>
  <c r="L125" i="28" l="1"/>
  <c r="J126" i="28"/>
  <c r="I126" i="28"/>
  <c r="H126" i="28"/>
  <c r="D128" i="28"/>
  <c r="K125" i="28"/>
  <c r="G128" i="28"/>
  <c r="E128" i="28"/>
  <c r="M128" i="28"/>
  <c r="F128" i="28"/>
  <c r="N128" i="28"/>
  <c r="K126" i="28" l="1"/>
  <c r="J127" i="28"/>
  <c r="H127" i="28"/>
  <c r="I127" i="28"/>
  <c r="D129" i="28"/>
  <c r="L126" i="28"/>
  <c r="G129" i="28"/>
  <c r="F129" i="28"/>
  <c r="M129" i="28"/>
  <c r="N129" i="28"/>
  <c r="E129" i="28"/>
  <c r="L127" i="28" l="1"/>
  <c r="J128" i="28"/>
  <c r="J155" i="28" s="1"/>
  <c r="H128" i="28"/>
  <c r="I128" i="28"/>
  <c r="D130" i="28"/>
  <c r="K127" i="28"/>
  <c r="M130" i="28"/>
  <c r="F130" i="28"/>
  <c r="G130" i="28"/>
  <c r="E130" i="28"/>
  <c r="N130" i="28"/>
  <c r="H129" i="28" l="1"/>
  <c r="J129" i="28"/>
  <c r="I129" i="28"/>
  <c r="D131" i="28"/>
  <c r="L128" i="28"/>
  <c r="K128" i="28"/>
  <c r="F131" i="28"/>
  <c r="G131" i="28"/>
  <c r="M131" i="28"/>
  <c r="E131" i="28"/>
  <c r="N131" i="28"/>
  <c r="J130" i="28" l="1"/>
  <c r="I130" i="28"/>
  <c r="H130" i="28"/>
  <c r="K129" i="28"/>
  <c r="D132" i="28"/>
  <c r="L129" i="28"/>
  <c r="G132" i="28"/>
  <c r="E132" i="28"/>
  <c r="N132" i="28"/>
  <c r="M132" i="28"/>
  <c r="F132" i="28"/>
  <c r="J131" i="28" l="1"/>
  <c r="I131" i="28"/>
  <c r="H131" i="28"/>
  <c r="K130" i="28"/>
  <c r="L130" i="28"/>
  <c r="D133" i="28"/>
  <c r="G133" i="28"/>
  <c r="M133" i="28"/>
  <c r="E133" i="28"/>
  <c r="F133" i="28"/>
  <c r="N133" i="28"/>
  <c r="I132" i="28" l="1"/>
  <c r="J132" i="28"/>
  <c r="H132" i="28"/>
  <c r="K131" i="28"/>
  <c r="L131" i="28"/>
  <c r="D134" i="28"/>
  <c r="E134" i="28"/>
  <c r="M134" i="28"/>
  <c r="N134" i="28"/>
  <c r="F134" i="28"/>
  <c r="G134" i="28"/>
  <c r="K132" i="28" l="1"/>
  <c r="J133" i="28"/>
  <c r="I133" i="28"/>
  <c r="H133" i="28"/>
  <c r="D135" i="28"/>
  <c r="L132" i="28"/>
  <c r="M135" i="28"/>
  <c r="N135" i="28"/>
  <c r="F135" i="28"/>
  <c r="G135" i="28"/>
  <c r="E135" i="28"/>
  <c r="H134" i="28" l="1"/>
  <c r="J134" i="28"/>
  <c r="I134" i="28"/>
  <c r="K133" i="28"/>
  <c r="L133" i="28"/>
  <c r="D136" i="28"/>
  <c r="E136" i="28"/>
  <c r="M136" i="28"/>
  <c r="N136" i="28"/>
  <c r="F136" i="28"/>
  <c r="G136" i="28"/>
  <c r="I135" i="28" l="1"/>
  <c r="J135" i="28"/>
  <c r="H135" i="28"/>
  <c r="K134" i="28"/>
  <c r="D137" i="28"/>
  <c r="L134" i="28"/>
  <c r="N137" i="28"/>
  <c r="F137" i="28"/>
  <c r="E137" i="28"/>
  <c r="G137" i="28"/>
  <c r="M137" i="28"/>
  <c r="K135" i="28" l="1"/>
  <c r="J136" i="28"/>
  <c r="I136" i="28"/>
  <c r="H136" i="28"/>
  <c r="L135" i="28"/>
  <c r="D138" i="28"/>
  <c r="G138" i="28"/>
  <c r="M138" i="28"/>
  <c r="N138" i="28"/>
  <c r="E138" i="28"/>
  <c r="F138" i="28"/>
  <c r="I137" i="28" l="1"/>
  <c r="J137" i="28"/>
  <c r="H137" i="28"/>
  <c r="K136" i="28"/>
  <c r="D139" i="28"/>
  <c r="L136" i="28"/>
  <c r="E139" i="28"/>
  <c r="F139" i="28"/>
  <c r="M139" i="28"/>
  <c r="G139" i="28"/>
  <c r="N139" i="28"/>
  <c r="K137" i="28" l="1"/>
  <c r="J138" i="28"/>
  <c r="I138" i="28"/>
  <c r="H138" i="28"/>
  <c r="L137" i="28"/>
  <c r="D140" i="28"/>
  <c r="F140" i="28"/>
  <c r="M140" i="28"/>
  <c r="E140" i="28"/>
  <c r="G140" i="28"/>
  <c r="N140" i="28"/>
  <c r="J139" i="28" l="1"/>
  <c r="I139" i="28"/>
  <c r="H139" i="28"/>
  <c r="K138" i="28"/>
  <c r="D141" i="28"/>
  <c r="L138" i="28"/>
  <c r="G141" i="28"/>
  <c r="N141" i="28"/>
  <c r="M141" i="28"/>
  <c r="E141" i="28"/>
  <c r="F141" i="28"/>
  <c r="H140" i="28" l="1"/>
  <c r="J140" i="28"/>
  <c r="I140" i="28"/>
  <c r="K139" i="28"/>
  <c r="L139" i="28"/>
  <c r="D142" i="28"/>
  <c r="N142" i="28"/>
  <c r="G142" i="28"/>
  <c r="M142" i="28"/>
  <c r="F142" i="28"/>
  <c r="E142" i="28"/>
  <c r="I141" i="28" l="1"/>
  <c r="J141" i="28"/>
  <c r="H141" i="28"/>
  <c r="K140" i="28"/>
  <c r="D143" i="28"/>
  <c r="L140" i="28"/>
  <c r="N143" i="28"/>
  <c r="G143" i="28"/>
  <c r="E143" i="28"/>
  <c r="F143" i="28"/>
  <c r="M143" i="28"/>
  <c r="K141" i="28" l="1"/>
  <c r="H142" i="28"/>
  <c r="J142" i="28"/>
  <c r="I142" i="28"/>
  <c r="L141" i="28"/>
  <c r="D144" i="28"/>
  <c r="M144" i="28"/>
  <c r="N144" i="28"/>
  <c r="F144" i="28"/>
  <c r="G144" i="28"/>
  <c r="E144" i="28"/>
  <c r="I143" i="28" l="1"/>
  <c r="J143" i="28"/>
  <c r="H143" i="28"/>
  <c r="K142" i="28"/>
  <c r="D145" i="28"/>
  <c r="L142" i="28"/>
  <c r="N145" i="28"/>
  <c r="F145" i="28"/>
  <c r="G145" i="28"/>
  <c r="M145" i="28"/>
  <c r="E145" i="28"/>
  <c r="K143" i="28" l="1"/>
  <c r="I144" i="28"/>
  <c r="H144" i="28"/>
  <c r="J144" i="28"/>
  <c r="L143" i="28"/>
  <c r="D146" i="28"/>
  <c r="M146" i="28"/>
  <c r="N146" i="28"/>
  <c r="G146" i="28"/>
  <c r="F146" i="28"/>
  <c r="E146" i="28"/>
  <c r="K144" i="28" l="1"/>
  <c r="J145" i="28"/>
  <c r="I145" i="28"/>
  <c r="H145" i="28"/>
  <c r="D147" i="28"/>
  <c r="L144" i="28"/>
  <c r="E147" i="28"/>
  <c r="M147" i="28"/>
  <c r="F147" i="28"/>
  <c r="G147" i="28"/>
  <c r="N147" i="28"/>
  <c r="J146" i="28" l="1"/>
  <c r="H146" i="28"/>
  <c r="I146" i="28"/>
  <c r="K145" i="28"/>
  <c r="L145" i="28"/>
  <c r="D148" i="28"/>
  <c r="G148" i="28"/>
  <c r="F148" i="28"/>
  <c r="E148" i="28"/>
  <c r="N148" i="28"/>
  <c r="M148" i="28"/>
  <c r="K146" i="28" l="1"/>
  <c r="J147" i="28"/>
  <c r="I147" i="28"/>
  <c r="H147" i="28"/>
  <c r="D149" i="28"/>
  <c r="L146" i="28"/>
  <c r="N149" i="28"/>
  <c r="M149" i="28"/>
  <c r="G149" i="28"/>
  <c r="E149" i="28"/>
  <c r="F149" i="28"/>
  <c r="J148" i="28" l="1"/>
  <c r="H148" i="28"/>
  <c r="I148" i="28"/>
  <c r="K147" i="28"/>
  <c r="L147" i="28"/>
  <c r="D150" i="28"/>
  <c r="E150" i="28"/>
  <c r="F150" i="28"/>
  <c r="G150" i="28"/>
  <c r="M150" i="28"/>
  <c r="N150" i="28"/>
  <c r="I149" i="28" l="1"/>
  <c r="J149" i="28"/>
  <c r="H149" i="28"/>
  <c r="K148" i="28"/>
  <c r="D151" i="28"/>
  <c r="L148" i="28"/>
  <c r="M151" i="28"/>
  <c r="F151" i="28"/>
  <c r="N151" i="28"/>
  <c r="E151" i="28"/>
  <c r="G151" i="28"/>
  <c r="K149" i="28" l="1"/>
  <c r="H150" i="28"/>
  <c r="J150" i="28"/>
  <c r="I150" i="28"/>
  <c r="L149" i="28"/>
  <c r="D152" i="28"/>
  <c r="F152" i="28"/>
  <c r="G152" i="28"/>
  <c r="E152" i="28"/>
  <c r="N152" i="28"/>
  <c r="M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3" i="18"/>
  <c r="E54" i="18"/>
  <c r="H53" i="18" l="1"/>
  <c r="E52" i="18"/>
  <c r="F54" i="18"/>
  <c r="E50" i="18"/>
  <c r="F53" i="18"/>
  <c r="E51" i="18"/>
  <c r="H50" i="18" l="1"/>
  <c r="H51" i="18"/>
  <c r="H52" i="18"/>
  <c r="H49" i="18"/>
  <c r="I53" i="18"/>
  <c r="F50" i="18"/>
  <c r="F55" i="18"/>
  <c r="F52" i="18"/>
  <c r="F51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5" i="18"/>
  <c r="F58" i="18"/>
  <c r="F57" i="18"/>
  <c r="E59" i="18"/>
  <c r="E56" i="18"/>
  <c r="F56" i="18"/>
  <c r="E58" i="18"/>
  <c r="E57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E60" i="18"/>
  <c r="F61" i="18"/>
  <c r="F62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8" i="18"/>
  <c r="E86" i="18"/>
  <c r="E110" i="18"/>
  <c r="E90" i="18"/>
  <c r="E76" i="18"/>
  <c r="E101" i="18"/>
  <c r="E115" i="18"/>
  <c r="E74" i="18"/>
  <c r="E96" i="18"/>
  <c r="E99" i="18"/>
  <c r="E97" i="18"/>
  <c r="E118" i="18"/>
  <c r="E67" i="18"/>
  <c r="E116" i="18"/>
  <c r="E106" i="18"/>
  <c r="E103" i="18"/>
  <c r="E124" i="18"/>
  <c r="E105" i="18"/>
  <c r="E89" i="18"/>
  <c r="E70" i="18"/>
  <c r="E109" i="18"/>
  <c r="E78" i="18"/>
  <c r="E87" i="18"/>
  <c r="E68" i="18"/>
  <c r="E117" i="18"/>
  <c r="E66" i="18"/>
  <c r="E114" i="18"/>
  <c r="E92" i="18"/>
  <c r="E94" i="18"/>
  <c r="E75" i="18"/>
  <c r="E80" i="18"/>
  <c r="E104" i="18"/>
  <c r="E82" i="18"/>
  <c r="E95" i="18"/>
  <c r="E69" i="18"/>
  <c r="E122" i="18"/>
  <c r="E100" i="18"/>
  <c r="E79" i="18"/>
  <c r="E77" i="18"/>
  <c r="E112" i="18"/>
  <c r="E83" i="18"/>
  <c r="E120" i="18"/>
  <c r="E113" i="18"/>
  <c r="E111" i="18"/>
  <c r="E121" i="18"/>
  <c r="E73" i="18"/>
  <c r="E91" i="18"/>
  <c r="E93" i="18"/>
  <c r="E72" i="18"/>
  <c r="E98" i="18"/>
  <c r="E107" i="18"/>
  <c r="E119" i="18"/>
  <c r="E71" i="18"/>
  <c r="E123" i="18"/>
  <c r="E85" i="18"/>
  <c r="E108" i="18"/>
  <c r="E84" i="18"/>
  <c r="E81" i="18"/>
  <c r="E102" i="18"/>
  <c r="H115" i="18" l="1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95" i="18"/>
  <c r="F78" i="18"/>
  <c r="F101" i="18"/>
  <c r="F66" i="18"/>
  <c r="F67" i="18"/>
  <c r="F120" i="18"/>
  <c r="F114" i="18"/>
  <c r="F69" i="18"/>
  <c r="F119" i="18"/>
  <c r="F71" i="18"/>
  <c r="E126" i="18"/>
  <c r="F102" i="18"/>
  <c r="F86" i="18"/>
  <c r="F113" i="18"/>
  <c r="F116" i="18"/>
  <c r="F124" i="18"/>
  <c r="F111" i="18"/>
  <c r="F82" i="18"/>
  <c r="F91" i="18"/>
  <c r="F94" i="18"/>
  <c r="E127" i="18"/>
  <c r="F80" i="18"/>
  <c r="F98" i="18"/>
  <c r="F87" i="18"/>
  <c r="E63" i="18"/>
  <c r="F76" i="18"/>
  <c r="F85" i="18"/>
  <c r="F110" i="18"/>
  <c r="F97" i="18"/>
  <c r="F117" i="18"/>
  <c r="F118" i="18"/>
  <c r="F75" i="18"/>
  <c r="F83" i="18"/>
  <c r="F99" i="18"/>
  <c r="F74" i="18"/>
  <c r="F104" i="18"/>
  <c r="F77" i="18"/>
  <c r="F107" i="18"/>
  <c r="F115" i="18"/>
  <c r="F68" i="18"/>
  <c r="F88" i="18"/>
  <c r="F123" i="18"/>
  <c r="F90" i="18"/>
  <c r="F105" i="18"/>
  <c r="F103" i="18"/>
  <c r="F92" i="18"/>
  <c r="F93" i="18"/>
  <c r="F79" i="18"/>
  <c r="F72" i="18"/>
  <c r="F112" i="18"/>
  <c r="E64" i="18"/>
  <c r="F122" i="18"/>
  <c r="E65" i="18"/>
  <c r="F70" i="18"/>
  <c r="F109" i="18"/>
  <c r="F100" i="18"/>
  <c r="E125" i="18"/>
  <c r="F84" i="18"/>
  <c r="F96" i="18"/>
  <c r="F81" i="18"/>
  <c r="F89" i="18"/>
  <c r="F73" i="18"/>
  <c r="F108" i="18"/>
  <c r="F106" i="18"/>
  <c r="F121" i="18"/>
  <c r="H124" i="18" l="1"/>
  <c r="H126" i="18"/>
  <c r="H127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K121" i="18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65" i="18"/>
  <c r="F127" i="18"/>
  <c r="F63" i="18"/>
  <c r="F64" i="18"/>
  <c r="F126" i="18"/>
  <c r="F125" i="18"/>
  <c r="I127" i="18" l="1"/>
  <c r="L127" i="18" s="1"/>
  <c r="I126" i="18"/>
  <c r="L126" i="18" s="1"/>
  <c r="I124" i="18"/>
  <c r="L124" i="18" s="1"/>
  <c r="I125" i="18"/>
  <c r="L125" i="18" s="1"/>
  <c r="K116" i="18"/>
  <c r="K119" i="18"/>
  <c r="K120" i="18"/>
  <c r="K117" i="18"/>
  <c r="K118" i="18"/>
  <c r="K122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124" i="18" l="1"/>
  <c r="K126" i="18"/>
  <c r="K127" i="18"/>
  <c r="K125" i="18"/>
  <c r="K65" i="18"/>
  <c r="L64" i="18"/>
  <c r="K64" i="18"/>
  <c r="L62" i="18"/>
  <c r="K62" i="18"/>
  <c r="L63" i="18"/>
  <c r="K63" i="18"/>
  <c r="N76" i="39"/>
  <c r="G77" i="39"/>
  <c r="M80" i="39"/>
  <c r="G85" i="39"/>
  <c r="N12" i="39"/>
  <c r="M95" i="39"/>
  <c r="M67" i="39"/>
  <c r="F100" i="39"/>
  <c r="N122" i="39"/>
  <c r="F87" i="39"/>
  <c r="M130" i="39"/>
  <c r="G39" i="39"/>
  <c r="F76" i="39"/>
  <c r="G57" i="39"/>
  <c r="G101" i="39"/>
  <c r="F84" i="39"/>
  <c r="M70" i="39"/>
  <c r="M23" i="39"/>
  <c r="E15" i="39"/>
  <c r="G91" i="39"/>
  <c r="E57" i="39"/>
  <c r="E81" i="39"/>
  <c r="M12" i="39"/>
  <c r="G127" i="39"/>
  <c r="E43" i="39"/>
  <c r="E111" i="39"/>
  <c r="N11" i="39"/>
  <c r="M116" i="39"/>
  <c r="N71" i="39"/>
  <c r="G93" i="39"/>
  <c r="M36" i="39"/>
  <c r="G69" i="39"/>
  <c r="F13" i="39"/>
  <c r="N58" i="39"/>
  <c r="G80" i="39"/>
  <c r="G22" i="39"/>
  <c r="E117" i="39"/>
  <c r="N80" i="39"/>
  <c r="N108" i="39"/>
  <c r="F115" i="39"/>
  <c r="E51" i="39"/>
  <c r="N86" i="39"/>
  <c r="E49" i="39"/>
  <c r="N74" i="39"/>
  <c r="N98" i="39"/>
  <c r="E115" i="39"/>
  <c r="E38" i="39"/>
  <c r="M89" i="39"/>
  <c r="G29" i="39"/>
  <c r="G42" i="39"/>
  <c r="F9" i="39"/>
  <c r="M105" i="39"/>
  <c r="N41" i="39"/>
  <c r="E69" i="39"/>
  <c r="G71" i="39"/>
  <c r="G43" i="39"/>
  <c r="F116" i="39"/>
  <c r="G49" i="39"/>
  <c r="M119" i="39"/>
  <c r="M65" i="39"/>
  <c r="N81" i="39"/>
  <c r="F77" i="39"/>
  <c r="E45" i="39"/>
  <c r="F50" i="39"/>
  <c r="N35" i="39"/>
  <c r="E101" i="39"/>
  <c r="E112" i="39"/>
  <c r="F126" i="39"/>
  <c r="G109" i="39"/>
  <c r="E12" i="39"/>
  <c r="M64" i="39"/>
  <c r="G121" i="39"/>
  <c r="F47" i="39"/>
  <c r="F28" i="39"/>
  <c r="E84" i="39"/>
  <c r="E53" i="39"/>
  <c r="F69" i="39"/>
  <c r="M14" i="39"/>
  <c r="G35" i="39"/>
  <c r="F54" i="39"/>
  <c r="F97" i="39"/>
  <c r="E78" i="39"/>
  <c r="N64" i="39"/>
  <c r="M78" i="39"/>
  <c r="E33" i="39"/>
  <c r="M75" i="39"/>
  <c r="N30" i="39"/>
  <c r="N70" i="39"/>
  <c r="E128" i="39"/>
  <c r="G117" i="39"/>
  <c r="E36" i="39"/>
  <c r="G62" i="39"/>
  <c r="E61" i="39"/>
  <c r="N72" i="39"/>
  <c r="G110" i="39"/>
  <c r="F70" i="39"/>
  <c r="M101" i="39"/>
  <c r="N52" i="39"/>
  <c r="E21" i="39"/>
  <c r="E30" i="39"/>
  <c r="G23" i="39"/>
  <c r="E27" i="39"/>
  <c r="M37" i="39"/>
  <c r="M19" i="39"/>
  <c r="N119" i="39"/>
  <c r="E86" i="39"/>
  <c r="M92" i="39"/>
  <c r="M109" i="39"/>
  <c r="G113" i="39"/>
  <c r="N57" i="39"/>
  <c r="N55" i="39"/>
  <c r="E119" i="39"/>
  <c r="M26" i="39"/>
  <c r="M82" i="39"/>
  <c r="F32" i="39"/>
  <c r="E48" i="39"/>
  <c r="E116" i="39"/>
  <c r="G18" i="39"/>
  <c r="G87" i="39"/>
  <c r="N130" i="39"/>
  <c r="F78" i="39"/>
  <c r="F22" i="39"/>
  <c r="E56" i="39"/>
  <c r="E41" i="39"/>
  <c r="N102" i="39"/>
  <c r="G82" i="39"/>
  <c r="E124" i="39"/>
  <c r="N62" i="39"/>
  <c r="N88" i="39"/>
  <c r="E20" i="39"/>
  <c r="M110" i="39"/>
  <c r="F66" i="39"/>
  <c r="M32" i="39"/>
  <c r="E59" i="39"/>
  <c r="M30" i="39"/>
  <c r="N93" i="39"/>
  <c r="F53" i="39"/>
  <c r="F114" i="39"/>
  <c r="M8" i="39"/>
  <c r="F106" i="39"/>
  <c r="F98" i="39"/>
  <c r="N100" i="39"/>
  <c r="F65" i="39"/>
  <c r="M52" i="39"/>
  <c r="E109" i="39"/>
  <c r="F45" i="39"/>
  <c r="M24" i="39"/>
  <c r="N37" i="39"/>
  <c r="E44" i="39"/>
  <c r="F128" i="39"/>
  <c r="G123" i="39"/>
  <c r="N107" i="39"/>
  <c r="F92" i="39"/>
  <c r="M107" i="39"/>
  <c r="M13" i="39"/>
  <c r="M38" i="39"/>
  <c r="F103" i="39"/>
  <c r="M126" i="39"/>
  <c r="M48" i="39"/>
  <c r="G16" i="39"/>
  <c r="M44" i="39"/>
  <c r="G95" i="39"/>
  <c r="N50" i="39"/>
  <c r="N118" i="39"/>
  <c r="M57" i="39"/>
  <c r="N87" i="39"/>
  <c r="G118" i="39"/>
  <c r="G50" i="39"/>
  <c r="F113" i="39"/>
  <c r="F89" i="39"/>
  <c r="N117" i="39"/>
  <c r="F107" i="39"/>
  <c r="E13" i="39"/>
  <c r="F71" i="39"/>
  <c r="F119" i="39"/>
  <c r="G96" i="39"/>
  <c r="M61" i="39"/>
  <c r="M53" i="39"/>
  <c r="N29" i="39"/>
  <c r="G55" i="39"/>
  <c r="F14" i="39"/>
  <c r="G126" i="39"/>
  <c r="F105" i="39"/>
  <c r="M88" i="39"/>
  <c r="F44" i="39"/>
  <c r="E96" i="39"/>
  <c r="M63" i="39"/>
  <c r="N42" i="39"/>
  <c r="G17" i="39"/>
  <c r="N73" i="39"/>
  <c r="M45" i="39"/>
  <c r="F43" i="39"/>
  <c r="N60" i="39"/>
  <c r="G84" i="39"/>
  <c r="N19" i="39"/>
  <c r="F91" i="39"/>
  <c r="F124" i="39"/>
  <c r="E9" i="39"/>
  <c r="N61" i="39"/>
  <c r="F73" i="39"/>
  <c r="G28" i="39"/>
  <c r="G66" i="39"/>
  <c r="N113" i="39"/>
  <c r="G54" i="39"/>
  <c r="M28" i="39"/>
  <c r="G13" i="39"/>
  <c r="M27" i="39"/>
  <c r="G102" i="39"/>
  <c r="M60" i="39"/>
  <c r="F8" i="39"/>
  <c r="F82" i="39"/>
  <c r="G40" i="39"/>
  <c r="G20" i="39"/>
  <c r="N115" i="39"/>
  <c r="M54" i="39"/>
  <c r="E82" i="39"/>
  <c r="F85" i="39"/>
  <c r="N28" i="39"/>
  <c r="N18" i="39"/>
  <c r="N51" i="39"/>
  <c r="E123" i="39"/>
  <c r="N32" i="39"/>
  <c r="N129" i="39"/>
  <c r="N82" i="39"/>
  <c r="F104" i="39"/>
  <c r="M112" i="39"/>
  <c r="G73" i="39"/>
  <c r="E100" i="39"/>
  <c r="N65" i="39"/>
  <c r="N79" i="39"/>
  <c r="N89" i="39"/>
  <c r="F34" i="39"/>
  <c r="E114" i="39"/>
  <c r="N33" i="39"/>
  <c r="E23" i="39"/>
  <c r="G48" i="39"/>
  <c r="M22" i="39"/>
  <c r="E50" i="39"/>
  <c r="M55" i="39"/>
  <c r="N111" i="39"/>
  <c r="F25" i="39"/>
  <c r="F12" i="39"/>
  <c r="E121" i="39"/>
  <c r="F26" i="39"/>
  <c r="F16" i="39"/>
  <c r="M90" i="39"/>
  <c r="F36" i="39"/>
  <c r="G32" i="39"/>
  <c r="F49" i="39"/>
  <c r="F95" i="39"/>
  <c r="E118" i="39"/>
  <c r="E99" i="39"/>
  <c r="E16" i="39"/>
  <c r="N84" i="39"/>
  <c r="M47" i="39"/>
  <c r="F55" i="39"/>
  <c r="G92" i="39"/>
  <c r="N106" i="39"/>
  <c r="E26" i="39"/>
  <c r="M73" i="39"/>
  <c r="M85" i="39"/>
  <c r="N116" i="39"/>
  <c r="G81" i="39"/>
  <c r="F99" i="39"/>
  <c r="F64" i="39"/>
  <c r="G68" i="39"/>
  <c r="F83" i="39"/>
  <c r="F59" i="39"/>
  <c r="F111" i="39"/>
  <c r="F10" i="39"/>
  <c r="G125" i="39"/>
  <c r="M18" i="39"/>
  <c r="F41" i="39"/>
  <c r="N78" i="39"/>
  <c r="G130" i="39"/>
  <c r="E14" i="39"/>
  <c r="E90" i="39"/>
  <c r="E34" i="39"/>
  <c r="F102" i="39"/>
  <c r="G61" i="39"/>
  <c r="F39" i="39"/>
  <c r="M42" i="39"/>
  <c r="F18" i="39"/>
  <c r="G14" i="39"/>
  <c r="E63" i="39"/>
  <c r="F122" i="39"/>
  <c r="F58" i="39"/>
  <c r="M62" i="39"/>
  <c r="F109" i="39"/>
  <c r="E54" i="39"/>
  <c r="M16" i="39"/>
  <c r="N13" i="39"/>
  <c r="M104" i="39"/>
  <c r="N34" i="39"/>
  <c r="E88" i="39"/>
  <c r="G104" i="39"/>
  <c r="M10" i="39"/>
  <c r="N38" i="39"/>
  <c r="M96" i="39"/>
  <c r="E79" i="39"/>
  <c r="E8" i="39"/>
  <c r="F81" i="39"/>
  <c r="N112" i="39"/>
  <c r="G44" i="39"/>
  <c r="N16" i="39"/>
  <c r="M87" i="39"/>
  <c r="N66" i="39"/>
  <c r="M41" i="39"/>
  <c r="E95" i="39"/>
  <c r="M93" i="39"/>
  <c r="N24" i="39"/>
  <c r="M117" i="39"/>
  <c r="N9" i="39"/>
  <c r="E40" i="39"/>
  <c r="G53" i="39"/>
  <c r="G119" i="39"/>
  <c r="F112" i="39"/>
  <c r="E28" i="39"/>
  <c r="F15" i="39"/>
  <c r="F19" i="39"/>
  <c r="F30" i="39"/>
  <c r="N126" i="39"/>
  <c r="N48" i="39"/>
  <c r="N101" i="39"/>
  <c r="G10" i="39"/>
  <c r="F38" i="39"/>
  <c r="N23" i="39"/>
  <c r="N22" i="39"/>
  <c r="E97" i="39"/>
  <c r="E73" i="39"/>
  <c r="F86" i="39"/>
  <c r="G122" i="39"/>
  <c r="G76" i="39"/>
  <c r="F35" i="39"/>
  <c r="F130" i="39"/>
  <c r="G94" i="39"/>
  <c r="N120" i="39"/>
  <c r="M31" i="39"/>
  <c r="F93" i="39"/>
  <c r="G52" i="39"/>
  <c r="N27" i="39"/>
  <c r="M43" i="39"/>
  <c r="E120" i="39"/>
  <c r="F94" i="39"/>
  <c r="M66" i="39"/>
  <c r="N68" i="39"/>
  <c r="G128" i="39"/>
  <c r="N63" i="39"/>
  <c r="G9" i="39"/>
  <c r="M127" i="39"/>
  <c r="M98" i="39"/>
  <c r="M34" i="39"/>
  <c r="F101" i="39"/>
  <c r="E64" i="39"/>
  <c r="M29" i="39"/>
  <c r="F90" i="39"/>
  <c r="E94" i="39"/>
  <c r="N10" i="39"/>
  <c r="E113" i="39"/>
  <c r="M129" i="39"/>
  <c r="N47" i="39"/>
  <c r="G108" i="39"/>
  <c r="E62" i="39"/>
  <c r="G74" i="39"/>
  <c r="F21" i="39"/>
  <c r="G103" i="39"/>
  <c r="G47" i="39"/>
  <c r="F48" i="39"/>
  <c r="G111" i="39"/>
  <c r="N17" i="39"/>
  <c r="E104" i="39"/>
  <c r="M9" i="39"/>
  <c r="M50" i="39"/>
  <c r="N121" i="39"/>
  <c r="F88" i="39"/>
  <c r="F62" i="39"/>
  <c r="M20" i="39"/>
  <c r="G90" i="39"/>
  <c r="E46" i="39"/>
  <c r="F40" i="39"/>
  <c r="G41" i="39"/>
  <c r="E130" i="39"/>
  <c r="N15" i="39"/>
  <c r="E42" i="39"/>
  <c r="M46" i="39"/>
  <c r="M21" i="39"/>
  <c r="M103" i="39"/>
  <c r="F129" i="39"/>
  <c r="E66" i="39"/>
  <c r="G98" i="39"/>
  <c r="G78" i="39"/>
  <c r="E55" i="39"/>
  <c r="M39" i="39"/>
  <c r="N125" i="39"/>
  <c r="M99" i="39"/>
  <c r="N31" i="39"/>
  <c r="E89" i="39"/>
  <c r="N109" i="39"/>
  <c r="E129" i="39"/>
  <c r="G37" i="39"/>
  <c r="E19" i="39"/>
  <c r="N103" i="39"/>
  <c r="F68" i="39"/>
  <c r="G26" i="39"/>
  <c r="N8" i="39"/>
  <c r="M72" i="39"/>
  <c r="N75" i="39"/>
  <c r="E80" i="39"/>
  <c r="F33" i="39"/>
  <c r="N95" i="39"/>
  <c r="E47" i="39"/>
  <c r="E93" i="39"/>
  <c r="G97" i="39"/>
  <c r="E91" i="39"/>
  <c r="N20" i="39"/>
  <c r="G60" i="39"/>
  <c r="M71" i="39"/>
  <c r="N44" i="39"/>
  <c r="M25" i="39"/>
  <c r="M122" i="39"/>
  <c r="M81" i="39"/>
  <c r="M121" i="39"/>
  <c r="E17" i="39"/>
  <c r="N26" i="39"/>
  <c r="E29" i="39"/>
  <c r="G116" i="39"/>
  <c r="G83" i="39"/>
  <c r="E67" i="39"/>
  <c r="M51" i="39"/>
  <c r="F56" i="39"/>
  <c r="F17" i="39"/>
  <c r="F110" i="39"/>
  <c r="G65" i="39"/>
  <c r="F51" i="39"/>
  <c r="G33" i="39"/>
  <c r="G45" i="39"/>
  <c r="N124" i="39"/>
  <c r="E125" i="39"/>
  <c r="G12" i="39"/>
  <c r="M68" i="39"/>
  <c r="N14" i="39"/>
  <c r="N114" i="39"/>
  <c r="F118" i="39"/>
  <c r="E74" i="39"/>
  <c r="N110" i="39"/>
  <c r="M79" i="39"/>
  <c r="F24" i="39"/>
  <c r="N53" i="39"/>
  <c r="G88" i="39"/>
  <c r="F60" i="39"/>
  <c r="M123" i="39"/>
  <c r="M59" i="39"/>
  <c r="N54" i="39"/>
  <c r="G15" i="39"/>
  <c r="G107" i="39"/>
  <c r="G51" i="39"/>
  <c r="E11" i="39"/>
  <c r="G59" i="39"/>
  <c r="N83" i="39"/>
  <c r="F29" i="39"/>
  <c r="G67" i="39"/>
  <c r="N67" i="39"/>
  <c r="M108" i="39"/>
  <c r="N123" i="39"/>
  <c r="N127" i="39"/>
  <c r="E39" i="39"/>
  <c r="E106" i="39"/>
  <c r="N85" i="39"/>
  <c r="F72" i="39"/>
  <c r="M128" i="39"/>
  <c r="E103" i="39"/>
  <c r="F63" i="39"/>
  <c r="G46" i="39"/>
  <c r="E102" i="39"/>
  <c r="F67" i="39"/>
  <c r="M114" i="39"/>
  <c r="M15" i="39"/>
  <c r="E10" i="39"/>
  <c r="M113" i="39"/>
  <c r="G63" i="39"/>
  <c r="M11" i="39"/>
  <c r="N96" i="39"/>
  <c r="F120" i="39"/>
  <c r="E110" i="39"/>
  <c r="F74" i="39"/>
  <c r="G86" i="39"/>
  <c r="E83" i="39"/>
  <c r="N69" i="39"/>
  <c r="N59" i="39"/>
  <c r="M106" i="39"/>
  <c r="G99" i="39"/>
  <c r="G72" i="39"/>
  <c r="F11" i="39"/>
  <c r="G89" i="39"/>
  <c r="N45" i="39"/>
  <c r="M49" i="39"/>
  <c r="E68" i="39"/>
  <c r="M35" i="39"/>
  <c r="F123" i="39"/>
  <c r="G58" i="39"/>
  <c r="N91" i="39"/>
  <c r="E35" i="39"/>
  <c r="E25" i="39"/>
  <c r="M102" i="39"/>
  <c r="N97" i="39"/>
  <c r="N99" i="39"/>
  <c r="G25" i="39"/>
  <c r="F46" i="39"/>
  <c r="M100" i="39"/>
  <c r="N105" i="39"/>
  <c r="M97" i="39"/>
  <c r="E75" i="39"/>
  <c r="M111" i="39"/>
  <c r="E98" i="39"/>
  <c r="G114" i="39"/>
  <c r="G75" i="39"/>
  <c r="M33" i="39"/>
  <c r="N39" i="39"/>
  <c r="E85" i="39"/>
  <c r="E77" i="39"/>
  <c r="E37" i="39"/>
  <c r="G115" i="39"/>
  <c r="M17" i="39"/>
  <c r="G19" i="39"/>
  <c r="G38" i="39"/>
  <c r="F121" i="39"/>
  <c r="G34" i="39"/>
  <c r="N21" i="39"/>
  <c r="G30" i="39"/>
  <c r="F23" i="39"/>
  <c r="G64" i="39"/>
  <c r="E72" i="39"/>
  <c r="G8" i="39"/>
  <c r="E126" i="39"/>
  <c r="N43" i="39"/>
  <c r="M84" i="39"/>
  <c r="G11" i="39"/>
  <c r="M120" i="39"/>
  <c r="M91" i="39"/>
  <c r="G106" i="39"/>
  <c r="M124" i="39"/>
  <c r="F125" i="39"/>
  <c r="M69" i="39"/>
  <c r="G21" i="39"/>
  <c r="F80" i="39"/>
  <c r="E70" i="39"/>
  <c r="M83" i="39"/>
  <c r="G105" i="39"/>
  <c r="E127" i="39"/>
  <c r="N92" i="39"/>
  <c r="G124" i="39"/>
  <c r="M74" i="39"/>
  <c r="E58" i="39"/>
  <c r="N104" i="39"/>
  <c r="E22" i="39"/>
  <c r="M58" i="39"/>
  <c r="G31" i="39"/>
  <c r="E24" i="39"/>
  <c r="E76" i="39"/>
  <c r="N40" i="39"/>
  <c r="N128" i="39"/>
  <c r="F108" i="39"/>
  <c r="E92" i="39"/>
  <c r="M56" i="39"/>
  <c r="G100" i="39"/>
  <c r="N49" i="39"/>
  <c r="E108" i="39"/>
  <c r="N77" i="39"/>
  <c r="M86" i="39"/>
  <c r="E71" i="39"/>
  <c r="F96" i="39"/>
  <c r="G24" i="39"/>
  <c r="N90" i="39"/>
  <c r="F61" i="39"/>
  <c r="M94" i="39"/>
  <c r="G70" i="39"/>
  <c r="F37" i="39"/>
  <c r="N94" i="39"/>
  <c r="F57" i="39"/>
  <c r="F52" i="39"/>
  <c r="F42" i="39"/>
  <c r="G79" i="39"/>
  <c r="G129" i="39"/>
  <c r="E65" i="39"/>
  <c r="G120" i="39"/>
  <c r="G56" i="39"/>
  <c r="N56" i="39"/>
  <c r="M115" i="39"/>
  <c r="F31" i="39"/>
  <c r="F75" i="39"/>
  <c r="F117" i="39"/>
  <c r="M118" i="39"/>
  <c r="E87" i="39"/>
  <c r="N25" i="39"/>
  <c r="M77" i="39"/>
  <c r="E52" i="39"/>
  <c r="E107" i="39"/>
  <c r="E60" i="39"/>
  <c r="G36" i="39"/>
  <c r="G112" i="39"/>
  <c r="G27" i="39"/>
  <c r="E105" i="39"/>
  <c r="F127" i="39"/>
  <c r="F79" i="39"/>
  <c r="E31" i="39"/>
  <c r="E122" i="39"/>
  <c r="N46" i="39"/>
  <c r="F20" i="39"/>
  <c r="M40" i="39"/>
  <c r="M125" i="39"/>
  <c r="E18" i="39"/>
  <c r="N36" i="39"/>
  <c r="E32" i="39"/>
  <c r="F27" i="39"/>
  <c r="M76" i="39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<sst xmlns="http://schemas.openxmlformats.org/spreadsheetml/2006/main" count="1144" uniqueCount="223">
  <si>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</si>
  <si>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</si>
  <si>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</si>
  <si>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</si>
  <si>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</si>
  <si>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</si>
  <si>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</si>
  <si>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</si>
  <si>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</si>
  <si>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</si>
  <si>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</si>
  <si>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</si>
  <si>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</si>
  <si>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</si>
  <si>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</si>
  <si>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</si>
  <si>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</si>
  <si>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</si>
  <si>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</si>
  <si>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</si>
  <si>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</si>
  <si>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</si>
  <si>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</si>
  <si>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</si>
  <si>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</si>
  <si>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</si>
  <si>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</si>
  <si>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</si>
  <si>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</si>
  <si>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</si>
  <si>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</si>
  <si>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</si>
  <si>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</si>
  <si>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</si>
  <si>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</si>
  <si>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</si>
  <si>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</si>
  <si>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</si>
  <si>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</si>
  <si>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</si>
  <si>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</si>
  <si>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</si>
  <si>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</si>
  <si>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</si>
  <si>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</si>
  <si>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</si>
  <si>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</si>
  <si>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</si>
  <si>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</si>
  <si>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</si>
  <si>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</si>
  <si>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</si>
  <si>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</si>
  <si>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</si>
  <si>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</si>
  <si>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</si>
  <si>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</si>
  <si>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</si>
  <si>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</si>
  <si>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</si>
  <si>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</si>
  <si>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</si>
  <si>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OGUTA</t>
  </si>
  <si>
    <t>-123019.3</t>
  </si>
  <si>
    <t>-72673.26</t>
  </si>
  <si>
    <t>KOLED</t>
  </si>
  <si>
    <t>FK</t>
  </si>
  <si>
    <t>MOSON</t>
  </si>
  <si>
    <t>KOMOG</t>
  </si>
  <si>
    <t>RUBAG</t>
  </si>
  <si>
    <t>-129591.7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</si>
  <si>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</si>
  <si>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</si>
  <si>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</si>
  <si>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</si>
  <si>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</si>
  <si>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</si>
  <si>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</si>
  <si>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</si>
  <si>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</si>
  <si>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</si>
  <si>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</si>
  <si>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GAPSA</t>
  </si>
  <si>
    <t>AJ</t>
  </si>
  <si>
    <t>SUPEK</t>
  </si>
  <si>
    <t>BG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</si>
  <si>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</si>
  <si>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</si>
  <si>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</si>
  <si>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</si>
  <si>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</si>
  <si>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</si>
  <si>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</si>
  <si>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</si>
  <si>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</si>
  <si>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</si>
  <si>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</si>
  <si>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</si>
  <si>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</si>
  <si>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</si>
  <si>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</si>
  <si>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</si>
  <si>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</si>
  <si>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</si>
  <si>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</si>
  <si>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</si>
  <si>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</si>
  <si>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</si>
  <si>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</si>
  <si>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</si>
  <si>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</si>
  <si>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</si>
  <si>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</si>
  <si>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</si>
  <si>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</si>
  <si>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</si>
  <si>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</si>
  <si>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</si>
  <si>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</si>
  <si>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</si>
  <si>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</si>
  <si>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</si>
  <si>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</si>
  <si>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</si>
  <si>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</si>
  <si>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</si>
  <si>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</si>
  <si>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</si>
  <si>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</si>
  <si>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</si>
  <si>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</si>
  <si>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</si>
  <si>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</si>
  <si>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</si>
  <si>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</si>
  <si>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</si>
  <si>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</si>
  <si>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</si>
  <si>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</si>
  <si>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</si>
  <si>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</si>
  <si>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</si>
  <si>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</si>
  <si>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</si>
  <si>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</si>
  <si>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</si>
  <si>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</si>
  <si>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</si>
  <si>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</si>
  <si>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</si>
  <si>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</si>
  <si>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</si>
  <si>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</si>
  <si>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</si>
  <si>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</si>
  <si>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</si>
  <si>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</si>
  <si>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</si>
  <si>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</si>
  <si>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</si>
  <si>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</si>
  <si>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</si>
  <si>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</si>
  <si>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</si>
  <si>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</si>
  <si>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</si>
  <si>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</si>
  <si>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</si>
  <si>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</si>
  <si>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</si>
  <si>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</si>
  <si>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</si>
  <si>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</si>
  <si>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</si>
  <si>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</si>
  <si>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</si>
  <si>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</si>
  <si>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</si>
  <si>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</si>
  <si>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</si>
  <si>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</si>
  <si>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</si>
  <si>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</si>
  <si>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</si>
  <si>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</si>
  <si>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</si>
  <si>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</si>
  <si>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</si>
  <si>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</si>
  <si>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</si>
  <si>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</si>
  <si>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</si>
  <si>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</si>
  <si>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</si>
  <si>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</si>
  <si>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</si>
  <si>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</si>
  <si>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</si>
  <si>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</si>
  <si>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</si>
  <si>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OKO. Основное упражнение</t>
  </si>
  <si>
    <t>T3</t>
  </si>
  <si>
    <t>Расст. 10 км</t>
  </si>
  <si>
    <t>GZP155 проходит эш. 310</t>
  </si>
  <si>
    <t>DNV4863 проходит эш. 300</t>
  </si>
  <si>
    <t>Уточнить</t>
  </si>
  <si>
    <t>Момент конфликта (наибольшего сближения)</t>
  </si>
  <si>
    <t>FK-MOSON</t>
  </si>
  <si>
    <t>OGUTA-FK</t>
  </si>
  <si>
    <t>RATIN-TU</t>
  </si>
  <si>
    <t>TU-AJ</t>
  </si>
  <si>
    <t>SUPEK-TU</t>
  </si>
  <si>
    <t>BOMGI-TU</t>
  </si>
  <si>
    <t>AMDOR-TU</t>
  </si>
  <si>
    <t>AMDOR-BG</t>
  </si>
  <si>
    <t>ROMEL-TU</t>
  </si>
  <si>
    <t>ROMEL-BELAG</t>
  </si>
  <si>
    <t>AMABI-TU</t>
  </si>
  <si>
    <t>TU-BG</t>
  </si>
  <si>
    <t>TU-FK</t>
  </si>
  <si>
    <t>TU-SATAL</t>
  </si>
  <si>
    <t>TU-IBAMO</t>
  </si>
  <si>
    <t>Пр. точка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</si>
</sst>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11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tx>
            <c:strRef>
              <c:f>Beacons!$A$40</c:f>
              <c:strCache>
                <c:ptCount val="1"/>
                <c:pt idx="0">
                  <c:v>FK-MOSON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Beacons!$N$40:$N$41</c:f>
              <c:numCache>
                <c:formatCode>General</c:formatCode>
                <c:ptCount val="2"/>
                <c:pt idx="0">
                  <c:v>130518.1</c:v>
                </c:pt>
                <c:pt idx="1">
                  <c:v>-118228.8</c:v>
                </c:pt>
              </c:numCache>
            </c:numRef>
          </c:xVal>
          <c:yVal>
            <c:numRef>
              <c:f>Beacons!$O$40:$O$41</c:f>
              <c:numCache>
                <c:formatCode>General</c:formatCode>
                <c:ptCount val="2"/>
                <c:pt idx="0">
                  <c:v>-32685.439999999999</c:v>
                </c:pt>
                <c:pt idx="1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1F-4AA1-B043-5DBDE3E2CD45}"/>
            </c:ext>
          </c:extLst>
        </c:ser>
        <c:ser>
          <c:idx val="26"/>
          <c:order val="26"/>
          <c:tx>
            <c:strRef>
              <c:f>Beacons!$A$42</c:f>
              <c:strCache>
                <c:ptCount val="1"/>
                <c:pt idx="0">
                  <c:v>OGUTA-FK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Beacons!$N$42:$N$43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Beacons!$O$42:$O$43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1F-4AA1-B043-5DBDE3E2CD45}"/>
            </c:ext>
          </c:extLst>
        </c:ser>
        <c:ser>
          <c:idx val="27"/>
          <c:order val="27"/>
          <c:tx>
            <c:strRef>
              <c:f>Beacons!$A$44</c:f>
              <c:strCache>
                <c:ptCount val="1"/>
                <c:pt idx="0">
                  <c:v>RATIN-TU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Beacons!$N$44:$N$45</c:f>
              <c:numCache>
                <c:formatCode>General</c:formatCode>
                <c:ptCount val="2"/>
                <c:pt idx="0">
                  <c:v>-129477.1</c:v>
                </c:pt>
                <c:pt idx="1">
                  <c:v>0</c:v>
                </c:pt>
              </c:numCache>
            </c:numRef>
          </c:xVal>
          <c:yVal>
            <c:numRef>
              <c:f>Beacons!$O$44:$O$45</c:f>
              <c:numCache>
                <c:formatCode>General</c:formatCode>
                <c:ptCount val="2"/>
                <c:pt idx="0">
                  <c:v>-62992.480000000003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1F-4AA1-B043-5DBDE3E2CD45}"/>
            </c:ext>
          </c:extLst>
        </c:ser>
        <c:ser>
          <c:idx val="28"/>
          <c:order val="28"/>
          <c:tx>
            <c:strRef>
              <c:f>Beacons!$A$46</c:f>
              <c:strCache>
                <c:ptCount val="1"/>
                <c:pt idx="0">
                  <c:v>TU-AJ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Beacons!$N$46:$N$47</c:f>
              <c:numCache>
                <c:formatCode>General</c:formatCode>
                <c:ptCount val="2"/>
                <c:pt idx="0">
                  <c:v>0</c:v>
                </c:pt>
                <c:pt idx="1">
                  <c:v>124981</c:v>
                </c:pt>
              </c:numCache>
            </c:numRef>
          </c:xVal>
          <c:yVal>
            <c:numRef>
              <c:f>Beacons!$O$46:$O$47</c:f>
              <c:numCache>
                <c:formatCode>General</c:formatCode>
                <c:ptCount val="2"/>
                <c:pt idx="0">
                  <c:v>0</c:v>
                </c:pt>
                <c:pt idx="1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1F-4AA1-B043-5DBDE3E2CD45}"/>
            </c:ext>
          </c:extLst>
        </c:ser>
        <c:ser>
          <c:idx val="29"/>
          <c:order val="29"/>
          <c:tx>
            <c:strRef>
              <c:f>Beacons!$A$48</c:f>
              <c:strCache>
                <c:ptCount val="1"/>
                <c:pt idx="0">
                  <c:v>SUPEK-TU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Beacons!$N$48:$N$49</c:f>
              <c:numCache>
                <c:formatCode>General</c:formatCode>
                <c:ptCount val="2"/>
                <c:pt idx="0">
                  <c:v>-124061.1</c:v>
                </c:pt>
                <c:pt idx="1">
                  <c:v>0</c:v>
                </c:pt>
              </c:numCache>
            </c:numRef>
          </c:xVal>
          <c:yVal>
            <c:numRef>
              <c:f>Beacons!$O$48:$O$49</c:f>
              <c:numCache>
                <c:formatCode>General</c:formatCode>
                <c:ptCount val="2"/>
                <c:pt idx="0">
                  <c:v>-29584.49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71F-4AA1-B043-5DBDE3E2CD45}"/>
            </c:ext>
          </c:extLst>
        </c:ser>
        <c:ser>
          <c:idx val="30"/>
          <c:order val="30"/>
          <c:tx>
            <c:strRef>
              <c:f>Beacons!$A$50</c:f>
              <c:strCache>
                <c:ptCount val="1"/>
                <c:pt idx="0">
                  <c:v>BOMGI-TU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Beacons!$N$50:$N$51</c:f>
              <c:numCache>
                <c:formatCode>General</c:formatCode>
                <c:ptCount val="2"/>
                <c:pt idx="0">
                  <c:v>-120745.3</c:v>
                </c:pt>
                <c:pt idx="1">
                  <c:v>0</c:v>
                </c:pt>
              </c:numCache>
            </c:numRef>
          </c:xVal>
          <c:yVal>
            <c:numRef>
              <c:f>Beacons!$O$50:$O$51</c:f>
              <c:numCache>
                <c:formatCode>General</c:formatCode>
                <c:ptCount val="2"/>
                <c:pt idx="0">
                  <c:v>25834.03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1F-4AA1-B043-5DBDE3E2CD45}"/>
            </c:ext>
          </c:extLst>
        </c:ser>
        <c:ser>
          <c:idx val="31"/>
          <c:order val="31"/>
          <c:tx>
            <c:strRef>
              <c:f>Beacons!$A$52</c:f>
              <c:strCache>
                <c:ptCount val="1"/>
                <c:pt idx="0">
                  <c:v>AMDOR-TU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Beacons!$N$52:$N$53</c:f>
              <c:numCache>
                <c:formatCode>General</c:formatCode>
                <c:ptCount val="2"/>
                <c:pt idx="0">
                  <c:v>-120954</c:v>
                </c:pt>
                <c:pt idx="1">
                  <c:v>0</c:v>
                </c:pt>
              </c:numCache>
            </c:numRef>
          </c:xVal>
          <c:yVal>
            <c:numRef>
              <c:f>Beacons!$O$52:$O$53</c:f>
              <c:numCache>
                <c:formatCode>General</c:formatCode>
                <c:ptCount val="2"/>
                <c:pt idx="0">
                  <c:v>50355.11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71F-4AA1-B043-5DBDE3E2CD45}"/>
            </c:ext>
          </c:extLst>
        </c:ser>
        <c:ser>
          <c:idx val="32"/>
          <c:order val="32"/>
          <c:tx>
            <c:strRef>
              <c:f>Beacons!$A$54</c:f>
              <c:strCache>
                <c:ptCount val="1"/>
                <c:pt idx="0">
                  <c:v>AMDOR-BG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Beacons!$N$54:$N$55</c:f>
              <c:numCache>
                <c:formatCode>General</c:formatCode>
                <c:ptCount val="2"/>
                <c:pt idx="0">
                  <c:v>-120954</c:v>
                </c:pt>
                <c:pt idx="1">
                  <c:v>120380.9</c:v>
                </c:pt>
              </c:numCache>
            </c:numRef>
          </c:xVal>
          <c:yVal>
            <c:numRef>
              <c:f>Beacons!$O$54:$O$55</c:f>
              <c:numCache>
                <c:formatCode>General</c:formatCode>
                <c:ptCount val="2"/>
                <c:pt idx="0">
                  <c:v>50355.11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71F-4AA1-B043-5DBDE3E2CD45}"/>
            </c:ext>
          </c:extLst>
        </c:ser>
        <c:ser>
          <c:idx val="33"/>
          <c:order val="33"/>
          <c:tx>
            <c:strRef>
              <c:f>Beacons!$A$56</c:f>
              <c:strCache>
                <c:ptCount val="1"/>
                <c:pt idx="0">
                  <c:v>ROMEL-TU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Beacons!$N$56:$N$57</c:f>
              <c:numCache>
                <c:formatCode>General</c:formatCode>
                <c:ptCount val="2"/>
                <c:pt idx="0">
                  <c:v>-116058.5</c:v>
                </c:pt>
                <c:pt idx="1">
                  <c:v>0</c:v>
                </c:pt>
              </c:numCache>
            </c:numRef>
          </c:xVal>
          <c:yVal>
            <c:numRef>
              <c:f>Beacons!$O$56:$O$57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1F-4AA1-B043-5DBDE3E2CD45}"/>
            </c:ext>
          </c:extLst>
        </c:ser>
        <c:ser>
          <c:idx val="34"/>
          <c:order val="34"/>
          <c:tx>
            <c:strRef>
              <c:f>Beacons!$A$58</c:f>
              <c:strCache>
                <c:ptCount val="1"/>
                <c:pt idx="0">
                  <c:v>ROMEL-BELAG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Beacons!$N$58:$N$59</c:f>
              <c:numCache>
                <c:formatCode>General</c:formatCode>
                <c:ptCount val="2"/>
                <c:pt idx="0">
                  <c:v>-116058.5</c:v>
                </c:pt>
                <c:pt idx="1">
                  <c:v>147130</c:v>
                </c:pt>
              </c:numCache>
            </c:numRef>
          </c:xVal>
          <c:yVal>
            <c:numRef>
              <c:f>Beacons!$O$58:$O$59</c:f>
              <c:numCache>
                <c:formatCode>General</c:formatCode>
                <c:ptCount val="2"/>
                <c:pt idx="0">
                  <c:v>78981.820000000007</c:v>
                </c:pt>
                <c:pt idx="1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1F-4AA1-B043-5DBDE3E2CD45}"/>
            </c:ext>
          </c:extLst>
        </c:ser>
        <c:ser>
          <c:idx val="35"/>
          <c:order val="35"/>
          <c:tx>
            <c:strRef>
              <c:f>Beacons!$A$60</c:f>
              <c:strCache>
                <c:ptCount val="1"/>
                <c:pt idx="0">
                  <c:v>AMABI-TU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Beacons!$N$60:$N$61</c:f>
              <c:numCache>
                <c:formatCode>General</c:formatCode>
                <c:ptCount val="2"/>
                <c:pt idx="0">
                  <c:v>-33675.51</c:v>
                </c:pt>
                <c:pt idx="1">
                  <c:v>0</c:v>
                </c:pt>
              </c:numCache>
            </c:numRef>
          </c:xVal>
          <c:yVal>
            <c:numRef>
              <c:f>Beacons!$O$60:$O$61</c:f>
              <c:numCache>
                <c:formatCode>General</c:formatCode>
                <c:ptCount val="2"/>
                <c:pt idx="0">
                  <c:v>163330.29999999999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71F-4AA1-B043-5DBDE3E2CD45}"/>
            </c:ext>
          </c:extLst>
        </c:ser>
        <c:ser>
          <c:idx val="36"/>
          <c:order val="36"/>
          <c:tx>
            <c:strRef>
              <c:f>Beacons!$A$62</c:f>
              <c:strCache>
                <c:ptCount val="1"/>
                <c:pt idx="0">
                  <c:v>TU-BG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Beacons!$N$62:$N$63</c:f>
              <c:numCache>
                <c:formatCode>General</c:formatCode>
                <c:ptCount val="2"/>
                <c:pt idx="0">
                  <c:v>0</c:v>
                </c:pt>
                <c:pt idx="1">
                  <c:v>120380.9</c:v>
                </c:pt>
              </c:numCache>
            </c:numRef>
          </c:xVal>
          <c:yVal>
            <c:numRef>
              <c:f>Beacons!$O$62:$O$63</c:f>
              <c:numCache>
                <c:formatCode>General</c:formatCode>
                <c:ptCount val="2"/>
                <c:pt idx="0">
                  <c:v>0</c:v>
                </c:pt>
                <c:pt idx="1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1F-4AA1-B043-5DBDE3E2CD45}"/>
            </c:ext>
          </c:extLst>
        </c:ser>
        <c:ser>
          <c:idx val="37"/>
          <c:order val="37"/>
          <c:tx>
            <c:strRef>
              <c:f>Beacons!$A$64</c:f>
              <c:strCache>
                <c:ptCount val="1"/>
                <c:pt idx="0">
                  <c:v>TU-FK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Beacons!$N$64:$N$65</c:f>
              <c:numCache>
                <c:formatCode>General</c:formatCode>
                <c:ptCount val="2"/>
                <c:pt idx="0">
                  <c:v>0</c:v>
                </c:pt>
                <c:pt idx="1">
                  <c:v>130518.1</c:v>
                </c:pt>
              </c:numCache>
            </c:numRef>
          </c:xVal>
          <c:yVal>
            <c:numRef>
              <c:f>Beacons!$O$64:$O$65</c:f>
              <c:numCache>
                <c:formatCode>General</c:formatCode>
                <c:ptCount val="2"/>
                <c:pt idx="0">
                  <c:v>0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71F-4AA1-B043-5DBDE3E2CD45}"/>
            </c:ext>
          </c:extLst>
        </c:ser>
        <c:ser>
          <c:idx val="38"/>
          <c:order val="38"/>
          <c:tx>
            <c:strRef>
              <c:f>Beacons!$A$66</c:f>
              <c:strCache>
                <c:ptCount val="1"/>
                <c:pt idx="0">
                  <c:v>TU-SATAL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Beacons!$N$66:$N$67</c:f>
              <c:numCache>
                <c:formatCode>General</c:formatCode>
                <c:ptCount val="2"/>
                <c:pt idx="0">
                  <c:v>0</c:v>
                </c:pt>
                <c:pt idx="1">
                  <c:v>91843.46</c:v>
                </c:pt>
              </c:numCache>
            </c:numRef>
          </c:xVal>
          <c:yVal>
            <c:numRef>
              <c:f>Beacons!$O$66:$O$67</c:f>
              <c:numCache>
                <c:formatCode>General</c:formatCode>
                <c:ptCount val="2"/>
                <c:pt idx="0">
                  <c:v>0</c:v>
                </c:pt>
                <c:pt idx="1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71F-4AA1-B043-5DBDE3E2CD45}"/>
            </c:ext>
          </c:extLst>
        </c:ser>
        <c:ser>
          <c:idx val="39"/>
          <c:order val="39"/>
          <c:tx>
            <c:strRef>
              <c:f>Beacons!$A$68</c:f>
              <c:strCache>
                <c:ptCount val="1"/>
                <c:pt idx="0">
                  <c:v>TU-IBAMO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Beacons!$N$68:$N$69</c:f>
              <c:numCache>
                <c:formatCode>General</c:formatCode>
                <c:ptCount val="2"/>
                <c:pt idx="0">
                  <c:v>0</c:v>
                </c:pt>
                <c:pt idx="1">
                  <c:v>11438.8</c:v>
                </c:pt>
              </c:numCache>
            </c:numRef>
          </c:xVal>
          <c:yVal>
            <c:numRef>
              <c:f>Beacons!$O$68:$O$69</c:f>
              <c:numCache>
                <c:formatCode>General</c:formatCode>
                <c:ptCount val="2"/>
                <c:pt idx="0">
                  <c:v>0</c:v>
                </c:pt>
                <c:pt idx="1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1F-4AA1-B043-5DBDE3E2C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0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0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Timeline!$N$25:$N$26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Timeline!$O$25:$O$26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0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0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0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0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0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0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0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0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0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0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0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0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'FIN123-3'!$E$6:$E$482</c:f>
              <c:numCache>
                <c:formatCode>General</c:formatCode>
                <c:ptCount val="477"/>
                <c:pt idx="0">
                  <c:v>-116058.5</c:v>
                </c:pt>
                <c:pt idx="1">
                  <c:v>-115137.4007936508</c:v>
                </c:pt>
                <c:pt idx="2">
                  <c:v>-114216.30158730158</c:v>
                </c:pt>
                <c:pt idx="3">
                  <c:v>-113295.20238095238</c:v>
                </c:pt>
                <c:pt idx="4">
                  <c:v>-112374.10317460318</c:v>
                </c:pt>
                <c:pt idx="5">
                  <c:v>-111453.00396825396</c:v>
                </c:pt>
                <c:pt idx="6">
                  <c:v>-110531.90476190476</c:v>
                </c:pt>
                <c:pt idx="7">
                  <c:v>-109610.80555555556</c:v>
                </c:pt>
                <c:pt idx="8">
                  <c:v>-108689.70634920635</c:v>
                </c:pt>
                <c:pt idx="9">
                  <c:v>-107768.60714285714</c:v>
                </c:pt>
                <c:pt idx="10">
                  <c:v>-106847.50793650793</c:v>
                </c:pt>
                <c:pt idx="11">
                  <c:v>-105926.40873015873</c:v>
                </c:pt>
                <c:pt idx="12">
                  <c:v>-105005.30952380953</c:v>
                </c:pt>
                <c:pt idx="13">
                  <c:v>-104084.21031746031</c:v>
                </c:pt>
                <c:pt idx="14">
                  <c:v>-103163.11111111111</c:v>
                </c:pt>
                <c:pt idx="15">
                  <c:v>-102242.01190476191</c:v>
                </c:pt>
                <c:pt idx="16">
                  <c:v>-101320.91269841269</c:v>
                </c:pt>
                <c:pt idx="17">
                  <c:v>-100399.81349206349</c:v>
                </c:pt>
                <c:pt idx="18">
                  <c:v>-99478.71428571429</c:v>
                </c:pt>
                <c:pt idx="19">
                  <c:v>-98557.615079365074</c:v>
                </c:pt>
                <c:pt idx="20">
                  <c:v>-97636.515873015873</c:v>
                </c:pt>
                <c:pt idx="21">
                  <c:v>-96715.416666666657</c:v>
                </c:pt>
                <c:pt idx="22">
                  <c:v>-95794.317460317456</c:v>
                </c:pt>
                <c:pt idx="23">
                  <c:v>-94873.218253968254</c:v>
                </c:pt>
                <c:pt idx="24">
                  <c:v>-93952.119047619053</c:v>
                </c:pt>
                <c:pt idx="25">
                  <c:v>-93031.019841269837</c:v>
                </c:pt>
                <c:pt idx="26">
                  <c:v>-92109.920634920636</c:v>
                </c:pt>
                <c:pt idx="27">
                  <c:v>-91188.82142857142</c:v>
                </c:pt>
                <c:pt idx="28">
                  <c:v>-90267.722222222219</c:v>
                </c:pt>
                <c:pt idx="29">
                  <c:v>-89346.623015873018</c:v>
                </c:pt>
                <c:pt idx="30">
                  <c:v>-88425.523809523816</c:v>
                </c:pt>
                <c:pt idx="31">
                  <c:v>-87504.424603174601</c:v>
                </c:pt>
                <c:pt idx="32">
                  <c:v>-86583.325396825399</c:v>
                </c:pt>
                <c:pt idx="33">
                  <c:v>-85662.226190476184</c:v>
                </c:pt>
                <c:pt idx="34">
                  <c:v>-84741.126984126982</c:v>
                </c:pt>
                <c:pt idx="35">
                  <c:v>-83820.027777777781</c:v>
                </c:pt>
                <c:pt idx="36">
                  <c:v>-82898.92857142858</c:v>
                </c:pt>
                <c:pt idx="37">
                  <c:v>-81977.829365079364</c:v>
                </c:pt>
                <c:pt idx="38">
                  <c:v>-81056.730158730148</c:v>
                </c:pt>
                <c:pt idx="39">
                  <c:v>-80135.630952380947</c:v>
                </c:pt>
                <c:pt idx="40">
                  <c:v>-79214.531746031746</c:v>
                </c:pt>
                <c:pt idx="41">
                  <c:v>-78293.432539682544</c:v>
                </c:pt>
                <c:pt idx="42">
                  <c:v>-77372.333333333328</c:v>
                </c:pt>
                <c:pt idx="43">
                  <c:v>-76451.234126984127</c:v>
                </c:pt>
                <c:pt idx="44">
                  <c:v>-75530.134920634911</c:v>
                </c:pt>
                <c:pt idx="45">
                  <c:v>-74609.03571428571</c:v>
                </c:pt>
                <c:pt idx="46">
                  <c:v>-73687.936507936509</c:v>
                </c:pt>
                <c:pt idx="47">
                  <c:v>-72766.837301587308</c:v>
                </c:pt>
                <c:pt idx="48">
                  <c:v>-71845.738095238092</c:v>
                </c:pt>
                <c:pt idx="49">
                  <c:v>-70924.638888888876</c:v>
                </c:pt>
                <c:pt idx="50">
                  <c:v>-70003.539682539675</c:v>
                </c:pt>
                <c:pt idx="51">
                  <c:v>-69082.440476190473</c:v>
                </c:pt>
                <c:pt idx="52">
                  <c:v>-68161.341269841272</c:v>
                </c:pt>
                <c:pt idx="53">
                  <c:v>-67240.242063492071</c:v>
                </c:pt>
                <c:pt idx="54">
                  <c:v>-66319.142857142855</c:v>
                </c:pt>
                <c:pt idx="55">
                  <c:v>-65398.043650793647</c:v>
                </c:pt>
                <c:pt idx="56">
                  <c:v>-64476.944444444438</c:v>
                </c:pt>
                <c:pt idx="57">
                  <c:v>-63555.845238095237</c:v>
                </c:pt>
                <c:pt idx="58">
                  <c:v>-62634.746031746028</c:v>
                </c:pt>
                <c:pt idx="59">
                  <c:v>-61713.64682539682</c:v>
                </c:pt>
                <c:pt idx="60">
                  <c:v>-60792.547619047618</c:v>
                </c:pt>
                <c:pt idx="61">
                  <c:v>-59871.44841269841</c:v>
                </c:pt>
                <c:pt idx="62">
                  <c:v>-58950.349206349201</c:v>
                </c:pt>
                <c:pt idx="63">
                  <c:v>-58029.249999999993</c:v>
                </c:pt>
                <c:pt idx="64">
                  <c:v>-57108.150793650791</c:v>
                </c:pt>
                <c:pt idx="65">
                  <c:v>-56187.051587301583</c:v>
                </c:pt>
                <c:pt idx="66">
                  <c:v>-55265.952380952374</c:v>
                </c:pt>
                <c:pt idx="67">
                  <c:v>-54344.853174603173</c:v>
                </c:pt>
                <c:pt idx="68">
                  <c:v>-53423.753968253965</c:v>
                </c:pt>
                <c:pt idx="69">
                  <c:v>-52502.654761904756</c:v>
                </c:pt>
                <c:pt idx="70">
                  <c:v>-51581.555555555555</c:v>
                </c:pt>
                <c:pt idx="71">
                  <c:v>-50660.456349206346</c:v>
                </c:pt>
                <c:pt idx="72">
                  <c:v>-49739.357142857145</c:v>
                </c:pt>
                <c:pt idx="73">
                  <c:v>-48818.257936507929</c:v>
                </c:pt>
                <c:pt idx="74">
                  <c:v>-47897.158730158728</c:v>
                </c:pt>
                <c:pt idx="75">
                  <c:v>-46976.059523809512</c:v>
                </c:pt>
                <c:pt idx="76">
                  <c:v>-46054.960317460311</c:v>
                </c:pt>
                <c:pt idx="77">
                  <c:v>-45133.861111111109</c:v>
                </c:pt>
                <c:pt idx="78">
                  <c:v>-44212.761904761894</c:v>
                </c:pt>
                <c:pt idx="79">
                  <c:v>-43291.662698412692</c:v>
                </c:pt>
                <c:pt idx="80">
                  <c:v>-42370.563492063491</c:v>
                </c:pt>
                <c:pt idx="81">
                  <c:v>-41449.464285714275</c:v>
                </c:pt>
                <c:pt idx="82">
                  <c:v>-40528.365079365074</c:v>
                </c:pt>
                <c:pt idx="83">
                  <c:v>-39607.265873015873</c:v>
                </c:pt>
                <c:pt idx="84">
                  <c:v>-38686.166666666657</c:v>
                </c:pt>
                <c:pt idx="85">
                  <c:v>-37765.067460317456</c:v>
                </c:pt>
                <c:pt idx="86">
                  <c:v>-36843.968253968254</c:v>
                </c:pt>
                <c:pt idx="87">
                  <c:v>-35922.869047619039</c:v>
                </c:pt>
                <c:pt idx="88">
                  <c:v>-35001.769841269837</c:v>
                </c:pt>
                <c:pt idx="89">
                  <c:v>-34080.670634920636</c:v>
                </c:pt>
                <c:pt idx="90">
                  <c:v>-33159.57142857142</c:v>
                </c:pt>
                <c:pt idx="91">
                  <c:v>-32238.472222222219</c:v>
                </c:pt>
                <c:pt idx="92">
                  <c:v>-31317.373015873003</c:v>
                </c:pt>
                <c:pt idx="93">
                  <c:v>-30396.273809523802</c:v>
                </c:pt>
                <c:pt idx="94">
                  <c:v>-29475.174603174601</c:v>
                </c:pt>
                <c:pt idx="95">
                  <c:v>-28554.075396825385</c:v>
                </c:pt>
                <c:pt idx="96">
                  <c:v>-27632.976190476184</c:v>
                </c:pt>
                <c:pt idx="97">
                  <c:v>-26711.876984126982</c:v>
                </c:pt>
                <c:pt idx="98">
                  <c:v>-25790.777777777766</c:v>
                </c:pt>
                <c:pt idx="99">
                  <c:v>-24869.678571428565</c:v>
                </c:pt>
                <c:pt idx="100">
                  <c:v>-23948.579365079364</c:v>
                </c:pt>
                <c:pt idx="101">
                  <c:v>-23027.480158730148</c:v>
                </c:pt>
                <c:pt idx="102">
                  <c:v>-22106.380952380947</c:v>
                </c:pt>
                <c:pt idx="103">
                  <c:v>-21185.281746031746</c:v>
                </c:pt>
                <c:pt idx="104">
                  <c:v>-20264.18253968253</c:v>
                </c:pt>
                <c:pt idx="105">
                  <c:v>-19343.083333333328</c:v>
                </c:pt>
                <c:pt idx="106">
                  <c:v>-18421.984126984127</c:v>
                </c:pt>
                <c:pt idx="107">
                  <c:v>-17500.884920634911</c:v>
                </c:pt>
                <c:pt idx="108">
                  <c:v>-16579.78571428571</c:v>
                </c:pt>
                <c:pt idx="109">
                  <c:v>-15658.686507936494</c:v>
                </c:pt>
                <c:pt idx="110">
                  <c:v>-14737.587301587293</c:v>
                </c:pt>
                <c:pt idx="111">
                  <c:v>-13816.488095238092</c:v>
                </c:pt>
                <c:pt idx="112">
                  <c:v>-12895.388888888876</c:v>
                </c:pt>
                <c:pt idx="113">
                  <c:v>-11974.289682539675</c:v>
                </c:pt>
                <c:pt idx="114">
                  <c:v>-11053.190476190473</c:v>
                </c:pt>
                <c:pt idx="115">
                  <c:v>-10132.091269841258</c:v>
                </c:pt>
                <c:pt idx="116">
                  <c:v>-9210.9920634920563</c:v>
                </c:pt>
                <c:pt idx="117">
                  <c:v>-8289.8928571428551</c:v>
                </c:pt>
                <c:pt idx="118">
                  <c:v>-7368.7936507936392</c:v>
                </c:pt>
                <c:pt idx="119">
                  <c:v>-6447.694444444438</c:v>
                </c:pt>
                <c:pt idx="120">
                  <c:v>-5526.5952380952367</c:v>
                </c:pt>
                <c:pt idx="121">
                  <c:v>-4605.4960317460209</c:v>
                </c:pt>
                <c:pt idx="122">
                  <c:v>-3684.3968253968196</c:v>
                </c:pt>
                <c:pt idx="123">
                  <c:v>-2763.2976190476184</c:v>
                </c:pt>
                <c:pt idx="124">
                  <c:v>-1842.1984126984025</c:v>
                </c:pt>
                <c:pt idx="125">
                  <c:v>-921.09920634920127</c:v>
                </c:pt>
                <c:pt idx="126">
                  <c:v>0</c:v>
                </c:pt>
                <c:pt idx="127">
                  <c:v>987.56408602150543</c:v>
                </c:pt>
                <c:pt idx="128">
                  <c:v>1975.1281720430109</c:v>
                </c:pt>
                <c:pt idx="129">
                  <c:v>2962.6922580645164</c:v>
                </c:pt>
                <c:pt idx="130">
                  <c:v>3950.2563440860217</c:v>
                </c:pt>
                <c:pt idx="131">
                  <c:v>4937.8204301075275</c:v>
                </c:pt>
                <c:pt idx="132">
                  <c:v>5925.3845161290328</c:v>
                </c:pt>
                <c:pt idx="133">
                  <c:v>6912.9486021505381</c:v>
                </c:pt>
                <c:pt idx="134">
                  <c:v>7900.5126881720435</c:v>
                </c:pt>
                <c:pt idx="135">
                  <c:v>8888.0767741935488</c:v>
                </c:pt>
                <c:pt idx="136">
                  <c:v>9875.640860215055</c:v>
                </c:pt>
                <c:pt idx="137">
                  <c:v>10863.204946236559</c:v>
                </c:pt>
                <c:pt idx="138">
                  <c:v>11850.769032258066</c:v>
                </c:pt>
                <c:pt idx="139">
                  <c:v>12838.33311827957</c:v>
                </c:pt>
                <c:pt idx="140">
                  <c:v>13825.897204301076</c:v>
                </c:pt>
                <c:pt idx="141">
                  <c:v>14813.461290322581</c:v>
                </c:pt>
                <c:pt idx="142">
                  <c:v>15801.025376344087</c:v>
                </c:pt>
                <c:pt idx="143">
                  <c:v>16788.589462365591</c:v>
                </c:pt>
                <c:pt idx="144">
                  <c:v>17776.153548387098</c:v>
                </c:pt>
                <c:pt idx="145">
                  <c:v>18763.717634408604</c:v>
                </c:pt>
                <c:pt idx="146">
                  <c:v>19751.28172043011</c:v>
                </c:pt>
                <c:pt idx="147">
                  <c:v>20738.845806451613</c:v>
                </c:pt>
                <c:pt idx="148">
                  <c:v>21726.409892473119</c:v>
                </c:pt>
                <c:pt idx="149">
                  <c:v>22713.973978494625</c:v>
                </c:pt>
                <c:pt idx="150">
                  <c:v>23701.538064516131</c:v>
                </c:pt>
                <c:pt idx="151">
                  <c:v>24689.102150537637</c:v>
                </c:pt>
                <c:pt idx="152">
                  <c:v>25676.66623655914</c:v>
                </c:pt>
                <c:pt idx="153">
                  <c:v>26664.230322580646</c:v>
                </c:pt>
                <c:pt idx="154">
                  <c:v>27651.794408602153</c:v>
                </c:pt>
                <c:pt idx="155">
                  <c:v>28639.358494623659</c:v>
                </c:pt>
                <c:pt idx="156">
                  <c:v>29626.922580645161</c:v>
                </c:pt>
                <c:pt idx="157">
                  <c:v>30614.486666666668</c:v>
                </c:pt>
                <c:pt idx="158">
                  <c:v>31602.050752688174</c:v>
                </c:pt>
                <c:pt idx="159">
                  <c:v>32589.61483870968</c:v>
                </c:pt>
                <c:pt idx="160">
                  <c:v>33577.178924731183</c:v>
                </c:pt>
                <c:pt idx="161">
                  <c:v>34564.743010752689</c:v>
                </c:pt>
                <c:pt idx="162">
                  <c:v>35552.307096774195</c:v>
                </c:pt>
                <c:pt idx="163">
                  <c:v>36539.871182795701</c:v>
                </c:pt>
                <c:pt idx="164">
                  <c:v>37527.435268817208</c:v>
                </c:pt>
                <c:pt idx="165">
                  <c:v>38514.999354838714</c:v>
                </c:pt>
                <c:pt idx="166">
                  <c:v>39502.56344086022</c:v>
                </c:pt>
                <c:pt idx="167">
                  <c:v>40490.127526881726</c:v>
                </c:pt>
                <c:pt idx="168">
                  <c:v>41477.691612903225</c:v>
                </c:pt>
                <c:pt idx="169">
                  <c:v>42465.255698924731</c:v>
                </c:pt>
                <c:pt idx="170">
                  <c:v>43452.819784946238</c:v>
                </c:pt>
                <c:pt idx="171">
                  <c:v>44440.383870967744</c:v>
                </c:pt>
                <c:pt idx="172">
                  <c:v>45427.94795698925</c:v>
                </c:pt>
                <c:pt idx="173">
                  <c:v>46415.512043010756</c:v>
                </c:pt>
                <c:pt idx="174">
                  <c:v>47403.076129032263</c:v>
                </c:pt>
                <c:pt idx="175">
                  <c:v>48390.640215053769</c:v>
                </c:pt>
                <c:pt idx="176">
                  <c:v>49378.204301075275</c:v>
                </c:pt>
                <c:pt idx="177">
                  <c:v>50365.768387096774</c:v>
                </c:pt>
                <c:pt idx="178">
                  <c:v>51353.33247311828</c:v>
                </c:pt>
                <c:pt idx="179">
                  <c:v>52340.896559139786</c:v>
                </c:pt>
                <c:pt idx="180">
                  <c:v>53328.460645161293</c:v>
                </c:pt>
                <c:pt idx="181">
                  <c:v>54316.024731182799</c:v>
                </c:pt>
                <c:pt idx="182">
                  <c:v>55303.588817204305</c:v>
                </c:pt>
                <c:pt idx="183">
                  <c:v>56291.152903225811</c:v>
                </c:pt>
                <c:pt idx="184">
                  <c:v>57278.716989247318</c:v>
                </c:pt>
                <c:pt idx="185">
                  <c:v>58266.281075268824</c:v>
                </c:pt>
                <c:pt idx="186">
                  <c:v>59253.845161290323</c:v>
                </c:pt>
                <c:pt idx="187">
                  <c:v>60241.409247311829</c:v>
                </c:pt>
                <c:pt idx="188">
                  <c:v>61228.973333333335</c:v>
                </c:pt>
                <c:pt idx="189">
                  <c:v>62216.537419354841</c:v>
                </c:pt>
                <c:pt idx="190">
                  <c:v>63204.101505376348</c:v>
                </c:pt>
                <c:pt idx="191">
                  <c:v>64191.665591397854</c:v>
                </c:pt>
                <c:pt idx="192">
                  <c:v>65179.22967741936</c:v>
                </c:pt>
                <c:pt idx="193">
                  <c:v>66166.793763440859</c:v>
                </c:pt>
                <c:pt idx="194">
                  <c:v>67154.357849462365</c:v>
                </c:pt>
                <c:pt idx="195">
                  <c:v>68141.921935483871</c:v>
                </c:pt>
                <c:pt idx="196">
                  <c:v>69129.486021505378</c:v>
                </c:pt>
                <c:pt idx="197">
                  <c:v>70117.050107526884</c:v>
                </c:pt>
                <c:pt idx="198">
                  <c:v>71104.61419354839</c:v>
                </c:pt>
                <c:pt idx="199">
                  <c:v>72092.178279569896</c:v>
                </c:pt>
                <c:pt idx="200">
                  <c:v>73079.742365591403</c:v>
                </c:pt>
                <c:pt idx="201">
                  <c:v>74067.306451612909</c:v>
                </c:pt>
                <c:pt idx="202">
                  <c:v>75054.870537634415</c:v>
                </c:pt>
                <c:pt idx="203">
                  <c:v>76042.434623655921</c:v>
                </c:pt>
                <c:pt idx="204">
                  <c:v>77029.998709677428</c:v>
                </c:pt>
                <c:pt idx="205">
                  <c:v>78017.562795698934</c:v>
                </c:pt>
                <c:pt idx="206">
                  <c:v>79005.12688172044</c:v>
                </c:pt>
                <c:pt idx="207">
                  <c:v>79992.690967741946</c:v>
                </c:pt>
                <c:pt idx="208">
                  <c:v>80980.255053763452</c:v>
                </c:pt>
                <c:pt idx="209">
                  <c:v>81967.819139784944</c:v>
                </c:pt>
                <c:pt idx="210">
                  <c:v>82955.38322580645</c:v>
                </c:pt>
                <c:pt idx="211">
                  <c:v>83942.947311827957</c:v>
                </c:pt>
                <c:pt idx="212">
                  <c:v>84930.511397849463</c:v>
                </c:pt>
                <c:pt idx="213">
                  <c:v>85918.075483870969</c:v>
                </c:pt>
                <c:pt idx="214">
                  <c:v>86905.639569892475</c:v>
                </c:pt>
                <c:pt idx="215">
                  <c:v>87893.203655913981</c:v>
                </c:pt>
                <c:pt idx="216">
                  <c:v>88880.767741935488</c:v>
                </c:pt>
                <c:pt idx="217">
                  <c:v>89868.331827956994</c:v>
                </c:pt>
                <c:pt idx="218">
                  <c:v>90855.8959139785</c:v>
                </c:pt>
                <c:pt idx="219">
                  <c:v>91843.46</c:v>
                </c:pt>
                <c:pt idx="220">
                  <c:v>92831.024086021513</c:v>
                </c:pt>
                <c:pt idx="221">
                  <c:v>93818.588172043019</c:v>
                </c:pt>
                <c:pt idx="222">
                  <c:v>94806.152258064525</c:v>
                </c:pt>
              </c:numCache>
            </c:numRef>
          </c:xVal>
          <c:yVal>
            <c:numRef>
              <c:f>'FIN123-3'!$F$6:$F$482</c:f>
              <c:numCache>
                <c:formatCode>General</c:formatCode>
                <c:ptCount val="477"/>
                <c:pt idx="0">
                  <c:v>78981.820000000007</c:v>
                </c:pt>
                <c:pt idx="1">
                  <c:v>78354.980158730163</c:v>
                </c:pt>
                <c:pt idx="2">
                  <c:v>77728.140317460318</c:v>
                </c:pt>
                <c:pt idx="3">
                  <c:v>77101.300476190489</c:v>
                </c:pt>
                <c:pt idx="4">
                  <c:v>76474.460634920644</c:v>
                </c:pt>
                <c:pt idx="5">
                  <c:v>75847.6207936508</c:v>
                </c:pt>
                <c:pt idx="6">
                  <c:v>75220.780952380956</c:v>
                </c:pt>
                <c:pt idx="7">
                  <c:v>74593.941111111111</c:v>
                </c:pt>
                <c:pt idx="8">
                  <c:v>73967.101269841281</c:v>
                </c:pt>
                <c:pt idx="9">
                  <c:v>73340.261428571437</c:v>
                </c:pt>
                <c:pt idx="10">
                  <c:v>72713.421587301593</c:v>
                </c:pt>
                <c:pt idx="11">
                  <c:v>72086.581746031748</c:v>
                </c:pt>
                <c:pt idx="12">
                  <c:v>71459.741904761904</c:v>
                </c:pt>
                <c:pt idx="13">
                  <c:v>70832.902063492074</c:v>
                </c:pt>
                <c:pt idx="14">
                  <c:v>70206.06222222223</c:v>
                </c:pt>
                <c:pt idx="15">
                  <c:v>69579.222380952386</c:v>
                </c:pt>
                <c:pt idx="16">
                  <c:v>68952.382539682541</c:v>
                </c:pt>
                <c:pt idx="17">
                  <c:v>68325.542698412697</c:v>
                </c:pt>
                <c:pt idx="18">
                  <c:v>67698.702857142867</c:v>
                </c:pt>
                <c:pt idx="19">
                  <c:v>67071.863015873023</c:v>
                </c:pt>
                <c:pt idx="20">
                  <c:v>66445.023174603179</c:v>
                </c:pt>
                <c:pt idx="21">
                  <c:v>65818.183333333334</c:v>
                </c:pt>
                <c:pt idx="22">
                  <c:v>65191.343492063497</c:v>
                </c:pt>
                <c:pt idx="23">
                  <c:v>64564.50365079366</c:v>
                </c:pt>
                <c:pt idx="24">
                  <c:v>63937.663809523816</c:v>
                </c:pt>
                <c:pt idx="25">
                  <c:v>63310.823968253972</c:v>
                </c:pt>
                <c:pt idx="26">
                  <c:v>62683.984126984127</c:v>
                </c:pt>
                <c:pt idx="27">
                  <c:v>62057.14428571429</c:v>
                </c:pt>
                <c:pt idx="28">
                  <c:v>61430.304444444453</c:v>
                </c:pt>
                <c:pt idx="29">
                  <c:v>60803.464603174609</c:v>
                </c:pt>
                <c:pt idx="30">
                  <c:v>60176.624761904764</c:v>
                </c:pt>
                <c:pt idx="31">
                  <c:v>59549.78492063492</c:v>
                </c:pt>
                <c:pt idx="32">
                  <c:v>58922.945079365083</c:v>
                </c:pt>
                <c:pt idx="33">
                  <c:v>58296.105238095246</c:v>
                </c:pt>
                <c:pt idx="34">
                  <c:v>57669.265396825402</c:v>
                </c:pt>
                <c:pt idx="35">
                  <c:v>57042.425555555557</c:v>
                </c:pt>
                <c:pt idx="36">
                  <c:v>56415.585714285713</c:v>
                </c:pt>
                <c:pt idx="37">
                  <c:v>55788.745873015876</c:v>
                </c:pt>
                <c:pt idx="38">
                  <c:v>55161.906031746039</c:v>
                </c:pt>
                <c:pt idx="39">
                  <c:v>54535.066190476195</c:v>
                </c:pt>
                <c:pt idx="40">
                  <c:v>53908.22634920635</c:v>
                </c:pt>
                <c:pt idx="41">
                  <c:v>53281.386507936506</c:v>
                </c:pt>
                <c:pt idx="42">
                  <c:v>52654.546666666669</c:v>
                </c:pt>
                <c:pt idx="43">
                  <c:v>52027.706825396832</c:v>
                </c:pt>
                <c:pt idx="44">
                  <c:v>51400.866984126988</c:v>
                </c:pt>
                <c:pt idx="45">
                  <c:v>50774.027142857143</c:v>
                </c:pt>
                <c:pt idx="46">
                  <c:v>50147.187301587306</c:v>
                </c:pt>
                <c:pt idx="47">
                  <c:v>49520.347460317462</c:v>
                </c:pt>
                <c:pt idx="48">
                  <c:v>48893.507619047625</c:v>
                </c:pt>
                <c:pt idx="49">
                  <c:v>48266.66777777778</c:v>
                </c:pt>
                <c:pt idx="50">
                  <c:v>47639.827936507936</c:v>
                </c:pt>
                <c:pt idx="51">
                  <c:v>47012.988095238099</c:v>
                </c:pt>
                <c:pt idx="52">
                  <c:v>46386.148253968255</c:v>
                </c:pt>
                <c:pt idx="53">
                  <c:v>45759.308412698418</c:v>
                </c:pt>
                <c:pt idx="54">
                  <c:v>45132.468571428573</c:v>
                </c:pt>
                <c:pt idx="55">
                  <c:v>44505.628730158729</c:v>
                </c:pt>
                <c:pt idx="56">
                  <c:v>43878.788888888892</c:v>
                </c:pt>
                <c:pt idx="57">
                  <c:v>43251.949047619048</c:v>
                </c:pt>
                <c:pt idx="58">
                  <c:v>42625.109206349211</c:v>
                </c:pt>
                <c:pt idx="59">
                  <c:v>41998.269365079366</c:v>
                </c:pt>
                <c:pt idx="60">
                  <c:v>41371.429523809522</c:v>
                </c:pt>
                <c:pt idx="61">
                  <c:v>40744.589682539685</c:v>
                </c:pt>
                <c:pt idx="62">
                  <c:v>40117.749841269841</c:v>
                </c:pt>
                <c:pt idx="63">
                  <c:v>39490.910000000003</c:v>
                </c:pt>
                <c:pt idx="64">
                  <c:v>38864.070158730159</c:v>
                </c:pt>
                <c:pt idx="65">
                  <c:v>38237.230317460322</c:v>
                </c:pt>
                <c:pt idx="66">
                  <c:v>37610.390476190478</c:v>
                </c:pt>
                <c:pt idx="67">
                  <c:v>36983.550634920633</c:v>
                </c:pt>
                <c:pt idx="68">
                  <c:v>36356.710793650796</c:v>
                </c:pt>
                <c:pt idx="69">
                  <c:v>35729.870952380952</c:v>
                </c:pt>
                <c:pt idx="70">
                  <c:v>35103.031111111115</c:v>
                </c:pt>
                <c:pt idx="71">
                  <c:v>34476.191269841271</c:v>
                </c:pt>
                <c:pt idx="72">
                  <c:v>33849.351428571426</c:v>
                </c:pt>
                <c:pt idx="73">
                  <c:v>33222.511587301589</c:v>
                </c:pt>
                <c:pt idx="74">
                  <c:v>32595.671746031745</c:v>
                </c:pt>
                <c:pt idx="75">
                  <c:v>31968.831904761908</c:v>
                </c:pt>
                <c:pt idx="76">
                  <c:v>31341.992063492064</c:v>
                </c:pt>
                <c:pt idx="77">
                  <c:v>30715.152222222219</c:v>
                </c:pt>
                <c:pt idx="78">
                  <c:v>30088.312380952382</c:v>
                </c:pt>
                <c:pt idx="79">
                  <c:v>29461.472539682538</c:v>
                </c:pt>
                <c:pt idx="80">
                  <c:v>28834.632698412701</c:v>
                </c:pt>
                <c:pt idx="81">
                  <c:v>28207.792857142857</c:v>
                </c:pt>
                <c:pt idx="82">
                  <c:v>27580.953015873012</c:v>
                </c:pt>
                <c:pt idx="83">
                  <c:v>26954.113174603175</c:v>
                </c:pt>
                <c:pt idx="84">
                  <c:v>26327.273333333331</c:v>
                </c:pt>
                <c:pt idx="85">
                  <c:v>25700.433492063494</c:v>
                </c:pt>
                <c:pt idx="86">
                  <c:v>25073.593650793649</c:v>
                </c:pt>
                <c:pt idx="87">
                  <c:v>24446.753809523812</c:v>
                </c:pt>
                <c:pt idx="88">
                  <c:v>23819.913968253968</c:v>
                </c:pt>
                <c:pt idx="89">
                  <c:v>23193.074126984124</c:v>
                </c:pt>
                <c:pt idx="90">
                  <c:v>22566.234285714287</c:v>
                </c:pt>
                <c:pt idx="91">
                  <c:v>21939.394444444442</c:v>
                </c:pt>
                <c:pt idx="92">
                  <c:v>21312.554603174605</c:v>
                </c:pt>
                <c:pt idx="93">
                  <c:v>20685.714761904761</c:v>
                </c:pt>
                <c:pt idx="94">
                  <c:v>20058.874920634917</c:v>
                </c:pt>
                <c:pt idx="95">
                  <c:v>19432.03507936508</c:v>
                </c:pt>
                <c:pt idx="96">
                  <c:v>18805.195238095235</c:v>
                </c:pt>
                <c:pt idx="97">
                  <c:v>18178.355396825398</c:v>
                </c:pt>
                <c:pt idx="98">
                  <c:v>17551.515555555554</c:v>
                </c:pt>
                <c:pt idx="99">
                  <c:v>16924.67571428571</c:v>
                </c:pt>
                <c:pt idx="100">
                  <c:v>16297.835873015872</c:v>
                </c:pt>
                <c:pt idx="101">
                  <c:v>15670.996031746028</c:v>
                </c:pt>
                <c:pt idx="102">
                  <c:v>15044.156190476191</c:v>
                </c:pt>
                <c:pt idx="103">
                  <c:v>14417.316349206347</c:v>
                </c:pt>
                <c:pt idx="104">
                  <c:v>13790.476507936502</c:v>
                </c:pt>
                <c:pt idx="105">
                  <c:v>13163.636666666658</c:v>
                </c:pt>
                <c:pt idx="106">
                  <c:v>12536.796825396828</c:v>
                </c:pt>
                <c:pt idx="107">
                  <c:v>11909.956984126984</c:v>
                </c:pt>
                <c:pt idx="108">
                  <c:v>11283.11714285714</c:v>
                </c:pt>
                <c:pt idx="109">
                  <c:v>10656.277301587295</c:v>
                </c:pt>
                <c:pt idx="110">
                  <c:v>10029.437460317451</c:v>
                </c:pt>
                <c:pt idx="111">
                  <c:v>9402.5976190476213</c:v>
                </c:pt>
                <c:pt idx="112">
                  <c:v>8775.7577777777769</c:v>
                </c:pt>
                <c:pt idx="113">
                  <c:v>8148.9179365079326</c:v>
                </c:pt>
                <c:pt idx="114">
                  <c:v>7522.0780952380883</c:v>
                </c:pt>
                <c:pt idx="115">
                  <c:v>6895.238253968244</c:v>
                </c:pt>
                <c:pt idx="116">
                  <c:v>6268.3984126984142</c:v>
                </c:pt>
                <c:pt idx="117">
                  <c:v>5641.5585714285698</c:v>
                </c:pt>
                <c:pt idx="118">
                  <c:v>5014.7187301587255</c:v>
                </c:pt>
                <c:pt idx="119">
                  <c:v>4387.8788888888812</c:v>
                </c:pt>
                <c:pt idx="120">
                  <c:v>3761.0390476190369</c:v>
                </c:pt>
                <c:pt idx="121">
                  <c:v>3134.1992063492071</c:v>
                </c:pt>
                <c:pt idx="122">
                  <c:v>2507.3593650793628</c:v>
                </c:pt>
                <c:pt idx="123">
                  <c:v>1880.5195238095184</c:v>
                </c:pt>
                <c:pt idx="124">
                  <c:v>1253.6796825396741</c:v>
                </c:pt>
                <c:pt idx="125">
                  <c:v>626.83984126984433</c:v>
                </c:pt>
                <c:pt idx="126">
                  <c:v>0</c:v>
                </c:pt>
                <c:pt idx="127">
                  <c:v>-834.70774193548391</c:v>
                </c:pt>
                <c:pt idx="128">
                  <c:v>-1669.4154838709678</c:v>
                </c:pt>
                <c:pt idx="129">
                  <c:v>-2504.123225806452</c:v>
                </c:pt>
                <c:pt idx="130">
                  <c:v>-3338.8309677419356</c:v>
                </c:pt>
                <c:pt idx="131">
                  <c:v>-4173.5387096774193</c:v>
                </c:pt>
                <c:pt idx="132">
                  <c:v>-5008.2464516129039</c:v>
                </c:pt>
                <c:pt idx="133">
                  <c:v>-5842.9541935483876</c:v>
                </c:pt>
                <c:pt idx="134">
                  <c:v>-6677.6619354838713</c:v>
                </c:pt>
                <c:pt idx="135">
                  <c:v>-7512.3696774193559</c:v>
                </c:pt>
                <c:pt idx="136">
                  <c:v>-8347.0774193548386</c:v>
                </c:pt>
                <c:pt idx="137">
                  <c:v>-9181.7851612903232</c:v>
                </c:pt>
                <c:pt idx="138">
                  <c:v>-10016.492903225808</c:v>
                </c:pt>
                <c:pt idx="139">
                  <c:v>-10851.200645161291</c:v>
                </c:pt>
                <c:pt idx="140">
                  <c:v>-11685.908387096775</c:v>
                </c:pt>
                <c:pt idx="141">
                  <c:v>-12520.61612903226</c:v>
                </c:pt>
                <c:pt idx="142">
                  <c:v>-13355.323870967743</c:v>
                </c:pt>
                <c:pt idx="143">
                  <c:v>-14190.031612903227</c:v>
                </c:pt>
                <c:pt idx="144">
                  <c:v>-15024.739354838712</c:v>
                </c:pt>
                <c:pt idx="145">
                  <c:v>-15859.447096774195</c:v>
                </c:pt>
                <c:pt idx="146">
                  <c:v>-16694.154838709677</c:v>
                </c:pt>
                <c:pt idx="147">
                  <c:v>-17528.862580645164</c:v>
                </c:pt>
                <c:pt idx="148">
                  <c:v>-18363.570322580646</c:v>
                </c:pt>
                <c:pt idx="149">
                  <c:v>-19198.278064516129</c:v>
                </c:pt>
                <c:pt idx="150">
                  <c:v>-20032.985806451616</c:v>
                </c:pt>
                <c:pt idx="151">
                  <c:v>-20867.693548387098</c:v>
                </c:pt>
                <c:pt idx="152">
                  <c:v>-21702.401290322581</c:v>
                </c:pt>
                <c:pt idx="153">
                  <c:v>-22537.109032258068</c:v>
                </c:pt>
                <c:pt idx="154">
                  <c:v>-23371.81677419355</c:v>
                </c:pt>
                <c:pt idx="155">
                  <c:v>-24206.524516129033</c:v>
                </c:pt>
                <c:pt idx="156">
                  <c:v>-25041.23225806452</c:v>
                </c:pt>
                <c:pt idx="157">
                  <c:v>-25875.940000000002</c:v>
                </c:pt>
                <c:pt idx="158">
                  <c:v>-26710.647741935485</c:v>
                </c:pt>
                <c:pt idx="159">
                  <c:v>-27545.355483870972</c:v>
                </c:pt>
                <c:pt idx="160">
                  <c:v>-28380.063225806454</c:v>
                </c:pt>
                <c:pt idx="161">
                  <c:v>-29214.770967741937</c:v>
                </c:pt>
                <c:pt idx="162">
                  <c:v>-30049.478709677423</c:v>
                </c:pt>
                <c:pt idx="163">
                  <c:v>-30884.186451612906</c:v>
                </c:pt>
                <c:pt idx="164">
                  <c:v>-31718.894193548389</c:v>
                </c:pt>
                <c:pt idx="165">
                  <c:v>-32553.601935483872</c:v>
                </c:pt>
                <c:pt idx="166">
                  <c:v>-33388.309677419355</c:v>
                </c:pt>
                <c:pt idx="167">
                  <c:v>-34223.017419354845</c:v>
                </c:pt>
                <c:pt idx="168">
                  <c:v>-35057.725161290327</c:v>
                </c:pt>
                <c:pt idx="169">
                  <c:v>-35892.43290322581</c:v>
                </c:pt>
                <c:pt idx="170">
                  <c:v>-36727.140645161293</c:v>
                </c:pt>
                <c:pt idx="171">
                  <c:v>-37561.848387096776</c:v>
                </c:pt>
                <c:pt idx="172">
                  <c:v>-38396.556129032258</c:v>
                </c:pt>
                <c:pt idx="173">
                  <c:v>-39231.263870967749</c:v>
                </c:pt>
                <c:pt idx="174">
                  <c:v>-40065.971612903231</c:v>
                </c:pt>
                <c:pt idx="175">
                  <c:v>-40900.679354838714</c:v>
                </c:pt>
                <c:pt idx="176">
                  <c:v>-41735.387096774197</c:v>
                </c:pt>
                <c:pt idx="177">
                  <c:v>-42570.09483870968</c:v>
                </c:pt>
                <c:pt idx="178">
                  <c:v>-43404.802580645162</c:v>
                </c:pt>
                <c:pt idx="179">
                  <c:v>-44239.510322580645</c:v>
                </c:pt>
                <c:pt idx="180">
                  <c:v>-45074.218064516135</c:v>
                </c:pt>
                <c:pt idx="181">
                  <c:v>-45908.925806451618</c:v>
                </c:pt>
                <c:pt idx="182">
                  <c:v>-46743.633548387101</c:v>
                </c:pt>
                <c:pt idx="183">
                  <c:v>-47578.341290322584</c:v>
                </c:pt>
                <c:pt idx="184">
                  <c:v>-48413.049032258066</c:v>
                </c:pt>
                <c:pt idx="185">
                  <c:v>-49247.756774193549</c:v>
                </c:pt>
                <c:pt idx="186">
                  <c:v>-50082.464516129039</c:v>
                </c:pt>
                <c:pt idx="187">
                  <c:v>-50917.172258064522</c:v>
                </c:pt>
                <c:pt idx="188">
                  <c:v>-51751.880000000005</c:v>
                </c:pt>
                <c:pt idx="189">
                  <c:v>-52586.587741935487</c:v>
                </c:pt>
                <c:pt idx="190">
                  <c:v>-53421.29548387097</c:v>
                </c:pt>
                <c:pt idx="191">
                  <c:v>-54256.003225806453</c:v>
                </c:pt>
                <c:pt idx="192">
                  <c:v>-55090.710967741943</c:v>
                </c:pt>
                <c:pt idx="193">
                  <c:v>-55925.418709677426</c:v>
                </c:pt>
                <c:pt idx="194">
                  <c:v>-56760.126451612909</c:v>
                </c:pt>
                <c:pt idx="195">
                  <c:v>-57594.834193548391</c:v>
                </c:pt>
                <c:pt idx="196">
                  <c:v>-58429.541935483874</c:v>
                </c:pt>
                <c:pt idx="197">
                  <c:v>-59264.249677419357</c:v>
                </c:pt>
                <c:pt idx="198">
                  <c:v>-60098.957419354847</c:v>
                </c:pt>
                <c:pt idx="199">
                  <c:v>-60933.66516129033</c:v>
                </c:pt>
                <c:pt idx="200">
                  <c:v>-61768.372903225812</c:v>
                </c:pt>
                <c:pt idx="201">
                  <c:v>-62603.080645161295</c:v>
                </c:pt>
                <c:pt idx="202">
                  <c:v>-63437.788387096778</c:v>
                </c:pt>
                <c:pt idx="203">
                  <c:v>-64272.496129032261</c:v>
                </c:pt>
                <c:pt idx="204">
                  <c:v>-65107.203870967744</c:v>
                </c:pt>
                <c:pt idx="205">
                  <c:v>-65941.911612903234</c:v>
                </c:pt>
                <c:pt idx="206">
                  <c:v>-66776.619354838709</c:v>
                </c:pt>
                <c:pt idx="207">
                  <c:v>-67611.327096774199</c:v>
                </c:pt>
                <c:pt idx="208">
                  <c:v>-68446.034838709689</c:v>
                </c:pt>
                <c:pt idx="209">
                  <c:v>-69280.742580645165</c:v>
                </c:pt>
                <c:pt idx="210">
                  <c:v>-70115.450322580655</c:v>
                </c:pt>
                <c:pt idx="211">
                  <c:v>-70950.15806451613</c:v>
                </c:pt>
                <c:pt idx="212">
                  <c:v>-71784.86580645162</c:v>
                </c:pt>
                <c:pt idx="213">
                  <c:v>-72619.573548387096</c:v>
                </c:pt>
                <c:pt idx="214">
                  <c:v>-73454.281290322586</c:v>
                </c:pt>
                <c:pt idx="215">
                  <c:v>-74288.989032258076</c:v>
                </c:pt>
                <c:pt idx="216">
                  <c:v>-75123.696774193551</c:v>
                </c:pt>
                <c:pt idx="217">
                  <c:v>-75958.404516129041</c:v>
                </c:pt>
                <c:pt idx="218">
                  <c:v>-76793.112258064517</c:v>
                </c:pt>
                <c:pt idx="219">
                  <c:v>-77627.820000000007</c:v>
                </c:pt>
                <c:pt idx="220">
                  <c:v>-78462.527741935497</c:v>
                </c:pt>
                <c:pt idx="221">
                  <c:v>-79297.235483870973</c:v>
                </c:pt>
                <c:pt idx="222">
                  <c:v>-80131.943225806463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66-45E3-9359-721E2C95D559}"/>
            </c:ext>
          </c:extLst>
        </c:ser>
        <c:ser>
          <c:idx val="0"/>
          <c:order val="1"/>
          <c:tx>
            <c:strRef>
              <c:f>'FIN123-3'!$F$1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'FIN123-3'!$E$2:$E$4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</c:v>
                </c:pt>
                <c:pt idx="2">
                  <c:v>91843.46</c:v>
                </c:pt>
              </c:numCache>
            </c:numRef>
          </c:xVal>
          <c:yVal>
            <c:numRef>
              <c:f>'FIN123-3'!$F$2:$F$4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0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66-45E3-9359-721E2C95D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'FIN123-4'!$E$7:$E$501</c:f>
              <c:numCache>
                <c:formatCode>General</c:formatCode>
                <c:ptCount val="495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53957.387111111108</c:v>
                </c:pt>
                <c:pt idx="45">
                  <c:v>53096.34</c:v>
                </c:pt>
                <c:pt idx="46">
                  <c:v>52225.908196721306</c:v>
                </c:pt>
                <c:pt idx="47">
                  <c:v>51355.476393442623</c:v>
                </c:pt>
                <c:pt idx="48">
                  <c:v>50485.044590163932</c:v>
                </c:pt>
                <c:pt idx="49">
                  <c:v>49614.612786885242</c:v>
                </c:pt>
                <c:pt idx="50">
                  <c:v>48744.180983606551</c:v>
                </c:pt>
                <c:pt idx="51">
                  <c:v>47873.749180327868</c:v>
                </c:pt>
                <c:pt idx="52">
                  <c:v>47003.317377049178</c:v>
                </c:pt>
                <c:pt idx="53">
                  <c:v>46132.885573770487</c:v>
                </c:pt>
                <c:pt idx="54">
                  <c:v>45262.453770491797</c:v>
                </c:pt>
                <c:pt idx="55">
                  <c:v>44392.021967213113</c:v>
                </c:pt>
                <c:pt idx="56">
                  <c:v>43521.590163934423</c:v>
                </c:pt>
                <c:pt idx="57">
                  <c:v>42651.158360655732</c:v>
                </c:pt>
                <c:pt idx="58">
                  <c:v>41780.726557377042</c:v>
                </c:pt>
                <c:pt idx="59">
                  <c:v>40910.294754098359</c:v>
                </c:pt>
                <c:pt idx="60">
                  <c:v>40039.862950819668</c:v>
                </c:pt>
                <c:pt idx="61">
                  <c:v>39169.431147540978</c:v>
                </c:pt>
                <c:pt idx="62">
                  <c:v>38298.999344262294</c:v>
                </c:pt>
                <c:pt idx="63">
                  <c:v>37428.567540983604</c:v>
                </c:pt>
                <c:pt idx="64">
                  <c:v>36558.135737704913</c:v>
                </c:pt>
                <c:pt idx="65">
                  <c:v>35687.70393442623</c:v>
                </c:pt>
                <c:pt idx="66">
                  <c:v>34817.272131147532</c:v>
                </c:pt>
                <c:pt idx="67">
                  <c:v>33946.840327868849</c:v>
                </c:pt>
                <c:pt idx="68">
                  <c:v>33076.408524590159</c:v>
                </c:pt>
                <c:pt idx="69">
                  <c:v>32205.976721311472</c:v>
                </c:pt>
                <c:pt idx="70">
                  <c:v>31335.544918032781</c:v>
                </c:pt>
                <c:pt idx="71">
                  <c:v>30465.113114754095</c:v>
                </c:pt>
                <c:pt idx="72">
                  <c:v>29594.681311475408</c:v>
                </c:pt>
                <c:pt idx="73">
                  <c:v>28724.249508196717</c:v>
                </c:pt>
                <c:pt idx="74">
                  <c:v>27853.81770491803</c:v>
                </c:pt>
                <c:pt idx="75">
                  <c:v>26983.38590163934</c:v>
                </c:pt>
                <c:pt idx="76">
                  <c:v>26112.954098360653</c:v>
                </c:pt>
                <c:pt idx="77">
                  <c:v>25242.522295081963</c:v>
                </c:pt>
                <c:pt idx="78">
                  <c:v>24372.090491803276</c:v>
                </c:pt>
                <c:pt idx="79">
                  <c:v>23501.658688524585</c:v>
                </c:pt>
                <c:pt idx="80">
                  <c:v>22631.226885245898</c:v>
                </c:pt>
                <c:pt idx="81">
                  <c:v>21760.795081967208</c:v>
                </c:pt>
                <c:pt idx="82">
                  <c:v>20890.363278688521</c:v>
                </c:pt>
                <c:pt idx="83">
                  <c:v>20019.93147540983</c:v>
                </c:pt>
                <c:pt idx="84">
                  <c:v>19149.499672131147</c:v>
                </c:pt>
                <c:pt idx="85">
                  <c:v>18279.067868852457</c:v>
                </c:pt>
                <c:pt idx="86">
                  <c:v>17408.636065573766</c:v>
                </c:pt>
                <c:pt idx="87">
                  <c:v>16538.204262295076</c:v>
                </c:pt>
                <c:pt idx="88">
                  <c:v>15667.772459016393</c:v>
                </c:pt>
                <c:pt idx="89">
                  <c:v>14797.340655737702</c:v>
                </c:pt>
                <c:pt idx="90">
                  <c:v>13926.908852459012</c:v>
                </c:pt>
                <c:pt idx="91">
                  <c:v>13056.477049180321</c:v>
                </c:pt>
                <c:pt idx="92">
                  <c:v>12186.045245901638</c:v>
                </c:pt>
                <c:pt idx="93">
                  <c:v>11315.613442622947</c:v>
                </c:pt>
                <c:pt idx="94">
                  <c:v>10445.181639344257</c:v>
                </c:pt>
                <c:pt idx="95">
                  <c:v>9574.7498360655663</c:v>
                </c:pt>
                <c:pt idx="96">
                  <c:v>8704.3180327868831</c:v>
                </c:pt>
                <c:pt idx="97">
                  <c:v>7833.8862295081926</c:v>
                </c:pt>
                <c:pt idx="98">
                  <c:v>6963.4544262295021</c:v>
                </c:pt>
                <c:pt idx="99">
                  <c:v>6093.0226229508189</c:v>
                </c:pt>
                <c:pt idx="100">
                  <c:v>5222.5908196721284</c:v>
                </c:pt>
                <c:pt idx="101">
                  <c:v>4352.1590163934379</c:v>
                </c:pt>
                <c:pt idx="102">
                  <c:v>3481.7272131147474</c:v>
                </c:pt>
                <c:pt idx="103">
                  <c:v>2611.2954098360642</c:v>
                </c:pt>
                <c:pt idx="104">
                  <c:v>1740.8636065573737</c:v>
                </c:pt>
                <c:pt idx="105">
                  <c:v>870.43180327868322</c:v>
                </c:pt>
                <c:pt idx="106">
                  <c:v>0</c:v>
                </c:pt>
                <c:pt idx="107">
                  <c:v>-1027.0663716814161</c:v>
                </c:pt>
                <c:pt idx="108">
                  <c:v>-2054.1327433628321</c:v>
                </c:pt>
                <c:pt idx="109">
                  <c:v>-3081.1991150442477</c:v>
                </c:pt>
                <c:pt idx="110">
                  <c:v>-4108.2654867256642</c:v>
                </c:pt>
                <c:pt idx="111">
                  <c:v>-5135.3318584070803</c:v>
                </c:pt>
                <c:pt idx="112">
                  <c:v>-6162.3982300884954</c:v>
                </c:pt>
                <c:pt idx="113">
                  <c:v>-7189.4646017699115</c:v>
                </c:pt>
                <c:pt idx="114">
                  <c:v>-8216.5309734513285</c:v>
                </c:pt>
                <c:pt idx="115">
                  <c:v>-9243.5973451327445</c:v>
                </c:pt>
                <c:pt idx="116">
                  <c:v>-10270.663716814161</c:v>
                </c:pt>
                <c:pt idx="117">
                  <c:v>-11297.730088495575</c:v>
                </c:pt>
                <c:pt idx="118">
                  <c:v>-12324.796460176991</c:v>
                </c:pt>
                <c:pt idx="119">
                  <c:v>-13351.862831858407</c:v>
                </c:pt>
                <c:pt idx="120">
                  <c:v>-14378.929203539823</c:v>
                </c:pt>
                <c:pt idx="121">
                  <c:v>-15405.995575221239</c:v>
                </c:pt>
                <c:pt idx="122">
                  <c:v>-16433.061946902657</c:v>
                </c:pt>
                <c:pt idx="123">
                  <c:v>-17460.128318584073</c:v>
                </c:pt>
                <c:pt idx="124">
                  <c:v>-18487.194690265489</c:v>
                </c:pt>
                <c:pt idx="125">
                  <c:v>-19514.261061946905</c:v>
                </c:pt>
                <c:pt idx="126">
                  <c:v>-20541.327433628321</c:v>
                </c:pt>
                <c:pt idx="127">
                  <c:v>-21568.393805309737</c:v>
                </c:pt>
                <c:pt idx="128">
                  <c:v>-22595.46017699115</c:v>
                </c:pt>
                <c:pt idx="129">
                  <c:v>-23622.526548672566</c:v>
                </c:pt>
                <c:pt idx="130">
                  <c:v>-24649.592920353982</c:v>
                </c:pt>
                <c:pt idx="131">
                  <c:v>-25676.659292035398</c:v>
                </c:pt>
                <c:pt idx="132">
                  <c:v>-26703.725663716814</c:v>
                </c:pt>
                <c:pt idx="133">
                  <c:v>-27730.79203539823</c:v>
                </c:pt>
                <c:pt idx="134">
                  <c:v>-28757.858407079646</c:v>
                </c:pt>
                <c:pt idx="135">
                  <c:v>-29784.924778761062</c:v>
                </c:pt>
                <c:pt idx="136">
                  <c:v>-30811.991150442478</c:v>
                </c:pt>
                <c:pt idx="137">
                  <c:v>-31839.057522123894</c:v>
                </c:pt>
                <c:pt idx="138">
                  <c:v>-32866.123893805314</c:v>
                </c:pt>
                <c:pt idx="139">
                  <c:v>-33893.19026548673</c:v>
                </c:pt>
                <c:pt idx="140">
                  <c:v>-34920.256637168146</c:v>
                </c:pt>
                <c:pt idx="141">
                  <c:v>-35947.323008849562</c:v>
                </c:pt>
                <c:pt idx="142">
                  <c:v>-36974.389380530978</c:v>
                </c:pt>
                <c:pt idx="143">
                  <c:v>-38001.455752212394</c:v>
                </c:pt>
                <c:pt idx="144">
                  <c:v>-39028.52212389381</c:v>
                </c:pt>
                <c:pt idx="145">
                  <c:v>-40055.588495575226</c:v>
                </c:pt>
                <c:pt idx="146">
                  <c:v>-41082.654867256642</c:v>
                </c:pt>
                <c:pt idx="147">
                  <c:v>-42109.721238938058</c:v>
                </c:pt>
                <c:pt idx="148">
                  <c:v>-43136.787610619474</c:v>
                </c:pt>
                <c:pt idx="149">
                  <c:v>-44163.853982300883</c:v>
                </c:pt>
                <c:pt idx="150">
                  <c:v>-45190.920353982299</c:v>
                </c:pt>
                <c:pt idx="151">
                  <c:v>-46217.986725663715</c:v>
                </c:pt>
                <c:pt idx="152">
                  <c:v>-47245.053097345131</c:v>
                </c:pt>
                <c:pt idx="153">
                  <c:v>-48272.119469026547</c:v>
                </c:pt>
                <c:pt idx="154">
                  <c:v>-49299.185840707964</c:v>
                </c:pt>
                <c:pt idx="155">
                  <c:v>-50326.25221238938</c:v>
                </c:pt>
                <c:pt idx="156">
                  <c:v>-51353.318584070796</c:v>
                </c:pt>
                <c:pt idx="157">
                  <c:v>-52380.384955752212</c:v>
                </c:pt>
                <c:pt idx="158">
                  <c:v>-53407.451327433628</c:v>
                </c:pt>
                <c:pt idx="159">
                  <c:v>-54434.517699115044</c:v>
                </c:pt>
                <c:pt idx="160">
                  <c:v>-55461.58407079646</c:v>
                </c:pt>
                <c:pt idx="161">
                  <c:v>-56488.650442477876</c:v>
                </c:pt>
                <c:pt idx="162">
                  <c:v>-57515.716814159292</c:v>
                </c:pt>
                <c:pt idx="163">
                  <c:v>-58542.783185840708</c:v>
                </c:pt>
                <c:pt idx="164">
                  <c:v>-59569.849557522124</c:v>
                </c:pt>
                <c:pt idx="165">
                  <c:v>-60596.91592920354</c:v>
                </c:pt>
                <c:pt idx="166">
                  <c:v>-61623.982300884956</c:v>
                </c:pt>
                <c:pt idx="167">
                  <c:v>-62651.048672566372</c:v>
                </c:pt>
                <c:pt idx="168">
                  <c:v>-63678.115044247788</c:v>
                </c:pt>
                <c:pt idx="169">
                  <c:v>-64705.181415929204</c:v>
                </c:pt>
                <c:pt idx="170">
                  <c:v>-65732.247787610628</c:v>
                </c:pt>
                <c:pt idx="171">
                  <c:v>-66759.314159292044</c:v>
                </c:pt>
                <c:pt idx="172">
                  <c:v>-67786.38053097346</c:v>
                </c:pt>
                <c:pt idx="173">
                  <c:v>-68813.446902654876</c:v>
                </c:pt>
                <c:pt idx="174">
                  <c:v>-69840.513274336292</c:v>
                </c:pt>
                <c:pt idx="175">
                  <c:v>-70867.579646017708</c:v>
                </c:pt>
                <c:pt idx="176">
                  <c:v>-71894.646017699124</c:v>
                </c:pt>
                <c:pt idx="177">
                  <c:v>-72921.71238938054</c:v>
                </c:pt>
                <c:pt idx="178">
                  <c:v>-73948.778761061956</c:v>
                </c:pt>
                <c:pt idx="179">
                  <c:v>-74975.845132743372</c:v>
                </c:pt>
                <c:pt idx="180">
                  <c:v>-76002.911504424788</c:v>
                </c:pt>
                <c:pt idx="181">
                  <c:v>-77029.977876106204</c:v>
                </c:pt>
                <c:pt idx="182">
                  <c:v>-78057.04424778762</c:v>
                </c:pt>
                <c:pt idx="183">
                  <c:v>-79084.110619469036</c:v>
                </c:pt>
                <c:pt idx="184">
                  <c:v>-80111.176991150453</c:v>
                </c:pt>
                <c:pt idx="185">
                  <c:v>-81138.243362831869</c:v>
                </c:pt>
                <c:pt idx="186">
                  <c:v>-82165.309734513285</c:v>
                </c:pt>
                <c:pt idx="187">
                  <c:v>-83192.376106194701</c:v>
                </c:pt>
                <c:pt idx="188">
                  <c:v>-84219.442477876117</c:v>
                </c:pt>
                <c:pt idx="189">
                  <c:v>-85246.508849557533</c:v>
                </c:pt>
                <c:pt idx="190">
                  <c:v>-86273.575221238949</c:v>
                </c:pt>
                <c:pt idx="191">
                  <c:v>-87300.641592920365</c:v>
                </c:pt>
                <c:pt idx="192">
                  <c:v>-88327.707964601766</c:v>
                </c:pt>
                <c:pt idx="193">
                  <c:v>-89354.774336283182</c:v>
                </c:pt>
                <c:pt idx="194">
                  <c:v>-90381.840707964599</c:v>
                </c:pt>
                <c:pt idx="195">
                  <c:v>-91408.907079646015</c:v>
                </c:pt>
                <c:pt idx="196">
                  <c:v>-92435.973451327431</c:v>
                </c:pt>
                <c:pt idx="197">
                  <c:v>-93463.039823008847</c:v>
                </c:pt>
                <c:pt idx="198">
                  <c:v>-94490.106194690263</c:v>
                </c:pt>
                <c:pt idx="199">
                  <c:v>-95517.172566371679</c:v>
                </c:pt>
                <c:pt idx="200">
                  <c:v>-96544.238938053095</c:v>
                </c:pt>
                <c:pt idx="201">
                  <c:v>-97571.305309734511</c:v>
                </c:pt>
                <c:pt idx="202">
                  <c:v>-98598.371681415927</c:v>
                </c:pt>
                <c:pt idx="203">
                  <c:v>-99625.438053097343</c:v>
                </c:pt>
                <c:pt idx="204">
                  <c:v>-100652.50442477876</c:v>
                </c:pt>
                <c:pt idx="205">
                  <c:v>-101679.57079646018</c:v>
                </c:pt>
                <c:pt idx="206">
                  <c:v>-102706.63716814159</c:v>
                </c:pt>
                <c:pt idx="207">
                  <c:v>-103733.70353982301</c:v>
                </c:pt>
                <c:pt idx="208">
                  <c:v>-104760.76991150442</c:v>
                </c:pt>
                <c:pt idx="209">
                  <c:v>-105787.83628318584</c:v>
                </c:pt>
                <c:pt idx="210">
                  <c:v>-106814.90265486726</c:v>
                </c:pt>
                <c:pt idx="211">
                  <c:v>-107841.96902654867</c:v>
                </c:pt>
                <c:pt idx="212">
                  <c:v>-108869.03539823009</c:v>
                </c:pt>
                <c:pt idx="213">
                  <c:v>-109896.1017699115</c:v>
                </c:pt>
                <c:pt idx="214">
                  <c:v>-110923.16814159292</c:v>
                </c:pt>
                <c:pt idx="215">
                  <c:v>-111950.23451327434</c:v>
                </c:pt>
                <c:pt idx="216">
                  <c:v>-112977.30088495575</c:v>
                </c:pt>
                <c:pt idx="217">
                  <c:v>-114004.36725663717</c:v>
                </c:pt>
                <c:pt idx="218">
                  <c:v>-115031.43362831858</c:v>
                </c:pt>
                <c:pt idx="219">
                  <c:v>-116058.5</c:v>
                </c:pt>
                <c:pt idx="220">
                  <c:v>-117085.56637168142</c:v>
                </c:pt>
                <c:pt idx="221">
                  <c:v>-118112.63274336283</c:v>
                </c:pt>
                <c:pt idx="222">
                  <c:v>-119139.69911504425</c:v>
                </c:pt>
                <c:pt idx="223">
                  <c:v>-120166.76548672566</c:v>
                </c:pt>
                <c:pt idx="224">
                  <c:v>-121193.83185840708</c:v>
                </c:pt>
                <c:pt idx="225">
                  <c:v>-122220.8982300885</c:v>
                </c:pt>
                <c:pt idx="226">
                  <c:v>-123247.96460176991</c:v>
                </c:pt>
                <c:pt idx="227">
                  <c:v>-124275.03097345133</c:v>
                </c:pt>
                <c:pt idx="228">
                  <c:v>-125302.09734513274</c:v>
                </c:pt>
                <c:pt idx="229">
                  <c:v>-126329.16371681416</c:v>
                </c:pt>
                <c:pt idx="230">
                  <c:v>-127356.23008849558</c:v>
                </c:pt>
                <c:pt idx="231">
                  <c:v>-128383.29646017699</c:v>
                </c:pt>
                <c:pt idx="232">
                  <c:v>-129410.36283185841</c:v>
                </c:pt>
                <c:pt idx="233">
                  <c:v>-130437.42920353982</c:v>
                </c:pt>
                <c:pt idx="234">
                  <c:v>-131464.49557522126</c:v>
                </c:pt>
                <c:pt idx="235">
                  <c:v>-132491.56194690266</c:v>
                </c:pt>
                <c:pt idx="236">
                  <c:v>-133518.62831858409</c:v>
                </c:pt>
                <c:pt idx="237">
                  <c:v>-134545.69469026549</c:v>
                </c:pt>
                <c:pt idx="238">
                  <c:v>-135572.76106194692</c:v>
                </c:pt>
                <c:pt idx="239">
                  <c:v>-136599.82743362832</c:v>
                </c:pt>
                <c:pt idx="240">
                  <c:v>-137626.89380530975</c:v>
                </c:pt>
              </c:numCache>
            </c:numRef>
          </c:xVal>
          <c:yVal>
            <c:numRef>
              <c:f>'FIN123-4'!$F$7:$F$501</c:f>
              <c:numCache>
                <c:formatCode>General</c:formatCode>
                <c:ptCount val="495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-45579.882222222222</c:v>
                </c:pt>
                <c:pt idx="45">
                  <c:v>-44851.519999999997</c:v>
                </c:pt>
                <c:pt idx="46">
                  <c:v>-44116.249180327868</c:v>
                </c:pt>
                <c:pt idx="47">
                  <c:v>-43380.978360655732</c:v>
                </c:pt>
                <c:pt idx="48">
                  <c:v>-42645.707540983603</c:v>
                </c:pt>
                <c:pt idx="49">
                  <c:v>-41910.436721311475</c:v>
                </c:pt>
                <c:pt idx="50">
                  <c:v>-41175.165901639339</c:v>
                </c:pt>
                <c:pt idx="51">
                  <c:v>-40439.89508196721</c:v>
                </c:pt>
                <c:pt idx="52">
                  <c:v>-39704.624262295081</c:v>
                </c:pt>
                <c:pt idx="53">
                  <c:v>-38969.353442622945</c:v>
                </c:pt>
                <c:pt idx="54">
                  <c:v>-38234.082622950817</c:v>
                </c:pt>
                <c:pt idx="55">
                  <c:v>-37498.811803278688</c:v>
                </c:pt>
                <c:pt idx="56">
                  <c:v>-36763.540983606552</c:v>
                </c:pt>
                <c:pt idx="57">
                  <c:v>-36028.270163934423</c:v>
                </c:pt>
                <c:pt idx="58">
                  <c:v>-35292.999344262294</c:v>
                </c:pt>
                <c:pt idx="59">
                  <c:v>-34557.728524590158</c:v>
                </c:pt>
                <c:pt idx="60">
                  <c:v>-33822.45770491803</c:v>
                </c:pt>
                <c:pt idx="61">
                  <c:v>-33087.186885245901</c:v>
                </c:pt>
                <c:pt idx="62">
                  <c:v>-32351.916065573769</c:v>
                </c:pt>
                <c:pt idx="63">
                  <c:v>-31616.645245901636</c:v>
                </c:pt>
                <c:pt idx="64">
                  <c:v>-30881.374426229508</c:v>
                </c:pt>
                <c:pt idx="65">
                  <c:v>-30146.103606557375</c:v>
                </c:pt>
                <c:pt idx="66">
                  <c:v>-29410.832786885243</c:v>
                </c:pt>
                <c:pt idx="67">
                  <c:v>-28675.561967213114</c:v>
                </c:pt>
                <c:pt idx="68">
                  <c:v>-27940.291147540982</c:v>
                </c:pt>
                <c:pt idx="69">
                  <c:v>-27205.02032786885</c:v>
                </c:pt>
                <c:pt idx="70">
                  <c:v>-26469.749508196721</c:v>
                </c:pt>
                <c:pt idx="71">
                  <c:v>-25734.478688524589</c:v>
                </c:pt>
                <c:pt idx="72">
                  <c:v>-24999.207868852456</c:v>
                </c:pt>
                <c:pt idx="73">
                  <c:v>-24263.937049180327</c:v>
                </c:pt>
                <c:pt idx="74">
                  <c:v>-23528.666229508195</c:v>
                </c:pt>
                <c:pt idx="75">
                  <c:v>-22793.395409836066</c:v>
                </c:pt>
                <c:pt idx="76">
                  <c:v>-22058.124590163934</c:v>
                </c:pt>
                <c:pt idx="77">
                  <c:v>-21322.853770491802</c:v>
                </c:pt>
                <c:pt idx="78">
                  <c:v>-20587.582950819673</c:v>
                </c:pt>
                <c:pt idx="79">
                  <c:v>-19852.312131147541</c:v>
                </c:pt>
                <c:pt idx="80">
                  <c:v>-19117.041311475408</c:v>
                </c:pt>
                <c:pt idx="81">
                  <c:v>-18381.77049180328</c:v>
                </c:pt>
                <c:pt idx="82">
                  <c:v>-17646.499672131147</c:v>
                </c:pt>
                <c:pt idx="83">
                  <c:v>-16911.228852459015</c:v>
                </c:pt>
                <c:pt idx="84">
                  <c:v>-16175.958032786886</c:v>
                </c:pt>
                <c:pt idx="85">
                  <c:v>-15440.687213114754</c:v>
                </c:pt>
                <c:pt idx="86">
                  <c:v>-14705.416393442621</c:v>
                </c:pt>
                <c:pt idx="87">
                  <c:v>-13970.145573770493</c:v>
                </c:pt>
                <c:pt idx="88">
                  <c:v>-13234.87475409836</c:v>
                </c:pt>
                <c:pt idx="89">
                  <c:v>-12499.603934426228</c:v>
                </c:pt>
                <c:pt idx="90">
                  <c:v>-11764.333114754096</c:v>
                </c:pt>
                <c:pt idx="91">
                  <c:v>-11029.062295081967</c:v>
                </c:pt>
                <c:pt idx="92">
                  <c:v>-10293.791475409838</c:v>
                </c:pt>
                <c:pt idx="93">
                  <c:v>-9558.5206557377023</c:v>
                </c:pt>
                <c:pt idx="94">
                  <c:v>-8823.2498360655736</c:v>
                </c:pt>
                <c:pt idx="95">
                  <c:v>-8087.9790163934449</c:v>
                </c:pt>
                <c:pt idx="96">
                  <c:v>-7352.7081967213089</c:v>
                </c:pt>
                <c:pt idx="97">
                  <c:v>-6617.4373770491802</c:v>
                </c:pt>
                <c:pt idx="98">
                  <c:v>-5882.1665573770515</c:v>
                </c:pt>
                <c:pt idx="99">
                  <c:v>-5146.8957377049155</c:v>
                </c:pt>
                <c:pt idx="100">
                  <c:v>-4411.6249180327868</c:v>
                </c:pt>
                <c:pt idx="101">
                  <c:v>-3676.3540983606581</c:v>
                </c:pt>
                <c:pt idx="102">
                  <c:v>-2941.0832786885294</c:v>
                </c:pt>
                <c:pt idx="103">
                  <c:v>-2205.8124590163934</c:v>
                </c:pt>
                <c:pt idx="104">
                  <c:v>-1470.5416393442647</c:v>
                </c:pt>
                <c:pt idx="105">
                  <c:v>-735.27081967213599</c:v>
                </c:pt>
                <c:pt idx="106">
                  <c:v>0</c:v>
                </c:pt>
                <c:pt idx="107">
                  <c:v>698.95415929203546</c:v>
                </c:pt>
                <c:pt idx="108">
                  <c:v>1397.9083185840709</c:v>
                </c:pt>
                <c:pt idx="109">
                  <c:v>2096.8624778761064</c:v>
                </c:pt>
                <c:pt idx="110">
                  <c:v>2795.8166371681418</c:v>
                </c:pt>
                <c:pt idx="111">
                  <c:v>3494.7707964601777</c:v>
                </c:pt>
                <c:pt idx="112">
                  <c:v>4193.7249557522127</c:v>
                </c:pt>
                <c:pt idx="113">
                  <c:v>4892.6791150442486</c:v>
                </c:pt>
                <c:pt idx="114">
                  <c:v>5591.6332743362836</c:v>
                </c:pt>
                <c:pt idx="115">
                  <c:v>6290.5874336283196</c:v>
                </c:pt>
                <c:pt idx="116">
                  <c:v>6989.5415929203555</c:v>
                </c:pt>
                <c:pt idx="117">
                  <c:v>7688.4957522123905</c:v>
                </c:pt>
                <c:pt idx="118">
                  <c:v>8387.4499115044255</c:v>
                </c:pt>
                <c:pt idx="119">
                  <c:v>9086.4040707964614</c:v>
                </c:pt>
                <c:pt idx="120">
                  <c:v>9785.3582300884973</c:v>
                </c:pt>
                <c:pt idx="121">
                  <c:v>10484.312389380533</c:v>
                </c:pt>
                <c:pt idx="122">
                  <c:v>11183.266548672567</c:v>
                </c:pt>
                <c:pt idx="123">
                  <c:v>11882.220707964603</c:v>
                </c:pt>
                <c:pt idx="124">
                  <c:v>12581.174867256639</c:v>
                </c:pt>
                <c:pt idx="125">
                  <c:v>13280.129026548675</c:v>
                </c:pt>
                <c:pt idx="126">
                  <c:v>13979.083185840711</c:v>
                </c:pt>
                <c:pt idx="127">
                  <c:v>14678.037345132745</c:v>
                </c:pt>
                <c:pt idx="128">
                  <c:v>15376.991504424781</c:v>
                </c:pt>
                <c:pt idx="129">
                  <c:v>16075.945663716817</c:v>
                </c:pt>
                <c:pt idx="130">
                  <c:v>16774.899823008851</c:v>
                </c:pt>
                <c:pt idx="131">
                  <c:v>17473.853982300887</c:v>
                </c:pt>
                <c:pt idx="132">
                  <c:v>18172.808141592923</c:v>
                </c:pt>
                <c:pt idx="133">
                  <c:v>18871.762300884959</c:v>
                </c:pt>
                <c:pt idx="134">
                  <c:v>19570.716460176995</c:v>
                </c:pt>
                <c:pt idx="135">
                  <c:v>20269.67061946903</c:v>
                </c:pt>
                <c:pt idx="136">
                  <c:v>20968.624778761066</c:v>
                </c:pt>
                <c:pt idx="137">
                  <c:v>21667.578938053102</c:v>
                </c:pt>
                <c:pt idx="138">
                  <c:v>22366.533097345135</c:v>
                </c:pt>
                <c:pt idx="139">
                  <c:v>23065.487256637171</c:v>
                </c:pt>
                <c:pt idx="140">
                  <c:v>23764.441415929206</c:v>
                </c:pt>
                <c:pt idx="141">
                  <c:v>24463.395575221242</c:v>
                </c:pt>
                <c:pt idx="142">
                  <c:v>25162.349734513278</c:v>
                </c:pt>
                <c:pt idx="143">
                  <c:v>25861.303893805314</c:v>
                </c:pt>
                <c:pt idx="144">
                  <c:v>26560.25805309735</c:v>
                </c:pt>
                <c:pt idx="145">
                  <c:v>27259.212212389386</c:v>
                </c:pt>
                <c:pt idx="146">
                  <c:v>27958.166371681422</c:v>
                </c:pt>
                <c:pt idx="147">
                  <c:v>28657.120530973458</c:v>
                </c:pt>
                <c:pt idx="148">
                  <c:v>29356.07469026549</c:v>
                </c:pt>
                <c:pt idx="149">
                  <c:v>30055.028849557526</c:v>
                </c:pt>
                <c:pt idx="150">
                  <c:v>30753.983008849562</c:v>
                </c:pt>
                <c:pt idx="151">
                  <c:v>31452.937168141598</c:v>
                </c:pt>
                <c:pt idx="152">
                  <c:v>32151.891327433634</c:v>
                </c:pt>
                <c:pt idx="153">
                  <c:v>32850.845486725666</c:v>
                </c:pt>
                <c:pt idx="154">
                  <c:v>33549.799646017702</c:v>
                </c:pt>
                <c:pt idx="155">
                  <c:v>34248.753805309738</c:v>
                </c:pt>
                <c:pt idx="156">
                  <c:v>34947.707964601774</c:v>
                </c:pt>
                <c:pt idx="157">
                  <c:v>35646.66212389381</c:v>
                </c:pt>
                <c:pt idx="158">
                  <c:v>36345.616283185846</c:v>
                </c:pt>
                <c:pt idx="159">
                  <c:v>37044.570442477881</c:v>
                </c:pt>
                <c:pt idx="160">
                  <c:v>37743.524601769917</c:v>
                </c:pt>
                <c:pt idx="161">
                  <c:v>38442.478761061953</c:v>
                </c:pt>
                <c:pt idx="162">
                  <c:v>39141.432920353989</c:v>
                </c:pt>
                <c:pt idx="163">
                  <c:v>39840.387079646025</c:v>
                </c:pt>
                <c:pt idx="164">
                  <c:v>40539.341238938061</c:v>
                </c:pt>
                <c:pt idx="165">
                  <c:v>41238.295398230097</c:v>
                </c:pt>
                <c:pt idx="166">
                  <c:v>41937.249557522133</c:v>
                </c:pt>
                <c:pt idx="167">
                  <c:v>42636.203716814169</c:v>
                </c:pt>
                <c:pt idx="168">
                  <c:v>43335.157876106205</c:v>
                </c:pt>
                <c:pt idx="169">
                  <c:v>44034.112035398241</c:v>
                </c:pt>
                <c:pt idx="170">
                  <c:v>44733.066194690269</c:v>
                </c:pt>
                <c:pt idx="171">
                  <c:v>45432.020353982305</c:v>
                </c:pt>
                <c:pt idx="172">
                  <c:v>46130.974513274341</c:v>
                </c:pt>
                <c:pt idx="173">
                  <c:v>46829.928672566377</c:v>
                </c:pt>
                <c:pt idx="174">
                  <c:v>47528.882831858413</c:v>
                </c:pt>
                <c:pt idx="175">
                  <c:v>48227.836991150449</c:v>
                </c:pt>
                <c:pt idx="176">
                  <c:v>48926.791150442485</c:v>
                </c:pt>
                <c:pt idx="177">
                  <c:v>49625.745309734521</c:v>
                </c:pt>
                <c:pt idx="178">
                  <c:v>50324.699469026556</c:v>
                </c:pt>
                <c:pt idx="179">
                  <c:v>51023.653628318592</c:v>
                </c:pt>
                <c:pt idx="180">
                  <c:v>51722.607787610628</c:v>
                </c:pt>
                <c:pt idx="181">
                  <c:v>52421.561946902664</c:v>
                </c:pt>
                <c:pt idx="182">
                  <c:v>53120.5161061947</c:v>
                </c:pt>
                <c:pt idx="183">
                  <c:v>53819.470265486736</c:v>
                </c:pt>
                <c:pt idx="184">
                  <c:v>54518.424424778772</c:v>
                </c:pt>
                <c:pt idx="185">
                  <c:v>55217.378584070808</c:v>
                </c:pt>
                <c:pt idx="186">
                  <c:v>55916.332743362844</c:v>
                </c:pt>
                <c:pt idx="187">
                  <c:v>56615.28690265488</c:v>
                </c:pt>
                <c:pt idx="188">
                  <c:v>57314.241061946916</c:v>
                </c:pt>
                <c:pt idx="189">
                  <c:v>58013.195221238944</c:v>
                </c:pt>
                <c:pt idx="190">
                  <c:v>58712.14938053098</c:v>
                </c:pt>
                <c:pt idx="191">
                  <c:v>59411.103539823016</c:v>
                </c:pt>
                <c:pt idx="192">
                  <c:v>60110.057699115052</c:v>
                </c:pt>
                <c:pt idx="193">
                  <c:v>60809.011858407088</c:v>
                </c:pt>
                <c:pt idx="194">
                  <c:v>61507.966017699124</c:v>
                </c:pt>
                <c:pt idx="195">
                  <c:v>62206.92017699116</c:v>
                </c:pt>
                <c:pt idx="196">
                  <c:v>62905.874336283196</c:v>
                </c:pt>
                <c:pt idx="197">
                  <c:v>63604.828495575231</c:v>
                </c:pt>
                <c:pt idx="198">
                  <c:v>64303.782654867267</c:v>
                </c:pt>
                <c:pt idx="199">
                  <c:v>65002.736814159303</c:v>
                </c:pt>
                <c:pt idx="200">
                  <c:v>65701.690973451332</c:v>
                </c:pt>
                <c:pt idx="201">
                  <c:v>66400.645132743375</c:v>
                </c:pt>
                <c:pt idx="202">
                  <c:v>67099.599292035404</c:v>
                </c:pt>
                <c:pt idx="203">
                  <c:v>67798.553451327447</c:v>
                </c:pt>
                <c:pt idx="204">
                  <c:v>68497.507610619476</c:v>
                </c:pt>
                <c:pt idx="205">
                  <c:v>69196.461769911519</c:v>
                </c:pt>
                <c:pt idx="206">
                  <c:v>69895.415929203547</c:v>
                </c:pt>
                <c:pt idx="207">
                  <c:v>70594.370088495591</c:v>
                </c:pt>
                <c:pt idx="208">
                  <c:v>71293.324247787619</c:v>
                </c:pt>
                <c:pt idx="209">
                  <c:v>71992.278407079662</c:v>
                </c:pt>
                <c:pt idx="210">
                  <c:v>72691.232566371691</c:v>
                </c:pt>
                <c:pt idx="211">
                  <c:v>73390.186725663734</c:v>
                </c:pt>
                <c:pt idx="212">
                  <c:v>74089.140884955763</c:v>
                </c:pt>
                <c:pt idx="213">
                  <c:v>74788.095044247806</c:v>
                </c:pt>
                <c:pt idx="214">
                  <c:v>75487.049203539835</c:v>
                </c:pt>
                <c:pt idx="215">
                  <c:v>76186.003362831878</c:v>
                </c:pt>
                <c:pt idx="216">
                  <c:v>76884.957522123907</c:v>
                </c:pt>
                <c:pt idx="217">
                  <c:v>77583.911681415935</c:v>
                </c:pt>
                <c:pt idx="218">
                  <c:v>78282.865840707978</c:v>
                </c:pt>
                <c:pt idx="219">
                  <c:v>78981.820000000007</c:v>
                </c:pt>
                <c:pt idx="220">
                  <c:v>79680.77415929205</c:v>
                </c:pt>
                <c:pt idx="221">
                  <c:v>80379.728318584079</c:v>
                </c:pt>
                <c:pt idx="222">
                  <c:v>81078.682477876122</c:v>
                </c:pt>
                <c:pt idx="223">
                  <c:v>81777.636637168151</c:v>
                </c:pt>
                <c:pt idx="224">
                  <c:v>82476.590796460194</c:v>
                </c:pt>
                <c:pt idx="225">
                  <c:v>83175.544955752222</c:v>
                </c:pt>
                <c:pt idx="226">
                  <c:v>83874.499115044266</c:v>
                </c:pt>
                <c:pt idx="227">
                  <c:v>84573.453274336294</c:v>
                </c:pt>
                <c:pt idx="228">
                  <c:v>85272.407433628337</c:v>
                </c:pt>
                <c:pt idx="229">
                  <c:v>85971.361592920366</c:v>
                </c:pt>
                <c:pt idx="230">
                  <c:v>86670.315752212409</c:v>
                </c:pt>
                <c:pt idx="231">
                  <c:v>87369.269911504438</c:v>
                </c:pt>
                <c:pt idx="232">
                  <c:v>88068.224070796481</c:v>
                </c:pt>
                <c:pt idx="233">
                  <c:v>88767.17823008851</c:v>
                </c:pt>
                <c:pt idx="234">
                  <c:v>89466.132389380538</c:v>
                </c:pt>
                <c:pt idx="235">
                  <c:v>90165.086548672582</c:v>
                </c:pt>
                <c:pt idx="236">
                  <c:v>90864.04070796461</c:v>
                </c:pt>
                <c:pt idx="237">
                  <c:v>91562.994867256653</c:v>
                </c:pt>
                <c:pt idx="238">
                  <c:v>92261.949026548682</c:v>
                </c:pt>
                <c:pt idx="239">
                  <c:v>92960.903185840725</c:v>
                </c:pt>
                <c:pt idx="240">
                  <c:v>93659.857345132754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C4-464A-BED7-00F02B440867}"/>
            </c:ext>
          </c:extLst>
        </c:ser>
        <c:ser>
          <c:idx val="0"/>
          <c:order val="1"/>
          <c:tx>
            <c:strRef>
              <c:f>'FIN123-4'!$F$1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'FIN123-4'!$E$2:$E$5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-116058.5</c:v>
                </c:pt>
              </c:numCache>
            </c:numRef>
          </c:xVal>
          <c:yVal>
            <c:numRef>
              <c:f>'FIN123-4'!$F$2:$F$5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C4-464A-BED7-00F02B440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'FIN123-3+2'!$E$8:$E$484</c:f>
              <c:numCache>
                <c:formatCode>General</c:formatCode>
                <c:ptCount val="477"/>
                <c:pt idx="0">
                  <c:v>-116058.5</c:v>
                </c:pt>
                <c:pt idx="1">
                  <c:v>-115137.4007936508</c:v>
                </c:pt>
                <c:pt idx="2">
                  <c:v>-114216.30158730158</c:v>
                </c:pt>
                <c:pt idx="3">
                  <c:v>-113295.20238095238</c:v>
                </c:pt>
                <c:pt idx="4">
                  <c:v>-112374.10317460318</c:v>
                </c:pt>
                <c:pt idx="5">
                  <c:v>-111453.00396825396</c:v>
                </c:pt>
                <c:pt idx="6">
                  <c:v>-110531.90476190476</c:v>
                </c:pt>
                <c:pt idx="7">
                  <c:v>-109610.80555555556</c:v>
                </c:pt>
                <c:pt idx="8">
                  <c:v>-108689.70634920635</c:v>
                </c:pt>
                <c:pt idx="9">
                  <c:v>-107768.60714285714</c:v>
                </c:pt>
                <c:pt idx="10">
                  <c:v>-106847.50793650793</c:v>
                </c:pt>
                <c:pt idx="11">
                  <c:v>-105926.40873015873</c:v>
                </c:pt>
                <c:pt idx="12">
                  <c:v>-105005.30952380953</c:v>
                </c:pt>
                <c:pt idx="13">
                  <c:v>-104084.21031746031</c:v>
                </c:pt>
                <c:pt idx="14">
                  <c:v>-103163.11111111111</c:v>
                </c:pt>
                <c:pt idx="15">
                  <c:v>-102242.01190476191</c:v>
                </c:pt>
                <c:pt idx="16">
                  <c:v>-101320.91269841269</c:v>
                </c:pt>
                <c:pt idx="17">
                  <c:v>-100399.81349206349</c:v>
                </c:pt>
                <c:pt idx="18">
                  <c:v>-99478.71428571429</c:v>
                </c:pt>
                <c:pt idx="19">
                  <c:v>-98557.615079365074</c:v>
                </c:pt>
                <c:pt idx="20">
                  <c:v>-97636.515873015873</c:v>
                </c:pt>
                <c:pt idx="21">
                  <c:v>-96715.416666666657</c:v>
                </c:pt>
                <c:pt idx="22">
                  <c:v>-95794.317460317456</c:v>
                </c:pt>
                <c:pt idx="23">
                  <c:v>-94873.218253968254</c:v>
                </c:pt>
                <c:pt idx="24">
                  <c:v>-93952.119047619053</c:v>
                </c:pt>
                <c:pt idx="25">
                  <c:v>-93031.019841269837</c:v>
                </c:pt>
                <c:pt idx="26">
                  <c:v>-92109.920634920636</c:v>
                </c:pt>
                <c:pt idx="27">
                  <c:v>-91188.82142857142</c:v>
                </c:pt>
                <c:pt idx="28">
                  <c:v>-90267.722222222219</c:v>
                </c:pt>
                <c:pt idx="29">
                  <c:v>-89346.623015873018</c:v>
                </c:pt>
                <c:pt idx="30">
                  <c:v>-88425.523809523816</c:v>
                </c:pt>
                <c:pt idx="31">
                  <c:v>-87504.424603174601</c:v>
                </c:pt>
                <c:pt idx="32">
                  <c:v>-86583.325396825399</c:v>
                </c:pt>
                <c:pt idx="33">
                  <c:v>-85662.226190476184</c:v>
                </c:pt>
                <c:pt idx="34">
                  <c:v>-84741.126984126982</c:v>
                </c:pt>
                <c:pt idx="35">
                  <c:v>-83820.027777777781</c:v>
                </c:pt>
                <c:pt idx="36">
                  <c:v>-82898.92857142858</c:v>
                </c:pt>
                <c:pt idx="37">
                  <c:v>-81977.829365079364</c:v>
                </c:pt>
                <c:pt idx="38">
                  <c:v>-81056.730158730148</c:v>
                </c:pt>
                <c:pt idx="39">
                  <c:v>-80135.630952380947</c:v>
                </c:pt>
                <c:pt idx="40">
                  <c:v>-79214.531746031746</c:v>
                </c:pt>
                <c:pt idx="41">
                  <c:v>-78293.432539682544</c:v>
                </c:pt>
                <c:pt idx="42">
                  <c:v>-77372.333333333328</c:v>
                </c:pt>
                <c:pt idx="43">
                  <c:v>-76451.234126984127</c:v>
                </c:pt>
                <c:pt idx="44">
                  <c:v>-75530.134920634911</c:v>
                </c:pt>
                <c:pt idx="45">
                  <c:v>-74609.03571428571</c:v>
                </c:pt>
                <c:pt idx="46">
                  <c:v>-73687.936507936509</c:v>
                </c:pt>
                <c:pt idx="47">
                  <c:v>-72766.837301587308</c:v>
                </c:pt>
                <c:pt idx="48">
                  <c:v>-71845.738095238092</c:v>
                </c:pt>
                <c:pt idx="49">
                  <c:v>-70924.638888888876</c:v>
                </c:pt>
                <c:pt idx="50">
                  <c:v>-70003.539682539675</c:v>
                </c:pt>
                <c:pt idx="51">
                  <c:v>-69082.440476190473</c:v>
                </c:pt>
                <c:pt idx="52">
                  <c:v>-68161.341269841272</c:v>
                </c:pt>
                <c:pt idx="53">
                  <c:v>-67240.242063492071</c:v>
                </c:pt>
                <c:pt idx="54">
                  <c:v>-66319.142857142855</c:v>
                </c:pt>
                <c:pt idx="55">
                  <c:v>-65398.043650793647</c:v>
                </c:pt>
                <c:pt idx="56">
                  <c:v>-64476.944444444438</c:v>
                </c:pt>
                <c:pt idx="57">
                  <c:v>-63555.845238095237</c:v>
                </c:pt>
                <c:pt idx="58">
                  <c:v>-62634.746031746028</c:v>
                </c:pt>
                <c:pt idx="59">
                  <c:v>-61713.64682539682</c:v>
                </c:pt>
                <c:pt idx="60">
                  <c:v>-60792.547619047618</c:v>
                </c:pt>
                <c:pt idx="61">
                  <c:v>-59871.44841269841</c:v>
                </c:pt>
                <c:pt idx="62">
                  <c:v>-58950.349206349201</c:v>
                </c:pt>
                <c:pt idx="63">
                  <c:v>-58029.249999999993</c:v>
                </c:pt>
                <c:pt idx="64">
                  <c:v>-57108.150793650791</c:v>
                </c:pt>
                <c:pt idx="65">
                  <c:v>-56187.051587301583</c:v>
                </c:pt>
                <c:pt idx="66">
                  <c:v>-55265.952380952374</c:v>
                </c:pt>
                <c:pt idx="67">
                  <c:v>-54344.853174603166</c:v>
                </c:pt>
                <c:pt idx="68">
                  <c:v>-53423.753968253965</c:v>
                </c:pt>
                <c:pt idx="69">
                  <c:v>-52502.654761904756</c:v>
                </c:pt>
                <c:pt idx="70">
                  <c:v>-51581.555555555547</c:v>
                </c:pt>
                <c:pt idx="71">
                  <c:v>-50660.456349206346</c:v>
                </c:pt>
                <c:pt idx="72">
                  <c:v>-49739.357142857138</c:v>
                </c:pt>
                <c:pt idx="73">
                  <c:v>-48818.257936507929</c:v>
                </c:pt>
                <c:pt idx="74">
                  <c:v>-47897.158730158728</c:v>
                </c:pt>
                <c:pt idx="75">
                  <c:v>-46976.059523809519</c:v>
                </c:pt>
                <c:pt idx="76">
                  <c:v>-46054.960317460311</c:v>
                </c:pt>
                <c:pt idx="77">
                  <c:v>-45133.861111111109</c:v>
                </c:pt>
                <c:pt idx="78">
                  <c:v>-44212.761904761901</c:v>
                </c:pt>
                <c:pt idx="79">
                  <c:v>-43291.662698412692</c:v>
                </c:pt>
                <c:pt idx="80">
                  <c:v>-42370.563492063491</c:v>
                </c:pt>
                <c:pt idx="81">
                  <c:v>-41449.464285714283</c:v>
                </c:pt>
                <c:pt idx="82">
                  <c:v>-40528.365079365074</c:v>
                </c:pt>
                <c:pt idx="83">
                  <c:v>-39607.265873015866</c:v>
                </c:pt>
                <c:pt idx="84">
                  <c:v>-38686.166666666657</c:v>
                </c:pt>
                <c:pt idx="85">
                  <c:v>-37765.067460317456</c:v>
                </c:pt>
                <c:pt idx="86">
                  <c:v>-36843.968253968247</c:v>
                </c:pt>
                <c:pt idx="87">
                  <c:v>-35922.869047619039</c:v>
                </c:pt>
                <c:pt idx="88">
                  <c:v>-35001.769841269837</c:v>
                </c:pt>
                <c:pt idx="89">
                  <c:v>-34080.670634920629</c:v>
                </c:pt>
                <c:pt idx="90">
                  <c:v>-33159.57142857142</c:v>
                </c:pt>
                <c:pt idx="91">
                  <c:v>-32238.472222222219</c:v>
                </c:pt>
                <c:pt idx="92">
                  <c:v>-31317.37301587301</c:v>
                </c:pt>
                <c:pt idx="93">
                  <c:v>-30396.273809523806</c:v>
                </c:pt>
                <c:pt idx="94">
                  <c:v>-29475.174603174601</c:v>
                </c:pt>
                <c:pt idx="95">
                  <c:v>-28554.075396825392</c:v>
                </c:pt>
                <c:pt idx="96">
                  <c:v>-27632.976190476187</c:v>
                </c:pt>
                <c:pt idx="97">
                  <c:v>-26711.876984126979</c:v>
                </c:pt>
                <c:pt idx="98">
                  <c:v>-25790.777777777774</c:v>
                </c:pt>
                <c:pt idx="99">
                  <c:v>-24869.678571428569</c:v>
                </c:pt>
                <c:pt idx="100">
                  <c:v>-23948.57936507936</c:v>
                </c:pt>
                <c:pt idx="101">
                  <c:v>-23027.480158730155</c:v>
                </c:pt>
                <c:pt idx="102">
                  <c:v>-22106.380952380947</c:v>
                </c:pt>
                <c:pt idx="103">
                  <c:v>-21185.281746031746</c:v>
                </c:pt>
                <c:pt idx="104">
                  <c:v>-20264.182539682537</c:v>
                </c:pt>
                <c:pt idx="105">
                  <c:v>-19343.083333333328</c:v>
                </c:pt>
                <c:pt idx="106">
                  <c:v>-18421.98412698412</c:v>
                </c:pt>
                <c:pt idx="107">
                  <c:v>-17500.884920634919</c:v>
                </c:pt>
                <c:pt idx="108">
                  <c:v>-16579.78571428571</c:v>
                </c:pt>
                <c:pt idx="109">
                  <c:v>-15658.686507936502</c:v>
                </c:pt>
                <c:pt idx="110">
                  <c:v>-14737.5873015873</c:v>
                </c:pt>
                <c:pt idx="111">
                  <c:v>-13816.488095238092</c:v>
                </c:pt>
                <c:pt idx="112">
                  <c:v>-12895.388888888883</c:v>
                </c:pt>
                <c:pt idx="113">
                  <c:v>-11974.289682539682</c:v>
                </c:pt>
                <c:pt idx="114">
                  <c:v>-11053.190476190473</c:v>
                </c:pt>
                <c:pt idx="115">
                  <c:v>-10132.091269841265</c:v>
                </c:pt>
                <c:pt idx="116">
                  <c:v>-9210.9920634920636</c:v>
                </c:pt>
                <c:pt idx="117">
                  <c:v>-8289.8928571428551</c:v>
                </c:pt>
                <c:pt idx="118">
                  <c:v>-7368.7936507936465</c:v>
                </c:pt>
                <c:pt idx="119">
                  <c:v>-6447.6944444444453</c:v>
                </c:pt>
                <c:pt idx="120">
                  <c:v>-5526.5952380952367</c:v>
                </c:pt>
                <c:pt idx="121">
                  <c:v>-4605.4960317460282</c:v>
                </c:pt>
                <c:pt idx="122">
                  <c:v>-3684.3968253968269</c:v>
                </c:pt>
                <c:pt idx="123">
                  <c:v>-2763.2976190476184</c:v>
                </c:pt>
                <c:pt idx="124">
                  <c:v>-1842.1984126984098</c:v>
                </c:pt>
                <c:pt idx="125">
                  <c:v>-921.09920634920127</c:v>
                </c:pt>
                <c:pt idx="126">
                  <c:v>0</c:v>
                </c:pt>
                <c:pt idx="127">
                  <c:v>987.56408602150543</c:v>
                </c:pt>
                <c:pt idx="128">
                  <c:v>1975.1281720430109</c:v>
                </c:pt>
                <c:pt idx="129">
                  <c:v>2962.6922580645164</c:v>
                </c:pt>
                <c:pt idx="130">
                  <c:v>3950.2563440860217</c:v>
                </c:pt>
                <c:pt idx="131">
                  <c:v>4937.8204301075275</c:v>
                </c:pt>
                <c:pt idx="132">
                  <c:v>5925.3845161290328</c:v>
                </c:pt>
                <c:pt idx="133">
                  <c:v>6912.9486021505381</c:v>
                </c:pt>
                <c:pt idx="134">
                  <c:v>7900.5126881720435</c:v>
                </c:pt>
                <c:pt idx="135">
                  <c:v>8888.0767741935488</c:v>
                </c:pt>
                <c:pt idx="136">
                  <c:v>9875.640860215055</c:v>
                </c:pt>
                <c:pt idx="137">
                  <c:v>10863.204946236559</c:v>
                </c:pt>
                <c:pt idx="138">
                  <c:v>11850.769032258066</c:v>
                </c:pt>
                <c:pt idx="139">
                  <c:v>12838.33311827957</c:v>
                </c:pt>
                <c:pt idx="140">
                  <c:v>13825.897204301076</c:v>
                </c:pt>
                <c:pt idx="141">
                  <c:v>14813.461290322581</c:v>
                </c:pt>
                <c:pt idx="142">
                  <c:v>15801.025376344087</c:v>
                </c:pt>
                <c:pt idx="143">
                  <c:v>16788.589462365591</c:v>
                </c:pt>
                <c:pt idx="144">
                  <c:v>17776.153548387098</c:v>
                </c:pt>
                <c:pt idx="145">
                  <c:v>18763.717634408604</c:v>
                </c:pt>
                <c:pt idx="146">
                  <c:v>19751.28172043011</c:v>
                </c:pt>
                <c:pt idx="147">
                  <c:v>20738.845806451613</c:v>
                </c:pt>
                <c:pt idx="148">
                  <c:v>21726.409892473119</c:v>
                </c:pt>
                <c:pt idx="149">
                  <c:v>22713.973978494625</c:v>
                </c:pt>
                <c:pt idx="150">
                  <c:v>23701.538064516131</c:v>
                </c:pt>
                <c:pt idx="151">
                  <c:v>24689.102150537637</c:v>
                </c:pt>
                <c:pt idx="152">
                  <c:v>25676.66623655914</c:v>
                </c:pt>
                <c:pt idx="153">
                  <c:v>26664.230322580646</c:v>
                </c:pt>
                <c:pt idx="154">
                  <c:v>27651.794408602153</c:v>
                </c:pt>
                <c:pt idx="155">
                  <c:v>28639.358494623659</c:v>
                </c:pt>
                <c:pt idx="156">
                  <c:v>29626.922580645161</c:v>
                </c:pt>
                <c:pt idx="157">
                  <c:v>30614.486666666668</c:v>
                </c:pt>
                <c:pt idx="158">
                  <c:v>31602.050752688174</c:v>
                </c:pt>
                <c:pt idx="159">
                  <c:v>32589.61483870968</c:v>
                </c:pt>
                <c:pt idx="160">
                  <c:v>33577.178924731183</c:v>
                </c:pt>
                <c:pt idx="161">
                  <c:v>34564.743010752689</c:v>
                </c:pt>
                <c:pt idx="162">
                  <c:v>35552.307096774195</c:v>
                </c:pt>
                <c:pt idx="163">
                  <c:v>36539.871182795701</c:v>
                </c:pt>
                <c:pt idx="164">
                  <c:v>37527.435268817208</c:v>
                </c:pt>
                <c:pt idx="165">
                  <c:v>38514.999354838714</c:v>
                </c:pt>
                <c:pt idx="166">
                  <c:v>39502.56344086022</c:v>
                </c:pt>
                <c:pt idx="167">
                  <c:v>40490.127526881726</c:v>
                </c:pt>
                <c:pt idx="168">
                  <c:v>41477.691612903225</c:v>
                </c:pt>
                <c:pt idx="169">
                  <c:v>42465.255698924731</c:v>
                </c:pt>
                <c:pt idx="170">
                  <c:v>43452.819784946238</c:v>
                </c:pt>
                <c:pt idx="171">
                  <c:v>44440.383870967744</c:v>
                </c:pt>
                <c:pt idx="172">
                  <c:v>45427.94795698925</c:v>
                </c:pt>
                <c:pt idx="173">
                  <c:v>46415.512043010756</c:v>
                </c:pt>
                <c:pt idx="174">
                  <c:v>47403.076129032263</c:v>
                </c:pt>
                <c:pt idx="175">
                  <c:v>48390.640215053769</c:v>
                </c:pt>
                <c:pt idx="176">
                  <c:v>49378.204301075275</c:v>
                </c:pt>
                <c:pt idx="177">
                  <c:v>50365.768387096781</c:v>
                </c:pt>
                <c:pt idx="178">
                  <c:v>51353.332473118287</c:v>
                </c:pt>
                <c:pt idx="179">
                  <c:v>52340.896559139786</c:v>
                </c:pt>
                <c:pt idx="180">
                  <c:v>53328.460645161293</c:v>
                </c:pt>
                <c:pt idx="181">
                  <c:v>54316.024731182799</c:v>
                </c:pt>
                <c:pt idx="182">
                  <c:v>55303.588817204305</c:v>
                </c:pt>
                <c:pt idx="183">
                  <c:v>56291.152903225811</c:v>
                </c:pt>
                <c:pt idx="184">
                  <c:v>57278.716989247318</c:v>
                </c:pt>
                <c:pt idx="185">
                  <c:v>58266.281075268824</c:v>
                </c:pt>
                <c:pt idx="186">
                  <c:v>59253.84516129033</c:v>
                </c:pt>
                <c:pt idx="187">
                  <c:v>60241.409247311836</c:v>
                </c:pt>
                <c:pt idx="188">
                  <c:v>61228.973333333342</c:v>
                </c:pt>
                <c:pt idx="189">
                  <c:v>62216.537419354841</c:v>
                </c:pt>
                <c:pt idx="190">
                  <c:v>63204.101505376348</c:v>
                </c:pt>
                <c:pt idx="191">
                  <c:v>64191.665591397854</c:v>
                </c:pt>
                <c:pt idx="192">
                  <c:v>65179.22967741936</c:v>
                </c:pt>
                <c:pt idx="193">
                  <c:v>66166.793763440859</c:v>
                </c:pt>
                <c:pt idx="194">
                  <c:v>67154.357849462365</c:v>
                </c:pt>
                <c:pt idx="195">
                  <c:v>68141.921935483871</c:v>
                </c:pt>
                <c:pt idx="196">
                  <c:v>69129.486021505378</c:v>
                </c:pt>
                <c:pt idx="197">
                  <c:v>70117.050107526884</c:v>
                </c:pt>
                <c:pt idx="198">
                  <c:v>71104.61419354839</c:v>
                </c:pt>
                <c:pt idx="199">
                  <c:v>72092.178279569896</c:v>
                </c:pt>
                <c:pt idx="200">
                  <c:v>73079.742365591403</c:v>
                </c:pt>
                <c:pt idx="201">
                  <c:v>74067.306451612909</c:v>
                </c:pt>
                <c:pt idx="202">
                  <c:v>75054.870537634415</c:v>
                </c:pt>
                <c:pt idx="203">
                  <c:v>76042.434623655921</c:v>
                </c:pt>
                <c:pt idx="204">
                  <c:v>77029.998709677428</c:v>
                </c:pt>
                <c:pt idx="205">
                  <c:v>78017.562795698934</c:v>
                </c:pt>
                <c:pt idx="206">
                  <c:v>79005.12688172044</c:v>
                </c:pt>
                <c:pt idx="207">
                  <c:v>79992.690967741946</c:v>
                </c:pt>
                <c:pt idx="208">
                  <c:v>80980.255053763452</c:v>
                </c:pt>
                <c:pt idx="209">
                  <c:v>81967.819139784959</c:v>
                </c:pt>
                <c:pt idx="210">
                  <c:v>82955.383225806465</c:v>
                </c:pt>
                <c:pt idx="211">
                  <c:v>83942.947311827971</c:v>
                </c:pt>
                <c:pt idx="212">
                  <c:v>84930.511397849477</c:v>
                </c:pt>
                <c:pt idx="213">
                  <c:v>85918.075483870984</c:v>
                </c:pt>
                <c:pt idx="214">
                  <c:v>86905.63956989249</c:v>
                </c:pt>
                <c:pt idx="215">
                  <c:v>87893.203655913996</c:v>
                </c:pt>
                <c:pt idx="216">
                  <c:v>88880.767741935488</c:v>
                </c:pt>
                <c:pt idx="217">
                  <c:v>89868.331827956994</c:v>
                </c:pt>
                <c:pt idx="218">
                  <c:v>90855.8959139785</c:v>
                </c:pt>
                <c:pt idx="219">
                  <c:v>91843.46</c:v>
                </c:pt>
                <c:pt idx="220">
                  <c:v>92831.024086021513</c:v>
                </c:pt>
                <c:pt idx="221">
                  <c:v>93818.588172043019</c:v>
                </c:pt>
                <c:pt idx="222">
                  <c:v>94806.152258064525</c:v>
                </c:pt>
              </c:numCache>
            </c:numRef>
          </c:xVal>
          <c:yVal>
            <c:numRef>
              <c:f>'FIN123-3+2'!$F$8:$F$484</c:f>
              <c:numCache>
                <c:formatCode>General</c:formatCode>
                <c:ptCount val="477"/>
                <c:pt idx="0">
                  <c:v>78981.820000000007</c:v>
                </c:pt>
                <c:pt idx="1">
                  <c:v>78354.980158730163</c:v>
                </c:pt>
                <c:pt idx="2">
                  <c:v>77728.140317460318</c:v>
                </c:pt>
                <c:pt idx="3">
                  <c:v>77101.300476190489</c:v>
                </c:pt>
                <c:pt idx="4">
                  <c:v>76474.460634920644</c:v>
                </c:pt>
                <c:pt idx="5">
                  <c:v>75847.6207936508</c:v>
                </c:pt>
                <c:pt idx="6">
                  <c:v>75220.780952380956</c:v>
                </c:pt>
                <c:pt idx="7">
                  <c:v>74593.941111111111</c:v>
                </c:pt>
                <c:pt idx="8">
                  <c:v>73967.101269841281</c:v>
                </c:pt>
                <c:pt idx="9">
                  <c:v>73340.261428571437</c:v>
                </c:pt>
                <c:pt idx="10">
                  <c:v>72713.421587301593</c:v>
                </c:pt>
                <c:pt idx="11">
                  <c:v>72086.581746031748</c:v>
                </c:pt>
                <c:pt idx="12">
                  <c:v>71459.741904761904</c:v>
                </c:pt>
                <c:pt idx="13">
                  <c:v>70832.902063492074</c:v>
                </c:pt>
                <c:pt idx="14">
                  <c:v>70206.06222222223</c:v>
                </c:pt>
                <c:pt idx="15">
                  <c:v>69579.222380952386</c:v>
                </c:pt>
                <c:pt idx="16">
                  <c:v>68952.382539682541</c:v>
                </c:pt>
                <c:pt idx="17">
                  <c:v>68325.542698412697</c:v>
                </c:pt>
                <c:pt idx="18">
                  <c:v>67698.702857142867</c:v>
                </c:pt>
                <c:pt idx="19">
                  <c:v>67071.863015873023</c:v>
                </c:pt>
                <c:pt idx="20">
                  <c:v>66445.023174603179</c:v>
                </c:pt>
                <c:pt idx="21">
                  <c:v>65818.183333333334</c:v>
                </c:pt>
                <c:pt idx="22">
                  <c:v>65191.343492063497</c:v>
                </c:pt>
                <c:pt idx="23">
                  <c:v>64564.50365079366</c:v>
                </c:pt>
                <c:pt idx="24">
                  <c:v>63937.663809523816</c:v>
                </c:pt>
                <c:pt idx="25">
                  <c:v>63310.823968253972</c:v>
                </c:pt>
                <c:pt idx="26">
                  <c:v>62683.984126984127</c:v>
                </c:pt>
                <c:pt idx="27">
                  <c:v>62057.14428571429</c:v>
                </c:pt>
                <c:pt idx="28">
                  <c:v>61430.304444444453</c:v>
                </c:pt>
                <c:pt idx="29">
                  <c:v>60803.464603174609</c:v>
                </c:pt>
                <c:pt idx="30">
                  <c:v>60176.624761904764</c:v>
                </c:pt>
                <c:pt idx="31">
                  <c:v>59549.78492063492</c:v>
                </c:pt>
                <c:pt idx="32">
                  <c:v>58922.945079365083</c:v>
                </c:pt>
                <c:pt idx="33">
                  <c:v>58296.105238095246</c:v>
                </c:pt>
                <c:pt idx="34">
                  <c:v>57669.265396825402</c:v>
                </c:pt>
                <c:pt idx="35">
                  <c:v>57042.425555555557</c:v>
                </c:pt>
                <c:pt idx="36">
                  <c:v>56415.585714285713</c:v>
                </c:pt>
                <c:pt idx="37">
                  <c:v>55788.745873015876</c:v>
                </c:pt>
                <c:pt idx="38">
                  <c:v>55161.906031746039</c:v>
                </c:pt>
                <c:pt idx="39">
                  <c:v>54535.066190476195</c:v>
                </c:pt>
                <c:pt idx="40">
                  <c:v>53908.22634920635</c:v>
                </c:pt>
                <c:pt idx="41">
                  <c:v>53281.386507936506</c:v>
                </c:pt>
                <c:pt idx="42">
                  <c:v>52654.546666666669</c:v>
                </c:pt>
                <c:pt idx="43">
                  <c:v>52027.706825396832</c:v>
                </c:pt>
                <c:pt idx="44">
                  <c:v>51400.866984126988</c:v>
                </c:pt>
                <c:pt idx="45">
                  <c:v>50774.027142857143</c:v>
                </c:pt>
                <c:pt idx="46">
                  <c:v>50147.187301587306</c:v>
                </c:pt>
                <c:pt idx="47">
                  <c:v>49520.347460317462</c:v>
                </c:pt>
                <c:pt idx="48">
                  <c:v>48893.507619047625</c:v>
                </c:pt>
                <c:pt idx="49">
                  <c:v>48266.66777777778</c:v>
                </c:pt>
                <c:pt idx="50">
                  <c:v>47639.827936507936</c:v>
                </c:pt>
                <c:pt idx="51">
                  <c:v>47012.988095238099</c:v>
                </c:pt>
                <c:pt idx="52">
                  <c:v>46386.148253968255</c:v>
                </c:pt>
                <c:pt idx="53">
                  <c:v>45759.308412698418</c:v>
                </c:pt>
                <c:pt idx="54">
                  <c:v>45132.468571428573</c:v>
                </c:pt>
                <c:pt idx="55">
                  <c:v>44505.628730158729</c:v>
                </c:pt>
                <c:pt idx="56">
                  <c:v>43878.788888888892</c:v>
                </c:pt>
                <c:pt idx="57">
                  <c:v>43251.949047619048</c:v>
                </c:pt>
                <c:pt idx="58">
                  <c:v>42625.109206349211</c:v>
                </c:pt>
                <c:pt idx="59">
                  <c:v>41998.269365079366</c:v>
                </c:pt>
                <c:pt idx="60">
                  <c:v>41371.429523809522</c:v>
                </c:pt>
                <c:pt idx="61">
                  <c:v>40744.589682539685</c:v>
                </c:pt>
                <c:pt idx="62">
                  <c:v>40117.749841269841</c:v>
                </c:pt>
                <c:pt idx="63">
                  <c:v>39490.910000000003</c:v>
                </c:pt>
                <c:pt idx="64">
                  <c:v>38864.070158730159</c:v>
                </c:pt>
                <c:pt idx="65">
                  <c:v>38237.230317460322</c:v>
                </c:pt>
                <c:pt idx="66">
                  <c:v>37610.390476190478</c:v>
                </c:pt>
                <c:pt idx="67">
                  <c:v>36983.550634920633</c:v>
                </c:pt>
                <c:pt idx="68">
                  <c:v>36356.710793650796</c:v>
                </c:pt>
                <c:pt idx="69">
                  <c:v>35729.870952380952</c:v>
                </c:pt>
                <c:pt idx="70">
                  <c:v>35103.031111111115</c:v>
                </c:pt>
                <c:pt idx="71">
                  <c:v>34476.191269841271</c:v>
                </c:pt>
                <c:pt idx="72">
                  <c:v>33849.351428571434</c:v>
                </c:pt>
                <c:pt idx="73">
                  <c:v>33222.511587301589</c:v>
                </c:pt>
                <c:pt idx="74">
                  <c:v>32595.671746031749</c:v>
                </c:pt>
                <c:pt idx="75">
                  <c:v>31968.831904761908</c:v>
                </c:pt>
                <c:pt idx="76">
                  <c:v>31341.992063492064</c:v>
                </c:pt>
                <c:pt idx="77">
                  <c:v>30715.152222222223</c:v>
                </c:pt>
                <c:pt idx="78">
                  <c:v>30088.312380952382</c:v>
                </c:pt>
                <c:pt idx="79">
                  <c:v>29461.472539682542</c:v>
                </c:pt>
                <c:pt idx="80">
                  <c:v>28834.632698412701</c:v>
                </c:pt>
                <c:pt idx="81">
                  <c:v>28207.792857142857</c:v>
                </c:pt>
                <c:pt idx="82">
                  <c:v>27580.953015873019</c:v>
                </c:pt>
                <c:pt idx="83">
                  <c:v>26954.113174603175</c:v>
                </c:pt>
                <c:pt idx="84">
                  <c:v>26327.273333333334</c:v>
                </c:pt>
                <c:pt idx="85">
                  <c:v>25700.433492063494</c:v>
                </c:pt>
                <c:pt idx="86">
                  <c:v>25073.593650793649</c:v>
                </c:pt>
                <c:pt idx="87">
                  <c:v>24446.753809523812</c:v>
                </c:pt>
                <c:pt idx="88">
                  <c:v>23819.913968253968</c:v>
                </c:pt>
                <c:pt idx="89">
                  <c:v>23193.074126984127</c:v>
                </c:pt>
                <c:pt idx="90">
                  <c:v>22566.234285714287</c:v>
                </c:pt>
                <c:pt idx="91">
                  <c:v>21939.394444444446</c:v>
                </c:pt>
                <c:pt idx="92">
                  <c:v>21312.554603174605</c:v>
                </c:pt>
                <c:pt idx="93">
                  <c:v>20685.714761904765</c:v>
                </c:pt>
                <c:pt idx="94">
                  <c:v>20058.87492063492</c:v>
                </c:pt>
                <c:pt idx="95">
                  <c:v>19432.03507936508</c:v>
                </c:pt>
                <c:pt idx="96">
                  <c:v>18805.195238095239</c:v>
                </c:pt>
                <c:pt idx="97">
                  <c:v>18178.355396825398</c:v>
                </c:pt>
                <c:pt idx="98">
                  <c:v>17551.515555555558</c:v>
                </c:pt>
                <c:pt idx="99">
                  <c:v>16924.675714285717</c:v>
                </c:pt>
                <c:pt idx="100">
                  <c:v>16297.835873015872</c:v>
                </c:pt>
                <c:pt idx="101">
                  <c:v>15670.996031746032</c:v>
                </c:pt>
                <c:pt idx="102">
                  <c:v>15044.156190476191</c:v>
                </c:pt>
                <c:pt idx="103">
                  <c:v>14417.31634920635</c:v>
                </c:pt>
                <c:pt idx="104">
                  <c:v>13790.47650793651</c:v>
                </c:pt>
                <c:pt idx="105">
                  <c:v>13163.636666666669</c:v>
                </c:pt>
                <c:pt idx="106">
                  <c:v>12536.796825396825</c:v>
                </c:pt>
                <c:pt idx="107">
                  <c:v>11909.956984126984</c:v>
                </c:pt>
                <c:pt idx="108">
                  <c:v>11283.117142857143</c:v>
                </c:pt>
                <c:pt idx="109">
                  <c:v>10656.277301587303</c:v>
                </c:pt>
                <c:pt idx="110">
                  <c:v>10029.437460317462</c:v>
                </c:pt>
                <c:pt idx="111">
                  <c:v>9402.5976190476213</c:v>
                </c:pt>
                <c:pt idx="112">
                  <c:v>8775.7577777777769</c:v>
                </c:pt>
                <c:pt idx="113">
                  <c:v>8148.9179365079362</c:v>
                </c:pt>
                <c:pt idx="114">
                  <c:v>7522.0780952380956</c:v>
                </c:pt>
                <c:pt idx="115">
                  <c:v>6895.2382539682549</c:v>
                </c:pt>
                <c:pt idx="116">
                  <c:v>6268.3984126984142</c:v>
                </c:pt>
                <c:pt idx="117">
                  <c:v>5641.5585714285735</c:v>
                </c:pt>
                <c:pt idx="118">
                  <c:v>5014.7187301587292</c:v>
                </c:pt>
                <c:pt idx="119">
                  <c:v>4387.8788888888885</c:v>
                </c:pt>
                <c:pt idx="120">
                  <c:v>3761.0390476190514</c:v>
                </c:pt>
                <c:pt idx="121">
                  <c:v>3134.1992063492071</c:v>
                </c:pt>
                <c:pt idx="122">
                  <c:v>2507.3593650793628</c:v>
                </c:pt>
                <c:pt idx="123">
                  <c:v>1880.5195238095257</c:v>
                </c:pt>
                <c:pt idx="124">
                  <c:v>1253.6796825396814</c:v>
                </c:pt>
                <c:pt idx="125">
                  <c:v>626.83984126984433</c:v>
                </c:pt>
                <c:pt idx="126">
                  <c:v>0</c:v>
                </c:pt>
                <c:pt idx="127">
                  <c:v>-834.70774193548391</c:v>
                </c:pt>
                <c:pt idx="128">
                  <c:v>-1669.4154838709678</c:v>
                </c:pt>
                <c:pt idx="129">
                  <c:v>-2504.123225806452</c:v>
                </c:pt>
                <c:pt idx="130">
                  <c:v>-3338.8309677419356</c:v>
                </c:pt>
                <c:pt idx="131">
                  <c:v>-4173.5387096774193</c:v>
                </c:pt>
                <c:pt idx="132">
                  <c:v>-5008.2464516129039</c:v>
                </c:pt>
                <c:pt idx="133">
                  <c:v>-5842.9541935483876</c:v>
                </c:pt>
                <c:pt idx="134">
                  <c:v>-6677.6619354838713</c:v>
                </c:pt>
                <c:pt idx="135">
                  <c:v>-7512.3696774193559</c:v>
                </c:pt>
                <c:pt idx="136">
                  <c:v>-8347.0774193548386</c:v>
                </c:pt>
                <c:pt idx="137">
                  <c:v>-9181.7851612903232</c:v>
                </c:pt>
                <c:pt idx="138">
                  <c:v>-10016.492903225808</c:v>
                </c:pt>
                <c:pt idx="139">
                  <c:v>-10851.200645161291</c:v>
                </c:pt>
                <c:pt idx="140">
                  <c:v>-11685.908387096775</c:v>
                </c:pt>
                <c:pt idx="141">
                  <c:v>-12520.61612903226</c:v>
                </c:pt>
                <c:pt idx="142">
                  <c:v>-13355.323870967743</c:v>
                </c:pt>
                <c:pt idx="143">
                  <c:v>-14190.031612903227</c:v>
                </c:pt>
                <c:pt idx="144">
                  <c:v>-15024.739354838712</c:v>
                </c:pt>
                <c:pt idx="145">
                  <c:v>-15859.447096774195</c:v>
                </c:pt>
                <c:pt idx="146">
                  <c:v>-16694.154838709677</c:v>
                </c:pt>
                <c:pt idx="147">
                  <c:v>-17528.862580645164</c:v>
                </c:pt>
                <c:pt idx="148">
                  <c:v>-18363.570322580646</c:v>
                </c:pt>
                <c:pt idx="149">
                  <c:v>-19198.278064516129</c:v>
                </c:pt>
                <c:pt idx="150">
                  <c:v>-20032.985806451616</c:v>
                </c:pt>
                <c:pt idx="151">
                  <c:v>-20867.693548387098</c:v>
                </c:pt>
                <c:pt idx="152">
                  <c:v>-21702.401290322581</c:v>
                </c:pt>
                <c:pt idx="153">
                  <c:v>-22537.109032258068</c:v>
                </c:pt>
                <c:pt idx="154">
                  <c:v>-23371.81677419355</c:v>
                </c:pt>
                <c:pt idx="155">
                  <c:v>-24206.524516129033</c:v>
                </c:pt>
                <c:pt idx="156">
                  <c:v>-25041.23225806452</c:v>
                </c:pt>
                <c:pt idx="157">
                  <c:v>-25875.940000000002</c:v>
                </c:pt>
                <c:pt idx="158">
                  <c:v>-26710.647741935485</c:v>
                </c:pt>
                <c:pt idx="159">
                  <c:v>-27545.355483870972</c:v>
                </c:pt>
                <c:pt idx="160">
                  <c:v>-28380.063225806454</c:v>
                </c:pt>
                <c:pt idx="161">
                  <c:v>-29214.770967741937</c:v>
                </c:pt>
                <c:pt idx="162">
                  <c:v>-30049.478709677423</c:v>
                </c:pt>
                <c:pt idx="163">
                  <c:v>-30884.186451612906</c:v>
                </c:pt>
                <c:pt idx="164">
                  <c:v>-31718.894193548389</c:v>
                </c:pt>
                <c:pt idx="165">
                  <c:v>-32553.601935483872</c:v>
                </c:pt>
                <c:pt idx="166">
                  <c:v>-33388.309677419355</c:v>
                </c:pt>
                <c:pt idx="167">
                  <c:v>-34223.017419354845</c:v>
                </c:pt>
                <c:pt idx="168">
                  <c:v>-35057.725161290327</c:v>
                </c:pt>
                <c:pt idx="169">
                  <c:v>-35892.43290322581</c:v>
                </c:pt>
                <c:pt idx="170">
                  <c:v>-36727.140645161293</c:v>
                </c:pt>
                <c:pt idx="171">
                  <c:v>-37561.848387096776</c:v>
                </c:pt>
                <c:pt idx="172">
                  <c:v>-38396.556129032258</c:v>
                </c:pt>
                <c:pt idx="173">
                  <c:v>-39231.263870967749</c:v>
                </c:pt>
                <c:pt idx="174">
                  <c:v>-40065.971612903231</c:v>
                </c:pt>
                <c:pt idx="175">
                  <c:v>-40900.679354838714</c:v>
                </c:pt>
                <c:pt idx="176">
                  <c:v>-41735.387096774197</c:v>
                </c:pt>
                <c:pt idx="177">
                  <c:v>-42570.094838709687</c:v>
                </c:pt>
                <c:pt idx="178">
                  <c:v>-43404.80258064517</c:v>
                </c:pt>
                <c:pt idx="179">
                  <c:v>-44239.510322580652</c:v>
                </c:pt>
                <c:pt idx="180">
                  <c:v>-45074.218064516135</c:v>
                </c:pt>
                <c:pt idx="181">
                  <c:v>-45908.925806451618</c:v>
                </c:pt>
                <c:pt idx="182">
                  <c:v>-46743.633548387101</c:v>
                </c:pt>
                <c:pt idx="183">
                  <c:v>-47578.341290322584</c:v>
                </c:pt>
                <c:pt idx="184">
                  <c:v>-48413.049032258074</c:v>
                </c:pt>
                <c:pt idx="185">
                  <c:v>-49247.756774193556</c:v>
                </c:pt>
                <c:pt idx="186">
                  <c:v>-50082.464516129039</c:v>
                </c:pt>
                <c:pt idx="187">
                  <c:v>-50917.172258064522</c:v>
                </c:pt>
                <c:pt idx="188">
                  <c:v>-51751.880000000005</c:v>
                </c:pt>
                <c:pt idx="189">
                  <c:v>-52586.587741935495</c:v>
                </c:pt>
                <c:pt idx="190">
                  <c:v>-53421.29548387097</c:v>
                </c:pt>
                <c:pt idx="191">
                  <c:v>-54256.00322580646</c:v>
                </c:pt>
                <c:pt idx="192">
                  <c:v>-55090.710967741943</c:v>
                </c:pt>
                <c:pt idx="193">
                  <c:v>-55925.418709677426</c:v>
                </c:pt>
                <c:pt idx="194">
                  <c:v>-56760.126451612909</c:v>
                </c:pt>
                <c:pt idx="195">
                  <c:v>-57594.834193548391</c:v>
                </c:pt>
                <c:pt idx="196">
                  <c:v>-58429.541935483881</c:v>
                </c:pt>
                <c:pt idx="197">
                  <c:v>-59264.249677419357</c:v>
                </c:pt>
                <c:pt idx="198">
                  <c:v>-60098.957419354847</c:v>
                </c:pt>
                <c:pt idx="199">
                  <c:v>-60933.66516129033</c:v>
                </c:pt>
                <c:pt idx="200">
                  <c:v>-61768.372903225812</c:v>
                </c:pt>
                <c:pt idx="201">
                  <c:v>-62603.080645161303</c:v>
                </c:pt>
                <c:pt idx="202">
                  <c:v>-63437.788387096778</c:v>
                </c:pt>
                <c:pt idx="203">
                  <c:v>-64272.496129032268</c:v>
                </c:pt>
                <c:pt idx="204">
                  <c:v>-65107.203870967751</c:v>
                </c:pt>
                <c:pt idx="205">
                  <c:v>-65941.911612903234</c:v>
                </c:pt>
                <c:pt idx="206">
                  <c:v>-66776.619354838709</c:v>
                </c:pt>
                <c:pt idx="207">
                  <c:v>-67611.327096774199</c:v>
                </c:pt>
                <c:pt idx="208">
                  <c:v>-68446.034838709689</c:v>
                </c:pt>
                <c:pt idx="209">
                  <c:v>-69280.742580645165</c:v>
                </c:pt>
                <c:pt idx="210">
                  <c:v>-70115.450322580655</c:v>
                </c:pt>
                <c:pt idx="211">
                  <c:v>-70950.158064516145</c:v>
                </c:pt>
                <c:pt idx="212">
                  <c:v>-71784.86580645162</c:v>
                </c:pt>
                <c:pt idx="213">
                  <c:v>-72619.573548387096</c:v>
                </c:pt>
                <c:pt idx="214">
                  <c:v>-73454.281290322586</c:v>
                </c:pt>
                <c:pt idx="215">
                  <c:v>-74288.989032258076</c:v>
                </c:pt>
                <c:pt idx="216">
                  <c:v>-75123.696774193551</c:v>
                </c:pt>
                <c:pt idx="217">
                  <c:v>-75958.404516129041</c:v>
                </c:pt>
                <c:pt idx="218">
                  <c:v>-76793.112258064531</c:v>
                </c:pt>
                <c:pt idx="219">
                  <c:v>-77627.820000000007</c:v>
                </c:pt>
                <c:pt idx="220">
                  <c:v>-78462.527741935482</c:v>
                </c:pt>
                <c:pt idx="221">
                  <c:v>-79297.235483870987</c:v>
                </c:pt>
                <c:pt idx="222">
                  <c:v>-80131.943225806463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B0-450F-A316-02C44F5AA981}"/>
            </c:ext>
          </c:extLst>
        </c:ser>
        <c:ser>
          <c:idx val="0"/>
          <c:order val="1"/>
          <c:tx>
            <c:strRef>
              <c:f>'FIN123-3+2'!$F$1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'FIN123-3+2'!$E$2:$E$6</c:f>
              <c:numCache>
                <c:formatCode>General</c:formatCode>
                <c:ptCount val="5"/>
                <c:pt idx="0">
                  <c:v>-116058.5</c:v>
                </c:pt>
                <c:pt idx="1">
                  <c:v>-55265.952380952374</c:v>
                </c:pt>
                <c:pt idx="2">
                  <c:v>0</c:v>
                </c:pt>
                <c:pt idx="3">
                  <c:v>47403.076129032263</c:v>
                </c:pt>
                <c:pt idx="4">
                  <c:v>91843.46</c:v>
                </c:pt>
              </c:numCache>
            </c:numRef>
          </c:xVal>
          <c:yVal>
            <c:numRef>
              <c:f>'FIN123-3+2'!$F$2:$F$6</c:f>
              <c:numCache>
                <c:formatCode>General</c:formatCode>
                <c:ptCount val="5"/>
                <c:pt idx="0">
                  <c:v>78981.820000000007</c:v>
                </c:pt>
                <c:pt idx="1">
                  <c:v>37610.390476190478</c:v>
                </c:pt>
                <c:pt idx="2">
                  <c:v>0</c:v>
                </c:pt>
                <c:pt idx="3">
                  <c:v>-40065.971612903231</c:v>
                </c:pt>
                <c:pt idx="4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450F-A316-02C44F5A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'SDM27-2'!$E$6:$E$222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'SDM27-2'!$F$6:$F$222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75F-960A-DEF4D217ED3E}"/>
            </c:ext>
          </c:extLst>
        </c:ser>
        <c:ser>
          <c:idx val="0"/>
          <c:order val="1"/>
          <c:tx>
            <c:strRef>
              <c:f>'SDM27-2'!$F$1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'SDM27-2'!$E$2:$E$3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'SDM27-2'!$F$2:$F$3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75F-960A-DEF4D217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xVal>
            <c:numRef>
              <c:f>'GZP155-3+1'!$E$7:$E$248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79039.855737704915</c:v>
                </c:pt>
                <c:pt idx="61">
                  <c:v>77905.02</c:v>
                </c:pt>
                <c:pt idx="62">
                  <c:v>76757.306863905324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'GZP155-3+1'!$F$7:$F$248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46366.596229508199</c:v>
                </c:pt>
                <c:pt idx="61">
                  <c:v>46558.81</c:v>
                </c:pt>
                <c:pt idx="62">
                  <c:v>46750.662130177516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A3-49CA-8FB9-F2F8A3662C5A}"/>
            </c:ext>
          </c:extLst>
        </c:ser>
        <c:ser>
          <c:idx val="0"/>
          <c:order val="1"/>
          <c:tx>
            <c:strRef>
              <c:f>'GZP155-3+1'!$F$1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'GZP155-3+1'!$E$2:$E$5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'GZP155-3+1'!$F$2:$F$5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3-49CA-8FB9-F2F8A3662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'GZP155-3+1'!$B$3</c15:sqref>
                        </c15:formulaRef>
                      </c:ext>
                    </c:extLst>
                    <c:strCache>
                      <c:ptCount val="1"/>
                      <c:pt idx="0">
                        <c:v>GAPSA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'GZP155-3+1'!$E$3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77905.02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'GZP155-3+1'!$F$3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46558.81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90A3-49CA-8FB9-F2F8A3662C5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'GZP155-3+1'!$B$4</c15:sqref>
                        </c15:formulaRef>
                      </c:ext>
                    </c:extLst>
                    <c:strCache>
                      <c:ptCount val="1"/>
                      <c:pt idx="0">
                        <c:v>Эш.340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'GZP155-3+1'!$E$4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12485.371242603549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'GZP155-3+1'!$F$4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57494.381420118341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0A3-49CA-8FB9-F2F8A3662C5A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'FIN123'!$E$6:$E$482</c:f>
              <c:numCache>
                <c:formatCode>General</c:formatCode>
                <c:ptCount val="477"/>
                <c:pt idx="0">
                  <c:v>-116058.5</c:v>
                </c:pt>
                <c:pt idx="1">
                  <c:v>-115137.4007936508</c:v>
                </c:pt>
                <c:pt idx="2">
                  <c:v>-114216.30158730158</c:v>
                </c:pt>
                <c:pt idx="3">
                  <c:v>-113295.20238095238</c:v>
                </c:pt>
                <c:pt idx="4">
                  <c:v>-112374.10317460318</c:v>
                </c:pt>
                <c:pt idx="5">
                  <c:v>-111453.00396825396</c:v>
                </c:pt>
                <c:pt idx="6">
                  <c:v>-110531.90476190476</c:v>
                </c:pt>
                <c:pt idx="7">
                  <c:v>-109610.80555555556</c:v>
                </c:pt>
                <c:pt idx="8">
                  <c:v>-108689.70634920635</c:v>
                </c:pt>
                <c:pt idx="9">
                  <c:v>-107768.60714285714</c:v>
                </c:pt>
                <c:pt idx="10">
                  <c:v>-106847.50793650793</c:v>
                </c:pt>
                <c:pt idx="11">
                  <c:v>-105926.40873015873</c:v>
                </c:pt>
                <c:pt idx="12">
                  <c:v>-105005.30952380953</c:v>
                </c:pt>
                <c:pt idx="13">
                  <c:v>-104084.21031746031</c:v>
                </c:pt>
                <c:pt idx="14">
                  <c:v>-103163.11111111111</c:v>
                </c:pt>
                <c:pt idx="15">
                  <c:v>-102242.01190476191</c:v>
                </c:pt>
                <c:pt idx="16">
                  <c:v>-101320.91269841269</c:v>
                </c:pt>
                <c:pt idx="17">
                  <c:v>-100399.81349206349</c:v>
                </c:pt>
                <c:pt idx="18">
                  <c:v>-99478.71428571429</c:v>
                </c:pt>
                <c:pt idx="19">
                  <c:v>-98557.615079365074</c:v>
                </c:pt>
                <c:pt idx="20">
                  <c:v>-97636.515873015873</c:v>
                </c:pt>
                <c:pt idx="21">
                  <c:v>-96715.416666666657</c:v>
                </c:pt>
                <c:pt idx="22">
                  <c:v>-95794.317460317456</c:v>
                </c:pt>
                <c:pt idx="23">
                  <c:v>-94873.218253968254</c:v>
                </c:pt>
                <c:pt idx="24">
                  <c:v>-93952.119047619053</c:v>
                </c:pt>
                <c:pt idx="25">
                  <c:v>-93031.019841269837</c:v>
                </c:pt>
                <c:pt idx="26">
                  <c:v>-92109.920634920636</c:v>
                </c:pt>
                <c:pt idx="27">
                  <c:v>-91188.82142857142</c:v>
                </c:pt>
                <c:pt idx="28">
                  <c:v>-90267.722222222219</c:v>
                </c:pt>
                <c:pt idx="29">
                  <c:v>-89346.623015873018</c:v>
                </c:pt>
                <c:pt idx="30">
                  <c:v>-88425.523809523816</c:v>
                </c:pt>
                <c:pt idx="31">
                  <c:v>-87504.424603174601</c:v>
                </c:pt>
                <c:pt idx="32">
                  <c:v>-86583.325396825399</c:v>
                </c:pt>
                <c:pt idx="33">
                  <c:v>-85662.226190476184</c:v>
                </c:pt>
                <c:pt idx="34">
                  <c:v>-84741.126984126982</c:v>
                </c:pt>
                <c:pt idx="35">
                  <c:v>-83820.027777777781</c:v>
                </c:pt>
                <c:pt idx="36">
                  <c:v>-82898.92857142858</c:v>
                </c:pt>
                <c:pt idx="37">
                  <c:v>-81977.829365079364</c:v>
                </c:pt>
                <c:pt idx="38">
                  <c:v>-81056.730158730148</c:v>
                </c:pt>
                <c:pt idx="39">
                  <c:v>-80135.630952380947</c:v>
                </c:pt>
                <c:pt idx="40">
                  <c:v>-79214.531746031746</c:v>
                </c:pt>
                <c:pt idx="41">
                  <c:v>-78293.432539682544</c:v>
                </c:pt>
                <c:pt idx="42">
                  <c:v>-77372.333333333328</c:v>
                </c:pt>
                <c:pt idx="43">
                  <c:v>-76451.234126984127</c:v>
                </c:pt>
                <c:pt idx="44">
                  <c:v>-75530.134920634911</c:v>
                </c:pt>
                <c:pt idx="45">
                  <c:v>-74609.03571428571</c:v>
                </c:pt>
                <c:pt idx="46">
                  <c:v>-73687.936507936509</c:v>
                </c:pt>
                <c:pt idx="47">
                  <c:v>-72766.837301587308</c:v>
                </c:pt>
                <c:pt idx="48">
                  <c:v>-71845.738095238092</c:v>
                </c:pt>
                <c:pt idx="49">
                  <c:v>-70924.638888888876</c:v>
                </c:pt>
                <c:pt idx="50">
                  <c:v>-70003.539682539675</c:v>
                </c:pt>
                <c:pt idx="51">
                  <c:v>-69082.440476190473</c:v>
                </c:pt>
                <c:pt idx="52">
                  <c:v>-68161.341269841272</c:v>
                </c:pt>
                <c:pt idx="53">
                  <c:v>-67240.242063492071</c:v>
                </c:pt>
                <c:pt idx="54">
                  <c:v>-66319.142857142855</c:v>
                </c:pt>
                <c:pt idx="55">
                  <c:v>-65398.043650793647</c:v>
                </c:pt>
                <c:pt idx="56">
                  <c:v>-64476.944444444438</c:v>
                </c:pt>
                <c:pt idx="57">
                  <c:v>-63555.845238095237</c:v>
                </c:pt>
                <c:pt idx="58">
                  <c:v>-62634.746031746028</c:v>
                </c:pt>
                <c:pt idx="59">
                  <c:v>-61713.64682539682</c:v>
                </c:pt>
                <c:pt idx="60">
                  <c:v>-60792.547619047618</c:v>
                </c:pt>
                <c:pt idx="61">
                  <c:v>-59871.44841269841</c:v>
                </c:pt>
                <c:pt idx="62">
                  <c:v>-58950.349206349201</c:v>
                </c:pt>
                <c:pt idx="63">
                  <c:v>-58029.249999999993</c:v>
                </c:pt>
                <c:pt idx="64">
                  <c:v>-57108.150793650791</c:v>
                </c:pt>
                <c:pt idx="65">
                  <c:v>-56187.051587301583</c:v>
                </c:pt>
                <c:pt idx="66">
                  <c:v>-55265.952380952374</c:v>
                </c:pt>
                <c:pt idx="67">
                  <c:v>-54344.853174603173</c:v>
                </c:pt>
                <c:pt idx="68">
                  <c:v>-53423.753968253965</c:v>
                </c:pt>
                <c:pt idx="69">
                  <c:v>-52502.654761904756</c:v>
                </c:pt>
                <c:pt idx="70">
                  <c:v>-51581.555555555555</c:v>
                </c:pt>
                <c:pt idx="71">
                  <c:v>-50660.456349206346</c:v>
                </c:pt>
                <c:pt idx="72">
                  <c:v>-49739.357142857145</c:v>
                </c:pt>
                <c:pt idx="73">
                  <c:v>-48818.257936507929</c:v>
                </c:pt>
                <c:pt idx="74">
                  <c:v>-47897.158730158728</c:v>
                </c:pt>
                <c:pt idx="75">
                  <c:v>-46976.059523809512</c:v>
                </c:pt>
                <c:pt idx="76">
                  <c:v>-46054.960317460311</c:v>
                </c:pt>
                <c:pt idx="77">
                  <c:v>-45133.861111111109</c:v>
                </c:pt>
                <c:pt idx="78">
                  <c:v>-44212.761904761894</c:v>
                </c:pt>
                <c:pt idx="79">
                  <c:v>-43291.662698412692</c:v>
                </c:pt>
                <c:pt idx="80">
                  <c:v>-42370.563492063491</c:v>
                </c:pt>
                <c:pt idx="81">
                  <c:v>-41449.464285714275</c:v>
                </c:pt>
                <c:pt idx="82">
                  <c:v>-40528.365079365074</c:v>
                </c:pt>
                <c:pt idx="83">
                  <c:v>-39607.265873015873</c:v>
                </c:pt>
                <c:pt idx="84">
                  <c:v>-38686.166666666657</c:v>
                </c:pt>
                <c:pt idx="85">
                  <c:v>-37765.067460317456</c:v>
                </c:pt>
                <c:pt idx="86">
                  <c:v>-36843.968253968254</c:v>
                </c:pt>
                <c:pt idx="87">
                  <c:v>-35922.869047619039</c:v>
                </c:pt>
                <c:pt idx="88">
                  <c:v>-35001.769841269837</c:v>
                </c:pt>
                <c:pt idx="89">
                  <c:v>-34080.670634920636</c:v>
                </c:pt>
                <c:pt idx="90">
                  <c:v>-33159.57142857142</c:v>
                </c:pt>
                <c:pt idx="91">
                  <c:v>-32238.472222222219</c:v>
                </c:pt>
                <c:pt idx="92">
                  <c:v>-31317.373015873003</c:v>
                </c:pt>
                <c:pt idx="93">
                  <c:v>-30396.273809523802</c:v>
                </c:pt>
                <c:pt idx="94">
                  <c:v>-29475.174603174601</c:v>
                </c:pt>
                <c:pt idx="95">
                  <c:v>-28554.075396825385</c:v>
                </c:pt>
                <c:pt idx="96">
                  <c:v>-27632.976190476184</c:v>
                </c:pt>
                <c:pt idx="97">
                  <c:v>-26711.876984126982</c:v>
                </c:pt>
                <c:pt idx="98">
                  <c:v>-25790.777777777766</c:v>
                </c:pt>
                <c:pt idx="99">
                  <c:v>-24869.678571428565</c:v>
                </c:pt>
                <c:pt idx="100">
                  <c:v>-23948.579365079364</c:v>
                </c:pt>
                <c:pt idx="101">
                  <c:v>-23027.480158730148</c:v>
                </c:pt>
                <c:pt idx="102">
                  <c:v>-22106.380952380947</c:v>
                </c:pt>
                <c:pt idx="103">
                  <c:v>-21185.281746031746</c:v>
                </c:pt>
                <c:pt idx="104">
                  <c:v>-20264.18253968253</c:v>
                </c:pt>
                <c:pt idx="105">
                  <c:v>-19343.083333333328</c:v>
                </c:pt>
                <c:pt idx="106">
                  <c:v>-18421.984126984127</c:v>
                </c:pt>
                <c:pt idx="107">
                  <c:v>-17500.884920634911</c:v>
                </c:pt>
                <c:pt idx="108">
                  <c:v>-16579.78571428571</c:v>
                </c:pt>
                <c:pt idx="109">
                  <c:v>-15658.686507936494</c:v>
                </c:pt>
                <c:pt idx="110">
                  <c:v>-14737.587301587293</c:v>
                </c:pt>
                <c:pt idx="111">
                  <c:v>-13816.488095238092</c:v>
                </c:pt>
                <c:pt idx="112">
                  <c:v>-12895.388888888876</c:v>
                </c:pt>
                <c:pt idx="113">
                  <c:v>-11974.289682539675</c:v>
                </c:pt>
                <c:pt idx="114">
                  <c:v>-11053.190476190473</c:v>
                </c:pt>
                <c:pt idx="115">
                  <c:v>-10132.091269841258</c:v>
                </c:pt>
                <c:pt idx="116">
                  <c:v>-9210.9920634920563</c:v>
                </c:pt>
                <c:pt idx="117">
                  <c:v>-8289.8928571428551</c:v>
                </c:pt>
                <c:pt idx="118">
                  <c:v>-7368.7936507936392</c:v>
                </c:pt>
                <c:pt idx="119">
                  <c:v>-6447.694444444438</c:v>
                </c:pt>
                <c:pt idx="120">
                  <c:v>-5526.5952380952367</c:v>
                </c:pt>
                <c:pt idx="121">
                  <c:v>-4605.4960317460209</c:v>
                </c:pt>
                <c:pt idx="122">
                  <c:v>-3684.3968253968196</c:v>
                </c:pt>
                <c:pt idx="123">
                  <c:v>-2763.2976190476184</c:v>
                </c:pt>
                <c:pt idx="124">
                  <c:v>-1842.1984126984025</c:v>
                </c:pt>
                <c:pt idx="125">
                  <c:v>-921.09920634920127</c:v>
                </c:pt>
                <c:pt idx="126">
                  <c:v>0</c:v>
                </c:pt>
                <c:pt idx="127">
                  <c:v>987.56408602150543</c:v>
                </c:pt>
                <c:pt idx="128">
                  <c:v>1975.1281720430109</c:v>
                </c:pt>
                <c:pt idx="129">
                  <c:v>2962.6922580645164</c:v>
                </c:pt>
                <c:pt idx="130">
                  <c:v>3950.2563440860217</c:v>
                </c:pt>
                <c:pt idx="131">
                  <c:v>4937.8204301075275</c:v>
                </c:pt>
                <c:pt idx="132">
                  <c:v>5925.3845161290328</c:v>
                </c:pt>
                <c:pt idx="133">
                  <c:v>6912.9486021505381</c:v>
                </c:pt>
                <c:pt idx="134">
                  <c:v>7900.5126881720435</c:v>
                </c:pt>
                <c:pt idx="135">
                  <c:v>8888.0767741935488</c:v>
                </c:pt>
                <c:pt idx="136">
                  <c:v>9875.640860215055</c:v>
                </c:pt>
                <c:pt idx="137">
                  <c:v>10863.204946236559</c:v>
                </c:pt>
                <c:pt idx="138">
                  <c:v>11850.769032258066</c:v>
                </c:pt>
                <c:pt idx="139">
                  <c:v>12838.33311827957</c:v>
                </c:pt>
                <c:pt idx="140">
                  <c:v>13825.897204301076</c:v>
                </c:pt>
                <c:pt idx="141">
                  <c:v>14813.461290322581</c:v>
                </c:pt>
                <c:pt idx="142">
                  <c:v>15801.025376344087</c:v>
                </c:pt>
                <c:pt idx="143">
                  <c:v>16788.589462365591</c:v>
                </c:pt>
                <c:pt idx="144">
                  <c:v>17776.153548387098</c:v>
                </c:pt>
                <c:pt idx="145">
                  <c:v>18763.717634408604</c:v>
                </c:pt>
                <c:pt idx="146">
                  <c:v>19751.28172043011</c:v>
                </c:pt>
                <c:pt idx="147">
                  <c:v>20738.845806451613</c:v>
                </c:pt>
                <c:pt idx="148">
                  <c:v>21726.409892473119</c:v>
                </c:pt>
                <c:pt idx="149">
                  <c:v>22713.973978494625</c:v>
                </c:pt>
                <c:pt idx="150">
                  <c:v>23701.538064516131</c:v>
                </c:pt>
                <c:pt idx="151">
                  <c:v>24689.102150537637</c:v>
                </c:pt>
                <c:pt idx="152">
                  <c:v>25676.66623655914</c:v>
                </c:pt>
                <c:pt idx="153">
                  <c:v>26664.230322580646</c:v>
                </c:pt>
                <c:pt idx="154">
                  <c:v>27651.794408602153</c:v>
                </c:pt>
                <c:pt idx="155">
                  <c:v>28639.358494623659</c:v>
                </c:pt>
                <c:pt idx="156">
                  <c:v>29626.922580645161</c:v>
                </c:pt>
                <c:pt idx="157">
                  <c:v>30614.486666666668</c:v>
                </c:pt>
                <c:pt idx="158">
                  <c:v>31602.050752688174</c:v>
                </c:pt>
                <c:pt idx="159">
                  <c:v>32589.61483870968</c:v>
                </c:pt>
                <c:pt idx="160">
                  <c:v>33577.178924731183</c:v>
                </c:pt>
                <c:pt idx="161">
                  <c:v>34564.743010752689</c:v>
                </c:pt>
                <c:pt idx="162">
                  <c:v>35552.307096774195</c:v>
                </c:pt>
                <c:pt idx="163">
                  <c:v>36539.871182795701</c:v>
                </c:pt>
                <c:pt idx="164">
                  <c:v>37527.435268817208</c:v>
                </c:pt>
                <c:pt idx="165">
                  <c:v>38514.999354838714</c:v>
                </c:pt>
                <c:pt idx="166">
                  <c:v>39502.56344086022</c:v>
                </c:pt>
                <c:pt idx="167">
                  <c:v>40490.127526881726</c:v>
                </c:pt>
                <c:pt idx="168">
                  <c:v>41477.691612903225</c:v>
                </c:pt>
                <c:pt idx="169">
                  <c:v>42465.255698924731</c:v>
                </c:pt>
                <c:pt idx="170">
                  <c:v>43452.819784946238</c:v>
                </c:pt>
                <c:pt idx="171">
                  <c:v>44440.383870967744</c:v>
                </c:pt>
                <c:pt idx="172">
                  <c:v>45427.94795698925</c:v>
                </c:pt>
                <c:pt idx="173">
                  <c:v>46415.512043010756</c:v>
                </c:pt>
                <c:pt idx="174">
                  <c:v>47403.076129032263</c:v>
                </c:pt>
                <c:pt idx="175">
                  <c:v>48390.640215053769</c:v>
                </c:pt>
                <c:pt idx="176">
                  <c:v>49378.204301075275</c:v>
                </c:pt>
                <c:pt idx="177">
                  <c:v>50365.768387096774</c:v>
                </c:pt>
                <c:pt idx="178">
                  <c:v>51353.33247311828</c:v>
                </c:pt>
                <c:pt idx="179">
                  <c:v>52340.896559139786</c:v>
                </c:pt>
                <c:pt idx="180">
                  <c:v>53328.460645161293</c:v>
                </c:pt>
                <c:pt idx="181">
                  <c:v>54316.024731182799</c:v>
                </c:pt>
                <c:pt idx="182">
                  <c:v>55303.588817204305</c:v>
                </c:pt>
                <c:pt idx="183">
                  <c:v>56291.152903225811</c:v>
                </c:pt>
                <c:pt idx="184">
                  <c:v>57278.716989247318</c:v>
                </c:pt>
                <c:pt idx="185">
                  <c:v>58266.281075268824</c:v>
                </c:pt>
                <c:pt idx="186">
                  <c:v>59253.845161290323</c:v>
                </c:pt>
                <c:pt idx="187">
                  <c:v>60241.409247311829</c:v>
                </c:pt>
                <c:pt idx="188">
                  <c:v>61228.973333333335</c:v>
                </c:pt>
                <c:pt idx="189">
                  <c:v>62216.537419354841</c:v>
                </c:pt>
                <c:pt idx="190">
                  <c:v>63204.101505376348</c:v>
                </c:pt>
                <c:pt idx="191">
                  <c:v>64191.665591397854</c:v>
                </c:pt>
                <c:pt idx="192">
                  <c:v>65179.22967741936</c:v>
                </c:pt>
                <c:pt idx="193">
                  <c:v>66166.793763440859</c:v>
                </c:pt>
                <c:pt idx="194">
                  <c:v>67154.357849462365</c:v>
                </c:pt>
                <c:pt idx="195">
                  <c:v>68141.921935483871</c:v>
                </c:pt>
                <c:pt idx="196">
                  <c:v>69129.486021505378</c:v>
                </c:pt>
                <c:pt idx="197">
                  <c:v>70117.050107526884</c:v>
                </c:pt>
                <c:pt idx="198">
                  <c:v>71104.61419354839</c:v>
                </c:pt>
                <c:pt idx="199">
                  <c:v>72092.178279569896</c:v>
                </c:pt>
                <c:pt idx="200">
                  <c:v>73079.742365591403</c:v>
                </c:pt>
                <c:pt idx="201">
                  <c:v>74067.306451612909</c:v>
                </c:pt>
                <c:pt idx="202">
                  <c:v>75054.870537634415</c:v>
                </c:pt>
                <c:pt idx="203">
                  <c:v>76042.434623655921</c:v>
                </c:pt>
                <c:pt idx="204">
                  <c:v>77029.998709677428</c:v>
                </c:pt>
                <c:pt idx="205">
                  <c:v>78017.562795698934</c:v>
                </c:pt>
                <c:pt idx="206">
                  <c:v>79005.12688172044</c:v>
                </c:pt>
                <c:pt idx="207">
                  <c:v>79992.690967741946</c:v>
                </c:pt>
                <c:pt idx="208">
                  <c:v>80980.255053763452</c:v>
                </c:pt>
                <c:pt idx="209">
                  <c:v>81967.819139784944</c:v>
                </c:pt>
                <c:pt idx="210">
                  <c:v>82955.38322580645</c:v>
                </c:pt>
                <c:pt idx="211">
                  <c:v>83942.947311827957</c:v>
                </c:pt>
                <c:pt idx="212">
                  <c:v>84930.511397849463</c:v>
                </c:pt>
                <c:pt idx="213">
                  <c:v>85918.075483870969</c:v>
                </c:pt>
                <c:pt idx="214">
                  <c:v>86905.639569892475</c:v>
                </c:pt>
                <c:pt idx="215">
                  <c:v>87893.203655913981</c:v>
                </c:pt>
                <c:pt idx="216">
                  <c:v>88880.767741935488</c:v>
                </c:pt>
                <c:pt idx="217">
                  <c:v>89868.331827956994</c:v>
                </c:pt>
                <c:pt idx="218">
                  <c:v>90855.8959139785</c:v>
                </c:pt>
                <c:pt idx="219">
                  <c:v>91843.46</c:v>
                </c:pt>
                <c:pt idx="220">
                  <c:v>92831.024086021513</c:v>
                </c:pt>
                <c:pt idx="221">
                  <c:v>93818.588172043019</c:v>
                </c:pt>
                <c:pt idx="222">
                  <c:v>94806.152258064525</c:v>
                </c:pt>
              </c:numCache>
            </c:numRef>
          </c:xVal>
          <c:yVal>
            <c:numRef>
              <c:f>'FIN123'!$F$6:$F$482</c:f>
              <c:numCache>
                <c:formatCode>General</c:formatCode>
                <c:ptCount val="477"/>
                <c:pt idx="0">
                  <c:v>78981.820000000007</c:v>
                </c:pt>
                <c:pt idx="1">
                  <c:v>78354.980158730163</c:v>
                </c:pt>
                <c:pt idx="2">
                  <c:v>77728.140317460318</c:v>
                </c:pt>
                <c:pt idx="3">
                  <c:v>77101.300476190489</c:v>
                </c:pt>
                <c:pt idx="4">
                  <c:v>76474.460634920644</c:v>
                </c:pt>
                <c:pt idx="5">
                  <c:v>75847.6207936508</c:v>
                </c:pt>
                <c:pt idx="6">
                  <c:v>75220.780952380956</c:v>
                </c:pt>
                <c:pt idx="7">
                  <c:v>74593.941111111111</c:v>
                </c:pt>
                <c:pt idx="8">
                  <c:v>73967.101269841281</c:v>
                </c:pt>
                <c:pt idx="9">
                  <c:v>73340.261428571437</c:v>
                </c:pt>
                <c:pt idx="10">
                  <c:v>72713.421587301593</c:v>
                </c:pt>
                <c:pt idx="11">
                  <c:v>72086.581746031748</c:v>
                </c:pt>
                <c:pt idx="12">
                  <c:v>71459.741904761904</c:v>
                </c:pt>
                <c:pt idx="13">
                  <c:v>70832.902063492074</c:v>
                </c:pt>
                <c:pt idx="14">
                  <c:v>70206.06222222223</c:v>
                </c:pt>
                <c:pt idx="15">
                  <c:v>69579.222380952386</c:v>
                </c:pt>
                <c:pt idx="16">
                  <c:v>68952.382539682541</c:v>
                </c:pt>
                <c:pt idx="17">
                  <c:v>68325.542698412697</c:v>
                </c:pt>
                <c:pt idx="18">
                  <c:v>67698.702857142867</c:v>
                </c:pt>
                <c:pt idx="19">
                  <c:v>67071.863015873023</c:v>
                </c:pt>
                <c:pt idx="20">
                  <c:v>66445.023174603179</c:v>
                </c:pt>
                <c:pt idx="21">
                  <c:v>65818.183333333334</c:v>
                </c:pt>
                <c:pt idx="22">
                  <c:v>65191.343492063497</c:v>
                </c:pt>
                <c:pt idx="23">
                  <c:v>64564.50365079366</c:v>
                </c:pt>
                <c:pt idx="24">
                  <c:v>63937.663809523816</c:v>
                </c:pt>
                <c:pt idx="25">
                  <c:v>63310.823968253972</c:v>
                </c:pt>
                <c:pt idx="26">
                  <c:v>62683.984126984127</c:v>
                </c:pt>
                <c:pt idx="27">
                  <c:v>62057.14428571429</c:v>
                </c:pt>
                <c:pt idx="28">
                  <c:v>61430.304444444453</c:v>
                </c:pt>
                <c:pt idx="29">
                  <c:v>60803.464603174609</c:v>
                </c:pt>
                <c:pt idx="30">
                  <c:v>60176.624761904764</c:v>
                </c:pt>
                <c:pt idx="31">
                  <c:v>59549.78492063492</c:v>
                </c:pt>
                <c:pt idx="32">
                  <c:v>58922.945079365083</c:v>
                </c:pt>
                <c:pt idx="33">
                  <c:v>58296.105238095246</c:v>
                </c:pt>
                <c:pt idx="34">
                  <c:v>57669.265396825402</c:v>
                </c:pt>
                <c:pt idx="35">
                  <c:v>57042.425555555557</c:v>
                </c:pt>
                <c:pt idx="36">
                  <c:v>56415.585714285713</c:v>
                </c:pt>
                <c:pt idx="37">
                  <c:v>55788.745873015876</c:v>
                </c:pt>
                <c:pt idx="38">
                  <c:v>55161.906031746039</c:v>
                </c:pt>
                <c:pt idx="39">
                  <c:v>54535.066190476195</c:v>
                </c:pt>
                <c:pt idx="40">
                  <c:v>53908.22634920635</c:v>
                </c:pt>
                <c:pt idx="41">
                  <c:v>53281.386507936506</c:v>
                </c:pt>
                <c:pt idx="42">
                  <c:v>52654.546666666669</c:v>
                </c:pt>
                <c:pt idx="43">
                  <c:v>52027.706825396832</c:v>
                </c:pt>
                <c:pt idx="44">
                  <c:v>51400.866984126988</c:v>
                </c:pt>
                <c:pt idx="45">
                  <c:v>50774.027142857143</c:v>
                </c:pt>
                <c:pt idx="46">
                  <c:v>50147.187301587306</c:v>
                </c:pt>
                <c:pt idx="47">
                  <c:v>49520.347460317462</c:v>
                </c:pt>
                <c:pt idx="48">
                  <c:v>48893.507619047625</c:v>
                </c:pt>
                <c:pt idx="49">
                  <c:v>48266.66777777778</c:v>
                </c:pt>
                <c:pt idx="50">
                  <c:v>47639.827936507936</c:v>
                </c:pt>
                <c:pt idx="51">
                  <c:v>47012.988095238099</c:v>
                </c:pt>
                <c:pt idx="52">
                  <c:v>46386.148253968255</c:v>
                </c:pt>
                <c:pt idx="53">
                  <c:v>45759.308412698418</c:v>
                </c:pt>
                <c:pt idx="54">
                  <c:v>45132.468571428573</c:v>
                </c:pt>
                <c:pt idx="55">
                  <c:v>44505.628730158729</c:v>
                </c:pt>
                <c:pt idx="56">
                  <c:v>43878.788888888892</c:v>
                </c:pt>
                <c:pt idx="57">
                  <c:v>43251.949047619048</c:v>
                </c:pt>
                <c:pt idx="58">
                  <c:v>42625.109206349211</c:v>
                </c:pt>
                <c:pt idx="59">
                  <c:v>41998.269365079366</c:v>
                </c:pt>
                <c:pt idx="60">
                  <c:v>41371.429523809522</c:v>
                </c:pt>
                <c:pt idx="61">
                  <c:v>40744.589682539685</c:v>
                </c:pt>
                <c:pt idx="62">
                  <c:v>40117.749841269841</c:v>
                </c:pt>
                <c:pt idx="63">
                  <c:v>39490.910000000003</c:v>
                </c:pt>
                <c:pt idx="64">
                  <c:v>38864.070158730159</c:v>
                </c:pt>
                <c:pt idx="65">
                  <c:v>38237.230317460322</c:v>
                </c:pt>
                <c:pt idx="66">
                  <c:v>37610.390476190478</c:v>
                </c:pt>
                <c:pt idx="67">
                  <c:v>36983.550634920633</c:v>
                </c:pt>
                <c:pt idx="68">
                  <c:v>36356.710793650796</c:v>
                </c:pt>
                <c:pt idx="69">
                  <c:v>35729.870952380952</c:v>
                </c:pt>
                <c:pt idx="70">
                  <c:v>35103.031111111115</c:v>
                </c:pt>
                <c:pt idx="71">
                  <c:v>34476.191269841271</c:v>
                </c:pt>
                <c:pt idx="72">
                  <c:v>33849.351428571426</c:v>
                </c:pt>
                <c:pt idx="73">
                  <c:v>33222.511587301589</c:v>
                </c:pt>
                <c:pt idx="74">
                  <c:v>32595.671746031745</c:v>
                </c:pt>
                <c:pt idx="75">
                  <c:v>31968.831904761908</c:v>
                </c:pt>
                <c:pt idx="76">
                  <c:v>31341.992063492064</c:v>
                </c:pt>
                <c:pt idx="77">
                  <c:v>30715.152222222219</c:v>
                </c:pt>
                <c:pt idx="78">
                  <c:v>30088.312380952382</c:v>
                </c:pt>
                <c:pt idx="79">
                  <c:v>29461.472539682538</c:v>
                </c:pt>
                <c:pt idx="80">
                  <c:v>28834.632698412701</c:v>
                </c:pt>
                <c:pt idx="81">
                  <c:v>28207.792857142857</c:v>
                </c:pt>
                <c:pt idx="82">
                  <c:v>27580.953015873012</c:v>
                </c:pt>
                <c:pt idx="83">
                  <c:v>26954.113174603175</c:v>
                </c:pt>
                <c:pt idx="84">
                  <c:v>26327.273333333331</c:v>
                </c:pt>
                <c:pt idx="85">
                  <c:v>25700.433492063494</c:v>
                </c:pt>
                <c:pt idx="86">
                  <c:v>25073.593650793649</c:v>
                </c:pt>
                <c:pt idx="87">
                  <c:v>24446.753809523812</c:v>
                </c:pt>
                <c:pt idx="88">
                  <c:v>23819.913968253968</c:v>
                </c:pt>
                <c:pt idx="89">
                  <c:v>23193.074126984124</c:v>
                </c:pt>
                <c:pt idx="90">
                  <c:v>22566.234285714287</c:v>
                </c:pt>
                <c:pt idx="91">
                  <c:v>21939.394444444442</c:v>
                </c:pt>
                <c:pt idx="92">
                  <c:v>21312.554603174605</c:v>
                </c:pt>
                <c:pt idx="93">
                  <c:v>20685.714761904761</c:v>
                </c:pt>
                <c:pt idx="94">
                  <c:v>20058.874920634917</c:v>
                </c:pt>
                <c:pt idx="95">
                  <c:v>19432.03507936508</c:v>
                </c:pt>
                <c:pt idx="96">
                  <c:v>18805.195238095235</c:v>
                </c:pt>
                <c:pt idx="97">
                  <c:v>18178.355396825398</c:v>
                </c:pt>
                <c:pt idx="98">
                  <c:v>17551.515555555554</c:v>
                </c:pt>
                <c:pt idx="99">
                  <c:v>16924.67571428571</c:v>
                </c:pt>
                <c:pt idx="100">
                  <c:v>16297.835873015872</c:v>
                </c:pt>
                <c:pt idx="101">
                  <c:v>15670.996031746028</c:v>
                </c:pt>
                <c:pt idx="102">
                  <c:v>15044.156190476191</c:v>
                </c:pt>
                <c:pt idx="103">
                  <c:v>14417.316349206347</c:v>
                </c:pt>
                <c:pt idx="104">
                  <c:v>13790.476507936502</c:v>
                </c:pt>
                <c:pt idx="105">
                  <c:v>13163.636666666658</c:v>
                </c:pt>
                <c:pt idx="106">
                  <c:v>12536.796825396828</c:v>
                </c:pt>
                <c:pt idx="107">
                  <c:v>11909.956984126984</c:v>
                </c:pt>
                <c:pt idx="108">
                  <c:v>11283.11714285714</c:v>
                </c:pt>
                <c:pt idx="109">
                  <c:v>10656.277301587295</c:v>
                </c:pt>
                <c:pt idx="110">
                  <c:v>10029.437460317451</c:v>
                </c:pt>
                <c:pt idx="111">
                  <c:v>9402.5976190476213</c:v>
                </c:pt>
                <c:pt idx="112">
                  <c:v>8775.7577777777769</c:v>
                </c:pt>
                <c:pt idx="113">
                  <c:v>8148.9179365079326</c:v>
                </c:pt>
                <c:pt idx="114">
                  <c:v>7522.0780952380883</c:v>
                </c:pt>
                <c:pt idx="115">
                  <c:v>6895.238253968244</c:v>
                </c:pt>
                <c:pt idx="116">
                  <c:v>6268.3984126984142</c:v>
                </c:pt>
                <c:pt idx="117">
                  <c:v>5641.5585714285698</c:v>
                </c:pt>
                <c:pt idx="118">
                  <c:v>5014.7187301587255</c:v>
                </c:pt>
                <c:pt idx="119">
                  <c:v>4387.8788888888812</c:v>
                </c:pt>
                <c:pt idx="120">
                  <c:v>3761.0390476190369</c:v>
                </c:pt>
                <c:pt idx="121">
                  <c:v>3134.1992063492071</c:v>
                </c:pt>
                <c:pt idx="122">
                  <c:v>2507.3593650793628</c:v>
                </c:pt>
                <c:pt idx="123">
                  <c:v>1880.5195238095184</c:v>
                </c:pt>
                <c:pt idx="124">
                  <c:v>1253.6796825396741</c:v>
                </c:pt>
                <c:pt idx="125">
                  <c:v>626.83984126984433</c:v>
                </c:pt>
                <c:pt idx="126">
                  <c:v>0</c:v>
                </c:pt>
                <c:pt idx="127">
                  <c:v>-834.70774193548391</c:v>
                </c:pt>
                <c:pt idx="128">
                  <c:v>-1669.4154838709678</c:v>
                </c:pt>
                <c:pt idx="129">
                  <c:v>-2504.123225806452</c:v>
                </c:pt>
                <c:pt idx="130">
                  <c:v>-3338.8309677419356</c:v>
                </c:pt>
                <c:pt idx="131">
                  <c:v>-4173.5387096774193</c:v>
                </c:pt>
                <c:pt idx="132">
                  <c:v>-5008.2464516129039</c:v>
                </c:pt>
                <c:pt idx="133">
                  <c:v>-5842.9541935483876</c:v>
                </c:pt>
                <c:pt idx="134">
                  <c:v>-6677.6619354838713</c:v>
                </c:pt>
                <c:pt idx="135">
                  <c:v>-7512.3696774193559</c:v>
                </c:pt>
                <c:pt idx="136">
                  <c:v>-8347.0774193548386</c:v>
                </c:pt>
                <c:pt idx="137">
                  <c:v>-9181.7851612903232</c:v>
                </c:pt>
                <c:pt idx="138">
                  <c:v>-10016.492903225808</c:v>
                </c:pt>
                <c:pt idx="139">
                  <c:v>-10851.200645161291</c:v>
                </c:pt>
                <c:pt idx="140">
                  <c:v>-11685.908387096775</c:v>
                </c:pt>
                <c:pt idx="141">
                  <c:v>-12520.61612903226</c:v>
                </c:pt>
                <c:pt idx="142">
                  <c:v>-13355.323870967743</c:v>
                </c:pt>
                <c:pt idx="143">
                  <c:v>-14190.031612903227</c:v>
                </c:pt>
                <c:pt idx="144">
                  <c:v>-15024.739354838712</c:v>
                </c:pt>
                <c:pt idx="145">
                  <c:v>-15859.447096774195</c:v>
                </c:pt>
                <c:pt idx="146">
                  <c:v>-16694.154838709677</c:v>
                </c:pt>
                <c:pt idx="147">
                  <c:v>-17528.862580645164</c:v>
                </c:pt>
                <c:pt idx="148">
                  <c:v>-18363.570322580646</c:v>
                </c:pt>
                <c:pt idx="149">
                  <c:v>-19198.278064516129</c:v>
                </c:pt>
                <c:pt idx="150">
                  <c:v>-20032.985806451616</c:v>
                </c:pt>
                <c:pt idx="151">
                  <c:v>-20867.693548387098</c:v>
                </c:pt>
                <c:pt idx="152">
                  <c:v>-21702.401290322581</c:v>
                </c:pt>
                <c:pt idx="153">
                  <c:v>-22537.109032258068</c:v>
                </c:pt>
                <c:pt idx="154">
                  <c:v>-23371.81677419355</c:v>
                </c:pt>
                <c:pt idx="155">
                  <c:v>-24206.524516129033</c:v>
                </c:pt>
                <c:pt idx="156">
                  <c:v>-25041.23225806452</c:v>
                </c:pt>
                <c:pt idx="157">
                  <c:v>-25875.940000000002</c:v>
                </c:pt>
                <c:pt idx="158">
                  <c:v>-26710.647741935485</c:v>
                </c:pt>
                <c:pt idx="159">
                  <c:v>-27545.355483870972</c:v>
                </c:pt>
                <c:pt idx="160">
                  <c:v>-28380.063225806454</c:v>
                </c:pt>
                <c:pt idx="161">
                  <c:v>-29214.770967741937</c:v>
                </c:pt>
                <c:pt idx="162">
                  <c:v>-30049.478709677423</c:v>
                </c:pt>
                <c:pt idx="163">
                  <c:v>-30884.186451612906</c:v>
                </c:pt>
                <c:pt idx="164">
                  <c:v>-31718.894193548389</c:v>
                </c:pt>
                <c:pt idx="165">
                  <c:v>-32553.601935483872</c:v>
                </c:pt>
                <c:pt idx="166">
                  <c:v>-33388.309677419355</c:v>
                </c:pt>
                <c:pt idx="167">
                  <c:v>-34223.017419354845</c:v>
                </c:pt>
                <c:pt idx="168">
                  <c:v>-35057.725161290327</c:v>
                </c:pt>
                <c:pt idx="169">
                  <c:v>-35892.43290322581</c:v>
                </c:pt>
                <c:pt idx="170">
                  <c:v>-36727.140645161293</c:v>
                </c:pt>
                <c:pt idx="171">
                  <c:v>-37561.848387096776</c:v>
                </c:pt>
                <c:pt idx="172">
                  <c:v>-38396.556129032258</c:v>
                </c:pt>
                <c:pt idx="173">
                  <c:v>-39231.263870967749</c:v>
                </c:pt>
                <c:pt idx="174">
                  <c:v>-40065.971612903231</c:v>
                </c:pt>
                <c:pt idx="175">
                  <c:v>-40900.679354838714</c:v>
                </c:pt>
                <c:pt idx="176">
                  <c:v>-41735.387096774197</c:v>
                </c:pt>
                <c:pt idx="177">
                  <c:v>-42570.09483870968</c:v>
                </c:pt>
                <c:pt idx="178">
                  <c:v>-43404.802580645162</c:v>
                </c:pt>
                <c:pt idx="179">
                  <c:v>-44239.510322580645</c:v>
                </c:pt>
                <c:pt idx="180">
                  <c:v>-45074.218064516135</c:v>
                </c:pt>
                <c:pt idx="181">
                  <c:v>-45908.925806451618</c:v>
                </c:pt>
                <c:pt idx="182">
                  <c:v>-46743.633548387101</c:v>
                </c:pt>
                <c:pt idx="183">
                  <c:v>-47578.341290322584</c:v>
                </c:pt>
                <c:pt idx="184">
                  <c:v>-48413.049032258066</c:v>
                </c:pt>
                <c:pt idx="185">
                  <c:v>-49247.756774193549</c:v>
                </c:pt>
                <c:pt idx="186">
                  <c:v>-50082.464516129039</c:v>
                </c:pt>
                <c:pt idx="187">
                  <c:v>-50917.172258064522</c:v>
                </c:pt>
                <c:pt idx="188">
                  <c:v>-51751.880000000005</c:v>
                </c:pt>
                <c:pt idx="189">
                  <c:v>-52586.587741935487</c:v>
                </c:pt>
                <c:pt idx="190">
                  <c:v>-53421.29548387097</c:v>
                </c:pt>
                <c:pt idx="191">
                  <c:v>-54256.003225806453</c:v>
                </c:pt>
                <c:pt idx="192">
                  <c:v>-55090.710967741943</c:v>
                </c:pt>
                <c:pt idx="193">
                  <c:v>-55925.418709677426</c:v>
                </c:pt>
                <c:pt idx="194">
                  <c:v>-56760.126451612909</c:v>
                </c:pt>
                <c:pt idx="195">
                  <c:v>-57594.834193548391</c:v>
                </c:pt>
                <c:pt idx="196">
                  <c:v>-58429.541935483874</c:v>
                </c:pt>
                <c:pt idx="197">
                  <c:v>-59264.249677419357</c:v>
                </c:pt>
                <c:pt idx="198">
                  <c:v>-60098.957419354847</c:v>
                </c:pt>
                <c:pt idx="199">
                  <c:v>-60933.66516129033</c:v>
                </c:pt>
                <c:pt idx="200">
                  <c:v>-61768.372903225812</c:v>
                </c:pt>
                <c:pt idx="201">
                  <c:v>-62603.080645161295</c:v>
                </c:pt>
                <c:pt idx="202">
                  <c:v>-63437.788387096778</c:v>
                </c:pt>
                <c:pt idx="203">
                  <c:v>-64272.496129032261</c:v>
                </c:pt>
                <c:pt idx="204">
                  <c:v>-65107.203870967744</c:v>
                </c:pt>
                <c:pt idx="205">
                  <c:v>-65941.911612903234</c:v>
                </c:pt>
                <c:pt idx="206">
                  <c:v>-66776.619354838709</c:v>
                </c:pt>
                <c:pt idx="207">
                  <c:v>-67611.327096774199</c:v>
                </c:pt>
                <c:pt idx="208">
                  <c:v>-68446.034838709689</c:v>
                </c:pt>
                <c:pt idx="209">
                  <c:v>-69280.742580645165</c:v>
                </c:pt>
                <c:pt idx="210">
                  <c:v>-70115.450322580655</c:v>
                </c:pt>
                <c:pt idx="211">
                  <c:v>-70950.15806451613</c:v>
                </c:pt>
                <c:pt idx="212">
                  <c:v>-71784.86580645162</c:v>
                </c:pt>
                <c:pt idx="213">
                  <c:v>-72619.573548387096</c:v>
                </c:pt>
                <c:pt idx="214">
                  <c:v>-73454.281290322586</c:v>
                </c:pt>
                <c:pt idx="215">
                  <c:v>-74288.989032258076</c:v>
                </c:pt>
                <c:pt idx="216">
                  <c:v>-75123.696774193551</c:v>
                </c:pt>
                <c:pt idx="217">
                  <c:v>-75958.404516129041</c:v>
                </c:pt>
                <c:pt idx="218">
                  <c:v>-76793.112258064517</c:v>
                </c:pt>
                <c:pt idx="219">
                  <c:v>-77627.820000000007</c:v>
                </c:pt>
                <c:pt idx="220">
                  <c:v>-78462.527741935497</c:v>
                </c:pt>
                <c:pt idx="221">
                  <c:v>-79297.235483870973</c:v>
                </c:pt>
                <c:pt idx="222">
                  <c:v>-80131.943225806463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3-4A57-ACD7-BBE22B0920CE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0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3-4A57-ACD7-BBE22B092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0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-128370.45811965813</c:v>
                </c:pt>
                <c:pt idx="2">
                  <c:v>-127263.81623931625</c:v>
                </c:pt>
                <c:pt idx="3">
                  <c:v>-126157.17435897437</c:v>
                </c:pt>
                <c:pt idx="4">
                  <c:v>-125050.53247863248</c:v>
                </c:pt>
                <c:pt idx="5">
                  <c:v>-123943.8905982906</c:v>
                </c:pt>
                <c:pt idx="6">
                  <c:v>-122837.24871794872</c:v>
                </c:pt>
                <c:pt idx="7">
                  <c:v>-121730.60683760684</c:v>
                </c:pt>
                <c:pt idx="8">
                  <c:v>-120623.96495726497</c:v>
                </c:pt>
                <c:pt idx="9">
                  <c:v>-119517.32307692309</c:v>
                </c:pt>
                <c:pt idx="10">
                  <c:v>-118410.68119658119</c:v>
                </c:pt>
                <c:pt idx="11">
                  <c:v>-117304.03931623932</c:v>
                </c:pt>
                <c:pt idx="12">
                  <c:v>-116197.39743589744</c:v>
                </c:pt>
                <c:pt idx="13">
                  <c:v>-115090.75555555556</c:v>
                </c:pt>
                <c:pt idx="14">
                  <c:v>-113984.11367521368</c:v>
                </c:pt>
                <c:pt idx="15">
                  <c:v>-112877.4717948718</c:v>
                </c:pt>
                <c:pt idx="16">
                  <c:v>-111770.82991452992</c:v>
                </c:pt>
                <c:pt idx="17">
                  <c:v>-110664.18803418803</c:v>
                </c:pt>
                <c:pt idx="18">
                  <c:v>-109557.54615384615</c:v>
                </c:pt>
                <c:pt idx="19">
                  <c:v>-108450.90427350427</c:v>
                </c:pt>
                <c:pt idx="20">
                  <c:v>-107344.2623931624</c:v>
                </c:pt>
                <c:pt idx="21">
                  <c:v>-106237.62051282052</c:v>
                </c:pt>
                <c:pt idx="22">
                  <c:v>-105130.97863247864</c:v>
                </c:pt>
                <c:pt idx="23">
                  <c:v>-104024.33675213676</c:v>
                </c:pt>
                <c:pt idx="24">
                  <c:v>-102917.69487179487</c:v>
                </c:pt>
                <c:pt idx="25">
                  <c:v>-101811.05299145299</c:v>
                </c:pt>
                <c:pt idx="26">
                  <c:v>-100704.41111111111</c:v>
                </c:pt>
                <c:pt idx="27">
                  <c:v>-99597.769230769234</c:v>
                </c:pt>
                <c:pt idx="28">
                  <c:v>-98491.127350427356</c:v>
                </c:pt>
                <c:pt idx="29">
                  <c:v>-97384.485470085478</c:v>
                </c:pt>
                <c:pt idx="30">
                  <c:v>-96277.843589743599</c:v>
                </c:pt>
                <c:pt idx="31">
                  <c:v>-95171.201709401706</c:v>
                </c:pt>
                <c:pt idx="32">
                  <c:v>-94064.559829059828</c:v>
                </c:pt>
                <c:pt idx="33">
                  <c:v>-92957.91794871795</c:v>
                </c:pt>
                <c:pt idx="34">
                  <c:v>-91851.276068376072</c:v>
                </c:pt>
                <c:pt idx="35">
                  <c:v>-90744.634188034193</c:v>
                </c:pt>
                <c:pt idx="36">
                  <c:v>-89637.992307692301</c:v>
                </c:pt>
                <c:pt idx="37">
                  <c:v>-88531.350427350437</c:v>
                </c:pt>
                <c:pt idx="38">
                  <c:v>-87424.708547008544</c:v>
                </c:pt>
                <c:pt idx="39">
                  <c:v>-86318.066666666666</c:v>
                </c:pt>
                <c:pt idx="40">
                  <c:v>-85211.424786324787</c:v>
                </c:pt>
                <c:pt idx="41">
                  <c:v>-84104.782905982909</c:v>
                </c:pt>
                <c:pt idx="42">
                  <c:v>-82998.141025641031</c:v>
                </c:pt>
                <c:pt idx="43">
                  <c:v>-81891.499145299138</c:v>
                </c:pt>
                <c:pt idx="44">
                  <c:v>-80784.857264957274</c:v>
                </c:pt>
                <c:pt idx="45">
                  <c:v>-79678.215384615381</c:v>
                </c:pt>
                <c:pt idx="46">
                  <c:v>-78571.573504273503</c:v>
                </c:pt>
                <c:pt idx="47">
                  <c:v>-77464.931623931625</c:v>
                </c:pt>
                <c:pt idx="48">
                  <c:v>-76358.289743589747</c:v>
                </c:pt>
                <c:pt idx="49">
                  <c:v>-75251.647863247868</c:v>
                </c:pt>
                <c:pt idx="50">
                  <c:v>-74145.005982905976</c:v>
                </c:pt>
                <c:pt idx="51">
                  <c:v>-73038.364102564112</c:v>
                </c:pt>
                <c:pt idx="52">
                  <c:v>-71931.722222222219</c:v>
                </c:pt>
                <c:pt idx="53">
                  <c:v>-70825.080341880341</c:v>
                </c:pt>
                <c:pt idx="54">
                  <c:v>-69718.438461538462</c:v>
                </c:pt>
                <c:pt idx="55">
                  <c:v>-68611.796581196584</c:v>
                </c:pt>
                <c:pt idx="56">
                  <c:v>-67505.154700854706</c:v>
                </c:pt>
                <c:pt idx="57">
                  <c:v>-66398.512820512813</c:v>
                </c:pt>
                <c:pt idx="58">
                  <c:v>-65291.870940170942</c:v>
                </c:pt>
                <c:pt idx="59">
                  <c:v>-64185.229059829056</c:v>
                </c:pt>
                <c:pt idx="60">
                  <c:v>-63078.587179487178</c:v>
                </c:pt>
                <c:pt idx="61">
                  <c:v>-61971.9452991453</c:v>
                </c:pt>
                <c:pt idx="62">
                  <c:v>-60865.303418803422</c:v>
                </c:pt>
                <c:pt idx="63">
                  <c:v>-59758.661538461543</c:v>
                </c:pt>
                <c:pt idx="64">
                  <c:v>-58652.019658119651</c:v>
                </c:pt>
                <c:pt idx="65">
                  <c:v>-57545.377777777772</c:v>
                </c:pt>
                <c:pt idx="66">
                  <c:v>-56438.735897435894</c:v>
                </c:pt>
                <c:pt idx="67">
                  <c:v>-55332.094017094016</c:v>
                </c:pt>
                <c:pt idx="68">
                  <c:v>-54225.452136752137</c:v>
                </c:pt>
                <c:pt idx="69">
                  <c:v>-53118.810256410259</c:v>
                </c:pt>
                <c:pt idx="70">
                  <c:v>-52012.168376068381</c:v>
                </c:pt>
                <c:pt idx="71">
                  <c:v>-50905.526495726488</c:v>
                </c:pt>
                <c:pt idx="72">
                  <c:v>-49798.88461538461</c:v>
                </c:pt>
                <c:pt idx="73">
                  <c:v>-48692.242735042732</c:v>
                </c:pt>
                <c:pt idx="74">
                  <c:v>-47585.600854700853</c:v>
                </c:pt>
                <c:pt idx="75">
                  <c:v>-46478.958974358975</c:v>
                </c:pt>
                <c:pt idx="76">
                  <c:v>-45372.317094017097</c:v>
                </c:pt>
                <c:pt idx="77">
                  <c:v>-44265.675213675218</c:v>
                </c:pt>
                <c:pt idx="78">
                  <c:v>-43159.033333333326</c:v>
                </c:pt>
                <c:pt idx="79">
                  <c:v>-42052.391452991447</c:v>
                </c:pt>
                <c:pt idx="80">
                  <c:v>-40945.749572649569</c:v>
                </c:pt>
                <c:pt idx="81">
                  <c:v>-39839.107692307691</c:v>
                </c:pt>
                <c:pt idx="82">
                  <c:v>-38732.465811965812</c:v>
                </c:pt>
                <c:pt idx="83">
                  <c:v>-37625.823931623934</c:v>
                </c:pt>
                <c:pt idx="84">
                  <c:v>-36519.182051282056</c:v>
                </c:pt>
                <c:pt idx="85">
                  <c:v>-35412.540170940163</c:v>
                </c:pt>
                <c:pt idx="86">
                  <c:v>-34305.898290598285</c:v>
                </c:pt>
                <c:pt idx="87">
                  <c:v>-33199.256410256407</c:v>
                </c:pt>
                <c:pt idx="88">
                  <c:v>-32092.614529914528</c:v>
                </c:pt>
                <c:pt idx="89">
                  <c:v>-30985.97264957265</c:v>
                </c:pt>
                <c:pt idx="90">
                  <c:v>-29879.330769230772</c:v>
                </c:pt>
                <c:pt idx="91">
                  <c:v>-28772.688888888879</c:v>
                </c:pt>
                <c:pt idx="92">
                  <c:v>-27666.047008547001</c:v>
                </c:pt>
                <c:pt idx="93">
                  <c:v>-26559.405128205122</c:v>
                </c:pt>
                <c:pt idx="94">
                  <c:v>-25452.763247863244</c:v>
                </c:pt>
                <c:pt idx="95">
                  <c:v>-24346.121367521366</c:v>
                </c:pt>
                <c:pt idx="96">
                  <c:v>-23239.479487179487</c:v>
                </c:pt>
                <c:pt idx="97">
                  <c:v>-22132.837606837609</c:v>
                </c:pt>
                <c:pt idx="98">
                  <c:v>-21026.195726495716</c:v>
                </c:pt>
                <c:pt idx="99">
                  <c:v>-19919.553846153838</c:v>
                </c:pt>
                <c:pt idx="100">
                  <c:v>-18812.91196581196</c:v>
                </c:pt>
                <c:pt idx="101">
                  <c:v>-17706.270085470082</c:v>
                </c:pt>
                <c:pt idx="102">
                  <c:v>-16599.628205128203</c:v>
                </c:pt>
                <c:pt idx="103">
                  <c:v>-15492.986324786325</c:v>
                </c:pt>
                <c:pt idx="104">
                  <c:v>-14386.344444444447</c:v>
                </c:pt>
                <c:pt idx="105">
                  <c:v>-13279.702564102554</c:v>
                </c:pt>
                <c:pt idx="106">
                  <c:v>-12173.060683760676</c:v>
                </c:pt>
                <c:pt idx="107">
                  <c:v>-11066.418803418797</c:v>
                </c:pt>
                <c:pt idx="108">
                  <c:v>-9959.776923076919</c:v>
                </c:pt>
                <c:pt idx="109">
                  <c:v>-8853.1350427350408</c:v>
                </c:pt>
                <c:pt idx="110">
                  <c:v>-7746.4931623931625</c:v>
                </c:pt>
                <c:pt idx="111">
                  <c:v>-6639.8512820512842</c:v>
                </c:pt>
                <c:pt idx="112">
                  <c:v>-5533.2094017093914</c:v>
                </c:pt>
                <c:pt idx="113">
                  <c:v>-4426.5675213675131</c:v>
                </c:pt>
                <c:pt idx="114">
                  <c:v>-3319.9256410256348</c:v>
                </c:pt>
                <c:pt idx="115">
                  <c:v>-2213.2837606837566</c:v>
                </c:pt>
                <c:pt idx="116">
                  <c:v>-1106.6418803418783</c:v>
                </c:pt>
                <c:pt idx="117">
                  <c:v>0</c:v>
                </c:pt>
                <c:pt idx="118">
                  <c:v>991.91269841269843</c:v>
                </c:pt>
                <c:pt idx="119">
                  <c:v>1983.8253968253969</c:v>
                </c:pt>
                <c:pt idx="120">
                  <c:v>2975.7380952380954</c:v>
                </c:pt>
                <c:pt idx="121">
                  <c:v>3967.6507936507937</c:v>
                </c:pt>
                <c:pt idx="122">
                  <c:v>4959.563492063492</c:v>
                </c:pt>
                <c:pt idx="123">
                  <c:v>5951.4761904761908</c:v>
                </c:pt>
                <c:pt idx="124">
                  <c:v>6943.3888888888887</c:v>
                </c:pt>
                <c:pt idx="125">
                  <c:v>7935.3015873015875</c:v>
                </c:pt>
                <c:pt idx="126">
                  <c:v>8927.2142857142862</c:v>
                </c:pt>
                <c:pt idx="127">
                  <c:v>9919.1269841269841</c:v>
                </c:pt>
                <c:pt idx="128">
                  <c:v>10911.039682539682</c:v>
                </c:pt>
                <c:pt idx="129">
                  <c:v>11902.952380952382</c:v>
                </c:pt>
                <c:pt idx="130">
                  <c:v>12894.86507936508</c:v>
                </c:pt>
                <c:pt idx="131">
                  <c:v>13886.777777777777</c:v>
                </c:pt>
                <c:pt idx="132">
                  <c:v>14878.690476190477</c:v>
                </c:pt>
                <c:pt idx="133">
                  <c:v>15870.603174603175</c:v>
                </c:pt>
                <c:pt idx="134">
                  <c:v>16862.515873015873</c:v>
                </c:pt>
                <c:pt idx="135">
                  <c:v>17854.428571428572</c:v>
                </c:pt>
                <c:pt idx="136">
                  <c:v>18846.341269841269</c:v>
                </c:pt>
                <c:pt idx="137">
                  <c:v>19838.253968253968</c:v>
                </c:pt>
                <c:pt idx="138">
                  <c:v>20830.166666666668</c:v>
                </c:pt>
                <c:pt idx="139">
                  <c:v>21822.079365079364</c:v>
                </c:pt>
                <c:pt idx="140">
                  <c:v>22813.992063492064</c:v>
                </c:pt>
                <c:pt idx="141">
                  <c:v>23805.904761904763</c:v>
                </c:pt>
                <c:pt idx="142">
                  <c:v>24797.817460317459</c:v>
                </c:pt>
                <c:pt idx="143">
                  <c:v>25789.730158730159</c:v>
                </c:pt>
                <c:pt idx="144">
                  <c:v>26781.642857142859</c:v>
                </c:pt>
                <c:pt idx="145">
                  <c:v>27773.555555555555</c:v>
                </c:pt>
                <c:pt idx="146">
                  <c:v>28765.468253968254</c:v>
                </c:pt>
                <c:pt idx="147">
                  <c:v>29757.380952380954</c:v>
                </c:pt>
                <c:pt idx="148">
                  <c:v>30749.29365079365</c:v>
                </c:pt>
                <c:pt idx="149">
                  <c:v>31741.20634920635</c:v>
                </c:pt>
                <c:pt idx="150">
                  <c:v>32733.11904761905</c:v>
                </c:pt>
                <c:pt idx="151">
                  <c:v>33725.031746031746</c:v>
                </c:pt>
                <c:pt idx="152">
                  <c:v>34716.944444444445</c:v>
                </c:pt>
                <c:pt idx="153">
                  <c:v>35708.857142857145</c:v>
                </c:pt>
                <c:pt idx="154">
                  <c:v>36700.769841269845</c:v>
                </c:pt>
                <c:pt idx="155">
                  <c:v>37692.682539682537</c:v>
                </c:pt>
                <c:pt idx="156">
                  <c:v>38684.595238095237</c:v>
                </c:pt>
                <c:pt idx="157">
                  <c:v>39676.507936507936</c:v>
                </c:pt>
                <c:pt idx="158">
                  <c:v>40668.420634920636</c:v>
                </c:pt>
                <c:pt idx="159">
                  <c:v>41660.333333333336</c:v>
                </c:pt>
                <c:pt idx="160">
                  <c:v>42652.246031746035</c:v>
                </c:pt>
                <c:pt idx="161">
                  <c:v>43644.158730158728</c:v>
                </c:pt>
                <c:pt idx="162">
                  <c:v>44636.071428571428</c:v>
                </c:pt>
                <c:pt idx="163">
                  <c:v>45627.984126984127</c:v>
                </c:pt>
                <c:pt idx="164">
                  <c:v>46619.896825396827</c:v>
                </c:pt>
                <c:pt idx="165">
                  <c:v>47611.809523809527</c:v>
                </c:pt>
                <c:pt idx="166">
                  <c:v>48603.722222222226</c:v>
                </c:pt>
                <c:pt idx="167">
                  <c:v>49595.634920634919</c:v>
                </c:pt>
                <c:pt idx="168">
                  <c:v>50587.547619047618</c:v>
                </c:pt>
                <c:pt idx="169">
                  <c:v>51579.460317460318</c:v>
                </c:pt>
                <c:pt idx="170">
                  <c:v>52571.373015873018</c:v>
                </c:pt>
                <c:pt idx="171">
                  <c:v>53563.285714285717</c:v>
                </c:pt>
                <c:pt idx="172">
                  <c:v>54555.198412698417</c:v>
                </c:pt>
                <c:pt idx="173">
                  <c:v>55547.111111111109</c:v>
                </c:pt>
                <c:pt idx="174">
                  <c:v>56539.023809523809</c:v>
                </c:pt>
                <c:pt idx="175">
                  <c:v>57530.936507936509</c:v>
                </c:pt>
                <c:pt idx="176">
                  <c:v>58522.849206349209</c:v>
                </c:pt>
                <c:pt idx="177">
                  <c:v>59514.761904761908</c:v>
                </c:pt>
                <c:pt idx="178">
                  <c:v>60506.674603174608</c:v>
                </c:pt>
                <c:pt idx="179">
                  <c:v>61498.5873015873</c:v>
                </c:pt>
                <c:pt idx="180">
                  <c:v>62490.5</c:v>
                </c:pt>
                <c:pt idx="181">
                  <c:v>63482.4126984127</c:v>
                </c:pt>
                <c:pt idx="182">
                  <c:v>64474.325396825399</c:v>
                </c:pt>
                <c:pt idx="183">
                  <c:v>65466.238095238099</c:v>
                </c:pt>
                <c:pt idx="184">
                  <c:v>66458.150793650799</c:v>
                </c:pt>
                <c:pt idx="185">
                  <c:v>67450.063492063491</c:v>
                </c:pt>
                <c:pt idx="186">
                  <c:v>68441.976190476198</c:v>
                </c:pt>
                <c:pt idx="187">
                  <c:v>69433.888888888891</c:v>
                </c:pt>
                <c:pt idx="188">
                  <c:v>70425.801587301583</c:v>
                </c:pt>
                <c:pt idx="189">
                  <c:v>71417.71428571429</c:v>
                </c:pt>
                <c:pt idx="190">
                  <c:v>72409.626984126982</c:v>
                </c:pt>
                <c:pt idx="191">
                  <c:v>73401.539682539689</c:v>
                </c:pt>
                <c:pt idx="192">
                  <c:v>74393.452380952382</c:v>
                </c:pt>
                <c:pt idx="193">
                  <c:v>75385.365079365074</c:v>
                </c:pt>
                <c:pt idx="194">
                  <c:v>76377.277777777781</c:v>
                </c:pt>
                <c:pt idx="195">
                  <c:v>77369.190476190473</c:v>
                </c:pt>
                <c:pt idx="196">
                  <c:v>78361.10317460318</c:v>
                </c:pt>
                <c:pt idx="197">
                  <c:v>79353.015873015873</c:v>
                </c:pt>
                <c:pt idx="198">
                  <c:v>80344.92857142858</c:v>
                </c:pt>
                <c:pt idx="199">
                  <c:v>81336.841269841272</c:v>
                </c:pt>
                <c:pt idx="200">
                  <c:v>82328.753968253965</c:v>
                </c:pt>
                <c:pt idx="201">
                  <c:v>83320.666666666672</c:v>
                </c:pt>
                <c:pt idx="202">
                  <c:v>84312.579365079364</c:v>
                </c:pt>
                <c:pt idx="203">
                  <c:v>85304.492063492071</c:v>
                </c:pt>
                <c:pt idx="204">
                  <c:v>86296.404761904763</c:v>
                </c:pt>
                <c:pt idx="205">
                  <c:v>87288.317460317456</c:v>
                </c:pt>
                <c:pt idx="206">
                  <c:v>88280.230158730163</c:v>
                </c:pt>
                <c:pt idx="207">
                  <c:v>89272.142857142855</c:v>
                </c:pt>
                <c:pt idx="208">
                  <c:v>90264.055555555562</c:v>
                </c:pt>
                <c:pt idx="209">
                  <c:v>91255.968253968254</c:v>
                </c:pt>
                <c:pt idx="210">
                  <c:v>92247.880952380961</c:v>
                </c:pt>
                <c:pt idx="211">
                  <c:v>93239.793650793654</c:v>
                </c:pt>
                <c:pt idx="212">
                  <c:v>94231.706349206346</c:v>
                </c:pt>
                <c:pt idx="213">
                  <c:v>95223.619047619053</c:v>
                </c:pt>
                <c:pt idx="214">
                  <c:v>96215.531746031746</c:v>
                </c:pt>
                <c:pt idx="215">
                  <c:v>97207.444444444453</c:v>
                </c:pt>
                <c:pt idx="216">
                  <c:v>98199.357142857145</c:v>
                </c:pt>
                <c:pt idx="217">
                  <c:v>99191.269841269837</c:v>
                </c:pt>
                <c:pt idx="218">
                  <c:v>100183.18253968254</c:v>
                </c:pt>
                <c:pt idx="219">
                  <c:v>101175.09523809524</c:v>
                </c:pt>
                <c:pt idx="220">
                  <c:v>102167.00793650794</c:v>
                </c:pt>
                <c:pt idx="221">
                  <c:v>103158.92063492064</c:v>
                </c:pt>
                <c:pt idx="222">
                  <c:v>104150.83333333333</c:v>
                </c:pt>
                <c:pt idx="223">
                  <c:v>105142.74603174604</c:v>
                </c:pt>
                <c:pt idx="224">
                  <c:v>106134.65873015873</c:v>
                </c:pt>
                <c:pt idx="225">
                  <c:v>107126.57142857143</c:v>
                </c:pt>
                <c:pt idx="226">
                  <c:v>108118.48412698413</c:v>
                </c:pt>
                <c:pt idx="227">
                  <c:v>109110.39682539683</c:v>
                </c:pt>
                <c:pt idx="228">
                  <c:v>110102.30952380953</c:v>
                </c:pt>
                <c:pt idx="229">
                  <c:v>111094.22222222222</c:v>
                </c:pt>
                <c:pt idx="230">
                  <c:v>112086.13492063493</c:v>
                </c:pt>
                <c:pt idx="231">
                  <c:v>113078.04761904762</c:v>
                </c:pt>
                <c:pt idx="232">
                  <c:v>114069.96031746033</c:v>
                </c:pt>
                <c:pt idx="233">
                  <c:v>115061.87301587302</c:v>
                </c:pt>
                <c:pt idx="234">
                  <c:v>116053.78571428571</c:v>
                </c:pt>
                <c:pt idx="235">
                  <c:v>117045.69841269842</c:v>
                </c:pt>
                <c:pt idx="236">
                  <c:v>118037.61111111111</c:v>
                </c:pt>
                <c:pt idx="237">
                  <c:v>119029.52380952382</c:v>
                </c:pt>
                <c:pt idx="238">
                  <c:v>120021.43650793651</c:v>
                </c:pt>
                <c:pt idx="239">
                  <c:v>121013.34920634922</c:v>
                </c:pt>
                <c:pt idx="240">
                  <c:v>122005.26190476191</c:v>
                </c:pt>
                <c:pt idx="241">
                  <c:v>122997.1746031746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-62454.082735042735</c:v>
                </c:pt>
                <c:pt idx="2">
                  <c:v>-61915.685470085475</c:v>
                </c:pt>
                <c:pt idx="3">
                  <c:v>-61377.288205128207</c:v>
                </c:pt>
                <c:pt idx="4">
                  <c:v>-60838.890940170946</c:v>
                </c:pt>
                <c:pt idx="5">
                  <c:v>-60300.493675213678</c:v>
                </c:pt>
                <c:pt idx="6">
                  <c:v>-59762.09641025641</c:v>
                </c:pt>
                <c:pt idx="7">
                  <c:v>-59223.69914529915</c:v>
                </c:pt>
                <c:pt idx="8">
                  <c:v>-58685.301880341882</c:v>
                </c:pt>
                <c:pt idx="9">
                  <c:v>-58146.904615384621</c:v>
                </c:pt>
                <c:pt idx="10">
                  <c:v>-57608.507350427353</c:v>
                </c:pt>
                <c:pt idx="11">
                  <c:v>-57070.110085470093</c:v>
                </c:pt>
                <c:pt idx="12">
                  <c:v>-56531.712820512825</c:v>
                </c:pt>
                <c:pt idx="13">
                  <c:v>-55993.315555555557</c:v>
                </c:pt>
                <c:pt idx="14">
                  <c:v>-55454.918290598296</c:v>
                </c:pt>
                <c:pt idx="15">
                  <c:v>-54916.521025641028</c:v>
                </c:pt>
                <c:pt idx="16">
                  <c:v>-54378.123760683768</c:v>
                </c:pt>
                <c:pt idx="17">
                  <c:v>-53839.7264957265</c:v>
                </c:pt>
                <c:pt idx="18">
                  <c:v>-53301.329230769232</c:v>
                </c:pt>
                <c:pt idx="19">
                  <c:v>-52762.931965811971</c:v>
                </c:pt>
                <c:pt idx="20">
                  <c:v>-52224.534700854703</c:v>
                </c:pt>
                <c:pt idx="21">
                  <c:v>-51686.137435897443</c:v>
                </c:pt>
                <c:pt idx="22">
                  <c:v>-51147.740170940175</c:v>
                </c:pt>
                <c:pt idx="23">
                  <c:v>-50609.342905982907</c:v>
                </c:pt>
                <c:pt idx="24">
                  <c:v>-50070.945641025646</c:v>
                </c:pt>
                <c:pt idx="25">
                  <c:v>-49532.548376068378</c:v>
                </c:pt>
                <c:pt idx="26">
                  <c:v>-48994.151111111118</c:v>
                </c:pt>
                <c:pt idx="27">
                  <c:v>-48455.75384615385</c:v>
                </c:pt>
                <c:pt idx="28">
                  <c:v>-47917.356581196582</c:v>
                </c:pt>
                <c:pt idx="29">
                  <c:v>-47378.959316239321</c:v>
                </c:pt>
                <c:pt idx="30">
                  <c:v>-46840.562051282053</c:v>
                </c:pt>
                <c:pt idx="31">
                  <c:v>-46302.164786324793</c:v>
                </c:pt>
                <c:pt idx="32">
                  <c:v>-45763.767521367525</c:v>
                </c:pt>
                <c:pt idx="33">
                  <c:v>-45225.370256410257</c:v>
                </c:pt>
                <c:pt idx="34">
                  <c:v>-44686.972991452996</c:v>
                </c:pt>
                <c:pt idx="35">
                  <c:v>-44148.575726495728</c:v>
                </c:pt>
                <c:pt idx="36">
                  <c:v>-43610.178461538468</c:v>
                </c:pt>
                <c:pt idx="37">
                  <c:v>-43071.7811965812</c:v>
                </c:pt>
                <c:pt idx="38">
                  <c:v>-42533.383931623932</c:v>
                </c:pt>
                <c:pt idx="39">
                  <c:v>-41994.986666666671</c:v>
                </c:pt>
                <c:pt idx="40">
                  <c:v>-41456.589401709403</c:v>
                </c:pt>
                <c:pt idx="41">
                  <c:v>-40918.192136752143</c:v>
                </c:pt>
                <c:pt idx="42">
                  <c:v>-40379.794871794875</c:v>
                </c:pt>
                <c:pt idx="43">
                  <c:v>-39841.397606837607</c:v>
                </c:pt>
                <c:pt idx="44">
                  <c:v>-39303.000341880346</c:v>
                </c:pt>
                <c:pt idx="45">
                  <c:v>-38764.603076923086</c:v>
                </c:pt>
                <c:pt idx="46">
                  <c:v>-38226.205811965818</c:v>
                </c:pt>
                <c:pt idx="47">
                  <c:v>-37687.80854700855</c:v>
                </c:pt>
                <c:pt idx="48">
                  <c:v>-37149.411282051282</c:v>
                </c:pt>
                <c:pt idx="49">
                  <c:v>-36611.014017094021</c:v>
                </c:pt>
                <c:pt idx="50">
                  <c:v>-36072.616752136761</c:v>
                </c:pt>
                <c:pt idx="51">
                  <c:v>-35534.219487179493</c:v>
                </c:pt>
                <c:pt idx="52">
                  <c:v>-34995.822222222225</c:v>
                </c:pt>
                <c:pt idx="53">
                  <c:v>-34457.424957264957</c:v>
                </c:pt>
                <c:pt idx="54">
                  <c:v>-33919.027692307696</c:v>
                </c:pt>
                <c:pt idx="55">
                  <c:v>-33380.630427350436</c:v>
                </c:pt>
                <c:pt idx="56">
                  <c:v>-32842.233162393168</c:v>
                </c:pt>
                <c:pt idx="57">
                  <c:v>-32303.8358974359</c:v>
                </c:pt>
                <c:pt idx="58">
                  <c:v>-31765.438632478636</c:v>
                </c:pt>
                <c:pt idx="59">
                  <c:v>-31227.041367521371</c:v>
                </c:pt>
                <c:pt idx="60">
                  <c:v>-30688.644102564107</c:v>
                </c:pt>
                <c:pt idx="61">
                  <c:v>-30150.246837606843</c:v>
                </c:pt>
                <c:pt idx="62">
                  <c:v>-29611.849572649575</c:v>
                </c:pt>
                <c:pt idx="63">
                  <c:v>-29073.452307692314</c:v>
                </c:pt>
                <c:pt idx="64">
                  <c:v>-28535.055042735046</c:v>
                </c:pt>
                <c:pt idx="65">
                  <c:v>-27996.657777777778</c:v>
                </c:pt>
                <c:pt idx="66">
                  <c:v>-27458.260512820518</c:v>
                </c:pt>
                <c:pt idx="67">
                  <c:v>-26919.86324786325</c:v>
                </c:pt>
                <c:pt idx="68">
                  <c:v>-26381.465982905989</c:v>
                </c:pt>
                <c:pt idx="69">
                  <c:v>-25843.068717948721</c:v>
                </c:pt>
                <c:pt idx="70">
                  <c:v>-25304.671452991453</c:v>
                </c:pt>
                <c:pt idx="71">
                  <c:v>-24766.274188034193</c:v>
                </c:pt>
                <c:pt idx="72">
                  <c:v>-24227.876923076925</c:v>
                </c:pt>
                <c:pt idx="73">
                  <c:v>-23689.479658119664</c:v>
                </c:pt>
                <c:pt idx="74">
                  <c:v>-23151.082393162396</c:v>
                </c:pt>
                <c:pt idx="75">
                  <c:v>-22612.685128205128</c:v>
                </c:pt>
                <c:pt idx="76">
                  <c:v>-22074.287863247868</c:v>
                </c:pt>
                <c:pt idx="77">
                  <c:v>-21535.8905982906</c:v>
                </c:pt>
                <c:pt idx="78">
                  <c:v>-20997.493333333339</c:v>
                </c:pt>
                <c:pt idx="79">
                  <c:v>-20459.096068376071</c:v>
                </c:pt>
                <c:pt idx="80">
                  <c:v>-19920.698803418803</c:v>
                </c:pt>
                <c:pt idx="81">
                  <c:v>-19382.301538461543</c:v>
                </c:pt>
                <c:pt idx="82">
                  <c:v>-18843.904273504275</c:v>
                </c:pt>
                <c:pt idx="83">
                  <c:v>-18305.507008547014</c:v>
                </c:pt>
                <c:pt idx="84">
                  <c:v>-17767.109743589746</c:v>
                </c:pt>
                <c:pt idx="85">
                  <c:v>-17228.712478632486</c:v>
                </c:pt>
                <c:pt idx="86">
                  <c:v>-16690.315213675218</c:v>
                </c:pt>
                <c:pt idx="87">
                  <c:v>-16151.91794871795</c:v>
                </c:pt>
                <c:pt idx="88">
                  <c:v>-15613.520683760689</c:v>
                </c:pt>
                <c:pt idx="89">
                  <c:v>-15075.123418803421</c:v>
                </c:pt>
                <c:pt idx="90">
                  <c:v>-14536.726153846161</c:v>
                </c:pt>
                <c:pt idx="91">
                  <c:v>-13998.328888888893</c:v>
                </c:pt>
                <c:pt idx="92">
                  <c:v>-13459.931623931625</c:v>
                </c:pt>
                <c:pt idx="93">
                  <c:v>-12921.534358974364</c:v>
                </c:pt>
                <c:pt idx="94">
                  <c:v>-12383.137094017096</c:v>
                </c:pt>
                <c:pt idx="95">
                  <c:v>-11844.739829059836</c:v>
                </c:pt>
                <c:pt idx="96">
                  <c:v>-11306.342564102568</c:v>
                </c:pt>
                <c:pt idx="97">
                  <c:v>-10767.9452991453</c:v>
                </c:pt>
                <c:pt idx="98">
                  <c:v>-10229.548034188039</c:v>
                </c:pt>
                <c:pt idx="99">
                  <c:v>-9691.1507692307714</c:v>
                </c:pt>
                <c:pt idx="100">
                  <c:v>-9152.7535042735108</c:v>
                </c:pt>
                <c:pt idx="101">
                  <c:v>-8614.3562393162429</c:v>
                </c:pt>
                <c:pt idx="102">
                  <c:v>-8075.958974358975</c:v>
                </c:pt>
                <c:pt idx="103">
                  <c:v>-7537.5617094017143</c:v>
                </c:pt>
                <c:pt idx="104">
                  <c:v>-6999.1644444444464</c:v>
                </c:pt>
                <c:pt idx="105">
                  <c:v>-6460.7671794871858</c:v>
                </c:pt>
                <c:pt idx="106">
                  <c:v>-5922.3699145299179</c:v>
                </c:pt>
                <c:pt idx="107">
                  <c:v>-5383.97264957265</c:v>
                </c:pt>
                <c:pt idx="108">
                  <c:v>-4845.5753846153893</c:v>
                </c:pt>
                <c:pt idx="109">
                  <c:v>-4307.1781196581214</c:v>
                </c:pt>
                <c:pt idx="110">
                  <c:v>-3768.7808547008608</c:v>
                </c:pt>
                <c:pt idx="111">
                  <c:v>-3230.3835897435929</c:v>
                </c:pt>
                <c:pt idx="112">
                  <c:v>-2691.9863247863323</c:v>
                </c:pt>
                <c:pt idx="113">
                  <c:v>-2153.5890598290644</c:v>
                </c:pt>
                <c:pt idx="114">
                  <c:v>-1615.1917948717964</c:v>
                </c:pt>
                <c:pt idx="115">
                  <c:v>-1076.7945299145358</c:v>
                </c:pt>
                <c:pt idx="116">
                  <c:v>-538.39726495726791</c:v>
                </c:pt>
                <c:pt idx="117">
                  <c:v>0</c:v>
                </c:pt>
                <c:pt idx="118">
                  <c:v>594.10865079365078</c:v>
                </c:pt>
                <c:pt idx="119">
                  <c:v>1188.2173015873016</c:v>
                </c:pt>
                <c:pt idx="120">
                  <c:v>1782.3259523809525</c:v>
                </c:pt>
                <c:pt idx="121">
                  <c:v>2376.4346031746031</c:v>
                </c:pt>
                <c:pt idx="122">
                  <c:v>2970.5432539682542</c:v>
                </c:pt>
                <c:pt idx="123">
                  <c:v>3564.6519047619049</c:v>
                </c:pt>
                <c:pt idx="124">
                  <c:v>4158.7605555555556</c:v>
                </c:pt>
                <c:pt idx="125">
                  <c:v>4752.8692063492063</c:v>
                </c:pt>
                <c:pt idx="126">
                  <c:v>5346.9778571428569</c:v>
                </c:pt>
                <c:pt idx="127">
                  <c:v>5941.0865079365085</c:v>
                </c:pt>
                <c:pt idx="128">
                  <c:v>6535.1951587301592</c:v>
                </c:pt>
                <c:pt idx="129">
                  <c:v>7129.3038095238098</c:v>
                </c:pt>
                <c:pt idx="130">
                  <c:v>7723.4124603174605</c:v>
                </c:pt>
                <c:pt idx="131">
                  <c:v>8317.5211111111112</c:v>
                </c:pt>
                <c:pt idx="132">
                  <c:v>8911.6297619047618</c:v>
                </c:pt>
                <c:pt idx="133">
                  <c:v>9505.7384126984125</c:v>
                </c:pt>
                <c:pt idx="134">
                  <c:v>10099.847063492063</c:v>
                </c:pt>
                <c:pt idx="135">
                  <c:v>10693.955714285714</c:v>
                </c:pt>
                <c:pt idx="136">
                  <c:v>11288.064365079365</c:v>
                </c:pt>
                <c:pt idx="137">
                  <c:v>11882.173015873017</c:v>
                </c:pt>
                <c:pt idx="138">
                  <c:v>12476.281666666668</c:v>
                </c:pt>
                <c:pt idx="139">
                  <c:v>13070.390317460318</c:v>
                </c:pt>
                <c:pt idx="140">
                  <c:v>13664.498968253969</c:v>
                </c:pt>
                <c:pt idx="141">
                  <c:v>14258.60761904762</c:v>
                </c:pt>
                <c:pt idx="142">
                  <c:v>14852.71626984127</c:v>
                </c:pt>
                <c:pt idx="143">
                  <c:v>15446.824920634921</c:v>
                </c:pt>
                <c:pt idx="144">
                  <c:v>16040.933571428572</c:v>
                </c:pt>
                <c:pt idx="145">
                  <c:v>16635.042222222222</c:v>
                </c:pt>
                <c:pt idx="146">
                  <c:v>17229.150873015875</c:v>
                </c:pt>
                <c:pt idx="147">
                  <c:v>17823.259523809524</c:v>
                </c:pt>
                <c:pt idx="148">
                  <c:v>18417.368174603176</c:v>
                </c:pt>
                <c:pt idx="149">
                  <c:v>19011.476825396825</c:v>
                </c:pt>
                <c:pt idx="150">
                  <c:v>19605.585476190477</c:v>
                </c:pt>
                <c:pt idx="151">
                  <c:v>20199.694126984126</c:v>
                </c:pt>
                <c:pt idx="152">
                  <c:v>20793.802777777779</c:v>
                </c:pt>
                <c:pt idx="153">
                  <c:v>21387.911428571428</c:v>
                </c:pt>
                <c:pt idx="154">
                  <c:v>21982.02007936508</c:v>
                </c:pt>
                <c:pt idx="155">
                  <c:v>22576.128730158729</c:v>
                </c:pt>
                <c:pt idx="156">
                  <c:v>23170.237380952381</c:v>
                </c:pt>
                <c:pt idx="157">
                  <c:v>23764.346031746034</c:v>
                </c:pt>
                <c:pt idx="158">
                  <c:v>24358.454682539683</c:v>
                </c:pt>
                <c:pt idx="159">
                  <c:v>24952.563333333335</c:v>
                </c:pt>
                <c:pt idx="160">
                  <c:v>25546.671984126984</c:v>
                </c:pt>
                <c:pt idx="161">
                  <c:v>26140.780634920637</c:v>
                </c:pt>
                <c:pt idx="162">
                  <c:v>26734.889285714286</c:v>
                </c:pt>
                <c:pt idx="163">
                  <c:v>27328.997936507938</c:v>
                </c:pt>
                <c:pt idx="164">
                  <c:v>27923.106587301587</c:v>
                </c:pt>
                <c:pt idx="165">
                  <c:v>28517.215238095239</c:v>
                </c:pt>
                <c:pt idx="166">
                  <c:v>29111.323888888888</c:v>
                </c:pt>
                <c:pt idx="167">
                  <c:v>29705.432539682541</c:v>
                </c:pt>
                <c:pt idx="168">
                  <c:v>30299.54119047619</c:v>
                </c:pt>
                <c:pt idx="169">
                  <c:v>30893.649841269842</c:v>
                </c:pt>
                <c:pt idx="170">
                  <c:v>31487.758492063494</c:v>
                </c:pt>
                <c:pt idx="171">
                  <c:v>32081.867142857143</c:v>
                </c:pt>
                <c:pt idx="172">
                  <c:v>32675.975793650796</c:v>
                </c:pt>
                <c:pt idx="173">
                  <c:v>33270.084444444445</c:v>
                </c:pt>
                <c:pt idx="174">
                  <c:v>33864.193095238094</c:v>
                </c:pt>
                <c:pt idx="175">
                  <c:v>34458.30174603175</c:v>
                </c:pt>
                <c:pt idx="176">
                  <c:v>35052.410396825398</c:v>
                </c:pt>
                <c:pt idx="177">
                  <c:v>35646.519047619047</c:v>
                </c:pt>
                <c:pt idx="178">
                  <c:v>36240.627698412696</c:v>
                </c:pt>
                <c:pt idx="179">
                  <c:v>36834.736349206352</c:v>
                </c:pt>
                <c:pt idx="180">
                  <c:v>37428.845000000001</c:v>
                </c:pt>
                <c:pt idx="181">
                  <c:v>38022.95365079365</c:v>
                </c:pt>
                <c:pt idx="182">
                  <c:v>38617.062301587306</c:v>
                </c:pt>
                <c:pt idx="183">
                  <c:v>39211.170952380955</c:v>
                </c:pt>
                <c:pt idx="184">
                  <c:v>39805.279603174604</c:v>
                </c:pt>
                <c:pt idx="185">
                  <c:v>40399.388253968253</c:v>
                </c:pt>
                <c:pt idx="186">
                  <c:v>40993.496904761909</c:v>
                </c:pt>
                <c:pt idx="187">
                  <c:v>41587.605555555558</c:v>
                </c:pt>
                <c:pt idx="188">
                  <c:v>42181.714206349207</c:v>
                </c:pt>
                <c:pt idx="189">
                  <c:v>42775.822857142855</c:v>
                </c:pt>
                <c:pt idx="190">
                  <c:v>43369.931507936511</c:v>
                </c:pt>
                <c:pt idx="191">
                  <c:v>43964.04015873016</c:v>
                </c:pt>
                <c:pt idx="192">
                  <c:v>44558.148809523809</c:v>
                </c:pt>
                <c:pt idx="193">
                  <c:v>45152.257460317458</c:v>
                </c:pt>
                <c:pt idx="194">
                  <c:v>45746.366111111114</c:v>
                </c:pt>
                <c:pt idx="195">
                  <c:v>46340.474761904763</c:v>
                </c:pt>
                <c:pt idx="196">
                  <c:v>46934.583412698412</c:v>
                </c:pt>
                <c:pt idx="197">
                  <c:v>47528.692063492068</c:v>
                </c:pt>
                <c:pt idx="198">
                  <c:v>48122.800714285717</c:v>
                </c:pt>
                <c:pt idx="199">
                  <c:v>48716.909365079366</c:v>
                </c:pt>
                <c:pt idx="200">
                  <c:v>49311.018015873015</c:v>
                </c:pt>
                <c:pt idx="201">
                  <c:v>49905.126666666671</c:v>
                </c:pt>
                <c:pt idx="202">
                  <c:v>50499.235317460319</c:v>
                </c:pt>
                <c:pt idx="203">
                  <c:v>51093.343968253968</c:v>
                </c:pt>
                <c:pt idx="204">
                  <c:v>51687.452619047617</c:v>
                </c:pt>
                <c:pt idx="205">
                  <c:v>52281.561269841273</c:v>
                </c:pt>
                <c:pt idx="206">
                  <c:v>52875.669920634922</c:v>
                </c:pt>
                <c:pt idx="207">
                  <c:v>53469.778571428571</c:v>
                </c:pt>
                <c:pt idx="208">
                  <c:v>54063.887222222227</c:v>
                </c:pt>
                <c:pt idx="209">
                  <c:v>54657.995873015876</c:v>
                </c:pt>
                <c:pt idx="210">
                  <c:v>55252.104523809525</c:v>
                </c:pt>
                <c:pt idx="211">
                  <c:v>55846.213174603174</c:v>
                </c:pt>
                <c:pt idx="212">
                  <c:v>56440.32182539683</c:v>
                </c:pt>
                <c:pt idx="213">
                  <c:v>57034.430476190479</c:v>
                </c:pt>
                <c:pt idx="214">
                  <c:v>57628.539126984128</c:v>
                </c:pt>
                <c:pt idx="215">
                  <c:v>58222.647777777776</c:v>
                </c:pt>
                <c:pt idx="216">
                  <c:v>58816.756428571432</c:v>
                </c:pt>
                <c:pt idx="217">
                  <c:v>59410.865079365081</c:v>
                </c:pt>
                <c:pt idx="218">
                  <c:v>60004.97373015873</c:v>
                </c:pt>
                <c:pt idx="219">
                  <c:v>60599.082380952379</c:v>
                </c:pt>
                <c:pt idx="220">
                  <c:v>61193.191031746035</c:v>
                </c:pt>
                <c:pt idx="221">
                  <c:v>61787.299682539684</c:v>
                </c:pt>
                <c:pt idx="222">
                  <c:v>62381.408333333333</c:v>
                </c:pt>
                <c:pt idx="223">
                  <c:v>62975.516984126989</c:v>
                </c:pt>
                <c:pt idx="224">
                  <c:v>63569.625634920638</c:v>
                </c:pt>
                <c:pt idx="225">
                  <c:v>64163.734285714287</c:v>
                </c:pt>
                <c:pt idx="226">
                  <c:v>64757.842936507936</c:v>
                </c:pt>
                <c:pt idx="227">
                  <c:v>65351.951587301592</c:v>
                </c:pt>
                <c:pt idx="228">
                  <c:v>65946.060238095233</c:v>
                </c:pt>
                <c:pt idx="229">
                  <c:v>66540.168888888889</c:v>
                </c:pt>
                <c:pt idx="230">
                  <c:v>67134.277539682545</c:v>
                </c:pt>
                <c:pt idx="231">
                  <c:v>67728.386190476187</c:v>
                </c:pt>
                <c:pt idx="232">
                  <c:v>68322.494841269843</c:v>
                </c:pt>
                <c:pt idx="233">
                  <c:v>68916.603492063499</c:v>
                </c:pt>
                <c:pt idx="234">
                  <c:v>69510.712142857141</c:v>
                </c:pt>
                <c:pt idx="235">
                  <c:v>70104.820793650797</c:v>
                </c:pt>
                <c:pt idx="236">
                  <c:v>70698.929444444453</c:v>
                </c:pt>
                <c:pt idx="237">
                  <c:v>71293.038095238095</c:v>
                </c:pt>
                <c:pt idx="238">
                  <c:v>71887.146746031751</c:v>
                </c:pt>
                <c:pt idx="239">
                  <c:v>72481.255396825392</c:v>
                </c:pt>
                <c:pt idx="240">
                  <c:v>73075.364047619049</c:v>
                </c:pt>
                <c:pt idx="241">
                  <c:v>73669.472698412705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32.915624406457738</c:v>
                </c:pt>
                <c:pt idx="117">
                  <c:v>32.93333333333333</c:v>
                </c:pt>
                <c:pt idx="118">
                  <c:v>32.949206349206349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55.845128205128205</c:v>
                </c:pt>
                <c:pt idx="117">
                  <c:v>55.85</c:v>
                </c:pt>
                <c:pt idx="118">
                  <c:v>55.855291005291008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-3319.9256410256348</c:v>
                </c:pt>
                <c:pt idx="1">
                  <c:v>-2213.2837606837566</c:v>
                </c:pt>
                <c:pt idx="2">
                  <c:v>-1106.6418803418783</c:v>
                </c:pt>
                <c:pt idx="3">
                  <c:v>0</c:v>
                </c:pt>
                <c:pt idx="4">
                  <c:v>991.91269841269843</c:v>
                </c:pt>
                <c:pt idx="5">
                  <c:v>1983.8253968253969</c:v>
                </c:pt>
                <c:pt idx="6">
                  <c:v>2975.7380952380954</c:v>
                </c:pt>
                <c:pt idx="7">
                  <c:v>3967.6507936507937</c:v>
                </c:pt>
                <c:pt idx="8">
                  <c:v>4959.563492063492</c:v>
                </c:pt>
                <c:pt idx="9">
                  <c:v>5951.4761904761908</c:v>
                </c:pt>
                <c:pt idx="10">
                  <c:v>6943.3888888888887</c:v>
                </c:pt>
                <c:pt idx="11">
                  <c:v>7935.3015873015875</c:v>
                </c:pt>
                <c:pt idx="12">
                  <c:v>8927.2142857142862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-1615.1917948717964</c:v>
                </c:pt>
                <c:pt idx="1">
                  <c:v>-1076.7945299145358</c:v>
                </c:pt>
                <c:pt idx="2">
                  <c:v>-538.39726495726791</c:v>
                </c:pt>
                <c:pt idx="3">
                  <c:v>0</c:v>
                </c:pt>
                <c:pt idx="4">
                  <c:v>594.10865079365078</c:v>
                </c:pt>
                <c:pt idx="5">
                  <c:v>1188.2173015873016</c:v>
                </c:pt>
                <c:pt idx="6">
                  <c:v>1782.3259523809525</c:v>
                </c:pt>
                <c:pt idx="7">
                  <c:v>2376.4346031746031</c:v>
                </c:pt>
                <c:pt idx="8">
                  <c:v>2970.5432539682542</c:v>
                </c:pt>
                <c:pt idx="9">
                  <c:v>3564.6519047619049</c:v>
                </c:pt>
                <c:pt idx="10">
                  <c:v>4158.7605555555556</c:v>
                </c:pt>
                <c:pt idx="11">
                  <c:v>4752.8692063492063</c:v>
                </c:pt>
                <c:pt idx="12">
                  <c:v>5346.9778571428569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12485.371242603549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57494.381420118341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79038.246062906197</c:v>
                </c:pt>
                <c:pt idx="61">
                  <c:v>77898.581300805119</c:v>
                </c:pt>
                <c:pt idx="62">
                  <c:v>76755.697189106606</c:v>
                </c:pt>
                <c:pt idx="63">
                  <c:v>75609.593727810658</c:v>
                </c:pt>
                <c:pt idx="64">
                  <c:v>74461.880591715977</c:v>
                </c:pt>
                <c:pt idx="65">
                  <c:v>73314.167455621311</c:v>
                </c:pt>
                <c:pt idx="66">
                  <c:v>72166.454319526631</c:v>
                </c:pt>
                <c:pt idx="67">
                  <c:v>71018.74118343195</c:v>
                </c:pt>
                <c:pt idx="68">
                  <c:v>69871.028047337284</c:v>
                </c:pt>
                <c:pt idx="69">
                  <c:v>68723.314911242604</c:v>
                </c:pt>
                <c:pt idx="70">
                  <c:v>67575.601775147938</c:v>
                </c:pt>
                <c:pt idx="71">
                  <c:v>66427.888639053257</c:v>
                </c:pt>
                <c:pt idx="72">
                  <c:v>65280.175502958584</c:v>
                </c:pt>
                <c:pt idx="73">
                  <c:v>64132.462366863911</c:v>
                </c:pt>
                <c:pt idx="74">
                  <c:v>62984.74923076923</c:v>
                </c:pt>
                <c:pt idx="75">
                  <c:v>61837.036094674557</c:v>
                </c:pt>
                <c:pt idx="76">
                  <c:v>60689.322958579884</c:v>
                </c:pt>
                <c:pt idx="77">
                  <c:v>59541.60982248521</c:v>
                </c:pt>
                <c:pt idx="78">
                  <c:v>58393.896686390537</c:v>
                </c:pt>
                <c:pt idx="79">
                  <c:v>57246.183550295857</c:v>
                </c:pt>
                <c:pt idx="80">
                  <c:v>56098.470414201183</c:v>
                </c:pt>
                <c:pt idx="81">
                  <c:v>54950.75727810651</c:v>
                </c:pt>
                <c:pt idx="82">
                  <c:v>53803.044142011837</c:v>
                </c:pt>
                <c:pt idx="83">
                  <c:v>52655.331005917164</c:v>
                </c:pt>
                <c:pt idx="84">
                  <c:v>51507.617869822483</c:v>
                </c:pt>
                <c:pt idx="85">
                  <c:v>50359.90473372781</c:v>
                </c:pt>
                <c:pt idx="86">
                  <c:v>49212.191597633137</c:v>
                </c:pt>
                <c:pt idx="87">
                  <c:v>48064.478461538463</c:v>
                </c:pt>
                <c:pt idx="88">
                  <c:v>46916.76532544379</c:v>
                </c:pt>
                <c:pt idx="89">
                  <c:v>45769.05218934911</c:v>
                </c:pt>
                <c:pt idx="90">
                  <c:v>44621.339053254436</c:v>
                </c:pt>
                <c:pt idx="91">
                  <c:v>43473.625917159763</c:v>
                </c:pt>
                <c:pt idx="92">
                  <c:v>42325.91278106509</c:v>
                </c:pt>
                <c:pt idx="93">
                  <c:v>41178.199644970417</c:v>
                </c:pt>
                <c:pt idx="94">
                  <c:v>40030.486508875736</c:v>
                </c:pt>
                <c:pt idx="95">
                  <c:v>38882.773372781063</c:v>
                </c:pt>
                <c:pt idx="96">
                  <c:v>37735.06023668639</c:v>
                </c:pt>
                <c:pt idx="97">
                  <c:v>36587.347100591716</c:v>
                </c:pt>
                <c:pt idx="98">
                  <c:v>35439.633964497043</c:v>
                </c:pt>
                <c:pt idx="99">
                  <c:v>34291.920828402363</c:v>
                </c:pt>
                <c:pt idx="100">
                  <c:v>33144.207692307689</c:v>
                </c:pt>
                <c:pt idx="101">
                  <c:v>31996.494556213016</c:v>
                </c:pt>
                <c:pt idx="102">
                  <c:v>30848.781420118343</c:v>
                </c:pt>
                <c:pt idx="103">
                  <c:v>29701.06828402367</c:v>
                </c:pt>
                <c:pt idx="104">
                  <c:v>28553.355147928989</c:v>
                </c:pt>
                <c:pt idx="105">
                  <c:v>27405.642011834316</c:v>
                </c:pt>
                <c:pt idx="106">
                  <c:v>26257.928875739643</c:v>
                </c:pt>
                <c:pt idx="107">
                  <c:v>25110.215739644969</c:v>
                </c:pt>
                <c:pt idx="108">
                  <c:v>23962.502603550296</c:v>
                </c:pt>
                <c:pt idx="109">
                  <c:v>22814.789467455616</c:v>
                </c:pt>
                <c:pt idx="110">
                  <c:v>21667.076331360942</c:v>
                </c:pt>
                <c:pt idx="111">
                  <c:v>20519.363195266269</c:v>
                </c:pt>
                <c:pt idx="112">
                  <c:v>19371.650059171596</c:v>
                </c:pt>
                <c:pt idx="113">
                  <c:v>18223.936923076923</c:v>
                </c:pt>
                <c:pt idx="114">
                  <c:v>17076.223786982242</c:v>
                </c:pt>
                <c:pt idx="115">
                  <c:v>15928.510650887569</c:v>
                </c:pt>
                <c:pt idx="116">
                  <c:v>14780.797514792896</c:v>
                </c:pt>
                <c:pt idx="117">
                  <c:v>13633.08437869822</c:v>
                </c:pt>
                <c:pt idx="118">
                  <c:v>12485.371242603549</c:v>
                </c:pt>
                <c:pt idx="119">
                  <c:v>11337.658106508874</c:v>
                </c:pt>
                <c:pt idx="120">
                  <c:v>10189.944970414199</c:v>
                </c:pt>
                <c:pt idx="121">
                  <c:v>9042.2318343195257</c:v>
                </c:pt>
                <c:pt idx="122">
                  <c:v>7894.5186982248506</c:v>
                </c:pt>
                <c:pt idx="123">
                  <c:v>6746.8055621301764</c:v>
                </c:pt>
                <c:pt idx="124">
                  <c:v>5599.0924260355014</c:v>
                </c:pt>
                <c:pt idx="125">
                  <c:v>4451.3792899408272</c:v>
                </c:pt>
                <c:pt idx="126">
                  <c:v>3303.6661538461522</c:v>
                </c:pt>
                <c:pt idx="127">
                  <c:v>2155.9530177514789</c:v>
                </c:pt>
                <c:pt idx="128">
                  <c:v>1008.2398816568038</c:v>
                </c:pt>
                <c:pt idx="129">
                  <c:v>-139.47325443787122</c:v>
                </c:pt>
                <c:pt idx="130">
                  <c:v>-1287.1863905325463</c:v>
                </c:pt>
                <c:pt idx="131">
                  <c:v>-2434.8995266272195</c:v>
                </c:pt>
                <c:pt idx="132">
                  <c:v>-3582.6126627218946</c:v>
                </c:pt>
                <c:pt idx="133">
                  <c:v>-4730.3257988165678</c:v>
                </c:pt>
                <c:pt idx="134">
                  <c:v>-5878.0389349112447</c:v>
                </c:pt>
                <c:pt idx="135">
                  <c:v>-7025.752071005918</c:v>
                </c:pt>
                <c:pt idx="136">
                  <c:v>-8173.4652071005912</c:v>
                </c:pt>
                <c:pt idx="137">
                  <c:v>-9321.1783431952681</c:v>
                </c:pt>
                <c:pt idx="138">
                  <c:v>-10468.891479289941</c:v>
                </c:pt>
                <c:pt idx="139">
                  <c:v>-11616.604615384618</c:v>
                </c:pt>
                <c:pt idx="140">
                  <c:v>-12764.317751479291</c:v>
                </c:pt>
                <c:pt idx="141">
                  <c:v>-13912.030887573965</c:v>
                </c:pt>
                <c:pt idx="142">
                  <c:v>-15059.744023668642</c:v>
                </c:pt>
                <c:pt idx="143">
                  <c:v>-16207.457159763315</c:v>
                </c:pt>
                <c:pt idx="144">
                  <c:v>-17355.170295857988</c:v>
                </c:pt>
                <c:pt idx="145">
                  <c:v>-18502.883431952665</c:v>
                </c:pt>
                <c:pt idx="146">
                  <c:v>-19650.596568047338</c:v>
                </c:pt>
                <c:pt idx="147">
                  <c:v>-20798.309704142011</c:v>
                </c:pt>
                <c:pt idx="148">
                  <c:v>-21946.022840236685</c:v>
                </c:pt>
                <c:pt idx="149">
                  <c:v>-23093.735976331365</c:v>
                </c:pt>
                <c:pt idx="150">
                  <c:v>-24241.449112426038</c:v>
                </c:pt>
                <c:pt idx="151">
                  <c:v>-25389.162248520712</c:v>
                </c:pt>
                <c:pt idx="152">
                  <c:v>-26536.875384615385</c:v>
                </c:pt>
                <c:pt idx="153">
                  <c:v>-27684.588520710058</c:v>
                </c:pt>
                <c:pt idx="154">
                  <c:v>-28832.301656804731</c:v>
                </c:pt>
                <c:pt idx="155">
                  <c:v>-29980.014792899412</c:v>
                </c:pt>
                <c:pt idx="156">
                  <c:v>-31127.727928994085</c:v>
                </c:pt>
                <c:pt idx="157">
                  <c:v>-32275.441065088758</c:v>
                </c:pt>
                <c:pt idx="158">
                  <c:v>-33423.154201183432</c:v>
                </c:pt>
                <c:pt idx="159">
                  <c:v>-34570.867337278105</c:v>
                </c:pt>
                <c:pt idx="160">
                  <c:v>-35718.580473372785</c:v>
                </c:pt>
                <c:pt idx="161">
                  <c:v>-36866.293609467459</c:v>
                </c:pt>
                <c:pt idx="162">
                  <c:v>-38014.006745562132</c:v>
                </c:pt>
                <c:pt idx="163">
                  <c:v>-39161.719881656805</c:v>
                </c:pt>
                <c:pt idx="164">
                  <c:v>-40309.433017751478</c:v>
                </c:pt>
                <c:pt idx="165">
                  <c:v>-41457.146153846152</c:v>
                </c:pt>
                <c:pt idx="166">
                  <c:v>-42604.859289940832</c:v>
                </c:pt>
                <c:pt idx="167">
                  <c:v>-43752.572426035505</c:v>
                </c:pt>
                <c:pt idx="168">
                  <c:v>-44900.285562130179</c:v>
                </c:pt>
                <c:pt idx="169">
                  <c:v>-46047.998698224852</c:v>
                </c:pt>
                <c:pt idx="170">
                  <c:v>-47195.711834319525</c:v>
                </c:pt>
                <c:pt idx="171">
                  <c:v>-48343.424970414206</c:v>
                </c:pt>
                <c:pt idx="172">
                  <c:v>-49491.138106508879</c:v>
                </c:pt>
                <c:pt idx="173">
                  <c:v>-50638.851242603552</c:v>
                </c:pt>
                <c:pt idx="174">
                  <c:v>-51786.564378698225</c:v>
                </c:pt>
                <c:pt idx="175">
                  <c:v>-52934.277514792899</c:v>
                </c:pt>
                <c:pt idx="176">
                  <c:v>-54081.990650887572</c:v>
                </c:pt>
                <c:pt idx="177">
                  <c:v>-55229.703786982252</c:v>
                </c:pt>
                <c:pt idx="178">
                  <c:v>-56377.416923076918</c:v>
                </c:pt>
                <c:pt idx="179">
                  <c:v>-57525.130059171599</c:v>
                </c:pt>
                <c:pt idx="180">
                  <c:v>-58672.84319526628</c:v>
                </c:pt>
                <c:pt idx="181">
                  <c:v>-59820.556331360945</c:v>
                </c:pt>
                <c:pt idx="182">
                  <c:v>-60968.269467455626</c:v>
                </c:pt>
                <c:pt idx="183">
                  <c:v>-62115.982603550292</c:v>
                </c:pt>
                <c:pt idx="184">
                  <c:v>-63263.695739644972</c:v>
                </c:pt>
                <c:pt idx="185">
                  <c:v>-64411.408875739653</c:v>
                </c:pt>
                <c:pt idx="186">
                  <c:v>-65559.122011834319</c:v>
                </c:pt>
                <c:pt idx="187">
                  <c:v>-66706.835147929</c:v>
                </c:pt>
                <c:pt idx="188">
                  <c:v>-67854.548284023665</c:v>
                </c:pt>
                <c:pt idx="189">
                  <c:v>-69002.261420118346</c:v>
                </c:pt>
                <c:pt idx="190">
                  <c:v>-70149.974556213012</c:v>
                </c:pt>
                <c:pt idx="191">
                  <c:v>-71297.687692307692</c:v>
                </c:pt>
                <c:pt idx="192">
                  <c:v>-72445.400828402373</c:v>
                </c:pt>
                <c:pt idx="193">
                  <c:v>-73593.113964497039</c:v>
                </c:pt>
                <c:pt idx="194">
                  <c:v>-74740.827100591719</c:v>
                </c:pt>
                <c:pt idx="195">
                  <c:v>-75888.540236686385</c:v>
                </c:pt>
                <c:pt idx="196">
                  <c:v>-77036.253372781066</c:v>
                </c:pt>
                <c:pt idx="197">
                  <c:v>-78183.966508875747</c:v>
                </c:pt>
                <c:pt idx="198">
                  <c:v>-79331.679644970412</c:v>
                </c:pt>
                <c:pt idx="199">
                  <c:v>-80479.392781065093</c:v>
                </c:pt>
                <c:pt idx="200">
                  <c:v>-81627.105917159759</c:v>
                </c:pt>
                <c:pt idx="201">
                  <c:v>-82774.819053254439</c:v>
                </c:pt>
                <c:pt idx="202">
                  <c:v>-83922.53218934912</c:v>
                </c:pt>
                <c:pt idx="203">
                  <c:v>-85070.245325443786</c:v>
                </c:pt>
                <c:pt idx="204">
                  <c:v>-86217.958461538467</c:v>
                </c:pt>
                <c:pt idx="205">
                  <c:v>-87365.671597633132</c:v>
                </c:pt>
                <c:pt idx="206">
                  <c:v>-88513.384733727813</c:v>
                </c:pt>
                <c:pt idx="207">
                  <c:v>-89661.097869822479</c:v>
                </c:pt>
                <c:pt idx="208">
                  <c:v>-90808.811005917159</c:v>
                </c:pt>
                <c:pt idx="209">
                  <c:v>-91956.52414201184</c:v>
                </c:pt>
                <c:pt idx="210">
                  <c:v>-93104.237278106506</c:v>
                </c:pt>
                <c:pt idx="211">
                  <c:v>-94251.950414201187</c:v>
                </c:pt>
                <c:pt idx="212">
                  <c:v>-95399.663550295852</c:v>
                </c:pt>
                <c:pt idx="213">
                  <c:v>-96547.376686390533</c:v>
                </c:pt>
                <c:pt idx="214">
                  <c:v>-97695.089822485214</c:v>
                </c:pt>
                <c:pt idx="215">
                  <c:v>-98842.802958579879</c:v>
                </c:pt>
                <c:pt idx="216">
                  <c:v>-99990.51609467456</c:v>
                </c:pt>
                <c:pt idx="217">
                  <c:v>-101138.22923076923</c:v>
                </c:pt>
                <c:pt idx="218">
                  <c:v>-102285.94236686391</c:v>
                </c:pt>
                <c:pt idx="219">
                  <c:v>-103433.65550295859</c:v>
                </c:pt>
                <c:pt idx="220">
                  <c:v>-104581.36863905325</c:v>
                </c:pt>
                <c:pt idx="221">
                  <c:v>-105729.08177514793</c:v>
                </c:pt>
                <c:pt idx="222">
                  <c:v>-106876.7949112426</c:v>
                </c:pt>
                <c:pt idx="223">
                  <c:v>-108024.50804733728</c:v>
                </c:pt>
                <c:pt idx="224">
                  <c:v>-109172.22118343196</c:v>
                </c:pt>
                <c:pt idx="225">
                  <c:v>-110319.93431952663</c:v>
                </c:pt>
                <c:pt idx="226">
                  <c:v>-111467.64745562131</c:v>
                </c:pt>
                <c:pt idx="227">
                  <c:v>-112615.36059171597</c:v>
                </c:pt>
                <c:pt idx="228">
                  <c:v>-113763.07372781065</c:v>
                </c:pt>
                <c:pt idx="229">
                  <c:v>-114910.78686390532</c:v>
                </c:pt>
                <c:pt idx="230">
                  <c:v>-116058.5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46366.551024468914</c:v>
                </c:pt>
                <c:pt idx="61">
                  <c:v>46558.629179842857</c:v>
                </c:pt>
                <c:pt idx="62">
                  <c:v>46750.616925138223</c:v>
                </c:pt>
                <c:pt idx="63">
                  <c:v>46942.514260355027</c:v>
                </c:pt>
                <c:pt idx="64">
                  <c:v>47134.366390532545</c:v>
                </c:pt>
                <c:pt idx="65">
                  <c:v>47326.218520710056</c:v>
                </c:pt>
                <c:pt idx="66">
                  <c:v>47518.070650887574</c:v>
                </c:pt>
                <c:pt idx="67">
                  <c:v>47709.922781065085</c:v>
                </c:pt>
                <c:pt idx="68">
                  <c:v>47901.774911242603</c:v>
                </c:pt>
                <c:pt idx="69">
                  <c:v>48093.627041420114</c:v>
                </c:pt>
                <c:pt idx="70">
                  <c:v>48285.479171597632</c:v>
                </c:pt>
                <c:pt idx="71">
                  <c:v>48477.33130177515</c:v>
                </c:pt>
                <c:pt idx="72">
                  <c:v>48669.183431952661</c:v>
                </c:pt>
                <c:pt idx="73">
                  <c:v>48861.035562130179</c:v>
                </c:pt>
                <c:pt idx="74">
                  <c:v>49052.88769230769</c:v>
                </c:pt>
                <c:pt idx="75">
                  <c:v>49244.739822485208</c:v>
                </c:pt>
                <c:pt idx="76">
                  <c:v>49436.591952662719</c:v>
                </c:pt>
                <c:pt idx="77">
                  <c:v>49628.444082840237</c:v>
                </c:pt>
                <c:pt idx="78">
                  <c:v>49820.296213017748</c:v>
                </c:pt>
                <c:pt idx="79">
                  <c:v>50012.148343195266</c:v>
                </c:pt>
                <c:pt idx="80">
                  <c:v>50204.000473372784</c:v>
                </c:pt>
                <c:pt idx="81">
                  <c:v>50395.852603550295</c:v>
                </c:pt>
                <c:pt idx="82">
                  <c:v>50587.704733727813</c:v>
                </c:pt>
                <c:pt idx="83">
                  <c:v>50779.556863905324</c:v>
                </c:pt>
                <c:pt idx="84">
                  <c:v>50971.408994082842</c:v>
                </c:pt>
                <c:pt idx="85">
                  <c:v>51163.261124260353</c:v>
                </c:pt>
                <c:pt idx="86">
                  <c:v>51355.113254437871</c:v>
                </c:pt>
                <c:pt idx="87">
                  <c:v>51546.965384615381</c:v>
                </c:pt>
                <c:pt idx="88">
                  <c:v>51738.8175147929</c:v>
                </c:pt>
                <c:pt idx="89">
                  <c:v>51930.669644970418</c:v>
                </c:pt>
                <c:pt idx="90">
                  <c:v>52122.521775147929</c:v>
                </c:pt>
                <c:pt idx="91">
                  <c:v>52314.373905325447</c:v>
                </c:pt>
                <c:pt idx="92">
                  <c:v>52506.226035502958</c:v>
                </c:pt>
                <c:pt idx="93">
                  <c:v>52698.078165680476</c:v>
                </c:pt>
                <c:pt idx="94">
                  <c:v>52889.930295857986</c:v>
                </c:pt>
                <c:pt idx="95">
                  <c:v>53081.782426035505</c:v>
                </c:pt>
                <c:pt idx="96">
                  <c:v>53273.634556213015</c:v>
                </c:pt>
                <c:pt idx="97">
                  <c:v>53465.486686390534</c:v>
                </c:pt>
                <c:pt idx="98">
                  <c:v>53657.338816568052</c:v>
                </c:pt>
                <c:pt idx="99">
                  <c:v>53849.190946745563</c:v>
                </c:pt>
                <c:pt idx="100">
                  <c:v>54041.043076923073</c:v>
                </c:pt>
                <c:pt idx="101">
                  <c:v>54232.895207100592</c:v>
                </c:pt>
                <c:pt idx="102">
                  <c:v>54424.74733727811</c:v>
                </c:pt>
                <c:pt idx="103">
                  <c:v>54616.59946745562</c:v>
                </c:pt>
                <c:pt idx="104">
                  <c:v>54808.451597633139</c:v>
                </c:pt>
                <c:pt idx="105">
                  <c:v>55000.303727810649</c:v>
                </c:pt>
                <c:pt idx="106">
                  <c:v>55192.155857988168</c:v>
                </c:pt>
                <c:pt idx="107">
                  <c:v>55384.007988165686</c:v>
                </c:pt>
                <c:pt idx="108">
                  <c:v>55575.860118343197</c:v>
                </c:pt>
                <c:pt idx="109">
                  <c:v>55767.712248520707</c:v>
                </c:pt>
                <c:pt idx="110">
                  <c:v>55959.564378698225</c:v>
                </c:pt>
                <c:pt idx="111">
                  <c:v>56151.416508875744</c:v>
                </c:pt>
                <c:pt idx="112">
                  <c:v>56343.268639053254</c:v>
                </c:pt>
                <c:pt idx="113">
                  <c:v>56535.120769230773</c:v>
                </c:pt>
                <c:pt idx="114">
                  <c:v>56726.972899408283</c:v>
                </c:pt>
                <c:pt idx="115">
                  <c:v>56918.825029585802</c:v>
                </c:pt>
                <c:pt idx="116">
                  <c:v>57110.67715976332</c:v>
                </c:pt>
                <c:pt idx="117">
                  <c:v>57302.52928994083</c:v>
                </c:pt>
                <c:pt idx="118">
                  <c:v>57494.381420118341</c:v>
                </c:pt>
                <c:pt idx="119">
                  <c:v>57686.233550295859</c:v>
                </c:pt>
                <c:pt idx="120">
                  <c:v>57878.08568047337</c:v>
                </c:pt>
                <c:pt idx="121">
                  <c:v>58069.937810650888</c:v>
                </c:pt>
                <c:pt idx="122">
                  <c:v>58261.789940828399</c:v>
                </c:pt>
                <c:pt idx="123">
                  <c:v>58453.642071005917</c:v>
                </c:pt>
                <c:pt idx="124">
                  <c:v>58645.494201183428</c:v>
                </c:pt>
                <c:pt idx="125">
                  <c:v>58837.346331360946</c:v>
                </c:pt>
                <c:pt idx="126">
                  <c:v>59029.198461538457</c:v>
                </c:pt>
                <c:pt idx="127">
                  <c:v>59221.050591715975</c:v>
                </c:pt>
                <c:pt idx="128">
                  <c:v>59412.902721893493</c:v>
                </c:pt>
                <c:pt idx="129">
                  <c:v>59604.754852071004</c:v>
                </c:pt>
                <c:pt idx="130">
                  <c:v>59796.606982248522</c:v>
                </c:pt>
                <c:pt idx="131">
                  <c:v>59988.459112426033</c:v>
                </c:pt>
                <c:pt idx="132">
                  <c:v>60180.311242603551</c:v>
                </c:pt>
                <c:pt idx="133">
                  <c:v>60372.163372781062</c:v>
                </c:pt>
                <c:pt idx="134">
                  <c:v>60564.01550295858</c:v>
                </c:pt>
                <c:pt idx="135">
                  <c:v>60755.867633136091</c:v>
                </c:pt>
                <c:pt idx="136">
                  <c:v>60947.719763313609</c:v>
                </c:pt>
                <c:pt idx="137">
                  <c:v>61139.571893491127</c:v>
                </c:pt>
                <c:pt idx="138">
                  <c:v>61331.424023668638</c:v>
                </c:pt>
                <c:pt idx="139">
                  <c:v>61523.276153846156</c:v>
                </c:pt>
                <c:pt idx="140">
                  <c:v>61715.128284023667</c:v>
                </c:pt>
                <c:pt idx="141">
                  <c:v>61906.980414201185</c:v>
                </c:pt>
                <c:pt idx="142">
                  <c:v>62098.832544378696</c:v>
                </c:pt>
                <c:pt idx="143">
                  <c:v>62290.684674556214</c:v>
                </c:pt>
                <c:pt idx="144">
                  <c:v>62482.536804733725</c:v>
                </c:pt>
                <c:pt idx="145">
                  <c:v>62674.388934911243</c:v>
                </c:pt>
                <c:pt idx="146">
                  <c:v>62866.241065088761</c:v>
                </c:pt>
                <c:pt idx="147">
                  <c:v>63058.093195266272</c:v>
                </c:pt>
                <c:pt idx="148">
                  <c:v>63249.94532544379</c:v>
                </c:pt>
                <c:pt idx="149">
                  <c:v>63441.797455621301</c:v>
                </c:pt>
                <c:pt idx="150">
                  <c:v>63633.649585798819</c:v>
                </c:pt>
                <c:pt idx="151">
                  <c:v>63825.50171597633</c:v>
                </c:pt>
                <c:pt idx="152">
                  <c:v>64017.353846153848</c:v>
                </c:pt>
                <c:pt idx="153">
                  <c:v>64209.205976331359</c:v>
                </c:pt>
                <c:pt idx="154">
                  <c:v>64401.058106508877</c:v>
                </c:pt>
                <c:pt idx="155">
                  <c:v>64592.910236686395</c:v>
                </c:pt>
                <c:pt idx="156">
                  <c:v>64784.762366863906</c:v>
                </c:pt>
                <c:pt idx="157">
                  <c:v>64976.614497041417</c:v>
                </c:pt>
                <c:pt idx="158">
                  <c:v>65168.466627218935</c:v>
                </c:pt>
                <c:pt idx="159">
                  <c:v>65360.318757396453</c:v>
                </c:pt>
                <c:pt idx="160">
                  <c:v>65552.170887573971</c:v>
                </c:pt>
                <c:pt idx="161">
                  <c:v>65744.023017751475</c:v>
                </c:pt>
                <c:pt idx="162">
                  <c:v>65935.875147928993</c:v>
                </c:pt>
                <c:pt idx="163">
                  <c:v>66127.727278106511</c:v>
                </c:pt>
                <c:pt idx="164">
                  <c:v>66319.579408284029</c:v>
                </c:pt>
                <c:pt idx="165">
                  <c:v>66511.431538461533</c:v>
                </c:pt>
                <c:pt idx="166">
                  <c:v>66703.283668639051</c:v>
                </c:pt>
                <c:pt idx="167">
                  <c:v>66895.135798816569</c:v>
                </c:pt>
                <c:pt idx="168">
                  <c:v>67086.987928994087</c:v>
                </c:pt>
                <c:pt idx="169">
                  <c:v>67278.840059171605</c:v>
                </c:pt>
                <c:pt idx="170">
                  <c:v>67470.692189349109</c:v>
                </c:pt>
                <c:pt idx="171">
                  <c:v>67662.544319526627</c:v>
                </c:pt>
                <c:pt idx="172">
                  <c:v>67854.396449704145</c:v>
                </c:pt>
                <c:pt idx="173">
                  <c:v>68046.248579881663</c:v>
                </c:pt>
                <c:pt idx="174">
                  <c:v>68238.100710059167</c:v>
                </c:pt>
                <c:pt idx="175">
                  <c:v>68429.952840236685</c:v>
                </c:pt>
                <c:pt idx="176">
                  <c:v>68621.804970414203</c:v>
                </c:pt>
                <c:pt idx="177">
                  <c:v>68813.657100591721</c:v>
                </c:pt>
                <c:pt idx="178">
                  <c:v>69005.509230769239</c:v>
                </c:pt>
                <c:pt idx="179">
                  <c:v>69197.361360946743</c:v>
                </c:pt>
                <c:pt idx="180">
                  <c:v>69389.213491124261</c:v>
                </c:pt>
                <c:pt idx="181">
                  <c:v>69581.065621301779</c:v>
                </c:pt>
                <c:pt idx="182">
                  <c:v>69772.917751479297</c:v>
                </c:pt>
                <c:pt idx="183">
                  <c:v>69964.769881656801</c:v>
                </c:pt>
                <c:pt idx="184">
                  <c:v>70156.622011834319</c:v>
                </c:pt>
                <c:pt idx="185">
                  <c:v>70348.474142011837</c:v>
                </c:pt>
                <c:pt idx="186">
                  <c:v>70540.326272189355</c:v>
                </c:pt>
                <c:pt idx="187">
                  <c:v>70732.178402366873</c:v>
                </c:pt>
                <c:pt idx="188">
                  <c:v>70924.030532544377</c:v>
                </c:pt>
                <c:pt idx="189">
                  <c:v>71115.882662721895</c:v>
                </c:pt>
                <c:pt idx="190">
                  <c:v>71307.734792899413</c:v>
                </c:pt>
                <c:pt idx="191">
                  <c:v>71499.586923076931</c:v>
                </c:pt>
                <c:pt idx="192">
                  <c:v>71691.439053254435</c:v>
                </c:pt>
                <c:pt idx="193">
                  <c:v>71883.291183431953</c:v>
                </c:pt>
                <c:pt idx="194">
                  <c:v>72075.143313609471</c:v>
                </c:pt>
                <c:pt idx="195">
                  <c:v>72266.995443786989</c:v>
                </c:pt>
                <c:pt idx="196">
                  <c:v>72458.847573964507</c:v>
                </c:pt>
                <c:pt idx="197">
                  <c:v>72650.699704142011</c:v>
                </c:pt>
                <c:pt idx="198">
                  <c:v>72842.551834319529</c:v>
                </c:pt>
                <c:pt idx="199">
                  <c:v>73034.403964497047</c:v>
                </c:pt>
                <c:pt idx="200">
                  <c:v>73226.256094674565</c:v>
                </c:pt>
                <c:pt idx="201">
                  <c:v>73418.108224852069</c:v>
                </c:pt>
                <c:pt idx="202">
                  <c:v>73609.960355029587</c:v>
                </c:pt>
                <c:pt idx="203">
                  <c:v>73801.812485207105</c:v>
                </c:pt>
                <c:pt idx="204">
                  <c:v>73993.664615384623</c:v>
                </c:pt>
                <c:pt idx="205">
                  <c:v>74185.516745562141</c:v>
                </c:pt>
                <c:pt idx="206">
                  <c:v>74377.368875739645</c:v>
                </c:pt>
                <c:pt idx="207">
                  <c:v>74569.221005917163</c:v>
                </c:pt>
                <c:pt idx="208">
                  <c:v>74761.073136094681</c:v>
                </c:pt>
                <c:pt idx="209">
                  <c:v>74952.925266272199</c:v>
                </c:pt>
                <c:pt idx="210">
                  <c:v>75144.777396449703</c:v>
                </c:pt>
                <c:pt idx="211">
                  <c:v>75336.629526627221</c:v>
                </c:pt>
                <c:pt idx="212">
                  <c:v>75528.481656804739</c:v>
                </c:pt>
                <c:pt idx="213">
                  <c:v>75720.333786982257</c:v>
                </c:pt>
                <c:pt idx="214">
                  <c:v>75912.185917159775</c:v>
                </c:pt>
                <c:pt idx="215">
                  <c:v>76104.038047337279</c:v>
                </c:pt>
                <c:pt idx="216">
                  <c:v>76295.890177514797</c:v>
                </c:pt>
                <c:pt idx="217">
                  <c:v>76487.742307692315</c:v>
                </c:pt>
                <c:pt idx="218">
                  <c:v>76679.594437869833</c:v>
                </c:pt>
                <c:pt idx="219">
                  <c:v>76871.446568047337</c:v>
                </c:pt>
                <c:pt idx="220">
                  <c:v>77063.298698224855</c:v>
                </c:pt>
                <c:pt idx="221">
                  <c:v>77255.150828402373</c:v>
                </c:pt>
                <c:pt idx="222">
                  <c:v>77447.002958579891</c:v>
                </c:pt>
                <c:pt idx="223">
                  <c:v>77638.855088757409</c:v>
                </c:pt>
                <c:pt idx="224">
                  <c:v>77830.707218934913</c:v>
                </c:pt>
                <c:pt idx="225">
                  <c:v>78022.559349112431</c:v>
                </c:pt>
                <c:pt idx="226">
                  <c:v>78214.411479289949</c:v>
                </c:pt>
                <c:pt idx="227">
                  <c:v>78406.263609467453</c:v>
                </c:pt>
                <c:pt idx="228">
                  <c:v>78598.115739644971</c:v>
                </c:pt>
                <c:pt idx="229">
                  <c:v>78789.967869822489</c:v>
                </c:pt>
                <c:pt idx="23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12485.371242603549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57494.381420118341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34.198134552063465</c:v>
                </c:pt>
                <c:pt idx="61">
                  <c:v>34.179897042497927</c:v>
                </c:pt>
                <c:pt idx="62">
                  <c:v>34.16160805418135</c:v>
                </c:pt>
                <c:pt idx="63">
                  <c:v>34.143267587113741</c:v>
                </c:pt>
                <c:pt idx="64">
                  <c:v>34.124901380670615</c:v>
                </c:pt>
                <c:pt idx="65">
                  <c:v>34.106535174227481</c:v>
                </c:pt>
                <c:pt idx="66">
                  <c:v>34.088168967784355</c:v>
                </c:pt>
                <c:pt idx="67">
                  <c:v>34.069802761341222</c:v>
                </c:pt>
                <c:pt idx="68">
                  <c:v>34.051436554898096</c:v>
                </c:pt>
                <c:pt idx="69">
                  <c:v>34.033070348454963</c:v>
                </c:pt>
                <c:pt idx="70">
                  <c:v>34.014704142011837</c:v>
                </c:pt>
                <c:pt idx="71">
                  <c:v>33.996337935568704</c:v>
                </c:pt>
                <c:pt idx="72">
                  <c:v>33.977971729125578</c:v>
                </c:pt>
                <c:pt idx="73">
                  <c:v>33.959605522682445</c:v>
                </c:pt>
                <c:pt idx="74">
                  <c:v>33.941239316239319</c:v>
                </c:pt>
                <c:pt idx="75">
                  <c:v>33.922873109796186</c:v>
                </c:pt>
                <c:pt idx="76">
                  <c:v>33.904506903353059</c:v>
                </c:pt>
                <c:pt idx="77">
                  <c:v>33.886140696909926</c:v>
                </c:pt>
                <c:pt idx="78">
                  <c:v>33.8677744904668</c:v>
                </c:pt>
                <c:pt idx="79">
                  <c:v>33.849408284023667</c:v>
                </c:pt>
                <c:pt idx="80">
                  <c:v>33.831042077580541</c:v>
                </c:pt>
                <c:pt idx="81">
                  <c:v>33.812675871137408</c:v>
                </c:pt>
                <c:pt idx="82">
                  <c:v>33.794309664694282</c:v>
                </c:pt>
                <c:pt idx="83">
                  <c:v>33.775943458251149</c:v>
                </c:pt>
                <c:pt idx="84">
                  <c:v>33.757577251808023</c:v>
                </c:pt>
                <c:pt idx="85">
                  <c:v>33.73921104536489</c:v>
                </c:pt>
                <c:pt idx="86">
                  <c:v>33.720844838921764</c:v>
                </c:pt>
                <c:pt idx="87">
                  <c:v>33.702478632478631</c:v>
                </c:pt>
                <c:pt idx="88">
                  <c:v>33.684112426035504</c:v>
                </c:pt>
                <c:pt idx="89">
                  <c:v>33.665746219592371</c:v>
                </c:pt>
                <c:pt idx="90">
                  <c:v>33.647380013149245</c:v>
                </c:pt>
                <c:pt idx="91">
                  <c:v>33.629013806706112</c:v>
                </c:pt>
                <c:pt idx="92">
                  <c:v>33.610647600262986</c:v>
                </c:pt>
                <c:pt idx="93">
                  <c:v>33.592281393819853</c:v>
                </c:pt>
                <c:pt idx="94">
                  <c:v>33.573915187376727</c:v>
                </c:pt>
                <c:pt idx="95">
                  <c:v>33.555548980933594</c:v>
                </c:pt>
                <c:pt idx="96">
                  <c:v>33.537182774490468</c:v>
                </c:pt>
                <c:pt idx="97">
                  <c:v>33.518816568047335</c:v>
                </c:pt>
                <c:pt idx="98">
                  <c:v>33.500450361604209</c:v>
                </c:pt>
                <c:pt idx="99">
                  <c:v>33.482084155161076</c:v>
                </c:pt>
                <c:pt idx="100">
                  <c:v>33.463717948717949</c:v>
                </c:pt>
                <c:pt idx="101">
                  <c:v>33.445351742274816</c:v>
                </c:pt>
                <c:pt idx="102">
                  <c:v>33.42698553583169</c:v>
                </c:pt>
                <c:pt idx="103">
                  <c:v>33.408619329388557</c:v>
                </c:pt>
                <c:pt idx="104">
                  <c:v>33.390253122945431</c:v>
                </c:pt>
                <c:pt idx="105">
                  <c:v>33.371886916502298</c:v>
                </c:pt>
                <c:pt idx="106">
                  <c:v>33.353520710059172</c:v>
                </c:pt>
                <c:pt idx="107">
                  <c:v>33.335154503616039</c:v>
                </c:pt>
                <c:pt idx="108">
                  <c:v>33.316788297172913</c:v>
                </c:pt>
                <c:pt idx="109">
                  <c:v>33.29842209072978</c:v>
                </c:pt>
                <c:pt idx="110">
                  <c:v>33.280055884286654</c:v>
                </c:pt>
                <c:pt idx="111">
                  <c:v>33.26168967784352</c:v>
                </c:pt>
                <c:pt idx="112">
                  <c:v>33.243323471400394</c:v>
                </c:pt>
                <c:pt idx="113">
                  <c:v>33.224957264957261</c:v>
                </c:pt>
                <c:pt idx="114">
                  <c:v>33.206591058514135</c:v>
                </c:pt>
                <c:pt idx="115">
                  <c:v>33.188224852071002</c:v>
                </c:pt>
                <c:pt idx="116">
                  <c:v>33.169858645627876</c:v>
                </c:pt>
                <c:pt idx="117">
                  <c:v>33.15149243918475</c:v>
                </c:pt>
                <c:pt idx="118">
                  <c:v>33.133126232741617</c:v>
                </c:pt>
                <c:pt idx="119">
                  <c:v>33.114760026298484</c:v>
                </c:pt>
                <c:pt idx="120">
                  <c:v>33.096393819855358</c:v>
                </c:pt>
                <c:pt idx="121">
                  <c:v>33.078027613412232</c:v>
                </c:pt>
                <c:pt idx="122">
                  <c:v>33.059661406969099</c:v>
                </c:pt>
                <c:pt idx="123">
                  <c:v>33.041295200525973</c:v>
                </c:pt>
                <c:pt idx="124">
                  <c:v>33.022928994082839</c:v>
                </c:pt>
                <c:pt idx="125">
                  <c:v>33.004562787639713</c:v>
                </c:pt>
                <c:pt idx="126">
                  <c:v>32.98619658119658</c:v>
                </c:pt>
                <c:pt idx="127">
                  <c:v>32.967830374753454</c:v>
                </c:pt>
                <c:pt idx="128">
                  <c:v>32.949464168310321</c:v>
                </c:pt>
                <c:pt idx="129">
                  <c:v>32.931097961867195</c:v>
                </c:pt>
                <c:pt idx="130">
                  <c:v>32.912731755424062</c:v>
                </c:pt>
                <c:pt idx="131">
                  <c:v>32.894365548980936</c:v>
                </c:pt>
                <c:pt idx="132">
                  <c:v>32.875999342537803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56.264397118618028</c:v>
                </c:pt>
                <c:pt idx="61">
                  <c:v>56.26610395716795</c:v>
                </c:pt>
                <c:pt idx="62">
                  <c:v>56.267807218746292</c:v>
                </c:pt>
                <c:pt idx="63">
                  <c:v>56.269506903353054</c:v>
                </c:pt>
                <c:pt idx="64">
                  <c:v>56.271204799474027</c:v>
                </c:pt>
                <c:pt idx="65">
                  <c:v>56.272902695595</c:v>
                </c:pt>
                <c:pt idx="66">
                  <c:v>56.274600591715974</c:v>
                </c:pt>
                <c:pt idx="67">
                  <c:v>56.276298487836947</c:v>
                </c:pt>
                <c:pt idx="68">
                  <c:v>56.27799638395792</c:v>
                </c:pt>
                <c:pt idx="69">
                  <c:v>56.279694280078893</c:v>
                </c:pt>
                <c:pt idx="70">
                  <c:v>56.281392176199866</c:v>
                </c:pt>
                <c:pt idx="71">
                  <c:v>56.283090072320839</c:v>
                </c:pt>
                <c:pt idx="72">
                  <c:v>56.284787968441812</c:v>
                </c:pt>
                <c:pt idx="73">
                  <c:v>56.286485864562785</c:v>
                </c:pt>
                <c:pt idx="74">
                  <c:v>56.288183760683758</c:v>
                </c:pt>
                <c:pt idx="75">
                  <c:v>56.289881656804731</c:v>
                </c:pt>
                <c:pt idx="76">
                  <c:v>56.291579552925704</c:v>
                </c:pt>
                <c:pt idx="77">
                  <c:v>56.293277449046677</c:v>
                </c:pt>
                <c:pt idx="78">
                  <c:v>56.29497534516765</c:v>
                </c:pt>
                <c:pt idx="79">
                  <c:v>56.296673241288623</c:v>
                </c:pt>
                <c:pt idx="80">
                  <c:v>56.298371137409596</c:v>
                </c:pt>
                <c:pt idx="81">
                  <c:v>56.300069033530569</c:v>
                </c:pt>
                <c:pt idx="82">
                  <c:v>56.301766929651542</c:v>
                </c:pt>
                <c:pt idx="83">
                  <c:v>56.303464825772515</c:v>
                </c:pt>
                <c:pt idx="84">
                  <c:v>56.305162721893488</c:v>
                </c:pt>
                <c:pt idx="85">
                  <c:v>56.306860618014461</c:v>
                </c:pt>
                <c:pt idx="86">
                  <c:v>56.308558514135434</c:v>
                </c:pt>
                <c:pt idx="87">
                  <c:v>56.310256410256407</c:v>
                </c:pt>
                <c:pt idx="88">
                  <c:v>56.31195430637738</c:v>
                </c:pt>
                <c:pt idx="89">
                  <c:v>56.313652202498353</c:v>
                </c:pt>
                <c:pt idx="90">
                  <c:v>56.315350098619327</c:v>
                </c:pt>
                <c:pt idx="91">
                  <c:v>56.3170479947403</c:v>
                </c:pt>
                <c:pt idx="92">
                  <c:v>56.318745890861273</c:v>
                </c:pt>
                <c:pt idx="93">
                  <c:v>56.320443786982246</c:v>
                </c:pt>
                <c:pt idx="94">
                  <c:v>56.322141683103219</c:v>
                </c:pt>
                <c:pt idx="95">
                  <c:v>56.323839579224192</c:v>
                </c:pt>
                <c:pt idx="96">
                  <c:v>56.325537475345165</c:v>
                </c:pt>
                <c:pt idx="97">
                  <c:v>56.327235371466138</c:v>
                </c:pt>
                <c:pt idx="98">
                  <c:v>56.328933267587111</c:v>
                </c:pt>
                <c:pt idx="99">
                  <c:v>56.330631163708084</c:v>
                </c:pt>
                <c:pt idx="100">
                  <c:v>56.332329059829057</c:v>
                </c:pt>
                <c:pt idx="101">
                  <c:v>56.33402695595003</c:v>
                </c:pt>
                <c:pt idx="102">
                  <c:v>56.335724852071003</c:v>
                </c:pt>
                <c:pt idx="103">
                  <c:v>56.337422748191976</c:v>
                </c:pt>
                <c:pt idx="104">
                  <c:v>56.339120644312949</c:v>
                </c:pt>
                <c:pt idx="105">
                  <c:v>56.340818540433922</c:v>
                </c:pt>
                <c:pt idx="106">
                  <c:v>56.342516436554895</c:v>
                </c:pt>
                <c:pt idx="107">
                  <c:v>56.344214332675868</c:v>
                </c:pt>
                <c:pt idx="108">
                  <c:v>56.345912228796841</c:v>
                </c:pt>
                <c:pt idx="109">
                  <c:v>56.347610124917814</c:v>
                </c:pt>
                <c:pt idx="110">
                  <c:v>56.349308021038787</c:v>
                </c:pt>
                <c:pt idx="111">
                  <c:v>56.35100591715976</c:v>
                </c:pt>
                <c:pt idx="112">
                  <c:v>56.352703813280733</c:v>
                </c:pt>
                <c:pt idx="113">
                  <c:v>56.354401709401706</c:v>
                </c:pt>
                <c:pt idx="114">
                  <c:v>56.356099605522679</c:v>
                </c:pt>
                <c:pt idx="115">
                  <c:v>56.357797501643653</c:v>
                </c:pt>
                <c:pt idx="116">
                  <c:v>56.359495397764626</c:v>
                </c:pt>
                <c:pt idx="117">
                  <c:v>56.361193293885606</c:v>
                </c:pt>
                <c:pt idx="118">
                  <c:v>56.362891190006572</c:v>
                </c:pt>
                <c:pt idx="119">
                  <c:v>56.364589086127552</c:v>
                </c:pt>
                <c:pt idx="120">
                  <c:v>56.366286982248518</c:v>
                </c:pt>
                <c:pt idx="121">
                  <c:v>56.367984878369491</c:v>
                </c:pt>
                <c:pt idx="122">
                  <c:v>56.369682774490464</c:v>
                </c:pt>
                <c:pt idx="123">
                  <c:v>56.371380670611437</c:v>
                </c:pt>
                <c:pt idx="124">
                  <c:v>56.37307856673241</c:v>
                </c:pt>
                <c:pt idx="125">
                  <c:v>56.374776462853383</c:v>
                </c:pt>
                <c:pt idx="126">
                  <c:v>56.376474358974356</c:v>
                </c:pt>
                <c:pt idx="127">
                  <c:v>56.378172255095329</c:v>
                </c:pt>
                <c:pt idx="128">
                  <c:v>56.379870151216302</c:v>
                </c:pt>
                <c:pt idx="129">
                  <c:v>56.381568047337275</c:v>
                </c:pt>
                <c:pt idx="130">
                  <c:v>56.383265943458248</c:v>
                </c:pt>
                <c:pt idx="131">
                  <c:v>56.384963839579221</c:v>
                </c:pt>
                <c:pt idx="132">
                  <c:v>56.386661735700194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79038.246062906197</c:v>
                </c:pt>
                <c:pt idx="7">
                  <c:v>77898.581300805119</c:v>
                </c:pt>
                <c:pt idx="8">
                  <c:v>76755.697189106606</c:v>
                </c:pt>
                <c:pt idx="9">
                  <c:v>75609.593727810658</c:v>
                </c:pt>
                <c:pt idx="10">
                  <c:v>74461.880591715977</c:v>
                </c:pt>
                <c:pt idx="11">
                  <c:v>73314.167455621311</c:v>
                </c:pt>
                <c:pt idx="12">
                  <c:v>72166.454319526631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46366.551024468914</c:v>
                </c:pt>
                <c:pt idx="7">
                  <c:v>46558.629179842857</c:v>
                </c:pt>
                <c:pt idx="8">
                  <c:v>46750.616925138223</c:v>
                </c:pt>
                <c:pt idx="9">
                  <c:v>46942.514260355027</c:v>
                </c:pt>
                <c:pt idx="10">
                  <c:v>47134.366390532545</c:v>
                </c:pt>
                <c:pt idx="11">
                  <c:v>47326.218520710056</c:v>
                </c:pt>
                <c:pt idx="12">
                  <c:v>47518.070650887574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79037.392109679931</c:v>
                </c:pt>
                <c:pt idx="61">
                  <c:v>77895.165487900085</c:v>
                </c:pt>
                <c:pt idx="62">
                  <c:v>76748.011610070273</c:v>
                </c:pt>
                <c:pt idx="63">
                  <c:v>75595.930476190479</c:v>
                </c:pt>
                <c:pt idx="64">
                  <c:v>74441.385714285716</c:v>
                </c:pt>
                <c:pt idx="65">
                  <c:v>73286.840952380953</c:v>
                </c:pt>
                <c:pt idx="66">
                  <c:v>72132.296190476191</c:v>
                </c:pt>
                <c:pt idx="67">
                  <c:v>70977.751428571428</c:v>
                </c:pt>
                <c:pt idx="68">
                  <c:v>69823.206666666665</c:v>
                </c:pt>
                <c:pt idx="69">
                  <c:v>68668.661904761902</c:v>
                </c:pt>
                <c:pt idx="70">
                  <c:v>67514.11714285714</c:v>
                </c:pt>
                <c:pt idx="71">
                  <c:v>66359.572380952392</c:v>
                </c:pt>
                <c:pt idx="72">
                  <c:v>65205.027619047622</c:v>
                </c:pt>
                <c:pt idx="73">
                  <c:v>64050.482857142859</c:v>
                </c:pt>
                <c:pt idx="74">
                  <c:v>62895.938095238096</c:v>
                </c:pt>
                <c:pt idx="75">
                  <c:v>61741.393333333333</c:v>
                </c:pt>
                <c:pt idx="76">
                  <c:v>60586.848571428578</c:v>
                </c:pt>
                <c:pt idx="77">
                  <c:v>59432.303809523815</c:v>
                </c:pt>
                <c:pt idx="78">
                  <c:v>58277.759047619053</c:v>
                </c:pt>
                <c:pt idx="79">
                  <c:v>57123.21428571429</c:v>
                </c:pt>
                <c:pt idx="80">
                  <c:v>55968.669523809527</c:v>
                </c:pt>
                <c:pt idx="81">
                  <c:v>54814.124761904764</c:v>
                </c:pt>
                <c:pt idx="82">
                  <c:v>53659.58</c:v>
                </c:pt>
                <c:pt idx="83">
                  <c:v>52505.035238095239</c:v>
                </c:pt>
                <c:pt idx="84">
                  <c:v>51350.490476190476</c:v>
                </c:pt>
                <c:pt idx="85">
                  <c:v>50195.945714285714</c:v>
                </c:pt>
                <c:pt idx="86">
                  <c:v>49041.400952380951</c:v>
                </c:pt>
                <c:pt idx="87">
                  <c:v>47886.856190476188</c:v>
                </c:pt>
                <c:pt idx="88">
                  <c:v>46732.311428571425</c:v>
                </c:pt>
                <c:pt idx="89">
                  <c:v>45577.766666666663</c:v>
                </c:pt>
                <c:pt idx="90">
                  <c:v>44423.221904761907</c:v>
                </c:pt>
                <c:pt idx="91">
                  <c:v>43268.677142857145</c:v>
                </c:pt>
                <c:pt idx="92">
                  <c:v>42114.132380952382</c:v>
                </c:pt>
                <c:pt idx="93">
                  <c:v>40959.587619047619</c:v>
                </c:pt>
                <c:pt idx="94">
                  <c:v>39805.042857142857</c:v>
                </c:pt>
                <c:pt idx="95">
                  <c:v>38650.498095238094</c:v>
                </c:pt>
                <c:pt idx="96">
                  <c:v>37495.953333333331</c:v>
                </c:pt>
                <c:pt idx="97">
                  <c:v>36341.408571428576</c:v>
                </c:pt>
                <c:pt idx="98">
                  <c:v>35186.863809523813</c:v>
                </c:pt>
                <c:pt idx="99">
                  <c:v>34032.31904761905</c:v>
                </c:pt>
                <c:pt idx="100">
                  <c:v>32877.774285714288</c:v>
                </c:pt>
                <c:pt idx="101">
                  <c:v>31723.229523809525</c:v>
                </c:pt>
                <c:pt idx="102">
                  <c:v>30568.684761904762</c:v>
                </c:pt>
                <c:pt idx="103">
                  <c:v>29414.14</c:v>
                </c:pt>
                <c:pt idx="104">
                  <c:v>28259.595238095237</c:v>
                </c:pt>
                <c:pt idx="105">
                  <c:v>27105.050476190474</c:v>
                </c:pt>
                <c:pt idx="106">
                  <c:v>25950.505714285711</c:v>
                </c:pt>
                <c:pt idx="107">
                  <c:v>24795.960952380949</c:v>
                </c:pt>
                <c:pt idx="108">
                  <c:v>23641.416190476193</c:v>
                </c:pt>
                <c:pt idx="109">
                  <c:v>22486.87142857143</c:v>
                </c:pt>
                <c:pt idx="110">
                  <c:v>21332.326666666668</c:v>
                </c:pt>
                <c:pt idx="111">
                  <c:v>20177.781904761905</c:v>
                </c:pt>
                <c:pt idx="112">
                  <c:v>19023.237142857142</c:v>
                </c:pt>
                <c:pt idx="113">
                  <c:v>17868.69238095238</c:v>
                </c:pt>
                <c:pt idx="114">
                  <c:v>16714.147619047617</c:v>
                </c:pt>
                <c:pt idx="115">
                  <c:v>15559.602857142854</c:v>
                </c:pt>
                <c:pt idx="116">
                  <c:v>14405.058095238091</c:v>
                </c:pt>
                <c:pt idx="117">
                  <c:v>13250.513333333329</c:v>
                </c:pt>
                <c:pt idx="118">
                  <c:v>12095.968571428573</c:v>
                </c:pt>
                <c:pt idx="119">
                  <c:v>10941.423809523811</c:v>
                </c:pt>
                <c:pt idx="120">
                  <c:v>9786.8790476190479</c:v>
                </c:pt>
                <c:pt idx="121">
                  <c:v>8632.3342857142852</c:v>
                </c:pt>
                <c:pt idx="122">
                  <c:v>7477.7895238095225</c:v>
                </c:pt>
                <c:pt idx="123">
                  <c:v>6323.2447619047598</c:v>
                </c:pt>
                <c:pt idx="124">
                  <c:v>5168.6999999999971</c:v>
                </c:pt>
                <c:pt idx="125">
                  <c:v>4014.1552380952344</c:v>
                </c:pt>
                <c:pt idx="126">
                  <c:v>2859.6104761904717</c:v>
                </c:pt>
                <c:pt idx="127">
                  <c:v>1705.065714285709</c:v>
                </c:pt>
                <c:pt idx="128">
                  <c:v>550.52095238094626</c:v>
                </c:pt>
                <c:pt idx="129">
                  <c:v>-604.02380952381645</c:v>
                </c:pt>
                <c:pt idx="130">
                  <c:v>-1758.5685714285792</c:v>
                </c:pt>
                <c:pt idx="131">
                  <c:v>-2913.1133333333419</c:v>
                </c:pt>
                <c:pt idx="132">
                  <c:v>-4067.6580952381046</c:v>
                </c:pt>
                <c:pt idx="133">
                  <c:v>-5222.2028571428527</c:v>
                </c:pt>
                <c:pt idx="134">
                  <c:v>-6376.7476190476154</c:v>
                </c:pt>
                <c:pt idx="135">
                  <c:v>-7531.2923809523782</c:v>
                </c:pt>
                <c:pt idx="136">
                  <c:v>-8685.8371428571409</c:v>
                </c:pt>
                <c:pt idx="137">
                  <c:v>-9840.3819047619036</c:v>
                </c:pt>
                <c:pt idx="138">
                  <c:v>-10994.926666666666</c:v>
                </c:pt>
                <c:pt idx="139">
                  <c:v>-12149.471428571429</c:v>
                </c:pt>
                <c:pt idx="140">
                  <c:v>-13304.016190476192</c:v>
                </c:pt>
                <c:pt idx="141">
                  <c:v>-14458.560952380954</c:v>
                </c:pt>
                <c:pt idx="142">
                  <c:v>-15613.105714285717</c:v>
                </c:pt>
                <c:pt idx="143">
                  <c:v>-16767.65047619048</c:v>
                </c:pt>
                <c:pt idx="144">
                  <c:v>-17922.195238095243</c:v>
                </c:pt>
                <c:pt idx="145">
                  <c:v>-19076.740000000005</c:v>
                </c:pt>
                <c:pt idx="146">
                  <c:v>-20231.284761904768</c:v>
                </c:pt>
                <c:pt idx="147">
                  <c:v>-21385.829523809531</c:v>
                </c:pt>
                <c:pt idx="148">
                  <c:v>-22540.374285714293</c:v>
                </c:pt>
                <c:pt idx="149">
                  <c:v>-23694.919047619056</c:v>
                </c:pt>
                <c:pt idx="150">
                  <c:v>-24849.463809523819</c:v>
                </c:pt>
                <c:pt idx="151">
                  <c:v>-26004.008571428581</c:v>
                </c:pt>
                <c:pt idx="152">
                  <c:v>-27158.553333333344</c:v>
                </c:pt>
                <c:pt idx="153">
                  <c:v>-28313.098095238107</c:v>
                </c:pt>
                <c:pt idx="154">
                  <c:v>-29467.642857142855</c:v>
                </c:pt>
                <c:pt idx="155">
                  <c:v>-30622.187619047618</c:v>
                </c:pt>
                <c:pt idx="156">
                  <c:v>-31776.73238095238</c:v>
                </c:pt>
                <c:pt idx="157">
                  <c:v>-32931.277142857143</c:v>
                </c:pt>
                <c:pt idx="158">
                  <c:v>-34085.821904761906</c:v>
                </c:pt>
                <c:pt idx="159">
                  <c:v>-35240.366666666669</c:v>
                </c:pt>
                <c:pt idx="160">
                  <c:v>-36394.911428571431</c:v>
                </c:pt>
                <c:pt idx="161">
                  <c:v>-37549.456190476194</c:v>
                </c:pt>
                <c:pt idx="162">
                  <c:v>-38704.000952380957</c:v>
                </c:pt>
                <c:pt idx="163">
                  <c:v>-39858.545714285719</c:v>
                </c:pt>
                <c:pt idx="164">
                  <c:v>-41013.090476190482</c:v>
                </c:pt>
                <c:pt idx="165">
                  <c:v>-42167.635238095245</c:v>
                </c:pt>
                <c:pt idx="166">
                  <c:v>-43322.180000000008</c:v>
                </c:pt>
                <c:pt idx="167">
                  <c:v>-44476.72476190477</c:v>
                </c:pt>
                <c:pt idx="168">
                  <c:v>-45631.269523809533</c:v>
                </c:pt>
                <c:pt idx="169">
                  <c:v>-46785.814285714296</c:v>
                </c:pt>
                <c:pt idx="170">
                  <c:v>-47940.359047619058</c:v>
                </c:pt>
                <c:pt idx="171">
                  <c:v>-49094.903809523821</c:v>
                </c:pt>
                <c:pt idx="172">
                  <c:v>-50249.448571428584</c:v>
                </c:pt>
                <c:pt idx="173">
                  <c:v>-51403.993333333347</c:v>
                </c:pt>
                <c:pt idx="174">
                  <c:v>-52558.538095238095</c:v>
                </c:pt>
                <c:pt idx="175">
                  <c:v>-53713.082857142857</c:v>
                </c:pt>
                <c:pt idx="176">
                  <c:v>-54867.627619047635</c:v>
                </c:pt>
                <c:pt idx="177">
                  <c:v>-56022.172380952383</c:v>
                </c:pt>
                <c:pt idx="178">
                  <c:v>-57176.71714285716</c:v>
                </c:pt>
                <c:pt idx="179">
                  <c:v>-58331.261904761908</c:v>
                </c:pt>
                <c:pt idx="180">
                  <c:v>-59485.806666666685</c:v>
                </c:pt>
                <c:pt idx="181">
                  <c:v>-60640.351428571434</c:v>
                </c:pt>
                <c:pt idx="182">
                  <c:v>-61794.896190476211</c:v>
                </c:pt>
                <c:pt idx="183">
                  <c:v>-62949.440952380959</c:v>
                </c:pt>
                <c:pt idx="184">
                  <c:v>-64103.985714285707</c:v>
                </c:pt>
                <c:pt idx="185">
                  <c:v>-65258.530476190484</c:v>
                </c:pt>
                <c:pt idx="186">
                  <c:v>-66413.075238095233</c:v>
                </c:pt>
                <c:pt idx="187">
                  <c:v>-67567.62000000001</c:v>
                </c:pt>
                <c:pt idx="188">
                  <c:v>-68722.164761904758</c:v>
                </c:pt>
                <c:pt idx="189">
                  <c:v>-69876.709523809535</c:v>
                </c:pt>
                <c:pt idx="190">
                  <c:v>-71031.254285714283</c:v>
                </c:pt>
                <c:pt idx="191">
                  <c:v>-72185.799047619061</c:v>
                </c:pt>
                <c:pt idx="192">
                  <c:v>-73340.343809523809</c:v>
                </c:pt>
                <c:pt idx="193">
                  <c:v>-74494.888571428586</c:v>
                </c:pt>
                <c:pt idx="194">
                  <c:v>-75649.433333333334</c:v>
                </c:pt>
                <c:pt idx="195">
                  <c:v>-76803.978095238112</c:v>
                </c:pt>
                <c:pt idx="196">
                  <c:v>-77958.52285714286</c:v>
                </c:pt>
                <c:pt idx="197">
                  <c:v>-79113.067619047637</c:v>
                </c:pt>
                <c:pt idx="198">
                  <c:v>-80267.612380952385</c:v>
                </c:pt>
                <c:pt idx="199">
                  <c:v>-81422.157142857162</c:v>
                </c:pt>
                <c:pt idx="200">
                  <c:v>-82576.701904761911</c:v>
                </c:pt>
                <c:pt idx="201">
                  <c:v>-83731.246666666688</c:v>
                </c:pt>
                <c:pt idx="202">
                  <c:v>-84885.791428571436</c:v>
                </c:pt>
                <c:pt idx="203">
                  <c:v>-86040.336190476213</c:v>
                </c:pt>
                <c:pt idx="204">
                  <c:v>-87194.880952380961</c:v>
                </c:pt>
                <c:pt idx="205">
                  <c:v>-88349.42571428571</c:v>
                </c:pt>
                <c:pt idx="206">
                  <c:v>-89503.970476190487</c:v>
                </c:pt>
                <c:pt idx="207">
                  <c:v>-90658.515238095235</c:v>
                </c:pt>
                <c:pt idx="208">
                  <c:v>-91813.060000000012</c:v>
                </c:pt>
                <c:pt idx="209">
                  <c:v>-92967.60476190476</c:v>
                </c:pt>
                <c:pt idx="210">
                  <c:v>-94122.149523809538</c:v>
                </c:pt>
                <c:pt idx="211">
                  <c:v>-95276.694285714286</c:v>
                </c:pt>
                <c:pt idx="212">
                  <c:v>-96431.239047619063</c:v>
                </c:pt>
                <c:pt idx="213">
                  <c:v>-97585.783809523811</c:v>
                </c:pt>
                <c:pt idx="214">
                  <c:v>-98740.328571428588</c:v>
                </c:pt>
                <c:pt idx="215">
                  <c:v>-99894.873333333337</c:v>
                </c:pt>
                <c:pt idx="216">
                  <c:v>-101049.41809523811</c:v>
                </c:pt>
                <c:pt idx="217">
                  <c:v>-102203.96285714286</c:v>
                </c:pt>
                <c:pt idx="218">
                  <c:v>-103358.50761904764</c:v>
                </c:pt>
                <c:pt idx="219">
                  <c:v>-104513.05238095239</c:v>
                </c:pt>
                <c:pt idx="220">
                  <c:v>-105667.59714285716</c:v>
                </c:pt>
                <c:pt idx="221">
                  <c:v>-106822.14190476191</c:v>
                </c:pt>
                <c:pt idx="222">
                  <c:v>-107976.68666666669</c:v>
                </c:pt>
                <c:pt idx="223">
                  <c:v>-109131.23142857144</c:v>
                </c:pt>
                <c:pt idx="224">
                  <c:v>-110285.77619047622</c:v>
                </c:pt>
                <c:pt idx="225">
                  <c:v>-111440.32095238096</c:v>
                </c:pt>
                <c:pt idx="226">
                  <c:v>-112594.86571428571</c:v>
                </c:pt>
                <c:pt idx="227">
                  <c:v>-113749.41047619049</c:v>
                </c:pt>
                <c:pt idx="228">
                  <c:v>-114903.95523809524</c:v>
                </c:pt>
                <c:pt idx="229">
                  <c:v>-116058.50000000001</c:v>
                </c:pt>
              </c:numCache>
            </c:numRef>
          </c:xVal>
          <c:yVal>
            <c:numRef>
              <c:f>'SBI86'!$F$7:$F$248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46366.693771589584</c:v>
                </c:pt>
                <c:pt idx="61">
                  <c:v>46559.200168325529</c:v>
                </c:pt>
                <c:pt idx="62">
                  <c:v>46751.901649224237</c:v>
                </c:pt>
                <c:pt idx="63">
                  <c:v>46944.798214285714</c:v>
                </c:pt>
                <c:pt idx="64">
                  <c:v>47137.792321428569</c:v>
                </c:pt>
                <c:pt idx="65">
                  <c:v>47330.786428571424</c:v>
                </c:pt>
                <c:pt idx="66">
                  <c:v>47523.780535714286</c:v>
                </c:pt>
                <c:pt idx="67">
                  <c:v>47716.774642857141</c:v>
                </c:pt>
                <c:pt idx="68">
                  <c:v>47909.768749999996</c:v>
                </c:pt>
                <c:pt idx="69">
                  <c:v>48102.762857142858</c:v>
                </c:pt>
                <c:pt idx="70">
                  <c:v>48295.756964285712</c:v>
                </c:pt>
                <c:pt idx="71">
                  <c:v>48488.751071428567</c:v>
                </c:pt>
                <c:pt idx="72">
                  <c:v>48681.745178571429</c:v>
                </c:pt>
                <c:pt idx="73">
                  <c:v>48874.739285714284</c:v>
                </c:pt>
                <c:pt idx="74">
                  <c:v>49067.733392857139</c:v>
                </c:pt>
                <c:pt idx="75">
                  <c:v>49260.727500000001</c:v>
                </c:pt>
                <c:pt idx="76">
                  <c:v>49453.721607142856</c:v>
                </c:pt>
                <c:pt idx="77">
                  <c:v>49646.71571428571</c:v>
                </c:pt>
                <c:pt idx="78">
                  <c:v>49839.709821428572</c:v>
                </c:pt>
                <c:pt idx="79">
                  <c:v>50032.703928571427</c:v>
                </c:pt>
                <c:pt idx="80">
                  <c:v>50225.698035714282</c:v>
                </c:pt>
                <c:pt idx="81">
                  <c:v>50418.692142857144</c:v>
                </c:pt>
                <c:pt idx="82">
                  <c:v>50611.686249999999</c:v>
                </c:pt>
                <c:pt idx="83">
                  <c:v>50804.680357142854</c:v>
                </c:pt>
                <c:pt idx="84">
                  <c:v>50997.674464285716</c:v>
                </c:pt>
                <c:pt idx="85">
                  <c:v>51190.66857142857</c:v>
                </c:pt>
                <c:pt idx="86">
                  <c:v>51383.662678571425</c:v>
                </c:pt>
                <c:pt idx="87">
                  <c:v>51576.656785714287</c:v>
                </c:pt>
                <c:pt idx="88">
                  <c:v>51769.650892857142</c:v>
                </c:pt>
                <c:pt idx="89">
                  <c:v>51962.644999999997</c:v>
                </c:pt>
                <c:pt idx="90">
                  <c:v>52155.639107142859</c:v>
                </c:pt>
                <c:pt idx="91">
                  <c:v>52348.633214285714</c:v>
                </c:pt>
                <c:pt idx="92">
                  <c:v>52541.627321428568</c:v>
                </c:pt>
                <c:pt idx="93">
                  <c:v>52734.62142857143</c:v>
                </c:pt>
                <c:pt idx="94">
                  <c:v>52927.615535714285</c:v>
                </c:pt>
                <c:pt idx="95">
                  <c:v>53120.60964285714</c:v>
                </c:pt>
                <c:pt idx="96">
                  <c:v>53313.603750000002</c:v>
                </c:pt>
                <c:pt idx="97">
                  <c:v>53506.597857142857</c:v>
                </c:pt>
                <c:pt idx="98">
                  <c:v>53699.591964285712</c:v>
                </c:pt>
                <c:pt idx="99">
                  <c:v>53892.586071428574</c:v>
                </c:pt>
                <c:pt idx="100">
                  <c:v>54085.580178571428</c:v>
                </c:pt>
                <c:pt idx="101">
                  <c:v>54278.574285714283</c:v>
                </c:pt>
                <c:pt idx="102">
                  <c:v>54471.568392857145</c:v>
                </c:pt>
                <c:pt idx="103">
                  <c:v>54664.5625</c:v>
                </c:pt>
                <c:pt idx="104">
                  <c:v>54857.556607142855</c:v>
                </c:pt>
                <c:pt idx="105">
                  <c:v>55050.550714285717</c:v>
                </c:pt>
                <c:pt idx="106">
                  <c:v>55243.544821428572</c:v>
                </c:pt>
                <c:pt idx="107">
                  <c:v>55436.538928571426</c:v>
                </c:pt>
                <c:pt idx="108">
                  <c:v>55629.533035714288</c:v>
                </c:pt>
                <c:pt idx="109">
                  <c:v>55822.527142857143</c:v>
                </c:pt>
                <c:pt idx="110">
                  <c:v>56015.521249999998</c:v>
                </c:pt>
                <c:pt idx="111">
                  <c:v>56208.51535714286</c:v>
                </c:pt>
                <c:pt idx="112">
                  <c:v>56401.509464285715</c:v>
                </c:pt>
                <c:pt idx="113">
                  <c:v>56594.50357142857</c:v>
                </c:pt>
                <c:pt idx="114">
                  <c:v>56787.497678571432</c:v>
                </c:pt>
                <c:pt idx="115">
                  <c:v>56980.491785714286</c:v>
                </c:pt>
                <c:pt idx="116">
                  <c:v>57173.485892857141</c:v>
                </c:pt>
                <c:pt idx="117">
                  <c:v>57366.48</c:v>
                </c:pt>
                <c:pt idx="118">
                  <c:v>57559.474107142858</c:v>
                </c:pt>
                <c:pt idx="119">
                  <c:v>57752.468214285713</c:v>
                </c:pt>
                <c:pt idx="120">
                  <c:v>57945.462321428575</c:v>
                </c:pt>
                <c:pt idx="121">
                  <c:v>58138.45642857143</c:v>
                </c:pt>
                <c:pt idx="122">
                  <c:v>58331.450535714284</c:v>
                </c:pt>
                <c:pt idx="123">
                  <c:v>58524.444642857146</c:v>
                </c:pt>
                <c:pt idx="124">
                  <c:v>58717.438750000001</c:v>
                </c:pt>
                <c:pt idx="125">
                  <c:v>58910.432857142863</c:v>
                </c:pt>
                <c:pt idx="126">
                  <c:v>59103.426964285718</c:v>
                </c:pt>
                <c:pt idx="127">
                  <c:v>59296.421071428573</c:v>
                </c:pt>
                <c:pt idx="128">
                  <c:v>59489.415178571435</c:v>
                </c:pt>
                <c:pt idx="129">
                  <c:v>59682.40928571429</c:v>
                </c:pt>
                <c:pt idx="130">
                  <c:v>59875.403392857144</c:v>
                </c:pt>
                <c:pt idx="131">
                  <c:v>60068.397500000006</c:v>
                </c:pt>
                <c:pt idx="132">
                  <c:v>60261.391607142861</c:v>
                </c:pt>
                <c:pt idx="133">
                  <c:v>60454.385714285716</c:v>
                </c:pt>
                <c:pt idx="134">
                  <c:v>60647.379821428578</c:v>
                </c:pt>
                <c:pt idx="135">
                  <c:v>60840.373928571433</c:v>
                </c:pt>
                <c:pt idx="136">
                  <c:v>61033.368035714288</c:v>
                </c:pt>
                <c:pt idx="137">
                  <c:v>61226.36214285715</c:v>
                </c:pt>
                <c:pt idx="138">
                  <c:v>61419.356250000004</c:v>
                </c:pt>
                <c:pt idx="139">
                  <c:v>61612.350357142859</c:v>
                </c:pt>
                <c:pt idx="140">
                  <c:v>61805.344464285721</c:v>
                </c:pt>
                <c:pt idx="141">
                  <c:v>61998.338571428576</c:v>
                </c:pt>
                <c:pt idx="142">
                  <c:v>62191.332678571431</c:v>
                </c:pt>
                <c:pt idx="143">
                  <c:v>62384.326785714293</c:v>
                </c:pt>
                <c:pt idx="144">
                  <c:v>62577.320892857148</c:v>
                </c:pt>
                <c:pt idx="145">
                  <c:v>62770.315000000002</c:v>
                </c:pt>
                <c:pt idx="146">
                  <c:v>62963.309107142864</c:v>
                </c:pt>
                <c:pt idx="147">
                  <c:v>63156.303214285712</c:v>
                </c:pt>
                <c:pt idx="148">
                  <c:v>63349.297321428574</c:v>
                </c:pt>
                <c:pt idx="149">
                  <c:v>63542.291428571436</c:v>
                </c:pt>
                <c:pt idx="150">
                  <c:v>63735.285535714283</c:v>
                </c:pt>
                <c:pt idx="151">
                  <c:v>63928.279642857146</c:v>
                </c:pt>
                <c:pt idx="152">
                  <c:v>64121.273750000008</c:v>
                </c:pt>
                <c:pt idx="153">
                  <c:v>64314.267857142855</c:v>
                </c:pt>
                <c:pt idx="154">
                  <c:v>64507.261964285717</c:v>
                </c:pt>
                <c:pt idx="155">
                  <c:v>64700.256071428579</c:v>
                </c:pt>
                <c:pt idx="156">
                  <c:v>64893.250178571427</c:v>
                </c:pt>
                <c:pt idx="157">
                  <c:v>65086.244285714289</c:v>
                </c:pt>
                <c:pt idx="158">
                  <c:v>65279.238392857151</c:v>
                </c:pt>
                <c:pt idx="159">
                  <c:v>65472.232499999998</c:v>
                </c:pt>
                <c:pt idx="160">
                  <c:v>65665.22660714286</c:v>
                </c:pt>
                <c:pt idx="161">
                  <c:v>65858.220714285722</c:v>
                </c:pt>
                <c:pt idx="162">
                  <c:v>66051.21482142857</c:v>
                </c:pt>
                <c:pt idx="163">
                  <c:v>66244.208928571432</c:v>
                </c:pt>
                <c:pt idx="164">
                  <c:v>66437.203035714294</c:v>
                </c:pt>
                <c:pt idx="165">
                  <c:v>66630.197142857141</c:v>
                </c:pt>
                <c:pt idx="166">
                  <c:v>66823.191250000003</c:v>
                </c:pt>
                <c:pt idx="167">
                  <c:v>67016.185357142866</c:v>
                </c:pt>
                <c:pt idx="168">
                  <c:v>67209.179464285713</c:v>
                </c:pt>
                <c:pt idx="169">
                  <c:v>67402.173571428575</c:v>
                </c:pt>
                <c:pt idx="170">
                  <c:v>67595.167678571437</c:v>
                </c:pt>
                <c:pt idx="171">
                  <c:v>67788.161785714285</c:v>
                </c:pt>
                <c:pt idx="172">
                  <c:v>67981.155892857147</c:v>
                </c:pt>
                <c:pt idx="173">
                  <c:v>68174.150000000009</c:v>
                </c:pt>
                <c:pt idx="174">
                  <c:v>68367.144107142856</c:v>
                </c:pt>
                <c:pt idx="175">
                  <c:v>68560.138214285718</c:v>
                </c:pt>
                <c:pt idx="176">
                  <c:v>68753.13232142858</c:v>
                </c:pt>
                <c:pt idx="177">
                  <c:v>68946.126428571428</c:v>
                </c:pt>
                <c:pt idx="178">
                  <c:v>69139.12053571429</c:v>
                </c:pt>
                <c:pt idx="179">
                  <c:v>69332.114642857152</c:v>
                </c:pt>
                <c:pt idx="180">
                  <c:v>69525.108749999999</c:v>
                </c:pt>
                <c:pt idx="181">
                  <c:v>69718.102857142861</c:v>
                </c:pt>
                <c:pt idx="182">
                  <c:v>69911.096964285724</c:v>
                </c:pt>
                <c:pt idx="183">
                  <c:v>70104.091071428571</c:v>
                </c:pt>
                <c:pt idx="184">
                  <c:v>70297.085178571433</c:v>
                </c:pt>
                <c:pt idx="185">
                  <c:v>70490.079285714295</c:v>
                </c:pt>
                <c:pt idx="186">
                  <c:v>70683.073392857143</c:v>
                </c:pt>
                <c:pt idx="187">
                  <c:v>70876.067500000005</c:v>
                </c:pt>
                <c:pt idx="188">
                  <c:v>71069.061607142867</c:v>
                </c:pt>
                <c:pt idx="189">
                  <c:v>71262.055714285729</c:v>
                </c:pt>
                <c:pt idx="190">
                  <c:v>71455.049821428576</c:v>
                </c:pt>
                <c:pt idx="191">
                  <c:v>71648.043928571438</c:v>
                </c:pt>
                <c:pt idx="192">
                  <c:v>71841.0380357143</c:v>
                </c:pt>
                <c:pt idx="193">
                  <c:v>72034.032142857148</c:v>
                </c:pt>
                <c:pt idx="194">
                  <c:v>72227.02625000001</c:v>
                </c:pt>
                <c:pt idx="195">
                  <c:v>72420.020357142872</c:v>
                </c:pt>
                <c:pt idx="196">
                  <c:v>72613.014464285719</c:v>
                </c:pt>
                <c:pt idx="197">
                  <c:v>72806.008571428581</c:v>
                </c:pt>
                <c:pt idx="198">
                  <c:v>72999.002678571444</c:v>
                </c:pt>
                <c:pt idx="199">
                  <c:v>73191.996785714291</c:v>
                </c:pt>
                <c:pt idx="200">
                  <c:v>73384.990892857153</c:v>
                </c:pt>
                <c:pt idx="201">
                  <c:v>73577.985000000015</c:v>
                </c:pt>
                <c:pt idx="202">
                  <c:v>73770.979107142863</c:v>
                </c:pt>
                <c:pt idx="203">
                  <c:v>73963.973214285725</c:v>
                </c:pt>
                <c:pt idx="204">
                  <c:v>74156.967321428587</c:v>
                </c:pt>
                <c:pt idx="205">
                  <c:v>74349.961428571434</c:v>
                </c:pt>
                <c:pt idx="206">
                  <c:v>74542.955535714296</c:v>
                </c:pt>
                <c:pt idx="207">
                  <c:v>74735.949642857158</c:v>
                </c:pt>
                <c:pt idx="208">
                  <c:v>74928.943750000006</c:v>
                </c:pt>
                <c:pt idx="209">
                  <c:v>75121.937857142868</c:v>
                </c:pt>
                <c:pt idx="210">
                  <c:v>75314.93196428573</c:v>
                </c:pt>
                <c:pt idx="211">
                  <c:v>75507.926071428577</c:v>
                </c:pt>
                <c:pt idx="212">
                  <c:v>75700.920178571439</c:v>
                </c:pt>
                <c:pt idx="213">
                  <c:v>75893.914285714302</c:v>
                </c:pt>
                <c:pt idx="214">
                  <c:v>76086.908392857149</c:v>
                </c:pt>
                <c:pt idx="215">
                  <c:v>76279.902500000011</c:v>
                </c:pt>
                <c:pt idx="216">
                  <c:v>76472.896607142873</c:v>
                </c:pt>
                <c:pt idx="217">
                  <c:v>76665.890714285721</c:v>
                </c:pt>
                <c:pt idx="218">
                  <c:v>76858.884821428583</c:v>
                </c:pt>
                <c:pt idx="219">
                  <c:v>77051.878928571445</c:v>
                </c:pt>
                <c:pt idx="220">
                  <c:v>77244.873035714292</c:v>
                </c:pt>
                <c:pt idx="221">
                  <c:v>77437.867142857154</c:v>
                </c:pt>
                <c:pt idx="222">
                  <c:v>77630.861250000016</c:v>
                </c:pt>
                <c:pt idx="223">
                  <c:v>77823.855357142864</c:v>
                </c:pt>
                <c:pt idx="224">
                  <c:v>78016.849464285726</c:v>
                </c:pt>
                <c:pt idx="225">
                  <c:v>78209.843571428588</c:v>
                </c:pt>
                <c:pt idx="226">
                  <c:v>78402.837678571435</c:v>
                </c:pt>
                <c:pt idx="227">
                  <c:v>78595.831785714297</c:v>
                </c:pt>
                <c:pt idx="228">
                  <c:v>78788.825892857159</c:v>
                </c:pt>
                <c:pt idx="229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34.198120886731289</c:v>
                </c:pt>
                <c:pt idx="61">
                  <c:v>34.17984238116923</c:v>
                </c:pt>
                <c:pt idx="62">
                  <c:v>34.16148506619178</c:v>
                </c:pt>
                <c:pt idx="63">
                  <c:v>34.143048941798945</c:v>
                </c:pt>
                <c:pt idx="64">
                  <c:v>34.12457341269841</c:v>
                </c:pt>
                <c:pt idx="65">
                  <c:v>34.106097883597883</c:v>
                </c:pt>
                <c:pt idx="66">
                  <c:v>34.087622354497356</c:v>
                </c:pt>
                <c:pt idx="67">
                  <c:v>34.069146825396828</c:v>
                </c:pt>
                <c:pt idx="68">
                  <c:v>34.050671296296294</c:v>
                </c:pt>
                <c:pt idx="69">
                  <c:v>34.032195767195766</c:v>
                </c:pt>
                <c:pt idx="70">
                  <c:v>34.013720238095239</c:v>
                </c:pt>
                <c:pt idx="71">
                  <c:v>33.995244708994711</c:v>
                </c:pt>
                <c:pt idx="72">
                  <c:v>33.976769179894177</c:v>
                </c:pt>
                <c:pt idx="73">
                  <c:v>33.958293650793649</c:v>
                </c:pt>
                <c:pt idx="74">
                  <c:v>33.939818121693122</c:v>
                </c:pt>
                <c:pt idx="75">
                  <c:v>33.921342592592595</c:v>
                </c:pt>
                <c:pt idx="76">
                  <c:v>33.90286706349206</c:v>
                </c:pt>
                <c:pt idx="77">
                  <c:v>33.884391534391533</c:v>
                </c:pt>
                <c:pt idx="78">
                  <c:v>33.865916005291005</c:v>
                </c:pt>
                <c:pt idx="79">
                  <c:v>33.847440476190478</c:v>
                </c:pt>
                <c:pt idx="80">
                  <c:v>33.828964947089943</c:v>
                </c:pt>
                <c:pt idx="81">
                  <c:v>33.810489417989416</c:v>
                </c:pt>
                <c:pt idx="82">
                  <c:v>33.792013888888889</c:v>
                </c:pt>
                <c:pt idx="83">
                  <c:v>33.773538359788361</c:v>
                </c:pt>
                <c:pt idx="84">
                  <c:v>33.755062830687834</c:v>
                </c:pt>
                <c:pt idx="85">
                  <c:v>33.736587301587299</c:v>
                </c:pt>
                <c:pt idx="86">
                  <c:v>33.718111772486772</c:v>
                </c:pt>
                <c:pt idx="87">
                  <c:v>33.699636243386244</c:v>
                </c:pt>
                <c:pt idx="88">
                  <c:v>33.681160714285717</c:v>
                </c:pt>
                <c:pt idx="89">
                  <c:v>33.662685185185182</c:v>
                </c:pt>
                <c:pt idx="90">
                  <c:v>33.644209656084655</c:v>
                </c:pt>
                <c:pt idx="91">
                  <c:v>33.625734126984128</c:v>
                </c:pt>
                <c:pt idx="92">
                  <c:v>33.6072585978836</c:v>
                </c:pt>
                <c:pt idx="93">
                  <c:v>33.588783068783066</c:v>
                </c:pt>
                <c:pt idx="94">
                  <c:v>33.570307539682538</c:v>
                </c:pt>
                <c:pt idx="95">
                  <c:v>33.551832010582011</c:v>
                </c:pt>
                <c:pt idx="96">
                  <c:v>33.533356481481484</c:v>
                </c:pt>
                <c:pt idx="97">
                  <c:v>33.514880952380949</c:v>
                </c:pt>
                <c:pt idx="98">
                  <c:v>33.496405423280422</c:v>
                </c:pt>
                <c:pt idx="99">
                  <c:v>33.477929894179894</c:v>
                </c:pt>
                <c:pt idx="100">
                  <c:v>33.459454365079367</c:v>
                </c:pt>
                <c:pt idx="101">
                  <c:v>33.440978835978832</c:v>
                </c:pt>
                <c:pt idx="102">
                  <c:v>33.422503306878305</c:v>
                </c:pt>
                <c:pt idx="103">
                  <c:v>33.404027777777777</c:v>
                </c:pt>
                <c:pt idx="104">
                  <c:v>33.38555224867725</c:v>
                </c:pt>
                <c:pt idx="105">
                  <c:v>33.367076719576723</c:v>
                </c:pt>
                <c:pt idx="106">
                  <c:v>33.348601190476188</c:v>
                </c:pt>
                <c:pt idx="107">
                  <c:v>33.330125661375661</c:v>
                </c:pt>
                <c:pt idx="108">
                  <c:v>33.311650132275133</c:v>
                </c:pt>
                <c:pt idx="109">
                  <c:v>33.293174603174606</c:v>
                </c:pt>
                <c:pt idx="110">
                  <c:v>33.274699074074071</c:v>
                </c:pt>
                <c:pt idx="111">
                  <c:v>33.256223544973544</c:v>
                </c:pt>
                <c:pt idx="112">
                  <c:v>33.237748015873017</c:v>
                </c:pt>
                <c:pt idx="113">
                  <c:v>33.219272486772489</c:v>
                </c:pt>
                <c:pt idx="114">
                  <c:v>33.200796957671955</c:v>
                </c:pt>
                <c:pt idx="115">
                  <c:v>33.182321428571427</c:v>
                </c:pt>
                <c:pt idx="116">
                  <c:v>33.1638458994709</c:v>
                </c:pt>
                <c:pt idx="117">
                  <c:v>33.145370370370372</c:v>
                </c:pt>
                <c:pt idx="118">
                  <c:v>33.126894841269838</c:v>
                </c:pt>
                <c:pt idx="119">
                  <c:v>33.10841931216931</c:v>
                </c:pt>
                <c:pt idx="120">
                  <c:v>33.089943783068783</c:v>
                </c:pt>
                <c:pt idx="121">
                  <c:v>33.071468253968256</c:v>
                </c:pt>
                <c:pt idx="122">
                  <c:v>33.052992724867721</c:v>
                </c:pt>
                <c:pt idx="123">
                  <c:v>33.034517195767194</c:v>
                </c:pt>
                <c:pt idx="124">
                  <c:v>33.016041666666666</c:v>
                </c:pt>
                <c:pt idx="125">
                  <c:v>32.997566137566139</c:v>
                </c:pt>
                <c:pt idx="126">
                  <c:v>32.979090608465611</c:v>
                </c:pt>
                <c:pt idx="127">
                  <c:v>32.960615079365077</c:v>
                </c:pt>
                <c:pt idx="128">
                  <c:v>32.94213955026455</c:v>
                </c:pt>
                <c:pt idx="129">
                  <c:v>32.923664021164022</c:v>
                </c:pt>
                <c:pt idx="130">
                  <c:v>32.905188492063495</c:v>
                </c:pt>
                <c:pt idx="131">
                  <c:v>32.88671296296296</c:v>
                </c:pt>
                <c:pt idx="132">
                  <c:v>32.868237433862433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56.264398381933589</c:v>
                </c:pt>
                <c:pt idx="61">
                  <c:v>56.266109010430213</c:v>
                </c:pt>
                <c:pt idx="62">
                  <c:v>56.267818588586394</c:v>
                </c:pt>
                <c:pt idx="63">
                  <c:v>56.269527116402116</c:v>
                </c:pt>
                <c:pt idx="64">
                  <c:v>56.271235119047617</c:v>
                </c:pt>
                <c:pt idx="65">
                  <c:v>56.272943121693118</c:v>
                </c:pt>
                <c:pt idx="66">
                  <c:v>56.274651124338618</c:v>
                </c:pt>
                <c:pt idx="67">
                  <c:v>56.276359126984126</c:v>
                </c:pt>
                <c:pt idx="68">
                  <c:v>56.278067129629626</c:v>
                </c:pt>
                <c:pt idx="69">
                  <c:v>56.279775132275127</c:v>
                </c:pt>
                <c:pt idx="70">
                  <c:v>56.281483134920634</c:v>
                </c:pt>
                <c:pt idx="71">
                  <c:v>56.283191137566135</c:v>
                </c:pt>
                <c:pt idx="72">
                  <c:v>56.284899140211635</c:v>
                </c:pt>
                <c:pt idx="73">
                  <c:v>56.286607142857143</c:v>
                </c:pt>
                <c:pt idx="74">
                  <c:v>56.288315145502644</c:v>
                </c:pt>
                <c:pt idx="75">
                  <c:v>56.290023148148144</c:v>
                </c:pt>
                <c:pt idx="76">
                  <c:v>56.291731150793645</c:v>
                </c:pt>
                <c:pt idx="77">
                  <c:v>56.293439153439152</c:v>
                </c:pt>
                <c:pt idx="78">
                  <c:v>56.295147156084653</c:v>
                </c:pt>
                <c:pt idx="79">
                  <c:v>56.296855158730153</c:v>
                </c:pt>
                <c:pt idx="80">
                  <c:v>56.298563161375661</c:v>
                </c:pt>
                <c:pt idx="81">
                  <c:v>56.300271164021161</c:v>
                </c:pt>
                <c:pt idx="82">
                  <c:v>56.301979166666662</c:v>
                </c:pt>
                <c:pt idx="83">
                  <c:v>56.30368716931217</c:v>
                </c:pt>
                <c:pt idx="84">
                  <c:v>56.30539517195767</c:v>
                </c:pt>
                <c:pt idx="85">
                  <c:v>56.307103174603171</c:v>
                </c:pt>
                <c:pt idx="86">
                  <c:v>56.308811177248671</c:v>
                </c:pt>
                <c:pt idx="87">
                  <c:v>56.310519179894179</c:v>
                </c:pt>
                <c:pt idx="88">
                  <c:v>56.312227182539679</c:v>
                </c:pt>
                <c:pt idx="89">
                  <c:v>56.31393518518518</c:v>
                </c:pt>
                <c:pt idx="90">
                  <c:v>56.315643187830688</c:v>
                </c:pt>
                <c:pt idx="91">
                  <c:v>56.317351190476188</c:v>
                </c:pt>
                <c:pt idx="92">
                  <c:v>56.319059193121689</c:v>
                </c:pt>
                <c:pt idx="93">
                  <c:v>56.320767195767196</c:v>
                </c:pt>
                <c:pt idx="94">
                  <c:v>56.322475198412697</c:v>
                </c:pt>
                <c:pt idx="95">
                  <c:v>56.324183201058197</c:v>
                </c:pt>
                <c:pt idx="96">
                  <c:v>56.325891203703698</c:v>
                </c:pt>
                <c:pt idx="97">
                  <c:v>56.327599206349205</c:v>
                </c:pt>
                <c:pt idx="98">
                  <c:v>56.329307208994706</c:v>
                </c:pt>
                <c:pt idx="99">
                  <c:v>56.331015211640207</c:v>
                </c:pt>
                <c:pt idx="100">
                  <c:v>56.332723214285714</c:v>
                </c:pt>
                <c:pt idx="101">
                  <c:v>56.334431216931215</c:v>
                </c:pt>
                <c:pt idx="102">
                  <c:v>56.336139219576715</c:v>
                </c:pt>
                <c:pt idx="103">
                  <c:v>56.337847222222223</c:v>
                </c:pt>
                <c:pt idx="104">
                  <c:v>56.339555224867723</c:v>
                </c:pt>
                <c:pt idx="105">
                  <c:v>56.341263227513224</c:v>
                </c:pt>
                <c:pt idx="106">
                  <c:v>56.342971230158724</c:v>
                </c:pt>
                <c:pt idx="107">
                  <c:v>56.344679232804232</c:v>
                </c:pt>
                <c:pt idx="108">
                  <c:v>56.346387235449733</c:v>
                </c:pt>
                <c:pt idx="109">
                  <c:v>56.348095238095233</c:v>
                </c:pt>
                <c:pt idx="110">
                  <c:v>56.349803240740741</c:v>
                </c:pt>
                <c:pt idx="111">
                  <c:v>56.351511243386241</c:v>
                </c:pt>
                <c:pt idx="112">
                  <c:v>56.353219246031742</c:v>
                </c:pt>
                <c:pt idx="113">
                  <c:v>56.354927248677242</c:v>
                </c:pt>
                <c:pt idx="114">
                  <c:v>56.35663525132275</c:v>
                </c:pt>
                <c:pt idx="115">
                  <c:v>56.358343253968251</c:v>
                </c:pt>
                <c:pt idx="116">
                  <c:v>56.360051256613751</c:v>
                </c:pt>
                <c:pt idx="117">
                  <c:v>56.361759259259259</c:v>
                </c:pt>
                <c:pt idx="118">
                  <c:v>56.363467261904759</c:v>
                </c:pt>
                <c:pt idx="119">
                  <c:v>56.36517526455026</c:v>
                </c:pt>
                <c:pt idx="120">
                  <c:v>56.366883267195767</c:v>
                </c:pt>
                <c:pt idx="121">
                  <c:v>56.368591269841268</c:v>
                </c:pt>
                <c:pt idx="122">
                  <c:v>56.370299272486768</c:v>
                </c:pt>
                <c:pt idx="123">
                  <c:v>56.372007275132269</c:v>
                </c:pt>
                <c:pt idx="124">
                  <c:v>56.373715277777777</c:v>
                </c:pt>
                <c:pt idx="125">
                  <c:v>56.375423280423277</c:v>
                </c:pt>
                <c:pt idx="126">
                  <c:v>56.377131283068778</c:v>
                </c:pt>
                <c:pt idx="127">
                  <c:v>56.378839285714285</c:v>
                </c:pt>
                <c:pt idx="128">
                  <c:v>56.380547288359786</c:v>
                </c:pt>
                <c:pt idx="129">
                  <c:v>56.382255291005286</c:v>
                </c:pt>
                <c:pt idx="130">
                  <c:v>56.383963293650794</c:v>
                </c:pt>
                <c:pt idx="131">
                  <c:v>56.385671296296294</c:v>
                </c:pt>
                <c:pt idx="132">
                  <c:v>56.387379298941795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53987.973073270012</c:v>
                </c:pt>
                <c:pt idx="44">
                  <c:v>53140.406838534596</c:v>
                </c:pt>
                <c:pt idx="45">
                  <c:v>52314.874023066484</c:v>
                </c:pt>
                <c:pt idx="46">
                  <c:v>51511.374626865669</c:v>
                </c:pt>
                <c:pt idx="47">
                  <c:v>50718.891940298505</c:v>
                </c:pt>
                <c:pt idx="48">
                  <c:v>49926.409253731341</c:v>
                </c:pt>
                <c:pt idx="49">
                  <c:v>49133.926567164177</c:v>
                </c:pt>
                <c:pt idx="50">
                  <c:v>48341.443880597013</c:v>
                </c:pt>
                <c:pt idx="51">
                  <c:v>47548.961194029849</c:v>
                </c:pt>
                <c:pt idx="52">
                  <c:v>46756.478507462685</c:v>
                </c:pt>
                <c:pt idx="53">
                  <c:v>45963.995820895521</c:v>
                </c:pt>
                <c:pt idx="54">
                  <c:v>45171.513134328357</c:v>
                </c:pt>
                <c:pt idx="55">
                  <c:v>44379.030447761193</c:v>
                </c:pt>
                <c:pt idx="56">
                  <c:v>43586.54776119403</c:v>
                </c:pt>
                <c:pt idx="57">
                  <c:v>42794.065074626866</c:v>
                </c:pt>
                <c:pt idx="58">
                  <c:v>42001.582388059702</c:v>
                </c:pt>
                <c:pt idx="59">
                  <c:v>41209.099701492538</c:v>
                </c:pt>
                <c:pt idx="60">
                  <c:v>40416.617014925374</c:v>
                </c:pt>
                <c:pt idx="61">
                  <c:v>39624.134328358203</c:v>
                </c:pt>
                <c:pt idx="62">
                  <c:v>38831.651641791039</c:v>
                </c:pt>
                <c:pt idx="63">
                  <c:v>38039.168955223875</c:v>
                </c:pt>
                <c:pt idx="64">
                  <c:v>37246.686268656711</c:v>
                </c:pt>
                <c:pt idx="65">
                  <c:v>36454.203582089547</c:v>
                </c:pt>
                <c:pt idx="66">
                  <c:v>35661.720895522383</c:v>
                </c:pt>
                <c:pt idx="67">
                  <c:v>34869.238208955219</c:v>
                </c:pt>
                <c:pt idx="68">
                  <c:v>34076.755522388055</c:v>
                </c:pt>
                <c:pt idx="69">
                  <c:v>33284.272835820891</c:v>
                </c:pt>
                <c:pt idx="70">
                  <c:v>32491.790149253728</c:v>
                </c:pt>
                <c:pt idx="71">
                  <c:v>31699.307462686564</c:v>
                </c:pt>
                <c:pt idx="72">
                  <c:v>30906.8247761194</c:v>
                </c:pt>
                <c:pt idx="73">
                  <c:v>30114.342089552236</c:v>
                </c:pt>
                <c:pt idx="74">
                  <c:v>29321.859402985072</c:v>
                </c:pt>
                <c:pt idx="75">
                  <c:v>28529.376716417908</c:v>
                </c:pt>
                <c:pt idx="76">
                  <c:v>27736.894029850744</c:v>
                </c:pt>
                <c:pt idx="77">
                  <c:v>26944.411343283577</c:v>
                </c:pt>
                <c:pt idx="78">
                  <c:v>26151.928656716413</c:v>
                </c:pt>
                <c:pt idx="79">
                  <c:v>25359.445970149249</c:v>
                </c:pt>
                <c:pt idx="80">
                  <c:v>24566.963283582085</c:v>
                </c:pt>
                <c:pt idx="81">
                  <c:v>23774.480597014921</c:v>
                </c:pt>
                <c:pt idx="82">
                  <c:v>22981.997910447757</c:v>
                </c:pt>
                <c:pt idx="83">
                  <c:v>22189.515223880593</c:v>
                </c:pt>
                <c:pt idx="84">
                  <c:v>21397.032537313429</c:v>
                </c:pt>
                <c:pt idx="85">
                  <c:v>20604.549850746265</c:v>
                </c:pt>
                <c:pt idx="86">
                  <c:v>19812.067164179098</c:v>
                </c:pt>
                <c:pt idx="87">
                  <c:v>19019.584477611934</c:v>
                </c:pt>
                <c:pt idx="88">
                  <c:v>18227.10179104477</c:v>
                </c:pt>
                <c:pt idx="89">
                  <c:v>17434.619104477606</c:v>
                </c:pt>
                <c:pt idx="90">
                  <c:v>16642.136417910442</c:v>
                </c:pt>
                <c:pt idx="91">
                  <c:v>15849.653731343278</c:v>
                </c:pt>
                <c:pt idx="92">
                  <c:v>15057.171044776114</c:v>
                </c:pt>
                <c:pt idx="93">
                  <c:v>14264.68835820895</c:v>
                </c:pt>
                <c:pt idx="94">
                  <c:v>13472.205671641786</c:v>
                </c:pt>
                <c:pt idx="95">
                  <c:v>12679.722985074623</c:v>
                </c:pt>
                <c:pt idx="96">
                  <c:v>11887.240298507459</c:v>
                </c:pt>
                <c:pt idx="97">
                  <c:v>11094.757611940295</c:v>
                </c:pt>
                <c:pt idx="98">
                  <c:v>10302.274925373131</c:v>
                </c:pt>
                <c:pt idx="99">
                  <c:v>9509.7922388059669</c:v>
                </c:pt>
                <c:pt idx="100">
                  <c:v>8717.309552238803</c:v>
                </c:pt>
                <c:pt idx="101">
                  <c:v>7924.8268656716391</c:v>
                </c:pt>
                <c:pt idx="102">
                  <c:v>7132.3441791044752</c:v>
                </c:pt>
                <c:pt idx="103">
                  <c:v>6339.8614925373113</c:v>
                </c:pt>
                <c:pt idx="104">
                  <c:v>5547.3788059701474</c:v>
                </c:pt>
                <c:pt idx="105">
                  <c:v>4754.8961194029835</c:v>
                </c:pt>
                <c:pt idx="106">
                  <c:v>3962.4134328358195</c:v>
                </c:pt>
                <c:pt idx="107">
                  <c:v>3169.9307462686556</c:v>
                </c:pt>
                <c:pt idx="108">
                  <c:v>2377.4480597014917</c:v>
                </c:pt>
                <c:pt idx="109">
                  <c:v>1584.9653731343205</c:v>
                </c:pt>
                <c:pt idx="110">
                  <c:v>772.49380978963018</c:v>
                </c:pt>
                <c:pt idx="111">
                  <c:v>-79.955507110120607</c:v>
                </c:pt>
                <c:pt idx="112">
                  <c:v>-972.38257756493158</c:v>
                </c:pt>
                <c:pt idx="113">
                  <c:v>-1904.787401574803</c:v>
                </c:pt>
                <c:pt idx="114">
                  <c:v>-2857.1811023622045</c:v>
                </c:pt>
                <c:pt idx="115">
                  <c:v>-3809.5748031496059</c:v>
                </c:pt>
                <c:pt idx="116">
                  <c:v>-4761.9685039370079</c:v>
                </c:pt>
                <c:pt idx="117">
                  <c:v>-5714.3622047244089</c:v>
                </c:pt>
                <c:pt idx="118">
                  <c:v>-6666.7559055118109</c:v>
                </c:pt>
                <c:pt idx="119">
                  <c:v>-7619.1496062992119</c:v>
                </c:pt>
                <c:pt idx="120">
                  <c:v>-8571.5433070866129</c:v>
                </c:pt>
                <c:pt idx="121">
                  <c:v>-9523.9370078740158</c:v>
                </c:pt>
                <c:pt idx="122">
                  <c:v>-10476.330708661417</c:v>
                </c:pt>
                <c:pt idx="123">
                  <c:v>-11428.724409448818</c:v>
                </c:pt>
                <c:pt idx="124">
                  <c:v>-12381.118110236219</c:v>
                </c:pt>
                <c:pt idx="125">
                  <c:v>-13333.511811023622</c:v>
                </c:pt>
                <c:pt idx="126">
                  <c:v>-14285.905511811023</c:v>
                </c:pt>
                <c:pt idx="127">
                  <c:v>-15238.299212598424</c:v>
                </c:pt>
                <c:pt idx="128">
                  <c:v>-16190.692913385827</c:v>
                </c:pt>
                <c:pt idx="129">
                  <c:v>-17143.086614173226</c:v>
                </c:pt>
                <c:pt idx="130">
                  <c:v>-18095.48031496063</c:v>
                </c:pt>
                <c:pt idx="131">
                  <c:v>-19047.874015748032</c:v>
                </c:pt>
                <c:pt idx="132">
                  <c:v>-20000.267716535433</c:v>
                </c:pt>
                <c:pt idx="133">
                  <c:v>-20952.661417322834</c:v>
                </c:pt>
                <c:pt idx="134">
                  <c:v>-21905.055118110235</c:v>
                </c:pt>
                <c:pt idx="135">
                  <c:v>-22857.448818897636</c:v>
                </c:pt>
                <c:pt idx="136">
                  <c:v>-23809.842519685037</c:v>
                </c:pt>
                <c:pt idx="137">
                  <c:v>-24762.236220472438</c:v>
                </c:pt>
                <c:pt idx="138">
                  <c:v>-25714.629921259842</c:v>
                </c:pt>
                <c:pt idx="139">
                  <c:v>-26667.023622047243</c:v>
                </c:pt>
                <c:pt idx="140">
                  <c:v>-27619.417322834644</c:v>
                </c:pt>
                <c:pt idx="141">
                  <c:v>-28571.811023622045</c:v>
                </c:pt>
                <c:pt idx="142">
                  <c:v>-29524.204724409446</c:v>
                </c:pt>
                <c:pt idx="143">
                  <c:v>-30476.598425196848</c:v>
                </c:pt>
                <c:pt idx="144">
                  <c:v>-31428.992125984249</c:v>
                </c:pt>
                <c:pt idx="145">
                  <c:v>-32381.385826771653</c:v>
                </c:pt>
                <c:pt idx="146">
                  <c:v>-33333.779527559054</c:v>
                </c:pt>
                <c:pt idx="147">
                  <c:v>-34286.173228346452</c:v>
                </c:pt>
                <c:pt idx="148">
                  <c:v>-35238.566929133856</c:v>
                </c:pt>
                <c:pt idx="149">
                  <c:v>-36190.960629921261</c:v>
                </c:pt>
                <c:pt idx="150">
                  <c:v>-37143.354330708658</c:v>
                </c:pt>
                <c:pt idx="151">
                  <c:v>-38095.748031496063</c:v>
                </c:pt>
                <c:pt idx="152">
                  <c:v>-39048.14173228346</c:v>
                </c:pt>
                <c:pt idx="153">
                  <c:v>-40000.535433070865</c:v>
                </c:pt>
                <c:pt idx="154">
                  <c:v>-40952.929133858263</c:v>
                </c:pt>
                <c:pt idx="155">
                  <c:v>-41905.322834645667</c:v>
                </c:pt>
                <c:pt idx="156">
                  <c:v>-42857.716535433065</c:v>
                </c:pt>
                <c:pt idx="157">
                  <c:v>-43810.110236220469</c:v>
                </c:pt>
                <c:pt idx="158">
                  <c:v>-44762.503937007874</c:v>
                </c:pt>
                <c:pt idx="159">
                  <c:v>-45714.897637795271</c:v>
                </c:pt>
                <c:pt idx="160">
                  <c:v>-46667.291338582676</c:v>
                </c:pt>
                <c:pt idx="161">
                  <c:v>-47619.685039370073</c:v>
                </c:pt>
                <c:pt idx="162">
                  <c:v>-48572.078740157478</c:v>
                </c:pt>
                <c:pt idx="163">
                  <c:v>-49524.472440944875</c:v>
                </c:pt>
                <c:pt idx="164">
                  <c:v>-50476.86614173228</c:v>
                </c:pt>
                <c:pt idx="165">
                  <c:v>-51429.259842519685</c:v>
                </c:pt>
                <c:pt idx="166">
                  <c:v>-52381.653543307082</c:v>
                </c:pt>
                <c:pt idx="167">
                  <c:v>-53334.047244094487</c:v>
                </c:pt>
                <c:pt idx="168">
                  <c:v>-54286.440944881884</c:v>
                </c:pt>
                <c:pt idx="169">
                  <c:v>-55238.834645669289</c:v>
                </c:pt>
                <c:pt idx="170">
                  <c:v>-56191.228346456686</c:v>
                </c:pt>
                <c:pt idx="171">
                  <c:v>-57143.622047244091</c:v>
                </c:pt>
                <c:pt idx="172">
                  <c:v>-58096.015748031496</c:v>
                </c:pt>
                <c:pt idx="173">
                  <c:v>-59048.409448818893</c:v>
                </c:pt>
                <c:pt idx="174">
                  <c:v>-60000.803149606298</c:v>
                </c:pt>
                <c:pt idx="175">
                  <c:v>-60953.196850393695</c:v>
                </c:pt>
                <c:pt idx="176">
                  <c:v>-61905.5905511811</c:v>
                </c:pt>
                <c:pt idx="177">
                  <c:v>-62857.984251968497</c:v>
                </c:pt>
                <c:pt idx="178">
                  <c:v>-63810.377952755902</c:v>
                </c:pt>
                <c:pt idx="179">
                  <c:v>-64762.771653543306</c:v>
                </c:pt>
                <c:pt idx="180">
                  <c:v>-65715.165354330704</c:v>
                </c:pt>
                <c:pt idx="181">
                  <c:v>-66667.559055118109</c:v>
                </c:pt>
                <c:pt idx="182">
                  <c:v>-67619.952755905513</c:v>
                </c:pt>
                <c:pt idx="183">
                  <c:v>-68572.346456692903</c:v>
                </c:pt>
                <c:pt idx="184">
                  <c:v>-69524.740157480308</c:v>
                </c:pt>
                <c:pt idx="185">
                  <c:v>-70477.133858267713</c:v>
                </c:pt>
                <c:pt idx="186">
                  <c:v>-71429.527559055117</c:v>
                </c:pt>
                <c:pt idx="187">
                  <c:v>-72381.921259842522</c:v>
                </c:pt>
                <c:pt idx="188">
                  <c:v>-73334.314960629912</c:v>
                </c:pt>
                <c:pt idx="189">
                  <c:v>-74286.708661417317</c:v>
                </c:pt>
                <c:pt idx="190">
                  <c:v>-75239.102362204721</c:v>
                </c:pt>
                <c:pt idx="191">
                  <c:v>-76191.496062992126</c:v>
                </c:pt>
                <c:pt idx="192">
                  <c:v>-77143.889763779516</c:v>
                </c:pt>
                <c:pt idx="193">
                  <c:v>-78096.283464566921</c:v>
                </c:pt>
                <c:pt idx="194">
                  <c:v>-79048.677165354326</c:v>
                </c:pt>
                <c:pt idx="195">
                  <c:v>-80001.07086614173</c:v>
                </c:pt>
                <c:pt idx="196">
                  <c:v>-80953.464566929135</c:v>
                </c:pt>
                <c:pt idx="197">
                  <c:v>-81905.858267716525</c:v>
                </c:pt>
                <c:pt idx="198">
                  <c:v>-82858.25196850393</c:v>
                </c:pt>
                <c:pt idx="199">
                  <c:v>-83810.645669291334</c:v>
                </c:pt>
                <c:pt idx="200">
                  <c:v>-84763.039370078739</c:v>
                </c:pt>
                <c:pt idx="201">
                  <c:v>-85715.433070866129</c:v>
                </c:pt>
                <c:pt idx="202">
                  <c:v>-86667.826771653534</c:v>
                </c:pt>
                <c:pt idx="203">
                  <c:v>-87620.220472440938</c:v>
                </c:pt>
                <c:pt idx="204">
                  <c:v>-88572.614173228343</c:v>
                </c:pt>
                <c:pt idx="205">
                  <c:v>-89525.007874015748</c:v>
                </c:pt>
                <c:pt idx="206">
                  <c:v>-90477.401574803138</c:v>
                </c:pt>
                <c:pt idx="207">
                  <c:v>-91429.795275590543</c:v>
                </c:pt>
                <c:pt idx="208">
                  <c:v>-92382.188976377947</c:v>
                </c:pt>
                <c:pt idx="209">
                  <c:v>-93334.582677165352</c:v>
                </c:pt>
                <c:pt idx="210">
                  <c:v>-94286.976377952757</c:v>
                </c:pt>
                <c:pt idx="211">
                  <c:v>-95239.370078740147</c:v>
                </c:pt>
                <c:pt idx="212">
                  <c:v>-96191.763779527551</c:v>
                </c:pt>
                <c:pt idx="213">
                  <c:v>-97144.157480314956</c:v>
                </c:pt>
                <c:pt idx="214">
                  <c:v>-98096.551181102361</c:v>
                </c:pt>
                <c:pt idx="215">
                  <c:v>-99048.944881889751</c:v>
                </c:pt>
                <c:pt idx="216">
                  <c:v>-100001.33858267716</c:v>
                </c:pt>
                <c:pt idx="217">
                  <c:v>-100953.73228346456</c:v>
                </c:pt>
                <c:pt idx="218">
                  <c:v>-101906.12598425196</c:v>
                </c:pt>
                <c:pt idx="219">
                  <c:v>-102858.51968503937</c:v>
                </c:pt>
                <c:pt idx="220">
                  <c:v>-103810.91338582676</c:v>
                </c:pt>
                <c:pt idx="221">
                  <c:v>-104763.30708661416</c:v>
                </c:pt>
                <c:pt idx="222">
                  <c:v>-105715.70078740157</c:v>
                </c:pt>
                <c:pt idx="223">
                  <c:v>-106668.09448818897</c:v>
                </c:pt>
                <c:pt idx="224">
                  <c:v>-107620.48818897638</c:v>
                </c:pt>
                <c:pt idx="225">
                  <c:v>-108572.88188976377</c:v>
                </c:pt>
                <c:pt idx="226">
                  <c:v>-109525.27559055117</c:v>
                </c:pt>
                <c:pt idx="227">
                  <c:v>-110477.66929133858</c:v>
                </c:pt>
                <c:pt idx="228">
                  <c:v>-111430.06299212598</c:v>
                </c:pt>
                <c:pt idx="229">
                  <c:v>-112382.45669291337</c:v>
                </c:pt>
                <c:pt idx="230">
                  <c:v>-113334.85039370078</c:v>
                </c:pt>
                <c:pt idx="231">
                  <c:v>-114287.24409448818</c:v>
                </c:pt>
                <c:pt idx="232">
                  <c:v>-115239.63779527559</c:v>
                </c:pt>
                <c:pt idx="233">
                  <c:v>-116192.03149606299</c:v>
                </c:pt>
                <c:pt idx="234">
                  <c:v>-117144.42519685038</c:v>
                </c:pt>
                <c:pt idx="235">
                  <c:v>-118096.81889763779</c:v>
                </c:pt>
                <c:pt idx="236">
                  <c:v>-119049.21259842519</c:v>
                </c:pt>
                <c:pt idx="237">
                  <c:v>-120001.6062992126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-45605.872188772046</c:v>
                </c:pt>
                <c:pt idx="44">
                  <c:v>-44889.265118724557</c:v>
                </c:pt>
                <c:pt idx="45">
                  <c:v>-44191.530608039349</c:v>
                </c:pt>
                <c:pt idx="46">
                  <c:v>-43512.668656716414</c:v>
                </c:pt>
                <c:pt idx="47">
                  <c:v>-42843.242985074627</c:v>
                </c:pt>
                <c:pt idx="48">
                  <c:v>-42173.817313432832</c:v>
                </c:pt>
                <c:pt idx="49">
                  <c:v>-41504.391641791044</c:v>
                </c:pt>
                <c:pt idx="50">
                  <c:v>-40834.965970149249</c:v>
                </c:pt>
                <c:pt idx="51">
                  <c:v>-40165.540298507462</c:v>
                </c:pt>
                <c:pt idx="52">
                  <c:v>-39496.114626865667</c:v>
                </c:pt>
                <c:pt idx="53">
                  <c:v>-38826.688955223879</c:v>
                </c:pt>
                <c:pt idx="54">
                  <c:v>-38157.263283582084</c:v>
                </c:pt>
                <c:pt idx="55">
                  <c:v>-37487.837611940296</c:v>
                </c:pt>
                <c:pt idx="56">
                  <c:v>-36818.411940298509</c:v>
                </c:pt>
                <c:pt idx="57">
                  <c:v>-36148.986268656714</c:v>
                </c:pt>
                <c:pt idx="58">
                  <c:v>-35479.560597014919</c:v>
                </c:pt>
                <c:pt idx="59">
                  <c:v>-34810.134925373131</c:v>
                </c:pt>
                <c:pt idx="60">
                  <c:v>-34140.709253731344</c:v>
                </c:pt>
                <c:pt idx="61">
                  <c:v>-33471.283582089549</c:v>
                </c:pt>
                <c:pt idx="62">
                  <c:v>-32801.857910447761</c:v>
                </c:pt>
                <c:pt idx="63">
                  <c:v>-32132.432238805966</c:v>
                </c:pt>
                <c:pt idx="64">
                  <c:v>-31463.006567164179</c:v>
                </c:pt>
                <c:pt idx="65">
                  <c:v>-30793.580895522387</c:v>
                </c:pt>
                <c:pt idx="66">
                  <c:v>-30124.155223880596</c:v>
                </c:pt>
                <c:pt idx="67">
                  <c:v>-29454.729552238805</c:v>
                </c:pt>
                <c:pt idx="68">
                  <c:v>-28785.303880597014</c:v>
                </c:pt>
                <c:pt idx="69">
                  <c:v>-28115.878208955222</c:v>
                </c:pt>
                <c:pt idx="70">
                  <c:v>-27446.452537313431</c:v>
                </c:pt>
                <c:pt idx="71">
                  <c:v>-26777.02686567164</c:v>
                </c:pt>
                <c:pt idx="72">
                  <c:v>-26107.601194029849</c:v>
                </c:pt>
                <c:pt idx="73">
                  <c:v>-25438.175522388057</c:v>
                </c:pt>
                <c:pt idx="74">
                  <c:v>-24768.74985074627</c:v>
                </c:pt>
                <c:pt idx="75">
                  <c:v>-24099.324179104478</c:v>
                </c:pt>
                <c:pt idx="76">
                  <c:v>-23429.898507462687</c:v>
                </c:pt>
                <c:pt idx="77">
                  <c:v>-22760.472835820896</c:v>
                </c:pt>
                <c:pt idx="78">
                  <c:v>-22091.047164179105</c:v>
                </c:pt>
                <c:pt idx="79">
                  <c:v>-21421.621492537313</c:v>
                </c:pt>
                <c:pt idx="80">
                  <c:v>-20752.195820895522</c:v>
                </c:pt>
                <c:pt idx="81">
                  <c:v>-20082.770149253731</c:v>
                </c:pt>
                <c:pt idx="82">
                  <c:v>-19413.34447761194</c:v>
                </c:pt>
                <c:pt idx="83">
                  <c:v>-18743.918805970148</c:v>
                </c:pt>
                <c:pt idx="84">
                  <c:v>-18074.493134328357</c:v>
                </c:pt>
                <c:pt idx="85">
                  <c:v>-17405.067462686569</c:v>
                </c:pt>
                <c:pt idx="86">
                  <c:v>-16735.641791044778</c:v>
                </c:pt>
                <c:pt idx="87">
                  <c:v>-16066.216119402987</c:v>
                </c:pt>
                <c:pt idx="88">
                  <c:v>-15396.790447761196</c:v>
                </c:pt>
                <c:pt idx="89">
                  <c:v>-14727.364776119404</c:v>
                </c:pt>
                <c:pt idx="90">
                  <c:v>-14057.939104477613</c:v>
                </c:pt>
                <c:pt idx="91">
                  <c:v>-13388.513432835822</c:v>
                </c:pt>
                <c:pt idx="92">
                  <c:v>-12719.08776119403</c:v>
                </c:pt>
                <c:pt idx="93">
                  <c:v>-12049.662089552243</c:v>
                </c:pt>
                <c:pt idx="94">
                  <c:v>-11380.236417910448</c:v>
                </c:pt>
                <c:pt idx="95">
                  <c:v>-10710.81074626866</c:v>
                </c:pt>
                <c:pt idx="96">
                  <c:v>-10041.385074626865</c:v>
                </c:pt>
                <c:pt idx="97">
                  <c:v>-9371.9594029850778</c:v>
                </c:pt>
                <c:pt idx="98">
                  <c:v>-8702.5337313432829</c:v>
                </c:pt>
                <c:pt idx="99">
                  <c:v>-8033.1080597014952</c:v>
                </c:pt>
                <c:pt idx="100">
                  <c:v>-7363.6823880597003</c:v>
                </c:pt>
                <c:pt idx="101">
                  <c:v>-6694.2567164179127</c:v>
                </c:pt>
                <c:pt idx="102">
                  <c:v>-6024.8310447761178</c:v>
                </c:pt>
                <c:pt idx="103">
                  <c:v>-5355.4053731343301</c:v>
                </c:pt>
                <c:pt idx="104">
                  <c:v>-4685.9797014925425</c:v>
                </c:pt>
                <c:pt idx="105">
                  <c:v>-4016.5540298507476</c:v>
                </c:pt>
                <c:pt idx="106">
                  <c:v>-3347.12835820896</c:v>
                </c:pt>
                <c:pt idx="107">
                  <c:v>-2677.7026865671651</c:v>
                </c:pt>
                <c:pt idx="108">
                  <c:v>-2008.2770149253774</c:v>
                </c:pt>
                <c:pt idx="109">
                  <c:v>-1338.8513432835825</c:v>
                </c:pt>
                <c:pt idx="110">
                  <c:v>-703.54176445528287</c:v>
                </c:pt>
                <c:pt idx="111">
                  <c:v>-136.4643712539665</c:v>
                </c:pt>
                <c:pt idx="112">
                  <c:v>362.38083632036665</c:v>
                </c:pt>
                <c:pt idx="113">
                  <c:v>792.99385826771652</c:v>
                </c:pt>
                <c:pt idx="114">
                  <c:v>1189.4907874015748</c:v>
                </c:pt>
                <c:pt idx="115">
                  <c:v>1585.987716535433</c:v>
                </c:pt>
                <c:pt idx="116">
                  <c:v>1982.4846456692915</c:v>
                </c:pt>
                <c:pt idx="117">
                  <c:v>2378.9815748031497</c:v>
                </c:pt>
                <c:pt idx="118">
                  <c:v>2775.4785039370081</c:v>
                </c:pt>
                <c:pt idx="119">
                  <c:v>3171.9754330708661</c:v>
                </c:pt>
                <c:pt idx="120">
                  <c:v>3568.4723622047245</c:v>
                </c:pt>
                <c:pt idx="121">
                  <c:v>3964.9692913385829</c:v>
                </c:pt>
                <c:pt idx="122">
                  <c:v>4361.4662204724409</c:v>
                </c:pt>
                <c:pt idx="123">
                  <c:v>4757.9631496062993</c:v>
                </c:pt>
                <c:pt idx="124">
                  <c:v>5154.4600787401578</c:v>
                </c:pt>
                <c:pt idx="125">
                  <c:v>5550.9570078740162</c:v>
                </c:pt>
                <c:pt idx="126">
                  <c:v>5947.4539370078737</c:v>
                </c:pt>
                <c:pt idx="127">
                  <c:v>6343.9508661417321</c:v>
                </c:pt>
                <c:pt idx="128">
                  <c:v>6740.4477952755906</c:v>
                </c:pt>
                <c:pt idx="129">
                  <c:v>7136.944724409449</c:v>
                </c:pt>
                <c:pt idx="130">
                  <c:v>7533.4416535433074</c:v>
                </c:pt>
                <c:pt idx="131">
                  <c:v>7929.9385826771659</c:v>
                </c:pt>
                <c:pt idx="132">
                  <c:v>8326.4355118110234</c:v>
                </c:pt>
                <c:pt idx="133">
                  <c:v>8722.9324409448818</c:v>
                </c:pt>
                <c:pt idx="134">
                  <c:v>9119.4293700787402</c:v>
                </c:pt>
                <c:pt idx="135">
                  <c:v>9515.9262992125987</c:v>
                </c:pt>
                <c:pt idx="136">
                  <c:v>9912.4232283464571</c:v>
                </c:pt>
                <c:pt idx="137">
                  <c:v>10308.920157480316</c:v>
                </c:pt>
                <c:pt idx="138">
                  <c:v>10705.417086614174</c:v>
                </c:pt>
                <c:pt idx="139">
                  <c:v>11101.914015748032</c:v>
                </c:pt>
                <c:pt idx="140">
                  <c:v>11498.410944881891</c:v>
                </c:pt>
                <c:pt idx="141">
                  <c:v>11894.907874015747</c:v>
                </c:pt>
                <c:pt idx="142">
                  <c:v>12291.404803149606</c:v>
                </c:pt>
                <c:pt idx="143">
                  <c:v>12687.901732283464</c:v>
                </c:pt>
                <c:pt idx="144">
                  <c:v>13084.398661417323</c:v>
                </c:pt>
                <c:pt idx="145">
                  <c:v>13480.895590551181</c:v>
                </c:pt>
                <c:pt idx="146">
                  <c:v>13877.39251968504</c:v>
                </c:pt>
                <c:pt idx="147">
                  <c:v>14273.889448818898</c:v>
                </c:pt>
                <c:pt idx="148">
                  <c:v>14670.386377952756</c:v>
                </c:pt>
                <c:pt idx="149">
                  <c:v>15066.883307086615</c:v>
                </c:pt>
                <c:pt idx="150">
                  <c:v>15463.380236220473</c:v>
                </c:pt>
                <c:pt idx="151">
                  <c:v>15859.877165354332</c:v>
                </c:pt>
                <c:pt idx="152">
                  <c:v>16256.374094488188</c:v>
                </c:pt>
                <c:pt idx="153">
                  <c:v>16652.871023622047</c:v>
                </c:pt>
                <c:pt idx="154">
                  <c:v>17049.367952755907</c:v>
                </c:pt>
                <c:pt idx="155">
                  <c:v>17445.864881889764</c:v>
                </c:pt>
                <c:pt idx="156">
                  <c:v>17842.361811023624</c:v>
                </c:pt>
                <c:pt idx="157">
                  <c:v>18238.85874015748</c:v>
                </c:pt>
                <c:pt idx="158">
                  <c:v>18635.355669291337</c:v>
                </c:pt>
                <c:pt idx="159">
                  <c:v>19031.852598425197</c:v>
                </c:pt>
                <c:pt idx="160">
                  <c:v>19428.349527559054</c:v>
                </c:pt>
                <c:pt idx="161">
                  <c:v>19824.846456692914</c:v>
                </c:pt>
                <c:pt idx="162">
                  <c:v>20221.343385826771</c:v>
                </c:pt>
                <c:pt idx="163">
                  <c:v>20617.840314960631</c:v>
                </c:pt>
                <c:pt idx="164">
                  <c:v>21014.337244094488</c:v>
                </c:pt>
                <c:pt idx="165">
                  <c:v>21410.834173228348</c:v>
                </c:pt>
                <c:pt idx="166">
                  <c:v>21807.331102362205</c:v>
                </c:pt>
                <c:pt idx="167">
                  <c:v>22203.828031496065</c:v>
                </c:pt>
                <c:pt idx="168">
                  <c:v>22600.324960629921</c:v>
                </c:pt>
                <c:pt idx="169">
                  <c:v>22996.821889763782</c:v>
                </c:pt>
                <c:pt idx="170">
                  <c:v>23393.318818897638</c:v>
                </c:pt>
                <c:pt idx="171">
                  <c:v>23789.815748031495</c:v>
                </c:pt>
                <c:pt idx="172">
                  <c:v>24186.312677165355</c:v>
                </c:pt>
                <c:pt idx="173">
                  <c:v>24582.809606299212</c:v>
                </c:pt>
                <c:pt idx="174">
                  <c:v>24979.306535433072</c:v>
                </c:pt>
                <c:pt idx="175">
                  <c:v>25375.803464566929</c:v>
                </c:pt>
                <c:pt idx="176">
                  <c:v>25772.300393700789</c:v>
                </c:pt>
                <c:pt idx="177">
                  <c:v>26168.797322834645</c:v>
                </c:pt>
                <c:pt idx="178">
                  <c:v>26565.294251968506</c:v>
                </c:pt>
                <c:pt idx="179">
                  <c:v>26961.791181102362</c:v>
                </c:pt>
                <c:pt idx="180">
                  <c:v>27358.288110236223</c:v>
                </c:pt>
                <c:pt idx="181">
                  <c:v>27754.785039370079</c:v>
                </c:pt>
                <c:pt idx="182">
                  <c:v>28151.281968503936</c:v>
                </c:pt>
                <c:pt idx="183">
                  <c:v>28547.778897637796</c:v>
                </c:pt>
                <c:pt idx="184">
                  <c:v>28944.275826771653</c:v>
                </c:pt>
                <c:pt idx="185">
                  <c:v>29340.772755905513</c:v>
                </c:pt>
                <c:pt idx="186">
                  <c:v>29737.26968503937</c:v>
                </c:pt>
                <c:pt idx="187">
                  <c:v>30133.76661417323</c:v>
                </c:pt>
                <c:pt idx="188">
                  <c:v>30530.263543307086</c:v>
                </c:pt>
                <c:pt idx="189">
                  <c:v>30926.760472440947</c:v>
                </c:pt>
                <c:pt idx="190">
                  <c:v>31323.257401574803</c:v>
                </c:pt>
                <c:pt idx="191">
                  <c:v>31719.754330708663</c:v>
                </c:pt>
                <c:pt idx="192">
                  <c:v>32116.25125984252</c:v>
                </c:pt>
                <c:pt idx="193">
                  <c:v>32512.748188976377</c:v>
                </c:pt>
                <c:pt idx="194">
                  <c:v>32909.245118110237</c:v>
                </c:pt>
                <c:pt idx="195">
                  <c:v>33305.742047244094</c:v>
                </c:pt>
                <c:pt idx="196">
                  <c:v>33702.23897637795</c:v>
                </c:pt>
                <c:pt idx="197">
                  <c:v>34098.735905511814</c:v>
                </c:pt>
                <c:pt idx="198">
                  <c:v>34495.232834645671</c:v>
                </c:pt>
                <c:pt idx="199">
                  <c:v>34891.729763779527</c:v>
                </c:pt>
                <c:pt idx="200">
                  <c:v>35288.226692913384</c:v>
                </c:pt>
                <c:pt idx="201">
                  <c:v>35684.723622047248</c:v>
                </c:pt>
                <c:pt idx="202">
                  <c:v>36081.220551181104</c:v>
                </c:pt>
                <c:pt idx="203">
                  <c:v>36477.717480314961</c:v>
                </c:pt>
                <c:pt idx="204">
                  <c:v>36874.214409448818</c:v>
                </c:pt>
                <c:pt idx="205">
                  <c:v>37270.711338582674</c:v>
                </c:pt>
                <c:pt idx="206">
                  <c:v>37667.208267716538</c:v>
                </c:pt>
                <c:pt idx="207">
                  <c:v>38063.705196850395</c:v>
                </c:pt>
                <c:pt idx="208">
                  <c:v>38460.202125984251</c:v>
                </c:pt>
                <c:pt idx="209">
                  <c:v>38856.699055118108</c:v>
                </c:pt>
                <c:pt idx="210">
                  <c:v>39253.195984251972</c:v>
                </c:pt>
                <c:pt idx="211">
                  <c:v>39649.692913385828</c:v>
                </c:pt>
                <c:pt idx="212">
                  <c:v>40046.189842519685</c:v>
                </c:pt>
                <c:pt idx="213">
                  <c:v>40442.686771653542</c:v>
                </c:pt>
                <c:pt idx="214">
                  <c:v>40839.183700787406</c:v>
                </c:pt>
                <c:pt idx="215">
                  <c:v>41235.680629921262</c:v>
                </c:pt>
                <c:pt idx="216">
                  <c:v>41632.177559055119</c:v>
                </c:pt>
                <c:pt idx="217">
                  <c:v>42028.674488188975</c:v>
                </c:pt>
                <c:pt idx="218">
                  <c:v>42425.171417322832</c:v>
                </c:pt>
                <c:pt idx="219">
                  <c:v>42821.668346456696</c:v>
                </c:pt>
                <c:pt idx="220">
                  <c:v>43218.165275590552</c:v>
                </c:pt>
                <c:pt idx="221">
                  <c:v>43614.662204724409</c:v>
                </c:pt>
                <c:pt idx="222">
                  <c:v>44011.159133858266</c:v>
                </c:pt>
                <c:pt idx="223">
                  <c:v>44407.65606299213</c:v>
                </c:pt>
                <c:pt idx="224">
                  <c:v>44804.152992125986</c:v>
                </c:pt>
                <c:pt idx="225">
                  <c:v>45200.649921259843</c:v>
                </c:pt>
                <c:pt idx="226">
                  <c:v>45597.146850393699</c:v>
                </c:pt>
                <c:pt idx="227">
                  <c:v>45993.643779527563</c:v>
                </c:pt>
                <c:pt idx="228">
                  <c:v>46390.14070866142</c:v>
                </c:pt>
                <c:pt idx="229">
                  <c:v>46786.637637795277</c:v>
                </c:pt>
                <c:pt idx="230">
                  <c:v>47183.134566929133</c:v>
                </c:pt>
                <c:pt idx="231">
                  <c:v>47579.63149606299</c:v>
                </c:pt>
                <c:pt idx="232">
                  <c:v>47976.128425196854</c:v>
                </c:pt>
                <c:pt idx="233">
                  <c:v>48372.62535433071</c:v>
                </c:pt>
                <c:pt idx="234">
                  <c:v>48769.122283464567</c:v>
                </c:pt>
                <c:pt idx="235">
                  <c:v>49165.619212598423</c:v>
                </c:pt>
                <c:pt idx="236">
                  <c:v>49562.116141732287</c:v>
                </c:pt>
                <c:pt idx="237">
                  <c:v>49958.613070866144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53944.344499999992</c:v>
                </c:pt>
                <c:pt idx="45">
                  <c:v>53044.169555555549</c:v>
                </c:pt>
                <c:pt idx="46">
                  <c:v>52117.909388888889</c:v>
                </c:pt>
                <c:pt idx="47">
                  <c:v>51165.563999999998</c:v>
                </c:pt>
                <c:pt idx="48">
                  <c:v>50200.175999999999</c:v>
                </c:pt>
                <c:pt idx="49">
                  <c:v>49234.788</c:v>
                </c:pt>
                <c:pt idx="50">
                  <c:v>48269.399999999994</c:v>
                </c:pt>
                <c:pt idx="51">
                  <c:v>47304.011999999995</c:v>
                </c:pt>
                <c:pt idx="52">
                  <c:v>46338.623999999996</c:v>
                </c:pt>
                <c:pt idx="53">
                  <c:v>45373.235999999997</c:v>
                </c:pt>
                <c:pt idx="54">
                  <c:v>44407.847999999998</c:v>
                </c:pt>
                <c:pt idx="55">
                  <c:v>43442.46</c:v>
                </c:pt>
                <c:pt idx="56">
                  <c:v>42477.072</c:v>
                </c:pt>
                <c:pt idx="57">
                  <c:v>41511.683999999994</c:v>
                </c:pt>
                <c:pt idx="58">
                  <c:v>40546.295999999995</c:v>
                </c:pt>
                <c:pt idx="59">
                  <c:v>39580.907999999996</c:v>
                </c:pt>
                <c:pt idx="60">
                  <c:v>38615.519999999997</c:v>
                </c:pt>
                <c:pt idx="61">
                  <c:v>37650.131999999998</c:v>
                </c:pt>
                <c:pt idx="62">
                  <c:v>36684.743999999999</c:v>
                </c:pt>
                <c:pt idx="63">
                  <c:v>35719.356</c:v>
                </c:pt>
                <c:pt idx="64">
                  <c:v>34753.967999999993</c:v>
                </c:pt>
                <c:pt idx="65">
                  <c:v>33788.58</c:v>
                </c:pt>
                <c:pt idx="66">
                  <c:v>32823.191999999995</c:v>
                </c:pt>
                <c:pt idx="67">
                  <c:v>31857.803999999996</c:v>
                </c:pt>
                <c:pt idx="68">
                  <c:v>30892.415999999997</c:v>
                </c:pt>
                <c:pt idx="69">
                  <c:v>29927.027999999998</c:v>
                </c:pt>
                <c:pt idx="70">
                  <c:v>28961.64</c:v>
                </c:pt>
                <c:pt idx="71">
                  <c:v>27996.251999999997</c:v>
                </c:pt>
                <c:pt idx="72">
                  <c:v>27030.863999999998</c:v>
                </c:pt>
                <c:pt idx="73">
                  <c:v>26065.475999999999</c:v>
                </c:pt>
                <c:pt idx="74">
                  <c:v>25100.088</c:v>
                </c:pt>
                <c:pt idx="75">
                  <c:v>24134.699999999997</c:v>
                </c:pt>
                <c:pt idx="76">
                  <c:v>23169.311999999998</c:v>
                </c:pt>
                <c:pt idx="77">
                  <c:v>22203.923999999999</c:v>
                </c:pt>
                <c:pt idx="78">
                  <c:v>21238.535999999996</c:v>
                </c:pt>
                <c:pt idx="79">
                  <c:v>20273.148000000001</c:v>
                </c:pt>
                <c:pt idx="80">
                  <c:v>19307.759999999995</c:v>
                </c:pt>
                <c:pt idx="81">
                  <c:v>18342.371999999996</c:v>
                </c:pt>
                <c:pt idx="82">
                  <c:v>17376.983999999997</c:v>
                </c:pt>
                <c:pt idx="83">
                  <c:v>16411.595999999998</c:v>
                </c:pt>
                <c:pt idx="84">
                  <c:v>15446.207999999999</c:v>
                </c:pt>
                <c:pt idx="85">
                  <c:v>14480.82</c:v>
                </c:pt>
                <c:pt idx="86">
                  <c:v>13515.432000000001</c:v>
                </c:pt>
                <c:pt idx="87">
                  <c:v>12550.044000000002</c:v>
                </c:pt>
                <c:pt idx="88">
                  <c:v>11584.655999999995</c:v>
                </c:pt>
                <c:pt idx="89">
                  <c:v>10619.267999999996</c:v>
                </c:pt>
                <c:pt idx="90">
                  <c:v>9653.8799999999974</c:v>
                </c:pt>
                <c:pt idx="91">
                  <c:v>8688.4919999999984</c:v>
                </c:pt>
                <c:pt idx="92">
                  <c:v>7723.1039999999994</c:v>
                </c:pt>
                <c:pt idx="93">
                  <c:v>6757.7160000000003</c:v>
                </c:pt>
                <c:pt idx="94">
                  <c:v>5792.3280000000013</c:v>
                </c:pt>
                <c:pt idx="95">
                  <c:v>4826.9400000000023</c:v>
                </c:pt>
                <c:pt idx="96">
                  <c:v>3861.551999999996</c:v>
                </c:pt>
                <c:pt idx="97">
                  <c:v>2896.163999999997</c:v>
                </c:pt>
                <c:pt idx="98">
                  <c:v>1930.775999999998</c:v>
                </c:pt>
                <c:pt idx="99">
                  <c:v>939.27266504854254</c:v>
                </c:pt>
                <c:pt idx="100">
                  <c:v>-104.46133980582579</c:v>
                </c:pt>
                <c:pt idx="101">
                  <c:v>-1200.4260145631069</c:v>
                </c:pt>
                <c:pt idx="102">
                  <c:v>-2348.6213592233012</c:v>
                </c:pt>
                <c:pt idx="103">
                  <c:v>-3522.9320388349515</c:v>
                </c:pt>
                <c:pt idx="104">
                  <c:v>-4697.2427184466023</c:v>
                </c:pt>
                <c:pt idx="105">
                  <c:v>-5871.5533980582532</c:v>
                </c:pt>
                <c:pt idx="106">
                  <c:v>-7045.8640776699031</c:v>
                </c:pt>
                <c:pt idx="107">
                  <c:v>-8220.1747572815548</c:v>
                </c:pt>
                <c:pt idx="108">
                  <c:v>-9394.4854368932047</c:v>
                </c:pt>
                <c:pt idx="109">
                  <c:v>-10568.796116504855</c:v>
                </c:pt>
                <c:pt idx="110">
                  <c:v>-11743.106796116506</c:v>
                </c:pt>
                <c:pt idx="111">
                  <c:v>-12917.417475728156</c:v>
                </c:pt>
                <c:pt idx="112">
                  <c:v>-14091.728155339806</c:v>
                </c:pt>
                <c:pt idx="113">
                  <c:v>-15266.038834951458</c:v>
                </c:pt>
                <c:pt idx="114">
                  <c:v>-16440.34951456311</c:v>
                </c:pt>
                <c:pt idx="115">
                  <c:v>-17614.660194174758</c:v>
                </c:pt>
                <c:pt idx="116">
                  <c:v>-18788.970873786409</c:v>
                </c:pt>
                <c:pt idx="117">
                  <c:v>-19963.281553398061</c:v>
                </c:pt>
                <c:pt idx="118">
                  <c:v>-21137.592233009709</c:v>
                </c:pt>
                <c:pt idx="119">
                  <c:v>-22311.902912621361</c:v>
                </c:pt>
                <c:pt idx="120">
                  <c:v>-23486.213592233013</c:v>
                </c:pt>
                <c:pt idx="121">
                  <c:v>-24660.524271844661</c:v>
                </c:pt>
                <c:pt idx="122">
                  <c:v>-25834.834951456312</c:v>
                </c:pt>
                <c:pt idx="123">
                  <c:v>-27009.145631067964</c:v>
                </c:pt>
                <c:pt idx="124">
                  <c:v>-28183.456310679612</c:v>
                </c:pt>
                <c:pt idx="125">
                  <c:v>-29357.766990291264</c:v>
                </c:pt>
                <c:pt idx="126">
                  <c:v>-30532.077669902916</c:v>
                </c:pt>
                <c:pt idx="127">
                  <c:v>-31706.388349514564</c:v>
                </c:pt>
                <c:pt idx="128">
                  <c:v>-32880.699029126219</c:v>
                </c:pt>
                <c:pt idx="129">
                  <c:v>-34055.009708737867</c:v>
                </c:pt>
                <c:pt idx="130">
                  <c:v>-35229.320388349515</c:v>
                </c:pt>
                <c:pt idx="131">
                  <c:v>-36403.631067961171</c:v>
                </c:pt>
                <c:pt idx="132">
                  <c:v>-37577.941747572819</c:v>
                </c:pt>
                <c:pt idx="133">
                  <c:v>-38752.252427184467</c:v>
                </c:pt>
                <c:pt idx="134">
                  <c:v>-39926.563106796122</c:v>
                </c:pt>
                <c:pt idx="135">
                  <c:v>-41100.87378640777</c:v>
                </c:pt>
                <c:pt idx="136">
                  <c:v>-42275.184466019418</c:v>
                </c:pt>
                <c:pt idx="137">
                  <c:v>-43449.495145631074</c:v>
                </c:pt>
                <c:pt idx="138">
                  <c:v>-44623.805825242722</c:v>
                </c:pt>
                <c:pt idx="139">
                  <c:v>-45798.11650485437</c:v>
                </c:pt>
                <c:pt idx="140">
                  <c:v>-46972.427184466025</c:v>
                </c:pt>
                <c:pt idx="141">
                  <c:v>-48146.737864077673</c:v>
                </c:pt>
                <c:pt idx="142">
                  <c:v>-49321.048543689321</c:v>
                </c:pt>
                <c:pt idx="143">
                  <c:v>-50495.359223300977</c:v>
                </c:pt>
                <c:pt idx="144">
                  <c:v>-51669.669902912625</c:v>
                </c:pt>
                <c:pt idx="145">
                  <c:v>-52843.980582524273</c:v>
                </c:pt>
                <c:pt idx="146">
                  <c:v>-54018.291262135928</c:v>
                </c:pt>
                <c:pt idx="147">
                  <c:v>-55192.601941747576</c:v>
                </c:pt>
                <c:pt idx="148">
                  <c:v>-56366.912621359224</c:v>
                </c:pt>
                <c:pt idx="149">
                  <c:v>-57541.22330097088</c:v>
                </c:pt>
                <c:pt idx="150">
                  <c:v>-58715.533980582528</c:v>
                </c:pt>
                <c:pt idx="151">
                  <c:v>-59889.844660194176</c:v>
                </c:pt>
                <c:pt idx="152">
                  <c:v>-61064.155339805831</c:v>
                </c:pt>
                <c:pt idx="153">
                  <c:v>-62238.466019417479</c:v>
                </c:pt>
                <c:pt idx="154">
                  <c:v>-63412.776699029127</c:v>
                </c:pt>
                <c:pt idx="155">
                  <c:v>-64587.087378640783</c:v>
                </c:pt>
                <c:pt idx="156">
                  <c:v>-65761.398058252438</c:v>
                </c:pt>
                <c:pt idx="157">
                  <c:v>-66935.708737864086</c:v>
                </c:pt>
                <c:pt idx="158">
                  <c:v>-68110.019417475734</c:v>
                </c:pt>
                <c:pt idx="159">
                  <c:v>-69284.330097087382</c:v>
                </c:pt>
                <c:pt idx="160">
                  <c:v>-70458.640776699031</c:v>
                </c:pt>
                <c:pt idx="161">
                  <c:v>-71632.951456310679</c:v>
                </c:pt>
                <c:pt idx="162">
                  <c:v>-72807.262135922341</c:v>
                </c:pt>
                <c:pt idx="163">
                  <c:v>-73981.572815533989</c:v>
                </c:pt>
                <c:pt idx="164">
                  <c:v>-75155.883495145637</c:v>
                </c:pt>
                <c:pt idx="165">
                  <c:v>-76330.194174757286</c:v>
                </c:pt>
                <c:pt idx="166">
                  <c:v>-77504.504854368934</c:v>
                </c:pt>
                <c:pt idx="167">
                  <c:v>-78678.815533980582</c:v>
                </c:pt>
                <c:pt idx="168">
                  <c:v>-79853.126213592244</c:v>
                </c:pt>
                <c:pt idx="169">
                  <c:v>-81027.436893203892</c:v>
                </c:pt>
                <c:pt idx="170">
                  <c:v>-82201.74757281554</c:v>
                </c:pt>
                <c:pt idx="171">
                  <c:v>-83376.058252427189</c:v>
                </c:pt>
                <c:pt idx="172">
                  <c:v>-84550.368932038837</c:v>
                </c:pt>
                <c:pt idx="173">
                  <c:v>-85724.679611650485</c:v>
                </c:pt>
                <c:pt idx="174">
                  <c:v>-86898.990291262147</c:v>
                </c:pt>
                <c:pt idx="175">
                  <c:v>-88073.300970873795</c:v>
                </c:pt>
                <c:pt idx="176">
                  <c:v>-89247.611650485444</c:v>
                </c:pt>
                <c:pt idx="177">
                  <c:v>-90421.922330097092</c:v>
                </c:pt>
                <c:pt idx="178">
                  <c:v>-91596.23300970874</c:v>
                </c:pt>
                <c:pt idx="179">
                  <c:v>-92770.543689320388</c:v>
                </c:pt>
                <c:pt idx="180">
                  <c:v>-93944.85436893205</c:v>
                </c:pt>
                <c:pt idx="181">
                  <c:v>-95119.165048543699</c:v>
                </c:pt>
                <c:pt idx="182">
                  <c:v>-96293.475728155347</c:v>
                </c:pt>
                <c:pt idx="183">
                  <c:v>-97467.786407766995</c:v>
                </c:pt>
                <c:pt idx="184">
                  <c:v>-98642.097087378643</c:v>
                </c:pt>
                <c:pt idx="185">
                  <c:v>-99816.407766990291</c:v>
                </c:pt>
                <c:pt idx="186">
                  <c:v>-100990.71844660195</c:v>
                </c:pt>
                <c:pt idx="187">
                  <c:v>-102165.0291262136</c:v>
                </c:pt>
                <c:pt idx="188">
                  <c:v>-103339.33980582525</c:v>
                </c:pt>
                <c:pt idx="189">
                  <c:v>-104513.6504854369</c:v>
                </c:pt>
                <c:pt idx="190">
                  <c:v>-105687.96116504855</c:v>
                </c:pt>
                <c:pt idx="191">
                  <c:v>-106862.27184466019</c:v>
                </c:pt>
                <c:pt idx="192">
                  <c:v>-108036.58252427186</c:v>
                </c:pt>
                <c:pt idx="193">
                  <c:v>-109210.8932038835</c:v>
                </c:pt>
                <c:pt idx="194">
                  <c:v>-110385.20388349515</c:v>
                </c:pt>
                <c:pt idx="195">
                  <c:v>-111559.5145631068</c:v>
                </c:pt>
                <c:pt idx="196">
                  <c:v>-112733.82524271845</c:v>
                </c:pt>
                <c:pt idx="197">
                  <c:v>-113908.1359223301</c:v>
                </c:pt>
                <c:pt idx="198">
                  <c:v>-115082.44660194176</c:v>
                </c:pt>
                <c:pt idx="199">
                  <c:v>-116256.75728155341</c:v>
                </c:pt>
                <c:pt idx="200">
                  <c:v>-117431.06796116506</c:v>
                </c:pt>
                <c:pt idx="201">
                  <c:v>-118605.3786407767</c:v>
                </c:pt>
                <c:pt idx="202">
                  <c:v>-119779.68932038835</c:v>
                </c:pt>
                <c:pt idx="203">
                  <c:v>-120954.00000000001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-45568.992227272727</c:v>
                </c:pt>
                <c:pt idx="45">
                  <c:v>-44807.960020202016</c:v>
                </c:pt>
                <c:pt idx="46">
                  <c:v>-44025.147823232321</c:v>
                </c:pt>
                <c:pt idx="47">
                  <c:v>-43220.555636363635</c:v>
                </c:pt>
                <c:pt idx="48">
                  <c:v>-42405.073454545454</c:v>
                </c:pt>
                <c:pt idx="49">
                  <c:v>-41589.591272727266</c:v>
                </c:pt>
                <c:pt idx="50">
                  <c:v>-40774.109090909085</c:v>
                </c:pt>
                <c:pt idx="51">
                  <c:v>-39958.626909090905</c:v>
                </c:pt>
                <c:pt idx="52">
                  <c:v>-39143.144727272724</c:v>
                </c:pt>
                <c:pt idx="53">
                  <c:v>-38327.662545454543</c:v>
                </c:pt>
                <c:pt idx="54">
                  <c:v>-37512.180363636362</c:v>
                </c:pt>
                <c:pt idx="55">
                  <c:v>-36696.698181818181</c:v>
                </c:pt>
                <c:pt idx="56">
                  <c:v>-35881.216</c:v>
                </c:pt>
                <c:pt idx="57">
                  <c:v>-35065.73381818182</c:v>
                </c:pt>
                <c:pt idx="58">
                  <c:v>-34250.251636363639</c:v>
                </c:pt>
                <c:pt idx="59">
                  <c:v>-33434.769454545451</c:v>
                </c:pt>
                <c:pt idx="60">
                  <c:v>-32619.28727272727</c:v>
                </c:pt>
                <c:pt idx="61">
                  <c:v>-31803.805090909089</c:v>
                </c:pt>
                <c:pt idx="62">
                  <c:v>-30988.322909090908</c:v>
                </c:pt>
                <c:pt idx="63">
                  <c:v>-30172.840727272727</c:v>
                </c:pt>
                <c:pt idx="64">
                  <c:v>-29357.358545454546</c:v>
                </c:pt>
                <c:pt idx="65">
                  <c:v>-28541.876363636362</c:v>
                </c:pt>
                <c:pt idx="66">
                  <c:v>-27726.394181818181</c:v>
                </c:pt>
                <c:pt idx="67">
                  <c:v>-26910.912</c:v>
                </c:pt>
                <c:pt idx="68">
                  <c:v>-26095.429818181816</c:v>
                </c:pt>
                <c:pt idx="69">
                  <c:v>-25279.947636363635</c:v>
                </c:pt>
                <c:pt idx="70">
                  <c:v>-24464.465454545454</c:v>
                </c:pt>
                <c:pt idx="71">
                  <c:v>-23648.983272727273</c:v>
                </c:pt>
                <c:pt idx="72">
                  <c:v>-22833.501090909089</c:v>
                </c:pt>
                <c:pt idx="73">
                  <c:v>-22018.018909090908</c:v>
                </c:pt>
                <c:pt idx="74">
                  <c:v>-21202.536727272727</c:v>
                </c:pt>
                <c:pt idx="75">
                  <c:v>-20387.054545454546</c:v>
                </c:pt>
                <c:pt idx="76">
                  <c:v>-19571.572363636362</c:v>
                </c:pt>
                <c:pt idx="77">
                  <c:v>-18756.090181818181</c:v>
                </c:pt>
                <c:pt idx="78">
                  <c:v>-17940.608</c:v>
                </c:pt>
                <c:pt idx="79">
                  <c:v>-17125.125818181819</c:v>
                </c:pt>
                <c:pt idx="80">
                  <c:v>-16309.643636363639</c:v>
                </c:pt>
                <c:pt idx="81">
                  <c:v>-15494.161454545454</c:v>
                </c:pt>
                <c:pt idx="82">
                  <c:v>-14678.679272727273</c:v>
                </c:pt>
                <c:pt idx="83">
                  <c:v>-13863.197090909092</c:v>
                </c:pt>
                <c:pt idx="84">
                  <c:v>-13047.714909090912</c:v>
                </c:pt>
                <c:pt idx="85">
                  <c:v>-12232.232727272727</c:v>
                </c:pt>
                <c:pt idx="86">
                  <c:v>-11416.750545454546</c:v>
                </c:pt>
                <c:pt idx="87">
                  <c:v>-10601.268363636365</c:v>
                </c:pt>
                <c:pt idx="88">
                  <c:v>-9785.7861818181846</c:v>
                </c:pt>
                <c:pt idx="89">
                  <c:v>-8970.3040000000037</c:v>
                </c:pt>
                <c:pt idx="90">
                  <c:v>-8154.8218181818229</c:v>
                </c:pt>
                <c:pt idx="91">
                  <c:v>-7339.3396363636348</c:v>
                </c:pt>
                <c:pt idx="92">
                  <c:v>-6523.8574545454539</c:v>
                </c:pt>
                <c:pt idx="93">
                  <c:v>-5708.3752727272731</c:v>
                </c:pt>
                <c:pt idx="94">
                  <c:v>-4892.8930909090923</c:v>
                </c:pt>
                <c:pt idx="95">
                  <c:v>-4077.4109090909114</c:v>
                </c:pt>
                <c:pt idx="96">
                  <c:v>-3261.9287272727306</c:v>
                </c:pt>
                <c:pt idx="97">
                  <c:v>-2446.4465454545498</c:v>
                </c:pt>
                <c:pt idx="98">
                  <c:v>-1630.9643636363689</c:v>
                </c:pt>
                <c:pt idx="99">
                  <c:v>-856.30688415710802</c:v>
                </c:pt>
                <c:pt idx="100">
                  <c:v>-163.29880935569417</c:v>
                </c:pt>
                <c:pt idx="101">
                  <c:v>448.05986076787258</c:v>
                </c:pt>
                <c:pt idx="102">
                  <c:v>977.76912621359224</c:v>
                </c:pt>
                <c:pt idx="103">
                  <c:v>1466.6536893203884</c:v>
                </c:pt>
                <c:pt idx="104">
                  <c:v>1955.5382524271845</c:v>
                </c:pt>
                <c:pt idx="105">
                  <c:v>2444.4228155339806</c:v>
                </c:pt>
                <c:pt idx="106">
                  <c:v>2933.3073786407767</c:v>
                </c:pt>
                <c:pt idx="107">
                  <c:v>3422.1919417475729</c:v>
                </c:pt>
                <c:pt idx="108">
                  <c:v>3911.076504854369</c:v>
                </c:pt>
                <c:pt idx="109">
                  <c:v>4399.9610679611651</c:v>
                </c:pt>
                <c:pt idx="110">
                  <c:v>4888.8456310679612</c:v>
                </c:pt>
                <c:pt idx="111">
                  <c:v>5377.7301941747573</c:v>
                </c:pt>
                <c:pt idx="112">
                  <c:v>5866.6147572815535</c:v>
                </c:pt>
                <c:pt idx="113">
                  <c:v>6355.4993203883496</c:v>
                </c:pt>
                <c:pt idx="114">
                  <c:v>6844.3838834951457</c:v>
                </c:pt>
                <c:pt idx="115">
                  <c:v>7333.2684466019418</c:v>
                </c:pt>
                <c:pt idx="116">
                  <c:v>7822.153009708738</c:v>
                </c:pt>
                <c:pt idx="117">
                  <c:v>8311.0375728155341</c:v>
                </c:pt>
                <c:pt idx="118">
                  <c:v>8799.9221359223302</c:v>
                </c:pt>
                <c:pt idx="119">
                  <c:v>9288.8066990291263</c:v>
                </c:pt>
                <c:pt idx="120">
                  <c:v>9777.6912621359224</c:v>
                </c:pt>
                <c:pt idx="121">
                  <c:v>10266.575825242719</c:v>
                </c:pt>
                <c:pt idx="122">
                  <c:v>10755.460388349515</c:v>
                </c:pt>
                <c:pt idx="123">
                  <c:v>11244.344951456311</c:v>
                </c:pt>
                <c:pt idx="124">
                  <c:v>11733.229514563107</c:v>
                </c:pt>
                <c:pt idx="125">
                  <c:v>12222.114077669903</c:v>
                </c:pt>
                <c:pt idx="126">
                  <c:v>12710.998640776699</c:v>
                </c:pt>
                <c:pt idx="127">
                  <c:v>13199.883203883495</c:v>
                </c:pt>
                <c:pt idx="128">
                  <c:v>13688.767766990291</c:v>
                </c:pt>
                <c:pt idx="129">
                  <c:v>14177.652330097088</c:v>
                </c:pt>
                <c:pt idx="130">
                  <c:v>14666.536893203884</c:v>
                </c:pt>
                <c:pt idx="131">
                  <c:v>15155.42145631068</c:v>
                </c:pt>
                <c:pt idx="132">
                  <c:v>15644.306019417476</c:v>
                </c:pt>
                <c:pt idx="133">
                  <c:v>16133.190582524274</c:v>
                </c:pt>
                <c:pt idx="134">
                  <c:v>16622.075145631068</c:v>
                </c:pt>
                <c:pt idx="135">
                  <c:v>17110.959708737864</c:v>
                </c:pt>
                <c:pt idx="136">
                  <c:v>17599.84427184466</c:v>
                </c:pt>
                <c:pt idx="137">
                  <c:v>18088.728834951457</c:v>
                </c:pt>
                <c:pt idx="138">
                  <c:v>18577.613398058253</c:v>
                </c:pt>
                <c:pt idx="139">
                  <c:v>19066.497961165049</c:v>
                </c:pt>
                <c:pt idx="140">
                  <c:v>19555.382524271845</c:v>
                </c:pt>
                <c:pt idx="141">
                  <c:v>20044.267087378641</c:v>
                </c:pt>
                <c:pt idx="142">
                  <c:v>20533.151650485437</c:v>
                </c:pt>
                <c:pt idx="143">
                  <c:v>21022.036213592233</c:v>
                </c:pt>
                <c:pt idx="144">
                  <c:v>21510.920776699029</c:v>
                </c:pt>
                <c:pt idx="145">
                  <c:v>21999.805339805825</c:v>
                </c:pt>
                <c:pt idx="146">
                  <c:v>22488.689902912622</c:v>
                </c:pt>
                <c:pt idx="147">
                  <c:v>22977.574466019418</c:v>
                </c:pt>
                <c:pt idx="148">
                  <c:v>23466.459029126214</c:v>
                </c:pt>
                <c:pt idx="149">
                  <c:v>23955.34359223301</c:v>
                </c:pt>
                <c:pt idx="150">
                  <c:v>24444.228155339806</c:v>
                </c:pt>
                <c:pt idx="151">
                  <c:v>24933.112718446602</c:v>
                </c:pt>
                <c:pt idx="152">
                  <c:v>25421.997281553398</c:v>
                </c:pt>
                <c:pt idx="153">
                  <c:v>25910.881844660194</c:v>
                </c:pt>
                <c:pt idx="154">
                  <c:v>26399.766407766991</c:v>
                </c:pt>
                <c:pt idx="155">
                  <c:v>26888.650970873787</c:v>
                </c:pt>
                <c:pt idx="156">
                  <c:v>27377.535533980583</c:v>
                </c:pt>
                <c:pt idx="157">
                  <c:v>27866.420097087379</c:v>
                </c:pt>
                <c:pt idx="158">
                  <c:v>28355.304660194175</c:v>
                </c:pt>
                <c:pt idx="159">
                  <c:v>28844.189223300971</c:v>
                </c:pt>
                <c:pt idx="160">
                  <c:v>29333.073786407767</c:v>
                </c:pt>
                <c:pt idx="161">
                  <c:v>29821.958349514563</c:v>
                </c:pt>
                <c:pt idx="162">
                  <c:v>30310.84291262136</c:v>
                </c:pt>
                <c:pt idx="163">
                  <c:v>30799.727475728156</c:v>
                </c:pt>
                <c:pt idx="164">
                  <c:v>31288.612038834952</c:v>
                </c:pt>
                <c:pt idx="165">
                  <c:v>31777.496601941752</c:v>
                </c:pt>
                <c:pt idx="166">
                  <c:v>32266.381165048548</c:v>
                </c:pt>
                <c:pt idx="167">
                  <c:v>32755.265728155344</c:v>
                </c:pt>
                <c:pt idx="168">
                  <c:v>33244.150291262136</c:v>
                </c:pt>
                <c:pt idx="169">
                  <c:v>33733.034854368932</c:v>
                </c:pt>
                <c:pt idx="170">
                  <c:v>34221.919417475729</c:v>
                </c:pt>
                <c:pt idx="171">
                  <c:v>34710.803980582525</c:v>
                </c:pt>
                <c:pt idx="172">
                  <c:v>35199.688543689321</c:v>
                </c:pt>
                <c:pt idx="173">
                  <c:v>35688.573106796117</c:v>
                </c:pt>
                <c:pt idx="174">
                  <c:v>36177.457669902913</c:v>
                </c:pt>
                <c:pt idx="175">
                  <c:v>36666.342233009709</c:v>
                </c:pt>
                <c:pt idx="176">
                  <c:v>37155.226796116505</c:v>
                </c:pt>
                <c:pt idx="177">
                  <c:v>37644.111359223301</c:v>
                </c:pt>
                <c:pt idx="178">
                  <c:v>38132.995922330098</c:v>
                </c:pt>
                <c:pt idx="179">
                  <c:v>38621.880485436894</c:v>
                </c:pt>
                <c:pt idx="180">
                  <c:v>39110.76504854369</c:v>
                </c:pt>
                <c:pt idx="181">
                  <c:v>39599.649611650486</c:v>
                </c:pt>
                <c:pt idx="182">
                  <c:v>40088.534174757282</c:v>
                </c:pt>
                <c:pt idx="183">
                  <c:v>40577.418737864078</c:v>
                </c:pt>
                <c:pt idx="184">
                  <c:v>41066.303300970874</c:v>
                </c:pt>
                <c:pt idx="185">
                  <c:v>41555.18786407767</c:v>
                </c:pt>
                <c:pt idx="186">
                  <c:v>42044.072427184467</c:v>
                </c:pt>
                <c:pt idx="187">
                  <c:v>42532.956990291263</c:v>
                </c:pt>
                <c:pt idx="188">
                  <c:v>43021.841553398059</c:v>
                </c:pt>
                <c:pt idx="189">
                  <c:v>43510.726116504855</c:v>
                </c:pt>
                <c:pt idx="190">
                  <c:v>43999.610679611651</c:v>
                </c:pt>
                <c:pt idx="191">
                  <c:v>44488.495242718447</c:v>
                </c:pt>
                <c:pt idx="192">
                  <c:v>44977.379805825243</c:v>
                </c:pt>
                <c:pt idx="193">
                  <c:v>45466.264368932039</c:v>
                </c:pt>
                <c:pt idx="194">
                  <c:v>45955.148932038835</c:v>
                </c:pt>
                <c:pt idx="195">
                  <c:v>46444.033495145632</c:v>
                </c:pt>
                <c:pt idx="196">
                  <c:v>46932.918058252428</c:v>
                </c:pt>
                <c:pt idx="197">
                  <c:v>47421.802621359224</c:v>
                </c:pt>
                <c:pt idx="198">
                  <c:v>47910.68718446602</c:v>
                </c:pt>
                <c:pt idx="199">
                  <c:v>48399.571747572816</c:v>
                </c:pt>
                <c:pt idx="200">
                  <c:v>48888.456310679612</c:v>
                </c:pt>
                <c:pt idx="201">
                  <c:v>49377.340873786408</c:v>
                </c:pt>
                <c:pt idx="202">
                  <c:v>49866.225436893204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9653.8799999999974</c:v>
                </c:pt>
                <c:pt idx="1">
                  <c:v>8688.4919999999984</c:v>
                </c:pt>
                <c:pt idx="2">
                  <c:v>7723.1039999999994</c:v>
                </c:pt>
                <c:pt idx="3">
                  <c:v>6757.7160000000003</c:v>
                </c:pt>
                <c:pt idx="4">
                  <c:v>5792.3280000000013</c:v>
                </c:pt>
                <c:pt idx="5">
                  <c:v>4826.9400000000023</c:v>
                </c:pt>
                <c:pt idx="6">
                  <c:v>3861.551999999996</c:v>
                </c:pt>
                <c:pt idx="7">
                  <c:v>2896.163999999997</c:v>
                </c:pt>
                <c:pt idx="8">
                  <c:v>1930.775999999998</c:v>
                </c:pt>
                <c:pt idx="9">
                  <c:v>939.27266504854254</c:v>
                </c:pt>
                <c:pt idx="10">
                  <c:v>-104.46133980582579</c:v>
                </c:pt>
                <c:pt idx="11">
                  <c:v>-1200.4260145631069</c:v>
                </c:pt>
                <c:pt idx="12">
                  <c:v>-2348.6213592233012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-8154.8218181818229</c:v>
                </c:pt>
                <c:pt idx="1">
                  <c:v>-7339.3396363636348</c:v>
                </c:pt>
                <c:pt idx="2">
                  <c:v>-6523.8574545454539</c:v>
                </c:pt>
                <c:pt idx="3">
                  <c:v>-5708.3752727272731</c:v>
                </c:pt>
                <c:pt idx="4">
                  <c:v>-4892.8930909090923</c:v>
                </c:pt>
                <c:pt idx="5">
                  <c:v>-4077.4109090909114</c:v>
                </c:pt>
                <c:pt idx="6">
                  <c:v>-3261.9287272727306</c:v>
                </c:pt>
                <c:pt idx="7">
                  <c:v>-2446.4465454545498</c:v>
                </c:pt>
                <c:pt idx="8">
                  <c:v>-1630.9643636363689</c:v>
                </c:pt>
                <c:pt idx="9">
                  <c:v>-856.30688415710802</c:v>
                </c:pt>
                <c:pt idx="10">
                  <c:v>-163.29880935569417</c:v>
                </c:pt>
                <c:pt idx="11">
                  <c:v>448.05986076787258</c:v>
                </c:pt>
                <c:pt idx="12">
                  <c:v>977.76912621359224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64401.483200000002</c:v>
                </c:pt>
                <c:pt idx="3">
                  <c:v>0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38488.616266666664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79006.817311627907</c:v>
                </c:pt>
                <c:pt idx="43">
                  <c:v>77933.048316279077</c:v>
                </c:pt>
                <c:pt idx="44">
                  <c:v>76873.293479069776</c:v>
                </c:pt>
                <c:pt idx="45">
                  <c:v>75827.552800000005</c:v>
                </c:pt>
                <c:pt idx="46">
                  <c:v>74788.819199999998</c:v>
                </c:pt>
                <c:pt idx="47">
                  <c:v>73750.085600000006</c:v>
                </c:pt>
                <c:pt idx="48">
                  <c:v>72711.351999999999</c:v>
                </c:pt>
                <c:pt idx="49">
                  <c:v>71672.618400000007</c:v>
                </c:pt>
                <c:pt idx="50">
                  <c:v>70633.8848</c:v>
                </c:pt>
                <c:pt idx="51">
                  <c:v>69595.151200000008</c:v>
                </c:pt>
                <c:pt idx="52">
                  <c:v>68556.417600000001</c:v>
                </c:pt>
                <c:pt idx="53">
                  <c:v>67517.684000000008</c:v>
                </c:pt>
                <c:pt idx="54">
                  <c:v>66478.950400000002</c:v>
                </c:pt>
                <c:pt idx="55">
                  <c:v>65440.216799999995</c:v>
                </c:pt>
                <c:pt idx="56">
                  <c:v>64401.483200000002</c:v>
                </c:pt>
                <c:pt idx="57">
                  <c:v>63362.749600000003</c:v>
                </c:pt>
                <c:pt idx="58">
                  <c:v>62324.016000000003</c:v>
                </c:pt>
                <c:pt idx="59">
                  <c:v>61285.282400000004</c:v>
                </c:pt>
                <c:pt idx="60">
                  <c:v>60246.548800000004</c:v>
                </c:pt>
                <c:pt idx="61">
                  <c:v>59207.815200000005</c:v>
                </c:pt>
                <c:pt idx="62">
                  <c:v>58169.081600000005</c:v>
                </c:pt>
                <c:pt idx="63">
                  <c:v>57130.347999999998</c:v>
                </c:pt>
                <c:pt idx="64">
                  <c:v>56091.614400000006</c:v>
                </c:pt>
                <c:pt idx="65">
                  <c:v>55052.880799999999</c:v>
                </c:pt>
                <c:pt idx="66">
                  <c:v>54014.147199999999</c:v>
                </c:pt>
                <c:pt idx="67">
                  <c:v>52975.4136</c:v>
                </c:pt>
                <c:pt idx="68">
                  <c:v>51936.68</c:v>
                </c:pt>
                <c:pt idx="69">
                  <c:v>50897.946400000001</c:v>
                </c:pt>
                <c:pt idx="70">
                  <c:v>49859.212800000001</c:v>
                </c:pt>
                <c:pt idx="71">
                  <c:v>48820.479200000002</c:v>
                </c:pt>
                <c:pt idx="72">
                  <c:v>47781.745600000002</c:v>
                </c:pt>
                <c:pt idx="73">
                  <c:v>46743.012000000002</c:v>
                </c:pt>
                <c:pt idx="74">
                  <c:v>45704.278400000003</c:v>
                </c:pt>
                <c:pt idx="75">
                  <c:v>44665.544800000003</c:v>
                </c:pt>
                <c:pt idx="76">
                  <c:v>43626.811199999996</c:v>
                </c:pt>
                <c:pt idx="77">
                  <c:v>42588.077600000004</c:v>
                </c:pt>
                <c:pt idx="78">
                  <c:v>41549.343999999997</c:v>
                </c:pt>
                <c:pt idx="79">
                  <c:v>40510.610400000005</c:v>
                </c:pt>
                <c:pt idx="80">
                  <c:v>39471.876799999998</c:v>
                </c:pt>
                <c:pt idx="81">
                  <c:v>38433.143200000006</c:v>
                </c:pt>
                <c:pt idx="82">
                  <c:v>37394.409599999999</c:v>
                </c:pt>
                <c:pt idx="83">
                  <c:v>36355.675999999999</c:v>
                </c:pt>
                <c:pt idx="84">
                  <c:v>35316.9424</c:v>
                </c:pt>
                <c:pt idx="85">
                  <c:v>34278.2088</c:v>
                </c:pt>
                <c:pt idx="86">
                  <c:v>33239.475200000001</c:v>
                </c:pt>
                <c:pt idx="87">
                  <c:v>32200.741600000001</c:v>
                </c:pt>
                <c:pt idx="88">
                  <c:v>31162.008000000002</c:v>
                </c:pt>
                <c:pt idx="89">
                  <c:v>30123.274400000002</c:v>
                </c:pt>
                <c:pt idx="90">
                  <c:v>29084.540800000002</c:v>
                </c:pt>
                <c:pt idx="91">
                  <c:v>28045.807200000003</c:v>
                </c:pt>
                <c:pt idx="92">
                  <c:v>27007.073600000003</c:v>
                </c:pt>
                <c:pt idx="93">
                  <c:v>25968.340000000004</c:v>
                </c:pt>
                <c:pt idx="94">
                  <c:v>24929.606399999997</c:v>
                </c:pt>
                <c:pt idx="95">
                  <c:v>23890.872799999997</c:v>
                </c:pt>
                <c:pt idx="96">
                  <c:v>22852.139199999998</c:v>
                </c:pt>
                <c:pt idx="97">
                  <c:v>21813.405599999998</c:v>
                </c:pt>
                <c:pt idx="98">
                  <c:v>20774.671999999999</c:v>
                </c:pt>
                <c:pt idx="99">
                  <c:v>19735.938399999999</c:v>
                </c:pt>
                <c:pt idx="100">
                  <c:v>18697.2048</c:v>
                </c:pt>
                <c:pt idx="101">
                  <c:v>17658.4712</c:v>
                </c:pt>
                <c:pt idx="102">
                  <c:v>16619.7376</c:v>
                </c:pt>
                <c:pt idx="103">
                  <c:v>15581.004000000001</c:v>
                </c:pt>
                <c:pt idx="104">
                  <c:v>14542.270400000001</c:v>
                </c:pt>
                <c:pt idx="105">
                  <c:v>13503.536800000002</c:v>
                </c:pt>
                <c:pt idx="106">
                  <c:v>12464.803200000002</c:v>
                </c:pt>
                <c:pt idx="107">
                  <c:v>11426.069600000003</c:v>
                </c:pt>
                <c:pt idx="108">
                  <c:v>10387.336000000003</c:v>
                </c:pt>
                <c:pt idx="109">
                  <c:v>9348.6023999999961</c:v>
                </c:pt>
                <c:pt idx="110">
                  <c:v>8309.8687999999966</c:v>
                </c:pt>
                <c:pt idx="111">
                  <c:v>7271.135199999997</c:v>
                </c:pt>
                <c:pt idx="112">
                  <c:v>6232.4015999999974</c:v>
                </c:pt>
                <c:pt idx="113">
                  <c:v>5193.6679999999978</c:v>
                </c:pt>
                <c:pt idx="114">
                  <c:v>4154.9343999999983</c:v>
                </c:pt>
                <c:pt idx="115">
                  <c:v>3116.2007999999987</c:v>
                </c:pt>
                <c:pt idx="116">
                  <c:v>2077.4671999999991</c:v>
                </c:pt>
                <c:pt idx="117">
                  <c:v>1022.2768330188674</c:v>
                </c:pt>
                <c:pt idx="118">
                  <c:v>-65.827067924528592</c:v>
                </c:pt>
                <c:pt idx="119">
                  <c:v>-1186.844502830189</c:v>
                </c:pt>
                <c:pt idx="120">
                  <c:v>-2340.7754716981135</c:v>
                </c:pt>
                <c:pt idx="121">
                  <c:v>-3511.1632075471703</c:v>
                </c:pt>
                <c:pt idx="122">
                  <c:v>-4681.550943396227</c:v>
                </c:pt>
                <c:pt idx="123">
                  <c:v>-5851.9386792452833</c:v>
                </c:pt>
                <c:pt idx="124">
                  <c:v>-7022.3264150943405</c:v>
                </c:pt>
                <c:pt idx="125">
                  <c:v>-8192.7141509433968</c:v>
                </c:pt>
                <c:pt idx="126">
                  <c:v>-9363.101886792454</c:v>
                </c:pt>
                <c:pt idx="127">
                  <c:v>-10533.489622641509</c:v>
                </c:pt>
                <c:pt idx="128">
                  <c:v>-11703.877358490567</c:v>
                </c:pt>
                <c:pt idx="129">
                  <c:v>-12874.265094339624</c:v>
                </c:pt>
                <c:pt idx="130">
                  <c:v>-14044.652830188681</c:v>
                </c:pt>
                <c:pt idx="131">
                  <c:v>-15215.040566037736</c:v>
                </c:pt>
                <c:pt idx="132">
                  <c:v>-16385.428301886794</c:v>
                </c:pt>
                <c:pt idx="133">
                  <c:v>-17555.816037735851</c:v>
                </c:pt>
                <c:pt idx="134">
                  <c:v>-18726.203773584908</c:v>
                </c:pt>
                <c:pt idx="135">
                  <c:v>-19896.591509433965</c:v>
                </c:pt>
                <c:pt idx="136">
                  <c:v>-21066.979245283019</c:v>
                </c:pt>
                <c:pt idx="137">
                  <c:v>-22237.366981132076</c:v>
                </c:pt>
                <c:pt idx="138">
                  <c:v>-23407.754716981133</c:v>
                </c:pt>
                <c:pt idx="139">
                  <c:v>-24578.14245283019</c:v>
                </c:pt>
                <c:pt idx="140">
                  <c:v>-25748.530188679248</c:v>
                </c:pt>
                <c:pt idx="141">
                  <c:v>-26918.917924528305</c:v>
                </c:pt>
                <c:pt idx="142">
                  <c:v>-28089.305660377362</c:v>
                </c:pt>
                <c:pt idx="143">
                  <c:v>-29259.693396226416</c:v>
                </c:pt>
                <c:pt idx="144">
                  <c:v>-30430.081132075473</c:v>
                </c:pt>
                <c:pt idx="145">
                  <c:v>-31600.46886792453</c:v>
                </c:pt>
                <c:pt idx="146">
                  <c:v>-32770.856603773587</c:v>
                </c:pt>
                <c:pt idx="147">
                  <c:v>-33941.244339622644</c:v>
                </c:pt>
                <c:pt idx="148">
                  <c:v>-35111.632075471702</c:v>
                </c:pt>
                <c:pt idx="149">
                  <c:v>-36282.019811320759</c:v>
                </c:pt>
                <c:pt idx="150">
                  <c:v>-37452.407547169816</c:v>
                </c:pt>
                <c:pt idx="151">
                  <c:v>-38622.795283018873</c:v>
                </c:pt>
                <c:pt idx="152">
                  <c:v>-39793.183018867931</c:v>
                </c:pt>
                <c:pt idx="153">
                  <c:v>-40963.570754716988</c:v>
                </c:pt>
                <c:pt idx="154">
                  <c:v>-42133.958490566038</c:v>
                </c:pt>
                <c:pt idx="155">
                  <c:v>-43304.346226415095</c:v>
                </c:pt>
                <c:pt idx="156">
                  <c:v>-44474.733962264152</c:v>
                </c:pt>
                <c:pt idx="157">
                  <c:v>-45645.121698113209</c:v>
                </c:pt>
                <c:pt idx="158">
                  <c:v>-46815.509433962266</c:v>
                </c:pt>
                <c:pt idx="159">
                  <c:v>-47985.897169811324</c:v>
                </c:pt>
                <c:pt idx="160">
                  <c:v>-49156.284905660381</c:v>
                </c:pt>
                <c:pt idx="161">
                  <c:v>-50326.672641509438</c:v>
                </c:pt>
                <c:pt idx="162">
                  <c:v>-51497.060377358495</c:v>
                </c:pt>
                <c:pt idx="163">
                  <c:v>-52667.448113207553</c:v>
                </c:pt>
                <c:pt idx="164">
                  <c:v>-53837.83584905661</c:v>
                </c:pt>
                <c:pt idx="165">
                  <c:v>-55008.223584905667</c:v>
                </c:pt>
                <c:pt idx="166">
                  <c:v>-56178.611320754724</c:v>
                </c:pt>
                <c:pt idx="167">
                  <c:v>-57348.999056603781</c:v>
                </c:pt>
                <c:pt idx="168">
                  <c:v>-58519.386792452831</c:v>
                </c:pt>
                <c:pt idx="169">
                  <c:v>-59689.774528301888</c:v>
                </c:pt>
                <c:pt idx="170">
                  <c:v>-60860.162264150946</c:v>
                </c:pt>
                <c:pt idx="171">
                  <c:v>-62030.55</c:v>
                </c:pt>
                <c:pt idx="172">
                  <c:v>-63200.93773584906</c:v>
                </c:pt>
                <c:pt idx="173">
                  <c:v>-64371.325471698117</c:v>
                </c:pt>
                <c:pt idx="174">
                  <c:v>-65541.713207547175</c:v>
                </c:pt>
                <c:pt idx="175">
                  <c:v>-66712.100943396232</c:v>
                </c:pt>
                <c:pt idx="176">
                  <c:v>-67882.488679245289</c:v>
                </c:pt>
                <c:pt idx="177">
                  <c:v>-69052.876415094346</c:v>
                </c:pt>
                <c:pt idx="178">
                  <c:v>-70223.264150943403</c:v>
                </c:pt>
                <c:pt idx="179">
                  <c:v>-71393.651886792461</c:v>
                </c:pt>
                <c:pt idx="180">
                  <c:v>-72564.039622641518</c:v>
                </c:pt>
                <c:pt idx="181">
                  <c:v>-73734.427358490575</c:v>
                </c:pt>
                <c:pt idx="182">
                  <c:v>-74904.815094339632</c:v>
                </c:pt>
                <c:pt idx="183">
                  <c:v>-76075.202830188689</c:v>
                </c:pt>
                <c:pt idx="184">
                  <c:v>-77245.590566037747</c:v>
                </c:pt>
                <c:pt idx="185">
                  <c:v>-78415.978301886804</c:v>
                </c:pt>
                <c:pt idx="186">
                  <c:v>-79586.366037735861</c:v>
                </c:pt>
                <c:pt idx="187">
                  <c:v>-80756.753773584918</c:v>
                </c:pt>
                <c:pt idx="188">
                  <c:v>-81927.141509433975</c:v>
                </c:pt>
                <c:pt idx="189">
                  <c:v>-83097.529245283033</c:v>
                </c:pt>
                <c:pt idx="190">
                  <c:v>-84267.916981132075</c:v>
                </c:pt>
                <c:pt idx="191">
                  <c:v>-85438.304716981133</c:v>
                </c:pt>
                <c:pt idx="192">
                  <c:v>-86608.69245283019</c:v>
                </c:pt>
                <c:pt idx="193">
                  <c:v>-87779.080188679247</c:v>
                </c:pt>
                <c:pt idx="194">
                  <c:v>-88949.467924528304</c:v>
                </c:pt>
                <c:pt idx="195">
                  <c:v>-90119.855660377361</c:v>
                </c:pt>
                <c:pt idx="196">
                  <c:v>-91290.243396226419</c:v>
                </c:pt>
                <c:pt idx="197">
                  <c:v>-92460.631132075476</c:v>
                </c:pt>
                <c:pt idx="198">
                  <c:v>-93631.018867924533</c:v>
                </c:pt>
                <c:pt idx="199">
                  <c:v>-94801.40660377359</c:v>
                </c:pt>
                <c:pt idx="200">
                  <c:v>-95971.794339622647</c:v>
                </c:pt>
                <c:pt idx="201">
                  <c:v>-97142.182075471705</c:v>
                </c:pt>
                <c:pt idx="202">
                  <c:v>-98312.569811320762</c:v>
                </c:pt>
                <c:pt idx="203">
                  <c:v>-99482.957547169819</c:v>
                </c:pt>
                <c:pt idx="204">
                  <c:v>-100653.34528301888</c:v>
                </c:pt>
                <c:pt idx="205">
                  <c:v>-101823.73301886793</c:v>
                </c:pt>
                <c:pt idx="206">
                  <c:v>-102994.12075471699</c:v>
                </c:pt>
                <c:pt idx="207">
                  <c:v>-104164.50849056605</c:v>
                </c:pt>
                <c:pt idx="208">
                  <c:v>-105334.89622641511</c:v>
                </c:pt>
                <c:pt idx="209">
                  <c:v>-106505.28396226416</c:v>
                </c:pt>
                <c:pt idx="210">
                  <c:v>-107675.67169811322</c:v>
                </c:pt>
                <c:pt idx="211">
                  <c:v>-108846.05943396228</c:v>
                </c:pt>
                <c:pt idx="212">
                  <c:v>-110016.44716981133</c:v>
                </c:pt>
                <c:pt idx="213">
                  <c:v>-111186.83490566039</c:v>
                </c:pt>
                <c:pt idx="214">
                  <c:v>-112357.22264150945</c:v>
                </c:pt>
                <c:pt idx="215">
                  <c:v>-113527.61037735851</c:v>
                </c:pt>
                <c:pt idx="216">
                  <c:v>-114697.99811320756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47221.589657751938</c:v>
                </c:pt>
                <c:pt idx="43">
                  <c:v>46577.474677519378</c:v>
                </c:pt>
                <c:pt idx="44">
                  <c:v>45942.692036046508</c:v>
                </c:pt>
                <c:pt idx="45">
                  <c:v>45317.241733333329</c:v>
                </c:pt>
                <c:pt idx="46">
                  <c:v>44696.457599999994</c:v>
                </c:pt>
                <c:pt idx="47">
                  <c:v>44075.673466666667</c:v>
                </c:pt>
                <c:pt idx="48">
                  <c:v>43454.889333333333</c:v>
                </c:pt>
                <c:pt idx="49">
                  <c:v>42834.105199999998</c:v>
                </c:pt>
                <c:pt idx="50">
                  <c:v>42213.321066666664</c:v>
                </c:pt>
                <c:pt idx="51">
                  <c:v>41592.536933333329</c:v>
                </c:pt>
                <c:pt idx="52">
                  <c:v>40971.752800000002</c:v>
                </c:pt>
                <c:pt idx="53">
                  <c:v>40350.968666666668</c:v>
                </c:pt>
                <c:pt idx="54">
                  <c:v>39730.184533333333</c:v>
                </c:pt>
                <c:pt idx="55">
                  <c:v>39109.400399999999</c:v>
                </c:pt>
                <c:pt idx="56">
                  <c:v>38488.616266666664</c:v>
                </c:pt>
                <c:pt idx="57">
                  <c:v>37867.83213333333</c:v>
                </c:pt>
                <c:pt idx="58">
                  <c:v>37247.047999999995</c:v>
                </c:pt>
                <c:pt idx="59">
                  <c:v>36626.263866666661</c:v>
                </c:pt>
                <c:pt idx="60">
                  <c:v>36005.479733333334</c:v>
                </c:pt>
                <c:pt idx="61">
                  <c:v>35384.695599999999</c:v>
                </c:pt>
                <c:pt idx="62">
                  <c:v>34763.911466666665</c:v>
                </c:pt>
                <c:pt idx="63">
                  <c:v>34143.12733333333</c:v>
                </c:pt>
                <c:pt idx="64">
                  <c:v>33522.343199999996</c:v>
                </c:pt>
                <c:pt idx="65">
                  <c:v>32901.559066666669</c:v>
                </c:pt>
                <c:pt idx="66">
                  <c:v>32280.77493333333</c:v>
                </c:pt>
                <c:pt idx="67">
                  <c:v>31659.9908</c:v>
                </c:pt>
                <c:pt idx="68">
                  <c:v>31039.206666666665</c:v>
                </c:pt>
                <c:pt idx="69">
                  <c:v>30418.422533333331</c:v>
                </c:pt>
                <c:pt idx="70">
                  <c:v>29797.638399999996</c:v>
                </c:pt>
                <c:pt idx="71">
                  <c:v>29176.854266666665</c:v>
                </c:pt>
                <c:pt idx="72">
                  <c:v>28556.070133333331</c:v>
                </c:pt>
                <c:pt idx="73">
                  <c:v>27935.286</c:v>
                </c:pt>
                <c:pt idx="74">
                  <c:v>27314.501866666666</c:v>
                </c:pt>
                <c:pt idx="75">
                  <c:v>26693.717733333331</c:v>
                </c:pt>
                <c:pt idx="76">
                  <c:v>26072.933599999997</c:v>
                </c:pt>
                <c:pt idx="77">
                  <c:v>25452.149466666662</c:v>
                </c:pt>
                <c:pt idx="78">
                  <c:v>24831.365333333331</c:v>
                </c:pt>
                <c:pt idx="79">
                  <c:v>24210.581200000001</c:v>
                </c:pt>
                <c:pt idx="80">
                  <c:v>23589.797066666666</c:v>
                </c:pt>
                <c:pt idx="81">
                  <c:v>22969.012933333332</c:v>
                </c:pt>
                <c:pt idx="82">
                  <c:v>22348.228799999997</c:v>
                </c:pt>
                <c:pt idx="83">
                  <c:v>21727.444666666666</c:v>
                </c:pt>
                <c:pt idx="84">
                  <c:v>21106.660533333332</c:v>
                </c:pt>
                <c:pt idx="85">
                  <c:v>20485.876399999997</c:v>
                </c:pt>
                <c:pt idx="86">
                  <c:v>19865.092266666667</c:v>
                </c:pt>
                <c:pt idx="87">
                  <c:v>19244.308133333332</c:v>
                </c:pt>
                <c:pt idx="88">
                  <c:v>18623.523999999998</c:v>
                </c:pt>
                <c:pt idx="89">
                  <c:v>18002.739866666667</c:v>
                </c:pt>
                <c:pt idx="90">
                  <c:v>17381.955733333332</c:v>
                </c:pt>
                <c:pt idx="91">
                  <c:v>16761.171599999998</c:v>
                </c:pt>
                <c:pt idx="92">
                  <c:v>16140.387466666667</c:v>
                </c:pt>
                <c:pt idx="93">
                  <c:v>15519.603333333333</c:v>
                </c:pt>
                <c:pt idx="94">
                  <c:v>14898.819199999998</c:v>
                </c:pt>
                <c:pt idx="95">
                  <c:v>14278.035066666664</c:v>
                </c:pt>
                <c:pt idx="96">
                  <c:v>13657.250933333333</c:v>
                </c:pt>
                <c:pt idx="97">
                  <c:v>13036.466799999998</c:v>
                </c:pt>
                <c:pt idx="98">
                  <c:v>12415.682666666664</c:v>
                </c:pt>
                <c:pt idx="99">
                  <c:v>11794.898533333333</c:v>
                </c:pt>
                <c:pt idx="100">
                  <c:v>11174.114399999999</c:v>
                </c:pt>
                <c:pt idx="101">
                  <c:v>10553.330266666664</c:v>
                </c:pt>
                <c:pt idx="102">
                  <c:v>9932.5461333333333</c:v>
                </c:pt>
                <c:pt idx="103">
                  <c:v>9311.7619999999988</c:v>
                </c:pt>
                <c:pt idx="104">
                  <c:v>8690.9778666666643</c:v>
                </c:pt>
                <c:pt idx="105">
                  <c:v>8070.1937333333335</c:v>
                </c:pt>
                <c:pt idx="106">
                  <c:v>7449.409599999999</c:v>
                </c:pt>
                <c:pt idx="107">
                  <c:v>6828.6254666666646</c:v>
                </c:pt>
                <c:pt idx="108">
                  <c:v>6207.8413333333338</c:v>
                </c:pt>
                <c:pt idx="109">
                  <c:v>5587.0571999999956</c:v>
                </c:pt>
                <c:pt idx="110">
                  <c:v>4966.2730666666685</c:v>
                </c:pt>
                <c:pt idx="111">
                  <c:v>4345.488933333334</c:v>
                </c:pt>
                <c:pt idx="112">
                  <c:v>3724.7047999999995</c:v>
                </c:pt>
                <c:pt idx="113">
                  <c:v>3103.9206666666651</c:v>
                </c:pt>
                <c:pt idx="114">
                  <c:v>2483.1365333333306</c:v>
                </c:pt>
                <c:pt idx="115">
                  <c:v>1862.3523999999961</c:v>
                </c:pt>
                <c:pt idx="116">
                  <c:v>1241.5682666666689</c:v>
                </c:pt>
                <c:pt idx="117">
                  <c:v>663.49477971698241</c:v>
                </c:pt>
                <c:pt idx="118">
                  <c:v>170.84258553459176</c:v>
                </c:pt>
                <c:pt idx="119">
                  <c:v>-236.388315880503</c:v>
                </c:pt>
                <c:pt idx="120">
                  <c:v>-558.19792452830188</c:v>
                </c:pt>
                <c:pt idx="121">
                  <c:v>-837.29688679245294</c:v>
                </c:pt>
                <c:pt idx="122">
                  <c:v>-1116.3958490566038</c:v>
                </c:pt>
                <c:pt idx="123">
                  <c:v>-1395.4948113207547</c:v>
                </c:pt>
                <c:pt idx="124">
                  <c:v>-1674.5937735849059</c:v>
                </c:pt>
                <c:pt idx="125">
                  <c:v>-1953.6927358490568</c:v>
                </c:pt>
                <c:pt idx="126">
                  <c:v>-2232.7916981132075</c:v>
                </c:pt>
                <c:pt idx="127">
                  <c:v>-2511.8906603773585</c:v>
                </c:pt>
                <c:pt idx="128">
                  <c:v>-2790.9896226415094</c:v>
                </c:pt>
                <c:pt idx="129">
                  <c:v>-3070.0885849056608</c:v>
                </c:pt>
                <c:pt idx="130">
                  <c:v>-3349.1875471698118</c:v>
                </c:pt>
                <c:pt idx="131">
                  <c:v>-3628.2865094339627</c:v>
                </c:pt>
                <c:pt idx="132">
                  <c:v>-3907.3854716981136</c:v>
                </c:pt>
                <c:pt idx="133">
                  <c:v>-4186.4844339622641</c:v>
                </c:pt>
                <c:pt idx="134">
                  <c:v>-4465.5833962264151</c:v>
                </c:pt>
                <c:pt idx="135">
                  <c:v>-4744.682358490566</c:v>
                </c:pt>
                <c:pt idx="136">
                  <c:v>-5023.7813207547169</c:v>
                </c:pt>
                <c:pt idx="137">
                  <c:v>-5302.8802830188679</c:v>
                </c:pt>
                <c:pt idx="138">
                  <c:v>-5581.9792452830188</c:v>
                </c:pt>
                <c:pt idx="139">
                  <c:v>-5861.0782075471698</c:v>
                </c:pt>
                <c:pt idx="140">
                  <c:v>-6140.1771698113216</c:v>
                </c:pt>
                <c:pt idx="141">
                  <c:v>-6419.2761320754726</c:v>
                </c:pt>
                <c:pt idx="142">
                  <c:v>-6698.3750943396235</c:v>
                </c:pt>
                <c:pt idx="143">
                  <c:v>-6977.4740566037744</c:v>
                </c:pt>
                <c:pt idx="144">
                  <c:v>-7256.5730188679254</c:v>
                </c:pt>
                <c:pt idx="145">
                  <c:v>-7535.6719811320763</c:v>
                </c:pt>
                <c:pt idx="146">
                  <c:v>-7814.7709433962273</c:v>
                </c:pt>
                <c:pt idx="147">
                  <c:v>-8093.8699056603782</c:v>
                </c:pt>
                <c:pt idx="148">
                  <c:v>-8372.9688679245282</c:v>
                </c:pt>
                <c:pt idx="149">
                  <c:v>-8652.0678301886801</c:v>
                </c:pt>
                <c:pt idx="150">
                  <c:v>-8931.1667924528301</c:v>
                </c:pt>
                <c:pt idx="151">
                  <c:v>-9210.265754716982</c:v>
                </c:pt>
                <c:pt idx="152">
                  <c:v>-9489.364716981132</c:v>
                </c:pt>
                <c:pt idx="153">
                  <c:v>-9768.4636792452839</c:v>
                </c:pt>
                <c:pt idx="154">
                  <c:v>-10047.562641509434</c:v>
                </c:pt>
                <c:pt idx="155">
                  <c:v>-10326.661603773586</c:v>
                </c:pt>
                <c:pt idx="156">
                  <c:v>-10605.760566037736</c:v>
                </c:pt>
                <c:pt idx="157">
                  <c:v>-10884.859528301888</c:v>
                </c:pt>
                <c:pt idx="158">
                  <c:v>-11163.958490566038</c:v>
                </c:pt>
                <c:pt idx="159">
                  <c:v>-11443.05745283019</c:v>
                </c:pt>
                <c:pt idx="160">
                  <c:v>-11722.15641509434</c:v>
                </c:pt>
                <c:pt idx="161">
                  <c:v>-12001.255377358491</c:v>
                </c:pt>
                <c:pt idx="162">
                  <c:v>-12280.354339622643</c:v>
                </c:pt>
                <c:pt idx="163">
                  <c:v>-12559.453301886793</c:v>
                </c:pt>
                <c:pt idx="164">
                  <c:v>-12838.552264150945</c:v>
                </c:pt>
                <c:pt idx="165">
                  <c:v>-13117.651226415095</c:v>
                </c:pt>
                <c:pt idx="166">
                  <c:v>-13396.750188679247</c:v>
                </c:pt>
                <c:pt idx="167">
                  <c:v>-13675.849150943397</c:v>
                </c:pt>
                <c:pt idx="168">
                  <c:v>-13954.948113207549</c:v>
                </c:pt>
                <c:pt idx="169">
                  <c:v>-14234.047075471699</c:v>
                </c:pt>
                <c:pt idx="170">
                  <c:v>-14513.146037735851</c:v>
                </c:pt>
                <c:pt idx="171">
                  <c:v>-14792.245000000001</c:v>
                </c:pt>
                <c:pt idx="172">
                  <c:v>-15071.343962264153</c:v>
                </c:pt>
                <c:pt idx="173">
                  <c:v>-15350.442924528303</c:v>
                </c:pt>
                <c:pt idx="174">
                  <c:v>-15629.541886792455</c:v>
                </c:pt>
                <c:pt idx="175">
                  <c:v>-15908.640849056605</c:v>
                </c:pt>
                <c:pt idx="176">
                  <c:v>-16187.739811320756</c:v>
                </c:pt>
                <c:pt idx="177">
                  <c:v>-16466.838773584906</c:v>
                </c:pt>
                <c:pt idx="178">
                  <c:v>-16745.937735849056</c:v>
                </c:pt>
                <c:pt idx="179">
                  <c:v>-17025.03669811321</c:v>
                </c:pt>
                <c:pt idx="180">
                  <c:v>-17304.13566037736</c:v>
                </c:pt>
                <c:pt idx="181">
                  <c:v>-17583.23462264151</c:v>
                </c:pt>
                <c:pt idx="182">
                  <c:v>-17862.33358490566</c:v>
                </c:pt>
                <c:pt idx="183">
                  <c:v>-18141.432547169814</c:v>
                </c:pt>
                <c:pt idx="184">
                  <c:v>-18420.531509433964</c:v>
                </c:pt>
                <c:pt idx="185">
                  <c:v>-18699.630471698114</c:v>
                </c:pt>
                <c:pt idx="186">
                  <c:v>-18978.729433962264</c:v>
                </c:pt>
                <c:pt idx="187">
                  <c:v>-19257.828396226418</c:v>
                </c:pt>
                <c:pt idx="188">
                  <c:v>-19536.927358490568</c:v>
                </c:pt>
                <c:pt idx="189">
                  <c:v>-19816.026320754718</c:v>
                </c:pt>
                <c:pt idx="190">
                  <c:v>-20095.125283018868</c:v>
                </c:pt>
                <c:pt idx="191">
                  <c:v>-20374.224245283021</c:v>
                </c:pt>
                <c:pt idx="192">
                  <c:v>-20653.323207547171</c:v>
                </c:pt>
                <c:pt idx="193">
                  <c:v>-20932.422169811322</c:v>
                </c:pt>
                <c:pt idx="194">
                  <c:v>-21211.521132075472</c:v>
                </c:pt>
                <c:pt idx="195">
                  <c:v>-21490.620094339625</c:v>
                </c:pt>
                <c:pt idx="196">
                  <c:v>-21769.719056603775</c:v>
                </c:pt>
                <c:pt idx="197">
                  <c:v>-22048.818018867925</c:v>
                </c:pt>
                <c:pt idx="198">
                  <c:v>-22327.916981132075</c:v>
                </c:pt>
                <c:pt idx="199">
                  <c:v>-22607.015943396229</c:v>
                </c:pt>
                <c:pt idx="200">
                  <c:v>-22886.114905660379</c:v>
                </c:pt>
                <c:pt idx="201">
                  <c:v>-23165.213867924529</c:v>
                </c:pt>
                <c:pt idx="202">
                  <c:v>-23444.312830188679</c:v>
                </c:pt>
                <c:pt idx="203">
                  <c:v>-23723.411792452833</c:v>
                </c:pt>
                <c:pt idx="204">
                  <c:v>-24002.510754716983</c:v>
                </c:pt>
                <c:pt idx="205">
                  <c:v>-24281.609716981133</c:v>
                </c:pt>
                <c:pt idx="206">
                  <c:v>-24560.708679245286</c:v>
                </c:pt>
                <c:pt idx="207">
                  <c:v>-24839.807641509437</c:v>
                </c:pt>
                <c:pt idx="208">
                  <c:v>-25118.906603773587</c:v>
                </c:pt>
                <c:pt idx="209">
                  <c:v>-25398.005566037737</c:v>
                </c:pt>
                <c:pt idx="210">
                  <c:v>-25677.10452830189</c:v>
                </c:pt>
                <c:pt idx="211">
                  <c:v>-25956.20349056604</c:v>
                </c:pt>
                <c:pt idx="212">
                  <c:v>-26235.30245283019</c:v>
                </c:pt>
                <c:pt idx="213">
                  <c:v>-26514.40141509434</c:v>
                </c:pt>
                <c:pt idx="214">
                  <c:v>-26793.500377358494</c:v>
                </c:pt>
                <c:pt idx="215">
                  <c:v>-27072.599339622644</c:v>
                </c:pt>
                <c:pt idx="216">
                  <c:v>-27351.698301886794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40510.610400000005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24210.581200000001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16619.7376</c:v>
                </c:pt>
                <c:pt idx="1">
                  <c:v>15581.004000000001</c:v>
                </c:pt>
                <c:pt idx="2">
                  <c:v>14542.270400000001</c:v>
                </c:pt>
                <c:pt idx="3">
                  <c:v>13503.536800000002</c:v>
                </c:pt>
                <c:pt idx="4">
                  <c:v>12464.803200000002</c:v>
                </c:pt>
                <c:pt idx="5">
                  <c:v>11426.069600000003</c:v>
                </c:pt>
                <c:pt idx="6">
                  <c:v>10387.336000000003</c:v>
                </c:pt>
                <c:pt idx="7">
                  <c:v>9348.6023999999961</c:v>
                </c:pt>
                <c:pt idx="8">
                  <c:v>8309.8687999999966</c:v>
                </c:pt>
                <c:pt idx="9">
                  <c:v>7271.135199999997</c:v>
                </c:pt>
                <c:pt idx="10">
                  <c:v>6232.4015999999974</c:v>
                </c:pt>
                <c:pt idx="11">
                  <c:v>5193.6679999999978</c:v>
                </c:pt>
                <c:pt idx="12">
                  <c:v>4154.9343999999983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9932.5461333333333</c:v>
                </c:pt>
                <c:pt idx="1">
                  <c:v>9311.7619999999988</c:v>
                </c:pt>
                <c:pt idx="2">
                  <c:v>8690.9778666666643</c:v>
                </c:pt>
                <c:pt idx="3">
                  <c:v>8070.1937333333335</c:v>
                </c:pt>
                <c:pt idx="4">
                  <c:v>7449.409599999999</c:v>
                </c:pt>
                <c:pt idx="5">
                  <c:v>6828.6254666666646</c:v>
                </c:pt>
                <c:pt idx="6">
                  <c:v>6207.8413333333338</c:v>
                </c:pt>
                <c:pt idx="7">
                  <c:v>5587.0571999999956</c:v>
                </c:pt>
                <c:pt idx="8">
                  <c:v>4966.2730666666685</c:v>
                </c:pt>
                <c:pt idx="9">
                  <c:v>4345.488933333334</c:v>
                </c:pt>
                <c:pt idx="10">
                  <c:v>3724.7047999999995</c:v>
                </c:pt>
                <c:pt idx="11">
                  <c:v>3103.9206666666651</c:v>
                </c:pt>
                <c:pt idx="12">
                  <c:v>2483.1365333333306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11329.859047619047</c:v>
                </c:pt>
                <c:pt idx="2">
                  <c:v>11220.918095238094</c:v>
                </c:pt>
                <c:pt idx="3">
                  <c:v>11111.977142857142</c:v>
                </c:pt>
                <c:pt idx="4">
                  <c:v>11003.03619047619</c:v>
                </c:pt>
                <c:pt idx="5">
                  <c:v>10894.095238095237</c:v>
                </c:pt>
                <c:pt idx="6">
                  <c:v>10785.154285714285</c:v>
                </c:pt>
                <c:pt idx="7">
                  <c:v>10676.213333333333</c:v>
                </c:pt>
                <c:pt idx="8">
                  <c:v>10567.27238095238</c:v>
                </c:pt>
                <c:pt idx="9">
                  <c:v>10458.331428571428</c:v>
                </c:pt>
                <c:pt idx="10">
                  <c:v>10349.390476190476</c:v>
                </c:pt>
                <c:pt idx="11">
                  <c:v>10240.449523809522</c:v>
                </c:pt>
                <c:pt idx="12">
                  <c:v>10131.508571428571</c:v>
                </c:pt>
                <c:pt idx="13">
                  <c:v>10022.567619047619</c:v>
                </c:pt>
                <c:pt idx="14">
                  <c:v>9913.6266666666652</c:v>
                </c:pt>
                <c:pt idx="15">
                  <c:v>9804.6857142857134</c:v>
                </c:pt>
                <c:pt idx="16">
                  <c:v>9695.7447619047616</c:v>
                </c:pt>
                <c:pt idx="17">
                  <c:v>9586.803809523808</c:v>
                </c:pt>
                <c:pt idx="18">
                  <c:v>9477.8628571428562</c:v>
                </c:pt>
                <c:pt idx="19">
                  <c:v>9368.9219047619044</c:v>
                </c:pt>
                <c:pt idx="20">
                  <c:v>9259.9809523809527</c:v>
                </c:pt>
                <c:pt idx="21">
                  <c:v>9151.0399999999991</c:v>
                </c:pt>
                <c:pt idx="22">
                  <c:v>9042.0990476190473</c:v>
                </c:pt>
                <c:pt idx="23">
                  <c:v>8933.1580952380937</c:v>
                </c:pt>
                <c:pt idx="24">
                  <c:v>8824.2171428571419</c:v>
                </c:pt>
                <c:pt idx="25">
                  <c:v>8715.2761904761901</c:v>
                </c:pt>
                <c:pt idx="26">
                  <c:v>8606.3352380952383</c:v>
                </c:pt>
                <c:pt idx="27">
                  <c:v>8497.3942857142847</c:v>
                </c:pt>
                <c:pt idx="28">
                  <c:v>8388.4533333333329</c:v>
                </c:pt>
                <c:pt idx="29">
                  <c:v>8279.5123809523793</c:v>
                </c:pt>
                <c:pt idx="30">
                  <c:v>8170.5714285714275</c:v>
                </c:pt>
                <c:pt idx="31">
                  <c:v>8061.6304761904757</c:v>
                </c:pt>
                <c:pt idx="32">
                  <c:v>7952.6895238095231</c:v>
                </c:pt>
                <c:pt idx="33">
                  <c:v>7843.7485714285704</c:v>
                </c:pt>
                <c:pt idx="34">
                  <c:v>7734.8076190476186</c:v>
                </c:pt>
                <c:pt idx="35">
                  <c:v>7625.8666666666659</c:v>
                </c:pt>
                <c:pt idx="36">
                  <c:v>7516.9257142857132</c:v>
                </c:pt>
                <c:pt idx="37">
                  <c:v>7407.9847619047614</c:v>
                </c:pt>
                <c:pt idx="38">
                  <c:v>7299.0438095238087</c:v>
                </c:pt>
                <c:pt idx="39">
                  <c:v>7190.1028571428569</c:v>
                </c:pt>
                <c:pt idx="40">
                  <c:v>7081.1619047619042</c:v>
                </c:pt>
                <c:pt idx="41">
                  <c:v>6972.2209523809515</c:v>
                </c:pt>
                <c:pt idx="42">
                  <c:v>6863.28</c:v>
                </c:pt>
                <c:pt idx="43">
                  <c:v>6754.3390476190471</c:v>
                </c:pt>
                <c:pt idx="44">
                  <c:v>6645.3980952380944</c:v>
                </c:pt>
                <c:pt idx="45">
                  <c:v>6536.4571428571426</c:v>
                </c:pt>
                <c:pt idx="46">
                  <c:v>6427.5161904761899</c:v>
                </c:pt>
                <c:pt idx="47">
                  <c:v>6318.5752380952372</c:v>
                </c:pt>
                <c:pt idx="48">
                  <c:v>6209.6342857142854</c:v>
                </c:pt>
                <c:pt idx="49">
                  <c:v>6100.6933333333327</c:v>
                </c:pt>
                <c:pt idx="50">
                  <c:v>5991.75238095238</c:v>
                </c:pt>
                <c:pt idx="51">
                  <c:v>5882.8114285714282</c:v>
                </c:pt>
                <c:pt idx="52">
                  <c:v>5773.8704761904755</c:v>
                </c:pt>
                <c:pt idx="53">
                  <c:v>5664.9295238095228</c:v>
                </c:pt>
                <c:pt idx="54">
                  <c:v>5555.988571428571</c:v>
                </c:pt>
                <c:pt idx="55">
                  <c:v>5447.0476190476184</c:v>
                </c:pt>
                <c:pt idx="56">
                  <c:v>5338.1066666666657</c:v>
                </c:pt>
                <c:pt idx="57">
                  <c:v>5229.1657142857139</c:v>
                </c:pt>
                <c:pt idx="58">
                  <c:v>5120.2247619047612</c:v>
                </c:pt>
                <c:pt idx="59">
                  <c:v>5011.2838095238094</c:v>
                </c:pt>
                <c:pt idx="60">
                  <c:v>4902.3428571428567</c:v>
                </c:pt>
                <c:pt idx="61">
                  <c:v>4793.401904761904</c:v>
                </c:pt>
                <c:pt idx="62">
                  <c:v>4684.4609523809522</c:v>
                </c:pt>
                <c:pt idx="63">
                  <c:v>4575.5199999999995</c:v>
                </c:pt>
                <c:pt idx="64">
                  <c:v>4466.5790476190468</c:v>
                </c:pt>
                <c:pt idx="65">
                  <c:v>4357.638095238095</c:v>
                </c:pt>
                <c:pt idx="66">
                  <c:v>4248.6971428571424</c:v>
                </c:pt>
                <c:pt idx="67">
                  <c:v>4139.7561904761897</c:v>
                </c:pt>
                <c:pt idx="68">
                  <c:v>4030.8152380952379</c:v>
                </c:pt>
                <c:pt idx="69">
                  <c:v>3921.8742857142852</c:v>
                </c:pt>
                <c:pt idx="70">
                  <c:v>3812.9333333333325</c:v>
                </c:pt>
                <c:pt idx="71">
                  <c:v>3703.9923809523807</c:v>
                </c:pt>
                <c:pt idx="72">
                  <c:v>3595.051428571428</c:v>
                </c:pt>
                <c:pt idx="73">
                  <c:v>3486.1104761904753</c:v>
                </c:pt>
                <c:pt idx="74">
                  <c:v>3377.1695238095235</c:v>
                </c:pt>
                <c:pt idx="75">
                  <c:v>3268.2285714285708</c:v>
                </c:pt>
                <c:pt idx="76">
                  <c:v>3159.2876190476181</c:v>
                </c:pt>
                <c:pt idx="77">
                  <c:v>3050.3466666666664</c:v>
                </c:pt>
                <c:pt idx="78">
                  <c:v>2941.4057142857146</c:v>
                </c:pt>
                <c:pt idx="79">
                  <c:v>2832.464761904761</c:v>
                </c:pt>
                <c:pt idx="80">
                  <c:v>2723.5238095238092</c:v>
                </c:pt>
                <c:pt idx="81">
                  <c:v>2614.5828571428574</c:v>
                </c:pt>
                <c:pt idx="82">
                  <c:v>2505.6419047619038</c:v>
                </c:pt>
                <c:pt idx="83">
                  <c:v>2396.700952380952</c:v>
                </c:pt>
                <c:pt idx="84">
                  <c:v>2287.7600000000002</c:v>
                </c:pt>
                <c:pt idx="85">
                  <c:v>2178.8190476190466</c:v>
                </c:pt>
                <c:pt idx="86">
                  <c:v>2069.8780952380948</c:v>
                </c:pt>
                <c:pt idx="87">
                  <c:v>1960.937142857143</c:v>
                </c:pt>
                <c:pt idx="88">
                  <c:v>1851.9961904761894</c:v>
                </c:pt>
                <c:pt idx="89">
                  <c:v>1743.0552380952377</c:v>
                </c:pt>
                <c:pt idx="90">
                  <c:v>1634.1142857142859</c:v>
                </c:pt>
                <c:pt idx="91">
                  <c:v>1525.1733333333323</c:v>
                </c:pt>
                <c:pt idx="92">
                  <c:v>1416.2323809523805</c:v>
                </c:pt>
                <c:pt idx="93">
                  <c:v>1307.2914285714287</c:v>
                </c:pt>
                <c:pt idx="94">
                  <c:v>1198.3504761904751</c:v>
                </c:pt>
                <c:pt idx="95">
                  <c:v>1089.4095238095233</c:v>
                </c:pt>
                <c:pt idx="96">
                  <c:v>980.46857142857152</c:v>
                </c:pt>
                <c:pt idx="97">
                  <c:v>871.52761904761792</c:v>
                </c:pt>
                <c:pt idx="98">
                  <c:v>762.58666666666613</c:v>
                </c:pt>
                <c:pt idx="99">
                  <c:v>653.64571428571435</c:v>
                </c:pt>
                <c:pt idx="100">
                  <c:v>544.70476190476074</c:v>
                </c:pt>
                <c:pt idx="101">
                  <c:v>435.76380952380896</c:v>
                </c:pt>
                <c:pt idx="102">
                  <c:v>326.82285714285717</c:v>
                </c:pt>
                <c:pt idx="103">
                  <c:v>217.88190476190357</c:v>
                </c:pt>
                <c:pt idx="104">
                  <c:v>94.681493614001226</c:v>
                </c:pt>
                <c:pt idx="105">
                  <c:v>-57.037835067802263</c:v>
                </c:pt>
                <c:pt idx="106">
                  <c:v>-237.27608128350687</c:v>
                </c:pt>
                <c:pt idx="107">
                  <c:v>-446.03324503311262</c:v>
                </c:pt>
                <c:pt idx="108">
                  <c:v>-669.04986754966899</c:v>
                </c:pt>
                <c:pt idx="109">
                  <c:v>-892.06649006622524</c:v>
                </c:pt>
                <c:pt idx="110">
                  <c:v>-1115.0831125827815</c:v>
                </c:pt>
                <c:pt idx="111">
                  <c:v>-1338.099735099338</c:v>
                </c:pt>
                <c:pt idx="112">
                  <c:v>-1561.1163576158942</c:v>
                </c:pt>
                <c:pt idx="113">
                  <c:v>-1784.1329801324505</c:v>
                </c:pt>
                <c:pt idx="114">
                  <c:v>-2007.149602649007</c:v>
                </c:pt>
                <c:pt idx="115">
                  <c:v>-2230.166225165563</c:v>
                </c:pt>
                <c:pt idx="116">
                  <c:v>-2453.1828476821197</c:v>
                </c:pt>
                <c:pt idx="117">
                  <c:v>-2676.199470198676</c:v>
                </c:pt>
                <c:pt idx="118">
                  <c:v>-2899.2160927152322</c:v>
                </c:pt>
                <c:pt idx="119">
                  <c:v>-3122.2327152317885</c:v>
                </c:pt>
                <c:pt idx="120">
                  <c:v>-3345.2493377483447</c:v>
                </c:pt>
                <c:pt idx="121">
                  <c:v>-3568.265960264901</c:v>
                </c:pt>
                <c:pt idx="122">
                  <c:v>-3791.2825827814572</c:v>
                </c:pt>
                <c:pt idx="123">
                  <c:v>-4014.2992052980139</c:v>
                </c:pt>
                <c:pt idx="124">
                  <c:v>-4237.3158278145702</c:v>
                </c:pt>
                <c:pt idx="125">
                  <c:v>-4460.332450331126</c:v>
                </c:pt>
                <c:pt idx="126">
                  <c:v>-4683.3490728476827</c:v>
                </c:pt>
                <c:pt idx="127">
                  <c:v>-4906.3656953642394</c:v>
                </c:pt>
                <c:pt idx="128">
                  <c:v>-5129.3823178807952</c:v>
                </c:pt>
                <c:pt idx="129">
                  <c:v>-5352.3989403973519</c:v>
                </c:pt>
                <c:pt idx="130">
                  <c:v>-5575.4155629139077</c:v>
                </c:pt>
                <c:pt idx="131">
                  <c:v>-5798.4321854304644</c:v>
                </c:pt>
                <c:pt idx="132">
                  <c:v>-6021.4488079470202</c:v>
                </c:pt>
                <c:pt idx="133">
                  <c:v>-6244.4654304635769</c:v>
                </c:pt>
                <c:pt idx="134">
                  <c:v>-6467.4820529801336</c:v>
                </c:pt>
                <c:pt idx="135">
                  <c:v>-6690.4986754966894</c:v>
                </c:pt>
                <c:pt idx="136">
                  <c:v>-6913.5152980132461</c:v>
                </c:pt>
                <c:pt idx="137">
                  <c:v>-7136.5319205298019</c:v>
                </c:pt>
                <c:pt idx="138">
                  <c:v>-7359.5485430463586</c:v>
                </c:pt>
                <c:pt idx="139">
                  <c:v>-7582.5651655629144</c:v>
                </c:pt>
                <c:pt idx="140">
                  <c:v>-7805.5817880794712</c:v>
                </c:pt>
                <c:pt idx="141">
                  <c:v>-8028.5984105960279</c:v>
                </c:pt>
                <c:pt idx="142">
                  <c:v>-8251.6150331125846</c:v>
                </c:pt>
                <c:pt idx="143">
                  <c:v>-8474.6316556291404</c:v>
                </c:pt>
                <c:pt idx="144">
                  <c:v>-8697.6482781456962</c:v>
                </c:pt>
                <c:pt idx="145">
                  <c:v>-8920.664900662252</c:v>
                </c:pt>
                <c:pt idx="146">
                  <c:v>-9143.6815231788096</c:v>
                </c:pt>
                <c:pt idx="147">
                  <c:v>-9366.6981456953654</c:v>
                </c:pt>
                <c:pt idx="148">
                  <c:v>-9589.7147682119212</c:v>
                </c:pt>
                <c:pt idx="149">
                  <c:v>-9812.7313907284788</c:v>
                </c:pt>
                <c:pt idx="150">
                  <c:v>-10035.748013245035</c:v>
                </c:pt>
                <c:pt idx="151">
                  <c:v>-10258.76463576159</c:v>
                </c:pt>
                <c:pt idx="152">
                  <c:v>-10481.781258278146</c:v>
                </c:pt>
                <c:pt idx="153">
                  <c:v>-10704.797880794704</c:v>
                </c:pt>
                <c:pt idx="154">
                  <c:v>-10927.81450331126</c:v>
                </c:pt>
                <c:pt idx="155">
                  <c:v>-11150.831125827815</c:v>
                </c:pt>
                <c:pt idx="156">
                  <c:v>-11373.847748344373</c:v>
                </c:pt>
                <c:pt idx="157">
                  <c:v>-11596.864370860929</c:v>
                </c:pt>
                <c:pt idx="158">
                  <c:v>-11819.880993377485</c:v>
                </c:pt>
                <c:pt idx="159">
                  <c:v>-12042.89761589404</c:v>
                </c:pt>
                <c:pt idx="160">
                  <c:v>-12265.914238410598</c:v>
                </c:pt>
                <c:pt idx="161">
                  <c:v>-12488.930860927154</c:v>
                </c:pt>
                <c:pt idx="162">
                  <c:v>-12711.94748344371</c:v>
                </c:pt>
                <c:pt idx="163">
                  <c:v>-12934.964105960267</c:v>
                </c:pt>
                <c:pt idx="164">
                  <c:v>-13157.980728476823</c:v>
                </c:pt>
                <c:pt idx="165">
                  <c:v>-13380.997350993379</c:v>
                </c:pt>
                <c:pt idx="166">
                  <c:v>-13604.013973509935</c:v>
                </c:pt>
                <c:pt idx="167">
                  <c:v>-13827.030596026492</c:v>
                </c:pt>
                <c:pt idx="168">
                  <c:v>-14050.047218543048</c:v>
                </c:pt>
                <c:pt idx="169">
                  <c:v>-14273.063841059604</c:v>
                </c:pt>
                <c:pt idx="170">
                  <c:v>-14496.080463576161</c:v>
                </c:pt>
                <c:pt idx="171">
                  <c:v>-14719.097086092717</c:v>
                </c:pt>
                <c:pt idx="172">
                  <c:v>-14942.113708609273</c:v>
                </c:pt>
                <c:pt idx="173">
                  <c:v>-13994.293062913908</c:v>
                </c:pt>
                <c:pt idx="174">
                  <c:v>-13380.997350993379</c:v>
                </c:pt>
                <c:pt idx="175">
                  <c:v>-13102.226572847683</c:v>
                </c:pt>
                <c:pt idx="176">
                  <c:v>-13157.980728476823</c:v>
                </c:pt>
                <c:pt idx="177">
                  <c:v>-13380.997350993379</c:v>
                </c:pt>
                <c:pt idx="178">
                  <c:v>-13604.013973509935</c:v>
                </c:pt>
                <c:pt idx="179">
                  <c:v>-13827.03059602649</c:v>
                </c:pt>
                <c:pt idx="180">
                  <c:v>-14050.047218543048</c:v>
                </c:pt>
                <c:pt idx="181">
                  <c:v>-14273.063841059604</c:v>
                </c:pt>
                <c:pt idx="182">
                  <c:v>-14496.08046357616</c:v>
                </c:pt>
                <c:pt idx="183">
                  <c:v>-14719.097086092717</c:v>
                </c:pt>
                <c:pt idx="184">
                  <c:v>-14942.113708609273</c:v>
                </c:pt>
                <c:pt idx="185">
                  <c:v>-15165.130331125829</c:v>
                </c:pt>
                <c:pt idx="186">
                  <c:v>-15388.146953642387</c:v>
                </c:pt>
                <c:pt idx="187">
                  <c:v>-15611.163576158942</c:v>
                </c:pt>
                <c:pt idx="188">
                  <c:v>-15834.180198675498</c:v>
                </c:pt>
                <c:pt idx="189">
                  <c:v>-16057.196821192054</c:v>
                </c:pt>
                <c:pt idx="190">
                  <c:v>-16280.21344370861</c:v>
                </c:pt>
                <c:pt idx="191">
                  <c:v>-16503.230066225166</c:v>
                </c:pt>
                <c:pt idx="192">
                  <c:v>-16726.246688741725</c:v>
                </c:pt>
                <c:pt idx="193">
                  <c:v>-16949.263311258281</c:v>
                </c:pt>
                <c:pt idx="194">
                  <c:v>-17172.279933774837</c:v>
                </c:pt>
                <c:pt idx="195">
                  <c:v>-17395.296556291392</c:v>
                </c:pt>
                <c:pt idx="196">
                  <c:v>-17618.313178807948</c:v>
                </c:pt>
                <c:pt idx="197">
                  <c:v>-17841.329801324504</c:v>
                </c:pt>
                <c:pt idx="198">
                  <c:v>-18064.34642384106</c:v>
                </c:pt>
                <c:pt idx="199">
                  <c:v>-18287.363046357619</c:v>
                </c:pt>
                <c:pt idx="200">
                  <c:v>-18510.379668874175</c:v>
                </c:pt>
                <c:pt idx="201">
                  <c:v>-18733.396291390731</c:v>
                </c:pt>
                <c:pt idx="202">
                  <c:v>-18956.412913907287</c:v>
                </c:pt>
                <c:pt idx="203">
                  <c:v>-19179.429536423842</c:v>
                </c:pt>
                <c:pt idx="204">
                  <c:v>-19402.446158940398</c:v>
                </c:pt>
                <c:pt idx="205">
                  <c:v>-19625.462781456954</c:v>
                </c:pt>
                <c:pt idx="206">
                  <c:v>-19848.479403973513</c:v>
                </c:pt>
                <c:pt idx="207">
                  <c:v>-20071.496026490069</c:v>
                </c:pt>
                <c:pt idx="208">
                  <c:v>-20294.512649006625</c:v>
                </c:pt>
                <c:pt idx="209">
                  <c:v>-20517.529271523181</c:v>
                </c:pt>
                <c:pt idx="210">
                  <c:v>-20740.545894039737</c:v>
                </c:pt>
                <c:pt idx="211">
                  <c:v>-20963.562516556296</c:v>
                </c:pt>
                <c:pt idx="212">
                  <c:v>-21186.579139072848</c:v>
                </c:pt>
                <c:pt idx="213">
                  <c:v>-21409.595761589408</c:v>
                </c:pt>
                <c:pt idx="214">
                  <c:v>-21632.61238410596</c:v>
                </c:pt>
                <c:pt idx="215">
                  <c:v>-21855.629006622519</c:v>
                </c:pt>
                <c:pt idx="216">
                  <c:v>-22078.645629139075</c:v>
                </c:pt>
                <c:pt idx="217">
                  <c:v>-22301.662251655631</c:v>
                </c:pt>
                <c:pt idx="218">
                  <c:v>-22524.67887417219</c:v>
                </c:pt>
                <c:pt idx="219">
                  <c:v>-22747.695496688742</c:v>
                </c:pt>
                <c:pt idx="220">
                  <c:v>-22970.712119205302</c:v>
                </c:pt>
                <c:pt idx="221">
                  <c:v>-23193.728741721854</c:v>
                </c:pt>
                <c:pt idx="222">
                  <c:v>-23416.745364238413</c:v>
                </c:pt>
                <c:pt idx="223">
                  <c:v>-23639.761986754969</c:v>
                </c:pt>
                <c:pt idx="224">
                  <c:v>-23862.778609271525</c:v>
                </c:pt>
                <c:pt idx="225">
                  <c:v>-24085.795231788084</c:v>
                </c:pt>
                <c:pt idx="226">
                  <c:v>-24308.811854304637</c:v>
                </c:pt>
                <c:pt idx="227">
                  <c:v>-24531.828476821196</c:v>
                </c:pt>
                <c:pt idx="228">
                  <c:v>-24754.845099337748</c:v>
                </c:pt>
                <c:pt idx="229">
                  <c:v>-24977.861721854308</c:v>
                </c:pt>
                <c:pt idx="230">
                  <c:v>-25200.878344370863</c:v>
                </c:pt>
                <c:pt idx="231">
                  <c:v>-25423.894966887419</c:v>
                </c:pt>
                <c:pt idx="232">
                  <c:v>-25646.911589403979</c:v>
                </c:pt>
                <c:pt idx="233">
                  <c:v>-25869.928211920531</c:v>
                </c:pt>
                <c:pt idx="234">
                  <c:v>-26092.94483443709</c:v>
                </c:pt>
                <c:pt idx="235">
                  <c:v>-26315.961456953642</c:v>
                </c:pt>
                <c:pt idx="236">
                  <c:v>-26538.978079470202</c:v>
                </c:pt>
                <c:pt idx="237">
                  <c:v>-26761.994701986758</c:v>
                </c:pt>
                <c:pt idx="238">
                  <c:v>-26985.011324503314</c:v>
                </c:pt>
                <c:pt idx="239">
                  <c:v>-27208.027947019873</c:v>
                </c:pt>
                <c:pt idx="240">
                  <c:v>-27431.044569536425</c:v>
                </c:pt>
                <c:pt idx="241">
                  <c:v>-27654.061192052985</c:v>
                </c:pt>
                <c:pt idx="242">
                  <c:v>-27877.077814569537</c:v>
                </c:pt>
                <c:pt idx="243">
                  <c:v>-28100.094437086096</c:v>
                </c:pt>
                <c:pt idx="244">
                  <c:v>-28323.111059602652</c:v>
                </c:pt>
                <c:pt idx="245">
                  <c:v>-28546.127682119208</c:v>
                </c:pt>
                <c:pt idx="246">
                  <c:v>-28769.144304635767</c:v>
                </c:pt>
                <c:pt idx="247">
                  <c:v>-28992.160927152319</c:v>
                </c:pt>
                <c:pt idx="248">
                  <c:v>-29215.177549668879</c:v>
                </c:pt>
                <c:pt idx="249">
                  <c:v>-29438.194172185435</c:v>
                </c:pt>
                <c:pt idx="250">
                  <c:v>-29661.21079470199</c:v>
                </c:pt>
                <c:pt idx="251">
                  <c:v>-29884.227417218546</c:v>
                </c:pt>
                <c:pt idx="252">
                  <c:v>-30107.244039735102</c:v>
                </c:pt>
                <c:pt idx="253">
                  <c:v>-30330.260662251658</c:v>
                </c:pt>
                <c:pt idx="254">
                  <c:v>-30553.277284768214</c:v>
                </c:pt>
                <c:pt idx="255">
                  <c:v>-30776.293907284773</c:v>
                </c:pt>
                <c:pt idx="256">
                  <c:v>-30999.310529801329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-108362.55238095239</c:v>
                </c:pt>
                <c:pt idx="2">
                  <c:v>-107320.60476190476</c:v>
                </c:pt>
                <c:pt idx="3">
                  <c:v>-106278.65714285715</c:v>
                </c:pt>
                <c:pt idx="4">
                  <c:v>-105236.70952380952</c:v>
                </c:pt>
                <c:pt idx="5">
                  <c:v>-104194.76190476191</c:v>
                </c:pt>
                <c:pt idx="6">
                  <c:v>-103152.81428571428</c:v>
                </c:pt>
                <c:pt idx="7">
                  <c:v>-102110.86666666667</c:v>
                </c:pt>
                <c:pt idx="8">
                  <c:v>-101068.91904761904</c:v>
                </c:pt>
                <c:pt idx="9">
                  <c:v>-100026.97142857143</c:v>
                </c:pt>
                <c:pt idx="10">
                  <c:v>-98985.023809523816</c:v>
                </c:pt>
                <c:pt idx="11">
                  <c:v>-97943.076190476189</c:v>
                </c:pt>
                <c:pt idx="12">
                  <c:v>-96901.128571428577</c:v>
                </c:pt>
                <c:pt idx="13">
                  <c:v>-95859.18095238095</c:v>
                </c:pt>
                <c:pt idx="14">
                  <c:v>-94817.233333333337</c:v>
                </c:pt>
                <c:pt idx="15">
                  <c:v>-93775.28571428571</c:v>
                </c:pt>
                <c:pt idx="16">
                  <c:v>-92733.338095238098</c:v>
                </c:pt>
                <c:pt idx="17">
                  <c:v>-91691.390476190485</c:v>
                </c:pt>
                <c:pt idx="18">
                  <c:v>-90649.442857142858</c:v>
                </c:pt>
                <c:pt idx="19">
                  <c:v>-89607.495238095231</c:v>
                </c:pt>
                <c:pt idx="20">
                  <c:v>-88565.547619047618</c:v>
                </c:pt>
                <c:pt idx="21">
                  <c:v>-87523.6</c:v>
                </c:pt>
                <c:pt idx="22">
                  <c:v>-86481.652380952379</c:v>
                </c:pt>
                <c:pt idx="23">
                  <c:v>-85439.704761904766</c:v>
                </c:pt>
                <c:pt idx="24">
                  <c:v>-84397.757142857139</c:v>
                </c:pt>
                <c:pt idx="25">
                  <c:v>-83355.809523809527</c:v>
                </c:pt>
                <c:pt idx="26">
                  <c:v>-82313.861904761899</c:v>
                </c:pt>
                <c:pt idx="27">
                  <c:v>-81271.914285714287</c:v>
                </c:pt>
                <c:pt idx="28">
                  <c:v>-80229.966666666674</c:v>
                </c:pt>
                <c:pt idx="29">
                  <c:v>-79188.019047619047</c:v>
                </c:pt>
                <c:pt idx="30">
                  <c:v>-78146.07142857142</c:v>
                </c:pt>
                <c:pt idx="31">
                  <c:v>-77104.123809523808</c:v>
                </c:pt>
                <c:pt idx="32">
                  <c:v>-76062.176190476195</c:v>
                </c:pt>
                <c:pt idx="33">
                  <c:v>-75020.228571428568</c:v>
                </c:pt>
                <c:pt idx="34">
                  <c:v>-73978.280952380956</c:v>
                </c:pt>
                <c:pt idx="35">
                  <c:v>-72936.333333333343</c:v>
                </c:pt>
                <c:pt idx="36">
                  <c:v>-71894.385714285716</c:v>
                </c:pt>
                <c:pt idx="37">
                  <c:v>-70852.438095238089</c:v>
                </c:pt>
                <c:pt idx="38">
                  <c:v>-69810.490476190476</c:v>
                </c:pt>
                <c:pt idx="39">
                  <c:v>-68768.542857142864</c:v>
                </c:pt>
                <c:pt idx="40">
                  <c:v>-67726.595238095237</c:v>
                </c:pt>
                <c:pt idx="41">
                  <c:v>-66684.64761904761</c:v>
                </c:pt>
                <c:pt idx="42">
                  <c:v>-65642.7</c:v>
                </c:pt>
                <c:pt idx="43">
                  <c:v>-64600.752380952385</c:v>
                </c:pt>
                <c:pt idx="44">
                  <c:v>-63558.804761904765</c:v>
                </c:pt>
                <c:pt idx="45">
                  <c:v>-62516.857142857145</c:v>
                </c:pt>
                <c:pt idx="46">
                  <c:v>-61474.909523809525</c:v>
                </c:pt>
                <c:pt idx="47">
                  <c:v>-60432.961904761905</c:v>
                </c:pt>
                <c:pt idx="48">
                  <c:v>-59391.014285714286</c:v>
                </c:pt>
                <c:pt idx="49">
                  <c:v>-58349.066666666666</c:v>
                </c:pt>
                <c:pt idx="50">
                  <c:v>-57307.119047619046</c:v>
                </c:pt>
                <c:pt idx="51">
                  <c:v>-56265.171428571426</c:v>
                </c:pt>
                <c:pt idx="52">
                  <c:v>-55223.223809523806</c:v>
                </c:pt>
                <c:pt idx="53">
                  <c:v>-54181.276190476194</c:v>
                </c:pt>
                <c:pt idx="54">
                  <c:v>-53139.328571428574</c:v>
                </c:pt>
                <c:pt idx="55">
                  <c:v>-52097.380952380954</c:v>
                </c:pt>
                <c:pt idx="56">
                  <c:v>-51055.433333333334</c:v>
                </c:pt>
                <c:pt idx="57">
                  <c:v>-50013.485714285714</c:v>
                </c:pt>
                <c:pt idx="58">
                  <c:v>-48971.538095238095</c:v>
                </c:pt>
                <c:pt idx="59">
                  <c:v>-47929.590476190475</c:v>
                </c:pt>
                <c:pt idx="60">
                  <c:v>-46887.642857142855</c:v>
                </c:pt>
                <c:pt idx="61">
                  <c:v>-45845.695238095235</c:v>
                </c:pt>
                <c:pt idx="62">
                  <c:v>-44803.747619047623</c:v>
                </c:pt>
                <c:pt idx="63">
                  <c:v>-43761.8</c:v>
                </c:pt>
                <c:pt idx="64">
                  <c:v>-42719.852380952376</c:v>
                </c:pt>
                <c:pt idx="65">
                  <c:v>-41677.904761904763</c:v>
                </c:pt>
                <c:pt idx="66">
                  <c:v>-40635.957142857136</c:v>
                </c:pt>
                <c:pt idx="67">
                  <c:v>-39594.009523809524</c:v>
                </c:pt>
                <c:pt idx="68">
                  <c:v>-38552.061904761911</c:v>
                </c:pt>
                <c:pt idx="69">
                  <c:v>-37510.114285714284</c:v>
                </c:pt>
                <c:pt idx="70">
                  <c:v>-36468.166666666672</c:v>
                </c:pt>
                <c:pt idx="71">
                  <c:v>-35426.219047619044</c:v>
                </c:pt>
                <c:pt idx="72">
                  <c:v>-34384.271428571432</c:v>
                </c:pt>
                <c:pt idx="73">
                  <c:v>-33342.323809523805</c:v>
                </c:pt>
                <c:pt idx="74">
                  <c:v>-32300.376190476192</c:v>
                </c:pt>
                <c:pt idx="75">
                  <c:v>-31258.428571428565</c:v>
                </c:pt>
                <c:pt idx="76">
                  <c:v>-30216.480952380953</c:v>
                </c:pt>
                <c:pt idx="77">
                  <c:v>-29174.53333333334</c:v>
                </c:pt>
                <c:pt idx="78">
                  <c:v>-28132.585714285713</c:v>
                </c:pt>
                <c:pt idx="79">
                  <c:v>-27090.638095238101</c:v>
                </c:pt>
                <c:pt idx="80">
                  <c:v>-26048.690476190473</c:v>
                </c:pt>
                <c:pt idx="81">
                  <c:v>-25006.742857142861</c:v>
                </c:pt>
                <c:pt idx="82">
                  <c:v>-23964.795238095234</c:v>
                </c:pt>
                <c:pt idx="83">
                  <c:v>-22922.847619047621</c:v>
                </c:pt>
                <c:pt idx="84">
                  <c:v>-21880.899999999994</c:v>
                </c:pt>
                <c:pt idx="85">
                  <c:v>-20838.952380952382</c:v>
                </c:pt>
                <c:pt idx="86">
                  <c:v>-19797.004761904769</c:v>
                </c:pt>
                <c:pt idx="87">
                  <c:v>-18755.057142857142</c:v>
                </c:pt>
                <c:pt idx="88">
                  <c:v>-17713.109523809529</c:v>
                </c:pt>
                <c:pt idx="89">
                  <c:v>-16671.161904761902</c:v>
                </c:pt>
                <c:pt idx="90">
                  <c:v>-15629.21428571429</c:v>
                </c:pt>
                <c:pt idx="91">
                  <c:v>-14587.266666666663</c:v>
                </c:pt>
                <c:pt idx="92">
                  <c:v>-13545.31904761905</c:v>
                </c:pt>
                <c:pt idx="93">
                  <c:v>-12503.371428571423</c:v>
                </c:pt>
                <c:pt idx="94">
                  <c:v>-11461.423809523811</c:v>
                </c:pt>
                <c:pt idx="95">
                  <c:v>-10419.476190476198</c:v>
                </c:pt>
                <c:pt idx="96">
                  <c:v>-9377.528571428571</c:v>
                </c:pt>
                <c:pt idx="97">
                  <c:v>-8335.5809523809585</c:v>
                </c:pt>
                <c:pt idx="98">
                  <c:v>-7293.6333333333314</c:v>
                </c:pt>
                <c:pt idx="99">
                  <c:v>-6251.6857142857189</c:v>
                </c:pt>
                <c:pt idx="100">
                  <c:v>-5209.7380952380918</c:v>
                </c:pt>
                <c:pt idx="101">
                  <c:v>-4167.7904761904792</c:v>
                </c:pt>
                <c:pt idx="102">
                  <c:v>-3125.8428571428522</c:v>
                </c:pt>
                <c:pt idx="103">
                  <c:v>-2083.8952380952396</c:v>
                </c:pt>
                <c:pt idx="104">
                  <c:v>-1036.9838694418172</c:v>
                </c:pt>
                <c:pt idx="105">
                  <c:v>19.854998423209963</c:v>
                </c:pt>
                <c:pt idx="106">
                  <c:v>1086.6213654998423</c:v>
                </c:pt>
                <c:pt idx="107">
                  <c:v>2163.3152317880795</c:v>
                </c:pt>
                <c:pt idx="108">
                  <c:v>3244.9728476821192</c:v>
                </c:pt>
                <c:pt idx="109">
                  <c:v>4326.6304635761589</c:v>
                </c:pt>
                <c:pt idx="110">
                  <c:v>5408.2880794701987</c:v>
                </c:pt>
                <c:pt idx="111">
                  <c:v>6489.9456953642384</c:v>
                </c:pt>
                <c:pt idx="112">
                  <c:v>7571.6033112582782</c:v>
                </c:pt>
                <c:pt idx="113">
                  <c:v>8653.2609271523179</c:v>
                </c:pt>
                <c:pt idx="114">
                  <c:v>9734.9185430463567</c:v>
                </c:pt>
                <c:pt idx="115">
                  <c:v>10816.576158940397</c:v>
                </c:pt>
                <c:pt idx="116">
                  <c:v>11898.233774834436</c:v>
                </c:pt>
                <c:pt idx="117">
                  <c:v>12979.891390728477</c:v>
                </c:pt>
                <c:pt idx="118">
                  <c:v>14061.549006622516</c:v>
                </c:pt>
                <c:pt idx="119">
                  <c:v>15143.206622516556</c:v>
                </c:pt>
                <c:pt idx="120">
                  <c:v>16224.864238410595</c:v>
                </c:pt>
                <c:pt idx="121">
                  <c:v>17306.521854304636</c:v>
                </c:pt>
                <c:pt idx="122">
                  <c:v>18388.179470198676</c:v>
                </c:pt>
                <c:pt idx="123">
                  <c:v>19469.837086092713</c:v>
                </c:pt>
                <c:pt idx="124">
                  <c:v>20551.494701986754</c:v>
                </c:pt>
                <c:pt idx="125">
                  <c:v>21633.152317880795</c:v>
                </c:pt>
                <c:pt idx="126">
                  <c:v>22714.809933774835</c:v>
                </c:pt>
                <c:pt idx="127">
                  <c:v>23796.467549668872</c:v>
                </c:pt>
                <c:pt idx="128">
                  <c:v>24878.125165562913</c:v>
                </c:pt>
                <c:pt idx="129">
                  <c:v>25959.782781456954</c:v>
                </c:pt>
                <c:pt idx="130">
                  <c:v>27041.440397350994</c:v>
                </c:pt>
                <c:pt idx="131">
                  <c:v>28123.098013245031</c:v>
                </c:pt>
                <c:pt idx="132">
                  <c:v>29204.755629139072</c:v>
                </c:pt>
                <c:pt idx="133">
                  <c:v>30286.413245033113</c:v>
                </c:pt>
                <c:pt idx="134">
                  <c:v>31368.070860927153</c:v>
                </c:pt>
                <c:pt idx="135">
                  <c:v>32449.72847682119</c:v>
                </c:pt>
                <c:pt idx="136">
                  <c:v>33531.386092715235</c:v>
                </c:pt>
                <c:pt idx="137">
                  <c:v>34613.043708609272</c:v>
                </c:pt>
                <c:pt idx="138">
                  <c:v>35694.701324503309</c:v>
                </c:pt>
                <c:pt idx="139">
                  <c:v>36776.358940397353</c:v>
                </c:pt>
                <c:pt idx="140">
                  <c:v>37858.01655629139</c:v>
                </c:pt>
                <c:pt idx="141">
                  <c:v>38939.674172185427</c:v>
                </c:pt>
                <c:pt idx="142">
                  <c:v>40021.331788079471</c:v>
                </c:pt>
                <c:pt idx="143">
                  <c:v>41102.989403973508</c:v>
                </c:pt>
                <c:pt idx="144">
                  <c:v>42184.647019867545</c:v>
                </c:pt>
                <c:pt idx="145">
                  <c:v>43266.304635761589</c:v>
                </c:pt>
                <c:pt idx="146">
                  <c:v>44347.962251655626</c:v>
                </c:pt>
                <c:pt idx="147">
                  <c:v>45429.619867549671</c:v>
                </c:pt>
                <c:pt idx="148">
                  <c:v>46511.277483443708</c:v>
                </c:pt>
                <c:pt idx="149">
                  <c:v>47592.935099337745</c:v>
                </c:pt>
                <c:pt idx="150">
                  <c:v>48674.592715231789</c:v>
                </c:pt>
                <c:pt idx="151">
                  <c:v>49756.250331125826</c:v>
                </c:pt>
                <c:pt idx="152">
                  <c:v>50837.907947019863</c:v>
                </c:pt>
                <c:pt idx="153">
                  <c:v>51919.565562913907</c:v>
                </c:pt>
                <c:pt idx="154">
                  <c:v>53001.223178807944</c:v>
                </c:pt>
                <c:pt idx="155">
                  <c:v>54082.880794701989</c:v>
                </c:pt>
                <c:pt idx="156">
                  <c:v>55164.538410596026</c:v>
                </c:pt>
                <c:pt idx="157">
                  <c:v>56246.196026490063</c:v>
                </c:pt>
                <c:pt idx="158">
                  <c:v>57327.853642384107</c:v>
                </c:pt>
                <c:pt idx="159">
                  <c:v>58409.511258278144</c:v>
                </c:pt>
                <c:pt idx="160">
                  <c:v>59491.168874172181</c:v>
                </c:pt>
                <c:pt idx="161">
                  <c:v>60572.826490066225</c:v>
                </c:pt>
                <c:pt idx="162">
                  <c:v>61654.484105960262</c:v>
                </c:pt>
                <c:pt idx="163">
                  <c:v>62736.141721854307</c:v>
                </c:pt>
                <c:pt idx="164">
                  <c:v>63817.799337748344</c:v>
                </c:pt>
                <c:pt idx="165">
                  <c:v>64899.456953642381</c:v>
                </c:pt>
                <c:pt idx="166">
                  <c:v>65981.114569536425</c:v>
                </c:pt>
                <c:pt idx="167">
                  <c:v>67062.772185430469</c:v>
                </c:pt>
                <c:pt idx="168">
                  <c:v>68144.429801324499</c:v>
                </c:pt>
                <c:pt idx="169">
                  <c:v>69226.087417218543</c:v>
                </c:pt>
                <c:pt idx="170">
                  <c:v>70307.745033112587</c:v>
                </c:pt>
                <c:pt idx="171">
                  <c:v>71389.402649006617</c:v>
                </c:pt>
                <c:pt idx="172">
                  <c:v>72471.060264900661</c:v>
                </c:pt>
                <c:pt idx="173">
                  <c:v>67874.015397351002</c:v>
                </c:pt>
                <c:pt idx="174">
                  <c:v>64899.456953642388</c:v>
                </c:pt>
                <c:pt idx="175">
                  <c:v>63547.38493377484</c:v>
                </c:pt>
                <c:pt idx="176">
                  <c:v>63817.799337748344</c:v>
                </c:pt>
                <c:pt idx="177">
                  <c:v>64899.456953642381</c:v>
                </c:pt>
                <c:pt idx="178">
                  <c:v>65981.114569536425</c:v>
                </c:pt>
                <c:pt idx="179">
                  <c:v>67062.772185430455</c:v>
                </c:pt>
                <c:pt idx="180">
                  <c:v>68144.429801324499</c:v>
                </c:pt>
                <c:pt idx="181">
                  <c:v>69226.087417218543</c:v>
                </c:pt>
                <c:pt idx="182">
                  <c:v>70307.745033112587</c:v>
                </c:pt>
                <c:pt idx="183">
                  <c:v>71389.402649006617</c:v>
                </c:pt>
                <c:pt idx="184">
                  <c:v>72471.060264900661</c:v>
                </c:pt>
                <c:pt idx="185">
                  <c:v>73552.717880794691</c:v>
                </c:pt>
                <c:pt idx="186">
                  <c:v>74634.375496688735</c:v>
                </c:pt>
                <c:pt idx="187">
                  <c:v>75716.03311258278</c:v>
                </c:pt>
                <c:pt idx="188">
                  <c:v>76797.690728476824</c:v>
                </c:pt>
                <c:pt idx="189">
                  <c:v>77879.348344370854</c:v>
                </c:pt>
                <c:pt idx="190">
                  <c:v>78961.005960264898</c:v>
                </c:pt>
                <c:pt idx="191">
                  <c:v>80042.663576158942</c:v>
                </c:pt>
                <c:pt idx="192">
                  <c:v>81124.321192052972</c:v>
                </c:pt>
                <c:pt idx="193">
                  <c:v>82205.978807947016</c:v>
                </c:pt>
                <c:pt idx="194">
                  <c:v>83287.636423841061</c:v>
                </c:pt>
                <c:pt idx="195">
                  <c:v>84369.294039735105</c:v>
                </c:pt>
                <c:pt idx="196">
                  <c:v>85450.951655629135</c:v>
                </c:pt>
                <c:pt idx="197">
                  <c:v>86532.609271523179</c:v>
                </c:pt>
                <c:pt idx="198">
                  <c:v>87614.266887417209</c:v>
                </c:pt>
                <c:pt idx="199">
                  <c:v>88695.924503311253</c:v>
                </c:pt>
                <c:pt idx="200">
                  <c:v>89777.582119205297</c:v>
                </c:pt>
                <c:pt idx="201">
                  <c:v>90859.239735099341</c:v>
                </c:pt>
                <c:pt idx="202">
                  <c:v>91940.897350993371</c:v>
                </c:pt>
                <c:pt idx="203">
                  <c:v>93022.554966887416</c:v>
                </c:pt>
                <c:pt idx="204">
                  <c:v>94104.212582781445</c:v>
                </c:pt>
                <c:pt idx="205">
                  <c:v>95185.87019867549</c:v>
                </c:pt>
                <c:pt idx="206">
                  <c:v>96267.527814569534</c:v>
                </c:pt>
                <c:pt idx="207">
                  <c:v>97349.185430463578</c:v>
                </c:pt>
                <c:pt idx="208">
                  <c:v>98430.843046357622</c:v>
                </c:pt>
                <c:pt idx="209">
                  <c:v>99512.500662251652</c:v>
                </c:pt>
                <c:pt idx="210">
                  <c:v>100594.15827814568</c:v>
                </c:pt>
                <c:pt idx="211">
                  <c:v>101675.81589403973</c:v>
                </c:pt>
                <c:pt idx="212">
                  <c:v>102757.47350993377</c:v>
                </c:pt>
                <c:pt idx="213">
                  <c:v>103839.13112582781</c:v>
                </c:pt>
                <c:pt idx="214">
                  <c:v>104920.78874172186</c:v>
                </c:pt>
                <c:pt idx="215">
                  <c:v>106002.44635761589</c:v>
                </c:pt>
                <c:pt idx="216">
                  <c:v>107084.10397350993</c:v>
                </c:pt>
                <c:pt idx="217">
                  <c:v>108165.76158940396</c:v>
                </c:pt>
                <c:pt idx="218">
                  <c:v>109247.41920529801</c:v>
                </c:pt>
                <c:pt idx="219">
                  <c:v>110329.07682119205</c:v>
                </c:pt>
                <c:pt idx="220">
                  <c:v>111410.7344370861</c:v>
                </c:pt>
                <c:pt idx="221">
                  <c:v>112492.39205298013</c:v>
                </c:pt>
                <c:pt idx="222">
                  <c:v>113574.04966887417</c:v>
                </c:pt>
                <c:pt idx="223">
                  <c:v>114655.7072847682</c:v>
                </c:pt>
                <c:pt idx="224">
                  <c:v>115737.36490066224</c:v>
                </c:pt>
                <c:pt idx="225">
                  <c:v>116819.02251655629</c:v>
                </c:pt>
                <c:pt idx="226">
                  <c:v>117900.68013245033</c:v>
                </c:pt>
                <c:pt idx="227">
                  <c:v>118982.33774834438</c:v>
                </c:pt>
                <c:pt idx="228">
                  <c:v>120063.99536423841</c:v>
                </c:pt>
                <c:pt idx="229">
                  <c:v>121145.65298013244</c:v>
                </c:pt>
                <c:pt idx="230">
                  <c:v>122227.31059602648</c:v>
                </c:pt>
                <c:pt idx="231">
                  <c:v>123308.96821192052</c:v>
                </c:pt>
                <c:pt idx="232">
                  <c:v>124390.62582781457</c:v>
                </c:pt>
                <c:pt idx="233">
                  <c:v>125472.28344370861</c:v>
                </c:pt>
                <c:pt idx="234">
                  <c:v>126553.94105960264</c:v>
                </c:pt>
                <c:pt idx="235">
                  <c:v>127635.59867549669</c:v>
                </c:pt>
                <c:pt idx="236">
                  <c:v>128717.25629139073</c:v>
                </c:pt>
                <c:pt idx="237">
                  <c:v>129798.91390728476</c:v>
                </c:pt>
                <c:pt idx="238">
                  <c:v>130880.57152317881</c:v>
                </c:pt>
                <c:pt idx="239">
                  <c:v>131962.22913907285</c:v>
                </c:pt>
                <c:pt idx="240">
                  <c:v>133043.88675496686</c:v>
                </c:pt>
                <c:pt idx="241">
                  <c:v>134125.54437086091</c:v>
                </c:pt>
                <c:pt idx="242">
                  <c:v>135207.20198675495</c:v>
                </c:pt>
                <c:pt idx="243">
                  <c:v>136288.859602649</c:v>
                </c:pt>
                <c:pt idx="244">
                  <c:v>137370.51721854304</c:v>
                </c:pt>
                <c:pt idx="245">
                  <c:v>138452.17483443709</c:v>
                </c:pt>
                <c:pt idx="246">
                  <c:v>139533.83245033113</c:v>
                </c:pt>
                <c:pt idx="247">
                  <c:v>140615.49006622517</c:v>
                </c:pt>
                <c:pt idx="248">
                  <c:v>141697.14768211922</c:v>
                </c:pt>
                <c:pt idx="249">
                  <c:v>142778.80529801323</c:v>
                </c:pt>
                <c:pt idx="250">
                  <c:v>143860.46291390728</c:v>
                </c:pt>
                <c:pt idx="251">
                  <c:v>144942.12052980132</c:v>
                </c:pt>
                <c:pt idx="252">
                  <c:v>146023.77814569534</c:v>
                </c:pt>
                <c:pt idx="253">
                  <c:v>147105.43576158938</c:v>
                </c:pt>
                <c:pt idx="254">
                  <c:v>148187.09337748343</c:v>
                </c:pt>
                <c:pt idx="255">
                  <c:v>149268.75099337747</c:v>
                </c:pt>
                <c:pt idx="256">
                  <c:v>150350.40860927152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</c:v>
                </c:pt>
                <c:pt idx="2">
                  <c:v>-12711.94748344371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0</c:v>
                </c:pt>
                <c:pt idx="2">
                  <c:v>61654.484105960262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1634.1142857142859</c:v>
                </c:pt>
                <c:pt idx="1">
                  <c:v>1525.1733333333323</c:v>
                </c:pt>
                <c:pt idx="2">
                  <c:v>1416.2323809523805</c:v>
                </c:pt>
                <c:pt idx="3">
                  <c:v>1307.2914285714287</c:v>
                </c:pt>
                <c:pt idx="4">
                  <c:v>1198.3504761904751</c:v>
                </c:pt>
                <c:pt idx="5">
                  <c:v>1089.4095238095233</c:v>
                </c:pt>
                <c:pt idx="6">
                  <c:v>980.46857142857152</c:v>
                </c:pt>
                <c:pt idx="7">
                  <c:v>871.52761904761792</c:v>
                </c:pt>
                <c:pt idx="8">
                  <c:v>762.58666666666613</c:v>
                </c:pt>
                <c:pt idx="9">
                  <c:v>653.64571428571435</c:v>
                </c:pt>
                <c:pt idx="10">
                  <c:v>544.70476190476074</c:v>
                </c:pt>
                <c:pt idx="11">
                  <c:v>435.76380952380896</c:v>
                </c:pt>
                <c:pt idx="12">
                  <c:v>326.82285714285717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-15629.21428571429</c:v>
                </c:pt>
                <c:pt idx="1">
                  <c:v>-14587.266666666663</c:v>
                </c:pt>
                <c:pt idx="2">
                  <c:v>-13545.31904761905</c:v>
                </c:pt>
                <c:pt idx="3">
                  <c:v>-12503.371428571423</c:v>
                </c:pt>
                <c:pt idx="4">
                  <c:v>-11461.423809523811</c:v>
                </c:pt>
                <c:pt idx="5">
                  <c:v>-10419.476190476198</c:v>
                </c:pt>
                <c:pt idx="6">
                  <c:v>-9377.528571428571</c:v>
                </c:pt>
                <c:pt idx="7">
                  <c:v>-8335.5809523809585</c:v>
                </c:pt>
                <c:pt idx="8">
                  <c:v>-7293.6333333333314</c:v>
                </c:pt>
                <c:pt idx="9">
                  <c:v>-6251.6857142857189</c:v>
                </c:pt>
                <c:pt idx="10">
                  <c:v>-5209.7380952380918</c:v>
                </c:pt>
                <c:pt idx="11">
                  <c:v>-4167.7904761904792</c:v>
                </c:pt>
                <c:pt idx="12">
                  <c:v>-3125.8428571428522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-33436.676595744684</c:v>
                </c:pt>
                <c:pt idx="2">
                  <c:v>-33197.843191489366</c:v>
                </c:pt>
                <c:pt idx="3">
                  <c:v>-32959.009787234041</c:v>
                </c:pt>
                <c:pt idx="4">
                  <c:v>-32720.176382978727</c:v>
                </c:pt>
                <c:pt idx="5">
                  <c:v>-32481.342978723405</c:v>
                </c:pt>
                <c:pt idx="6">
                  <c:v>-32242.509574468088</c:v>
                </c:pt>
                <c:pt idx="7">
                  <c:v>-32003.67617021277</c:v>
                </c:pt>
                <c:pt idx="8">
                  <c:v>-31764.842765957448</c:v>
                </c:pt>
                <c:pt idx="9">
                  <c:v>-31526.00936170213</c:v>
                </c:pt>
                <c:pt idx="10">
                  <c:v>-31287.175957446809</c:v>
                </c:pt>
                <c:pt idx="11">
                  <c:v>-31048.342553191491</c:v>
                </c:pt>
                <c:pt idx="12">
                  <c:v>-30809.509148936173</c:v>
                </c:pt>
                <c:pt idx="13">
                  <c:v>-30570.675744680851</c:v>
                </c:pt>
                <c:pt idx="14">
                  <c:v>-30331.842340425534</c:v>
                </c:pt>
                <c:pt idx="15">
                  <c:v>-30093.008936170216</c:v>
                </c:pt>
                <c:pt idx="16">
                  <c:v>-29854.175531914894</c:v>
                </c:pt>
                <c:pt idx="17">
                  <c:v>-29615.342127659576</c:v>
                </c:pt>
                <c:pt idx="18">
                  <c:v>-29376.508723404258</c:v>
                </c:pt>
                <c:pt idx="19">
                  <c:v>-29137.675319148937</c:v>
                </c:pt>
                <c:pt idx="20">
                  <c:v>-28898.841914893619</c:v>
                </c:pt>
                <c:pt idx="21">
                  <c:v>-28660.008510638298</c:v>
                </c:pt>
                <c:pt idx="22">
                  <c:v>-28421.17510638298</c:v>
                </c:pt>
                <c:pt idx="23">
                  <c:v>-28182.341702127662</c:v>
                </c:pt>
                <c:pt idx="24">
                  <c:v>-27943.508297872344</c:v>
                </c:pt>
                <c:pt idx="25">
                  <c:v>-27704.674893617022</c:v>
                </c:pt>
                <c:pt idx="26">
                  <c:v>-27465.841489361705</c:v>
                </c:pt>
                <c:pt idx="27">
                  <c:v>-27227.008085106383</c:v>
                </c:pt>
                <c:pt idx="28">
                  <c:v>-26988.174680851065</c:v>
                </c:pt>
                <c:pt idx="29">
                  <c:v>-26749.341276595747</c:v>
                </c:pt>
                <c:pt idx="30">
                  <c:v>-26510.507872340429</c:v>
                </c:pt>
                <c:pt idx="31">
                  <c:v>-26271.674468085108</c:v>
                </c:pt>
                <c:pt idx="32">
                  <c:v>-26032.84106382979</c:v>
                </c:pt>
                <c:pt idx="33">
                  <c:v>-25794.007659574469</c:v>
                </c:pt>
                <c:pt idx="34">
                  <c:v>-25555.174255319151</c:v>
                </c:pt>
                <c:pt idx="35">
                  <c:v>-25316.340851063833</c:v>
                </c:pt>
                <c:pt idx="36">
                  <c:v>-25077.507446808515</c:v>
                </c:pt>
                <c:pt idx="37">
                  <c:v>-24838.674042553193</c:v>
                </c:pt>
                <c:pt idx="38">
                  <c:v>-24599.840638297872</c:v>
                </c:pt>
                <c:pt idx="39">
                  <c:v>-24361.007234042554</c:v>
                </c:pt>
                <c:pt idx="40">
                  <c:v>-24122.173829787236</c:v>
                </c:pt>
                <c:pt idx="41">
                  <c:v>-23883.340425531918</c:v>
                </c:pt>
                <c:pt idx="42">
                  <c:v>-23644.507021276597</c:v>
                </c:pt>
                <c:pt idx="43">
                  <c:v>-23405.673617021279</c:v>
                </c:pt>
                <c:pt idx="44">
                  <c:v>-23166.840212765957</c:v>
                </c:pt>
                <c:pt idx="45">
                  <c:v>-22928.00680851064</c:v>
                </c:pt>
                <c:pt idx="46">
                  <c:v>-22689.173404255322</c:v>
                </c:pt>
                <c:pt idx="47">
                  <c:v>-22450.340000000004</c:v>
                </c:pt>
                <c:pt idx="48">
                  <c:v>-22211.506595744682</c:v>
                </c:pt>
                <c:pt idx="49">
                  <c:v>-21972.673191489361</c:v>
                </c:pt>
                <c:pt idx="50">
                  <c:v>-21733.839787234043</c:v>
                </c:pt>
                <c:pt idx="51">
                  <c:v>-21495.006382978725</c:v>
                </c:pt>
                <c:pt idx="52">
                  <c:v>-21256.172978723407</c:v>
                </c:pt>
                <c:pt idx="53">
                  <c:v>-21017.339574468089</c:v>
                </c:pt>
                <c:pt idx="54">
                  <c:v>-20778.506170212768</c:v>
                </c:pt>
                <c:pt idx="55">
                  <c:v>-20539.672765957446</c:v>
                </c:pt>
                <c:pt idx="56">
                  <c:v>-20300.839361702128</c:v>
                </c:pt>
                <c:pt idx="57">
                  <c:v>-20062.00595744681</c:v>
                </c:pt>
                <c:pt idx="58">
                  <c:v>-19823.172553191493</c:v>
                </c:pt>
                <c:pt idx="59">
                  <c:v>-19584.339148936171</c:v>
                </c:pt>
                <c:pt idx="60">
                  <c:v>-19345.505744680853</c:v>
                </c:pt>
                <c:pt idx="61">
                  <c:v>-19106.672340425532</c:v>
                </c:pt>
                <c:pt idx="62">
                  <c:v>-18867.838936170214</c:v>
                </c:pt>
                <c:pt idx="63">
                  <c:v>-18629.005531914896</c:v>
                </c:pt>
                <c:pt idx="64">
                  <c:v>-18390.172127659578</c:v>
                </c:pt>
                <c:pt idx="65">
                  <c:v>-18151.338723404257</c:v>
                </c:pt>
                <c:pt idx="66">
                  <c:v>-17912.505319148935</c:v>
                </c:pt>
                <c:pt idx="67">
                  <c:v>-17673.671914893617</c:v>
                </c:pt>
                <c:pt idx="68">
                  <c:v>-17434.838510638299</c:v>
                </c:pt>
                <c:pt idx="69">
                  <c:v>-17196.005106382981</c:v>
                </c:pt>
                <c:pt idx="70">
                  <c:v>-16957.17170212766</c:v>
                </c:pt>
                <c:pt idx="71">
                  <c:v>-16718.338297872342</c:v>
                </c:pt>
                <c:pt idx="72">
                  <c:v>-16479.504893617024</c:v>
                </c:pt>
                <c:pt idx="73">
                  <c:v>-16240.671489361703</c:v>
                </c:pt>
                <c:pt idx="74">
                  <c:v>-16001.838085106385</c:v>
                </c:pt>
                <c:pt idx="75">
                  <c:v>-15763.004680851063</c:v>
                </c:pt>
                <c:pt idx="76">
                  <c:v>-15524.171276595745</c:v>
                </c:pt>
                <c:pt idx="77">
                  <c:v>-15285.337872340428</c:v>
                </c:pt>
                <c:pt idx="78">
                  <c:v>-15046.504468085106</c:v>
                </c:pt>
                <c:pt idx="79">
                  <c:v>-14807.671063829788</c:v>
                </c:pt>
                <c:pt idx="80">
                  <c:v>-14568.83765957447</c:v>
                </c:pt>
                <c:pt idx="81">
                  <c:v>-14330.004255319149</c:v>
                </c:pt>
                <c:pt idx="82">
                  <c:v>-14091.170851063831</c:v>
                </c:pt>
                <c:pt idx="83">
                  <c:v>-13852.337446808513</c:v>
                </c:pt>
                <c:pt idx="84">
                  <c:v>-13613.504042553192</c:v>
                </c:pt>
                <c:pt idx="85">
                  <c:v>-13374.670638297874</c:v>
                </c:pt>
                <c:pt idx="86">
                  <c:v>-13135.837234042556</c:v>
                </c:pt>
                <c:pt idx="87">
                  <c:v>-12897.003829787234</c:v>
                </c:pt>
                <c:pt idx="88">
                  <c:v>-12658.170425531916</c:v>
                </c:pt>
                <c:pt idx="89">
                  <c:v>-12419.337021276599</c:v>
                </c:pt>
                <c:pt idx="90">
                  <c:v>-12180.503617021277</c:v>
                </c:pt>
                <c:pt idx="91">
                  <c:v>-11941.670212765959</c:v>
                </c:pt>
                <c:pt idx="92">
                  <c:v>-11702.836808510638</c:v>
                </c:pt>
                <c:pt idx="93">
                  <c:v>-11464.00340425532</c:v>
                </c:pt>
                <c:pt idx="94">
                  <c:v>-11225.170000000002</c:v>
                </c:pt>
                <c:pt idx="95">
                  <c:v>-10986.33659574468</c:v>
                </c:pt>
                <c:pt idx="96">
                  <c:v>-10747.503191489363</c:v>
                </c:pt>
                <c:pt idx="97">
                  <c:v>-10508.669787234045</c:v>
                </c:pt>
                <c:pt idx="98">
                  <c:v>-10269.836382978723</c:v>
                </c:pt>
                <c:pt idx="99">
                  <c:v>-10031.002978723405</c:v>
                </c:pt>
                <c:pt idx="100">
                  <c:v>-9792.1695744680874</c:v>
                </c:pt>
                <c:pt idx="101">
                  <c:v>-9553.3361702127659</c:v>
                </c:pt>
                <c:pt idx="102">
                  <c:v>-9314.502765957448</c:v>
                </c:pt>
                <c:pt idx="103">
                  <c:v>-9075.6693617021301</c:v>
                </c:pt>
                <c:pt idx="104">
                  <c:v>-8836.8359574468086</c:v>
                </c:pt>
                <c:pt idx="105">
                  <c:v>-8598.0025531914907</c:v>
                </c:pt>
                <c:pt idx="106">
                  <c:v>-8359.1691489361729</c:v>
                </c:pt>
                <c:pt idx="107">
                  <c:v>-8120.3357446808513</c:v>
                </c:pt>
                <c:pt idx="108">
                  <c:v>-7881.5023404255335</c:v>
                </c:pt>
                <c:pt idx="109">
                  <c:v>-7642.668936170212</c:v>
                </c:pt>
                <c:pt idx="110">
                  <c:v>-7403.8355319148941</c:v>
                </c:pt>
                <c:pt idx="111">
                  <c:v>-7165.0021276595762</c:v>
                </c:pt>
                <c:pt idx="112">
                  <c:v>-6926.1687234042547</c:v>
                </c:pt>
                <c:pt idx="113">
                  <c:v>-6687.3353191489368</c:v>
                </c:pt>
                <c:pt idx="114">
                  <c:v>-6448.501914893619</c:v>
                </c:pt>
                <c:pt idx="115">
                  <c:v>-6209.6685106382974</c:v>
                </c:pt>
                <c:pt idx="116">
                  <c:v>-5970.8351063829796</c:v>
                </c:pt>
                <c:pt idx="117">
                  <c:v>-5732.0017021276617</c:v>
                </c:pt>
                <c:pt idx="118">
                  <c:v>-5493.1682978723402</c:v>
                </c:pt>
                <c:pt idx="119">
                  <c:v>-5254.3348936170223</c:v>
                </c:pt>
                <c:pt idx="120">
                  <c:v>-5015.5014893617044</c:v>
                </c:pt>
                <c:pt idx="121">
                  <c:v>-4776.6680851063829</c:v>
                </c:pt>
                <c:pt idx="122">
                  <c:v>-4537.8346808510651</c:v>
                </c:pt>
                <c:pt idx="123">
                  <c:v>-4299.0012765957472</c:v>
                </c:pt>
                <c:pt idx="124">
                  <c:v>-4060.1678723404257</c:v>
                </c:pt>
                <c:pt idx="125">
                  <c:v>-3821.3344680851078</c:v>
                </c:pt>
                <c:pt idx="126">
                  <c:v>-3582.5010638297863</c:v>
                </c:pt>
                <c:pt idx="127">
                  <c:v>-3343.6676595744684</c:v>
                </c:pt>
                <c:pt idx="128">
                  <c:v>-3104.8342553191505</c:v>
                </c:pt>
                <c:pt idx="129">
                  <c:v>-2866.000851063829</c:v>
                </c:pt>
                <c:pt idx="130">
                  <c:v>-2627.1674468085112</c:v>
                </c:pt>
                <c:pt idx="131">
                  <c:v>-2388.3340425531933</c:v>
                </c:pt>
                <c:pt idx="132">
                  <c:v>-2149.5006382978718</c:v>
                </c:pt>
                <c:pt idx="133">
                  <c:v>-1910.6672340425539</c:v>
                </c:pt>
                <c:pt idx="134">
                  <c:v>-1671.833829787236</c:v>
                </c:pt>
                <c:pt idx="135">
                  <c:v>-1433.0004255319145</c:v>
                </c:pt>
                <c:pt idx="136">
                  <c:v>-1194.1670212765966</c:v>
                </c:pt>
                <c:pt idx="137">
                  <c:v>-955.33361702127877</c:v>
                </c:pt>
                <c:pt idx="138">
                  <c:v>-716.5002127659609</c:v>
                </c:pt>
                <c:pt idx="139">
                  <c:v>-477.66680851063575</c:v>
                </c:pt>
                <c:pt idx="140">
                  <c:v>-252.97494242459524</c:v>
                </c:pt>
                <c:pt idx="141">
                  <c:v>-56.566152677109493</c:v>
                </c:pt>
                <c:pt idx="142">
                  <c:v>111.55956073182151</c:v>
                </c:pt>
                <c:pt idx="143">
                  <c:v>251.40219780219778</c:v>
                </c:pt>
                <c:pt idx="144">
                  <c:v>377.10329670329668</c:v>
                </c:pt>
                <c:pt idx="145">
                  <c:v>502.80439560439555</c:v>
                </c:pt>
                <c:pt idx="146">
                  <c:v>628.50549450549443</c:v>
                </c:pt>
                <c:pt idx="147">
                  <c:v>754.20659340659336</c:v>
                </c:pt>
                <c:pt idx="148">
                  <c:v>879.90769230769217</c:v>
                </c:pt>
                <c:pt idx="149">
                  <c:v>1005.6087912087911</c:v>
                </c:pt>
                <c:pt idx="150">
                  <c:v>1131.3098901098899</c:v>
                </c:pt>
                <c:pt idx="151">
                  <c:v>1257.0109890109889</c:v>
                </c:pt>
                <c:pt idx="152">
                  <c:v>1382.7120879120878</c:v>
                </c:pt>
                <c:pt idx="153">
                  <c:v>1508.4131868131867</c:v>
                </c:pt>
                <c:pt idx="154">
                  <c:v>1634.1142857142854</c:v>
                </c:pt>
                <c:pt idx="155">
                  <c:v>1759.8153846153843</c:v>
                </c:pt>
                <c:pt idx="156">
                  <c:v>1885.5164835164833</c:v>
                </c:pt>
                <c:pt idx="157">
                  <c:v>2011.2175824175822</c:v>
                </c:pt>
                <c:pt idx="158">
                  <c:v>2136.9186813186811</c:v>
                </c:pt>
                <c:pt idx="159">
                  <c:v>2262.6197802197798</c:v>
                </c:pt>
                <c:pt idx="160">
                  <c:v>2388.320879120879</c:v>
                </c:pt>
                <c:pt idx="161">
                  <c:v>2514.0219780219777</c:v>
                </c:pt>
                <c:pt idx="162">
                  <c:v>2639.7230769230764</c:v>
                </c:pt>
                <c:pt idx="163">
                  <c:v>2765.4241758241756</c:v>
                </c:pt>
                <c:pt idx="164">
                  <c:v>2891.1252747252743</c:v>
                </c:pt>
                <c:pt idx="165">
                  <c:v>3016.8263736263734</c:v>
                </c:pt>
                <c:pt idx="166">
                  <c:v>3142.5274725274721</c:v>
                </c:pt>
                <c:pt idx="167">
                  <c:v>3268.2285714285708</c:v>
                </c:pt>
                <c:pt idx="168">
                  <c:v>3393.92967032967</c:v>
                </c:pt>
                <c:pt idx="169">
                  <c:v>3519.6307692307687</c:v>
                </c:pt>
                <c:pt idx="170">
                  <c:v>3645.3318681318679</c:v>
                </c:pt>
                <c:pt idx="171">
                  <c:v>3771.0329670329666</c:v>
                </c:pt>
                <c:pt idx="172">
                  <c:v>3896.7340659340653</c:v>
                </c:pt>
                <c:pt idx="173">
                  <c:v>4022.4351648351644</c:v>
                </c:pt>
                <c:pt idx="174">
                  <c:v>4148.1362637362636</c:v>
                </c:pt>
                <c:pt idx="175">
                  <c:v>4273.8373626373623</c:v>
                </c:pt>
                <c:pt idx="176">
                  <c:v>4399.538461538461</c:v>
                </c:pt>
                <c:pt idx="177">
                  <c:v>4525.2395604395597</c:v>
                </c:pt>
                <c:pt idx="178">
                  <c:v>4650.9406593406584</c:v>
                </c:pt>
                <c:pt idx="179">
                  <c:v>4776.641758241758</c:v>
                </c:pt>
                <c:pt idx="180">
                  <c:v>4902.3428571428567</c:v>
                </c:pt>
                <c:pt idx="181">
                  <c:v>5028.0439560439554</c:v>
                </c:pt>
                <c:pt idx="182">
                  <c:v>5153.7450549450541</c:v>
                </c:pt>
                <c:pt idx="183">
                  <c:v>5279.4461538461528</c:v>
                </c:pt>
                <c:pt idx="184">
                  <c:v>5405.1472527472524</c:v>
                </c:pt>
                <c:pt idx="185">
                  <c:v>5530.8483516483511</c:v>
                </c:pt>
                <c:pt idx="186">
                  <c:v>5656.5494505494498</c:v>
                </c:pt>
                <c:pt idx="187">
                  <c:v>5782.2505494505485</c:v>
                </c:pt>
                <c:pt idx="188">
                  <c:v>5907.9516483516472</c:v>
                </c:pt>
                <c:pt idx="189">
                  <c:v>6033.6527472527468</c:v>
                </c:pt>
                <c:pt idx="190">
                  <c:v>6159.3538461538456</c:v>
                </c:pt>
                <c:pt idx="191">
                  <c:v>6285.0549450549443</c:v>
                </c:pt>
                <c:pt idx="192">
                  <c:v>6410.756043956043</c:v>
                </c:pt>
                <c:pt idx="193">
                  <c:v>6536.4571428571417</c:v>
                </c:pt>
                <c:pt idx="194">
                  <c:v>6662.1582417582413</c:v>
                </c:pt>
                <c:pt idx="195">
                  <c:v>6787.85934065934</c:v>
                </c:pt>
                <c:pt idx="196">
                  <c:v>6913.5604395604387</c:v>
                </c:pt>
                <c:pt idx="197">
                  <c:v>7039.2615384615374</c:v>
                </c:pt>
                <c:pt idx="198">
                  <c:v>7164.9626373626361</c:v>
                </c:pt>
                <c:pt idx="199">
                  <c:v>7290.6637362637357</c:v>
                </c:pt>
                <c:pt idx="200">
                  <c:v>7416.3648351648344</c:v>
                </c:pt>
                <c:pt idx="201">
                  <c:v>7542.0659340659331</c:v>
                </c:pt>
                <c:pt idx="202">
                  <c:v>7667.7670329670318</c:v>
                </c:pt>
                <c:pt idx="203">
                  <c:v>7793.4681318681305</c:v>
                </c:pt>
                <c:pt idx="204">
                  <c:v>7919.1692307692301</c:v>
                </c:pt>
                <c:pt idx="205">
                  <c:v>8044.8703296703288</c:v>
                </c:pt>
                <c:pt idx="206">
                  <c:v>8170.5714285714275</c:v>
                </c:pt>
                <c:pt idx="207">
                  <c:v>8296.2725274725271</c:v>
                </c:pt>
                <c:pt idx="208">
                  <c:v>8421.9736263736249</c:v>
                </c:pt>
                <c:pt idx="209">
                  <c:v>8547.6747252747246</c:v>
                </c:pt>
                <c:pt idx="210">
                  <c:v>8673.3758241758223</c:v>
                </c:pt>
                <c:pt idx="211">
                  <c:v>8799.076923076922</c:v>
                </c:pt>
                <c:pt idx="212">
                  <c:v>8924.7780219780216</c:v>
                </c:pt>
                <c:pt idx="213">
                  <c:v>9050.4791208791194</c:v>
                </c:pt>
                <c:pt idx="214">
                  <c:v>9176.180219780219</c:v>
                </c:pt>
                <c:pt idx="215">
                  <c:v>9301.8813186813168</c:v>
                </c:pt>
                <c:pt idx="216">
                  <c:v>9427.5824175824164</c:v>
                </c:pt>
                <c:pt idx="217">
                  <c:v>9553.283516483516</c:v>
                </c:pt>
                <c:pt idx="218">
                  <c:v>9678.9846153846138</c:v>
                </c:pt>
                <c:pt idx="219">
                  <c:v>9804.6857142857134</c:v>
                </c:pt>
                <c:pt idx="220">
                  <c:v>9930.3868131868112</c:v>
                </c:pt>
                <c:pt idx="221">
                  <c:v>10056.087912087911</c:v>
                </c:pt>
                <c:pt idx="222">
                  <c:v>10181.78901098901</c:v>
                </c:pt>
                <c:pt idx="223">
                  <c:v>10307.490109890108</c:v>
                </c:pt>
                <c:pt idx="224">
                  <c:v>10433.191208791208</c:v>
                </c:pt>
                <c:pt idx="225">
                  <c:v>10558.892307692306</c:v>
                </c:pt>
                <c:pt idx="226">
                  <c:v>10684.593406593405</c:v>
                </c:pt>
                <c:pt idx="227">
                  <c:v>10810.294505494505</c:v>
                </c:pt>
                <c:pt idx="228">
                  <c:v>10935.995604395603</c:v>
                </c:pt>
                <c:pt idx="229">
                  <c:v>11061.696703296702</c:v>
                </c:pt>
                <c:pt idx="230">
                  <c:v>11187.3978021978</c:v>
                </c:pt>
                <c:pt idx="231">
                  <c:v>11313.0989010989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162171.92907801416</c:v>
                </c:pt>
                <c:pt idx="2">
                  <c:v>161013.55815602836</c:v>
                </c:pt>
                <c:pt idx="3">
                  <c:v>159855.18723404253</c:v>
                </c:pt>
                <c:pt idx="4">
                  <c:v>158696.81631205673</c:v>
                </c:pt>
                <c:pt idx="5">
                  <c:v>157538.4453900709</c:v>
                </c:pt>
                <c:pt idx="6">
                  <c:v>156380.07446808511</c:v>
                </c:pt>
                <c:pt idx="7">
                  <c:v>155221.70354609928</c:v>
                </c:pt>
                <c:pt idx="8">
                  <c:v>154063.33262411348</c:v>
                </c:pt>
                <c:pt idx="9">
                  <c:v>152904.96170212765</c:v>
                </c:pt>
                <c:pt idx="10">
                  <c:v>151746.59078014182</c:v>
                </c:pt>
                <c:pt idx="11">
                  <c:v>150588.21985815602</c:v>
                </c:pt>
                <c:pt idx="12">
                  <c:v>149429.84893617019</c:v>
                </c:pt>
                <c:pt idx="13">
                  <c:v>148271.47801418439</c:v>
                </c:pt>
                <c:pt idx="14">
                  <c:v>147113.10709219857</c:v>
                </c:pt>
                <c:pt idx="15">
                  <c:v>145954.73617021274</c:v>
                </c:pt>
                <c:pt idx="16">
                  <c:v>144796.36524822694</c:v>
                </c:pt>
                <c:pt idx="17">
                  <c:v>143637.99432624114</c:v>
                </c:pt>
                <c:pt idx="18">
                  <c:v>142479.62340425531</c:v>
                </c:pt>
                <c:pt idx="19">
                  <c:v>141321.25248226948</c:v>
                </c:pt>
                <c:pt idx="20">
                  <c:v>140162.88156028368</c:v>
                </c:pt>
                <c:pt idx="21">
                  <c:v>139004.51063829786</c:v>
                </c:pt>
                <c:pt idx="22">
                  <c:v>137846.13971631206</c:v>
                </c:pt>
                <c:pt idx="23">
                  <c:v>136687.76879432623</c:v>
                </c:pt>
                <c:pt idx="24">
                  <c:v>135529.3978723404</c:v>
                </c:pt>
                <c:pt idx="25">
                  <c:v>134371.0269503546</c:v>
                </c:pt>
                <c:pt idx="26">
                  <c:v>133212.65602836877</c:v>
                </c:pt>
                <c:pt idx="27">
                  <c:v>132054.28510638297</c:v>
                </c:pt>
                <c:pt idx="28">
                  <c:v>130895.91418439714</c:v>
                </c:pt>
                <c:pt idx="29">
                  <c:v>129737.54326241135</c:v>
                </c:pt>
                <c:pt idx="30">
                  <c:v>128579.17234042552</c:v>
                </c:pt>
                <c:pt idx="31">
                  <c:v>127420.8014184397</c:v>
                </c:pt>
                <c:pt idx="32">
                  <c:v>126262.43049645389</c:v>
                </c:pt>
                <c:pt idx="33">
                  <c:v>125104.05957446808</c:v>
                </c:pt>
                <c:pt idx="34">
                  <c:v>123945.68865248226</c:v>
                </c:pt>
                <c:pt idx="35">
                  <c:v>122787.31773049643</c:v>
                </c:pt>
                <c:pt idx="36">
                  <c:v>121628.94680851063</c:v>
                </c:pt>
                <c:pt idx="37">
                  <c:v>120470.57588652481</c:v>
                </c:pt>
                <c:pt idx="38">
                  <c:v>119312.20496453899</c:v>
                </c:pt>
                <c:pt idx="39">
                  <c:v>118153.83404255318</c:v>
                </c:pt>
                <c:pt idx="40">
                  <c:v>116995.46312056736</c:v>
                </c:pt>
                <c:pt idx="41">
                  <c:v>115837.09219858155</c:v>
                </c:pt>
                <c:pt idx="42">
                  <c:v>114678.72127659574</c:v>
                </c:pt>
                <c:pt idx="43">
                  <c:v>113520.35035460992</c:v>
                </c:pt>
                <c:pt idx="44">
                  <c:v>112361.9794326241</c:v>
                </c:pt>
                <c:pt idx="45">
                  <c:v>111203.6085106383</c:v>
                </c:pt>
                <c:pt idx="46">
                  <c:v>110045.23758865247</c:v>
                </c:pt>
                <c:pt idx="47">
                  <c:v>108886.86666666665</c:v>
                </c:pt>
                <c:pt idx="48">
                  <c:v>107728.49574468084</c:v>
                </c:pt>
                <c:pt idx="49">
                  <c:v>106570.12482269503</c:v>
                </c:pt>
                <c:pt idx="50">
                  <c:v>105411.75390070921</c:v>
                </c:pt>
                <c:pt idx="51">
                  <c:v>104253.38297872338</c:v>
                </c:pt>
                <c:pt idx="52">
                  <c:v>103095.01205673759</c:v>
                </c:pt>
                <c:pt idx="53">
                  <c:v>101936.64113475176</c:v>
                </c:pt>
                <c:pt idx="54">
                  <c:v>100778.27021276594</c:v>
                </c:pt>
                <c:pt idx="55">
                  <c:v>99619.899290780129</c:v>
                </c:pt>
                <c:pt idx="56">
                  <c:v>98461.528368794316</c:v>
                </c:pt>
                <c:pt idx="57">
                  <c:v>97303.157446808502</c:v>
                </c:pt>
                <c:pt idx="58">
                  <c:v>96144.786524822688</c:v>
                </c:pt>
                <c:pt idx="59">
                  <c:v>94986.415602836874</c:v>
                </c:pt>
                <c:pt idx="60">
                  <c:v>93828.044680851046</c:v>
                </c:pt>
                <c:pt idx="61">
                  <c:v>92669.673758865232</c:v>
                </c:pt>
                <c:pt idx="62">
                  <c:v>91511.302836879418</c:v>
                </c:pt>
                <c:pt idx="63">
                  <c:v>90352.931914893605</c:v>
                </c:pt>
                <c:pt idx="64">
                  <c:v>89194.560992907791</c:v>
                </c:pt>
                <c:pt idx="65">
                  <c:v>88036.190070921977</c:v>
                </c:pt>
                <c:pt idx="66">
                  <c:v>86877.819148936163</c:v>
                </c:pt>
                <c:pt idx="67">
                  <c:v>85719.44822695035</c:v>
                </c:pt>
                <c:pt idx="68">
                  <c:v>84561.077304964536</c:v>
                </c:pt>
                <c:pt idx="69">
                  <c:v>83402.706382978708</c:v>
                </c:pt>
                <c:pt idx="70">
                  <c:v>82244.335460992894</c:v>
                </c:pt>
                <c:pt idx="71">
                  <c:v>81085.96453900708</c:v>
                </c:pt>
                <c:pt idx="72">
                  <c:v>79927.593617021266</c:v>
                </c:pt>
                <c:pt idx="73">
                  <c:v>78769.222695035452</c:v>
                </c:pt>
                <c:pt idx="74">
                  <c:v>77610.851773049639</c:v>
                </c:pt>
                <c:pt idx="75">
                  <c:v>76452.480851063825</c:v>
                </c:pt>
                <c:pt idx="76">
                  <c:v>75294.109929077997</c:v>
                </c:pt>
                <c:pt idx="77">
                  <c:v>74135.739007092183</c:v>
                </c:pt>
                <c:pt idx="78">
                  <c:v>72977.368085106369</c:v>
                </c:pt>
                <c:pt idx="79">
                  <c:v>71818.997163120555</c:v>
                </c:pt>
                <c:pt idx="80">
                  <c:v>70660.626241134742</c:v>
                </c:pt>
                <c:pt idx="81">
                  <c:v>69502.255319148928</c:v>
                </c:pt>
                <c:pt idx="82">
                  <c:v>68343.884397163114</c:v>
                </c:pt>
                <c:pt idx="83">
                  <c:v>67185.5134751773</c:v>
                </c:pt>
                <c:pt idx="84">
                  <c:v>66027.142553191487</c:v>
                </c:pt>
                <c:pt idx="85">
                  <c:v>64868.771631205658</c:v>
                </c:pt>
                <c:pt idx="86">
                  <c:v>63710.400709219844</c:v>
                </c:pt>
                <c:pt idx="87">
                  <c:v>62552.029787234031</c:v>
                </c:pt>
                <c:pt idx="88">
                  <c:v>61393.658865248217</c:v>
                </c:pt>
                <c:pt idx="89">
                  <c:v>60235.287943262403</c:v>
                </c:pt>
                <c:pt idx="90">
                  <c:v>59076.917021276589</c:v>
                </c:pt>
                <c:pt idx="91">
                  <c:v>57918.546099290776</c:v>
                </c:pt>
                <c:pt idx="92">
                  <c:v>56760.175177304947</c:v>
                </c:pt>
                <c:pt idx="93">
                  <c:v>55601.804255319134</c:v>
                </c:pt>
                <c:pt idx="94">
                  <c:v>54443.43333333332</c:v>
                </c:pt>
                <c:pt idx="95">
                  <c:v>53285.062411347506</c:v>
                </c:pt>
                <c:pt idx="96">
                  <c:v>52126.691489361692</c:v>
                </c:pt>
                <c:pt idx="97">
                  <c:v>50968.320567375878</c:v>
                </c:pt>
                <c:pt idx="98">
                  <c:v>49809.949645390065</c:v>
                </c:pt>
                <c:pt idx="99">
                  <c:v>48651.578723404251</c:v>
                </c:pt>
                <c:pt idx="100">
                  <c:v>47493.207801418437</c:v>
                </c:pt>
                <c:pt idx="101">
                  <c:v>46334.836879432609</c:v>
                </c:pt>
                <c:pt idx="102">
                  <c:v>45176.465957446795</c:v>
                </c:pt>
                <c:pt idx="103">
                  <c:v>44018.095035460981</c:v>
                </c:pt>
                <c:pt idx="104">
                  <c:v>42859.724113475168</c:v>
                </c:pt>
                <c:pt idx="105">
                  <c:v>41701.353191489354</c:v>
                </c:pt>
                <c:pt idx="106">
                  <c:v>40542.98226950354</c:v>
                </c:pt>
                <c:pt idx="107">
                  <c:v>39384.611347517726</c:v>
                </c:pt>
                <c:pt idx="108">
                  <c:v>38226.240425531898</c:v>
                </c:pt>
                <c:pt idx="109">
                  <c:v>37067.869503546084</c:v>
                </c:pt>
                <c:pt idx="110">
                  <c:v>35909.49858156027</c:v>
                </c:pt>
                <c:pt idx="111">
                  <c:v>34751.127659574457</c:v>
                </c:pt>
                <c:pt idx="112">
                  <c:v>33592.756737588643</c:v>
                </c:pt>
                <c:pt idx="113">
                  <c:v>32434.385815602829</c:v>
                </c:pt>
                <c:pt idx="114">
                  <c:v>31276.014893617015</c:v>
                </c:pt>
                <c:pt idx="115">
                  <c:v>30117.643971631187</c:v>
                </c:pt>
                <c:pt idx="116">
                  <c:v>28959.273049645388</c:v>
                </c:pt>
                <c:pt idx="117">
                  <c:v>27800.902127659559</c:v>
                </c:pt>
                <c:pt idx="118">
                  <c:v>26642.53120567376</c:v>
                </c:pt>
                <c:pt idx="119">
                  <c:v>25484.160283687932</c:v>
                </c:pt>
                <c:pt idx="120">
                  <c:v>24325.789361702104</c:v>
                </c:pt>
                <c:pt idx="121">
                  <c:v>23167.418439716304</c:v>
                </c:pt>
                <c:pt idx="122">
                  <c:v>22009.047517730476</c:v>
                </c:pt>
                <c:pt idx="123">
                  <c:v>20850.676595744677</c:v>
                </c:pt>
                <c:pt idx="124">
                  <c:v>19692.305673758849</c:v>
                </c:pt>
                <c:pt idx="125">
                  <c:v>18533.934751773049</c:v>
                </c:pt>
                <c:pt idx="126">
                  <c:v>17375.563829787221</c:v>
                </c:pt>
                <c:pt idx="127">
                  <c:v>16217.192907801422</c:v>
                </c:pt>
                <c:pt idx="128">
                  <c:v>15058.821985815594</c:v>
                </c:pt>
                <c:pt idx="129">
                  <c:v>13900.451063829765</c:v>
                </c:pt>
                <c:pt idx="130">
                  <c:v>12742.080141843966</c:v>
                </c:pt>
                <c:pt idx="131">
                  <c:v>11583.709219858138</c:v>
                </c:pt>
                <c:pt idx="132">
                  <c:v>10425.338297872338</c:v>
                </c:pt>
                <c:pt idx="133">
                  <c:v>9266.9673758865101</c:v>
                </c:pt>
                <c:pt idx="134">
                  <c:v>8108.5964539007109</c:v>
                </c:pt>
                <c:pt idx="135">
                  <c:v>6950.2255319148826</c:v>
                </c:pt>
                <c:pt idx="136">
                  <c:v>5791.8546099290834</c:v>
                </c:pt>
                <c:pt idx="137">
                  <c:v>4633.4836879432551</c:v>
                </c:pt>
                <c:pt idx="138">
                  <c:v>3475.1127659574267</c:v>
                </c:pt>
                <c:pt idx="139">
                  <c:v>2316.7418439716275</c:v>
                </c:pt>
                <c:pt idx="140">
                  <c:v>1152.8863806406339</c:v>
                </c:pt>
                <c:pt idx="141">
                  <c:v>-21.938165380719511</c:v>
                </c:pt>
                <c:pt idx="142">
                  <c:v>-1207.7317940924327</c:v>
                </c:pt>
                <c:pt idx="143">
                  <c:v>-2404.4945054945056</c:v>
                </c:pt>
                <c:pt idx="144">
                  <c:v>-3606.7417582417584</c:v>
                </c:pt>
                <c:pt idx="145">
                  <c:v>-4808.9890109890111</c:v>
                </c:pt>
                <c:pt idx="146">
                  <c:v>-6011.2362637362639</c:v>
                </c:pt>
                <c:pt idx="147">
                  <c:v>-7213.4835164835167</c:v>
                </c:pt>
                <c:pt idx="148">
                  <c:v>-8415.7307692307695</c:v>
                </c:pt>
                <c:pt idx="149">
                  <c:v>-9617.9780219780223</c:v>
                </c:pt>
                <c:pt idx="150">
                  <c:v>-10820.225274725275</c:v>
                </c:pt>
                <c:pt idx="151">
                  <c:v>-12022.472527472528</c:v>
                </c:pt>
                <c:pt idx="152">
                  <c:v>-13224.719780219781</c:v>
                </c:pt>
                <c:pt idx="153">
                  <c:v>-14426.967032967033</c:v>
                </c:pt>
                <c:pt idx="154">
                  <c:v>-15629.214285714286</c:v>
                </c:pt>
                <c:pt idx="155">
                  <c:v>-16831.461538461539</c:v>
                </c:pt>
                <c:pt idx="156">
                  <c:v>-18033.708791208792</c:v>
                </c:pt>
                <c:pt idx="157">
                  <c:v>-19235.956043956045</c:v>
                </c:pt>
                <c:pt idx="158">
                  <c:v>-20438.203296703297</c:v>
                </c:pt>
                <c:pt idx="159">
                  <c:v>-21640.45054945055</c:v>
                </c:pt>
                <c:pt idx="160">
                  <c:v>-22842.697802197803</c:v>
                </c:pt>
                <c:pt idx="161">
                  <c:v>-24044.945054945056</c:v>
                </c:pt>
                <c:pt idx="162">
                  <c:v>-25247.192307692309</c:v>
                </c:pt>
                <c:pt idx="163">
                  <c:v>-26449.439560439561</c:v>
                </c:pt>
                <c:pt idx="164">
                  <c:v>-27651.686813186814</c:v>
                </c:pt>
                <c:pt idx="165">
                  <c:v>-28853.934065934067</c:v>
                </c:pt>
                <c:pt idx="166">
                  <c:v>-30056.18131868132</c:v>
                </c:pt>
                <c:pt idx="167">
                  <c:v>-31258.428571428572</c:v>
                </c:pt>
                <c:pt idx="168">
                  <c:v>-32460.675824175825</c:v>
                </c:pt>
                <c:pt idx="169">
                  <c:v>-33662.923076923078</c:v>
                </c:pt>
                <c:pt idx="170">
                  <c:v>-34865.170329670327</c:v>
                </c:pt>
                <c:pt idx="171">
                  <c:v>-36067.417582417584</c:v>
                </c:pt>
                <c:pt idx="172">
                  <c:v>-37269.664835164833</c:v>
                </c:pt>
                <c:pt idx="173">
                  <c:v>-38471.912087912089</c:v>
                </c:pt>
                <c:pt idx="174">
                  <c:v>-39674.159340659338</c:v>
                </c:pt>
                <c:pt idx="175">
                  <c:v>-40876.406593406595</c:v>
                </c:pt>
                <c:pt idx="176">
                  <c:v>-42078.653846153844</c:v>
                </c:pt>
                <c:pt idx="177">
                  <c:v>-43280.9010989011</c:v>
                </c:pt>
                <c:pt idx="178">
                  <c:v>-44483.148351648349</c:v>
                </c:pt>
                <c:pt idx="179">
                  <c:v>-45685.395604395606</c:v>
                </c:pt>
                <c:pt idx="180">
                  <c:v>-46887.642857142855</c:v>
                </c:pt>
                <c:pt idx="181">
                  <c:v>-48089.890109890111</c:v>
                </c:pt>
                <c:pt idx="182">
                  <c:v>-49292.137362637361</c:v>
                </c:pt>
                <c:pt idx="183">
                  <c:v>-50494.384615384617</c:v>
                </c:pt>
                <c:pt idx="184">
                  <c:v>-51696.631868131866</c:v>
                </c:pt>
                <c:pt idx="185">
                  <c:v>-52898.879120879123</c:v>
                </c:pt>
                <c:pt idx="186">
                  <c:v>-54101.126373626372</c:v>
                </c:pt>
                <c:pt idx="187">
                  <c:v>-55303.373626373628</c:v>
                </c:pt>
                <c:pt idx="188">
                  <c:v>-56505.620879120877</c:v>
                </c:pt>
                <c:pt idx="189">
                  <c:v>-57707.868131868134</c:v>
                </c:pt>
                <c:pt idx="190">
                  <c:v>-58910.115384615383</c:v>
                </c:pt>
                <c:pt idx="191">
                  <c:v>-60112.362637362639</c:v>
                </c:pt>
                <c:pt idx="192">
                  <c:v>-61314.609890109889</c:v>
                </c:pt>
                <c:pt idx="193">
                  <c:v>-62516.857142857145</c:v>
                </c:pt>
                <c:pt idx="194">
                  <c:v>-63719.104395604394</c:v>
                </c:pt>
                <c:pt idx="195">
                  <c:v>-64921.351648351651</c:v>
                </c:pt>
                <c:pt idx="196">
                  <c:v>-66123.5989010989</c:v>
                </c:pt>
                <c:pt idx="197">
                  <c:v>-67325.846153846156</c:v>
                </c:pt>
                <c:pt idx="198">
                  <c:v>-68528.093406593413</c:v>
                </c:pt>
                <c:pt idx="199">
                  <c:v>-69730.340659340654</c:v>
                </c:pt>
                <c:pt idx="200">
                  <c:v>-70932.587912087911</c:v>
                </c:pt>
                <c:pt idx="201">
                  <c:v>-72134.835164835167</c:v>
                </c:pt>
                <c:pt idx="202">
                  <c:v>-73337.082417582424</c:v>
                </c:pt>
                <c:pt idx="203">
                  <c:v>-74539.329670329666</c:v>
                </c:pt>
                <c:pt idx="204">
                  <c:v>-75741.576923076922</c:v>
                </c:pt>
                <c:pt idx="205">
                  <c:v>-76943.824175824178</c:v>
                </c:pt>
                <c:pt idx="206">
                  <c:v>-78146.07142857142</c:v>
                </c:pt>
                <c:pt idx="207">
                  <c:v>-79348.318681318677</c:v>
                </c:pt>
                <c:pt idx="208">
                  <c:v>-80550.565934065933</c:v>
                </c:pt>
                <c:pt idx="209">
                  <c:v>-81752.81318681319</c:v>
                </c:pt>
                <c:pt idx="210">
                  <c:v>-82955.060439560431</c:v>
                </c:pt>
                <c:pt idx="211">
                  <c:v>-84157.307692307688</c:v>
                </c:pt>
                <c:pt idx="212">
                  <c:v>-85359.554945054944</c:v>
                </c:pt>
                <c:pt idx="213">
                  <c:v>-86561.802197802201</c:v>
                </c:pt>
                <c:pt idx="214">
                  <c:v>-87764.049450549443</c:v>
                </c:pt>
                <c:pt idx="215">
                  <c:v>-88966.296703296699</c:v>
                </c:pt>
                <c:pt idx="216">
                  <c:v>-90168.543956043955</c:v>
                </c:pt>
                <c:pt idx="217">
                  <c:v>-91370.791208791212</c:v>
                </c:pt>
                <c:pt idx="218">
                  <c:v>-92573.038461538454</c:v>
                </c:pt>
                <c:pt idx="219">
                  <c:v>-93775.28571428571</c:v>
                </c:pt>
                <c:pt idx="220">
                  <c:v>-94977.532967032967</c:v>
                </c:pt>
                <c:pt idx="221">
                  <c:v>-96179.780219780223</c:v>
                </c:pt>
                <c:pt idx="222">
                  <c:v>-97382.027472527465</c:v>
                </c:pt>
                <c:pt idx="223">
                  <c:v>-98584.274725274721</c:v>
                </c:pt>
                <c:pt idx="224">
                  <c:v>-99786.521978021978</c:v>
                </c:pt>
                <c:pt idx="225">
                  <c:v>-100988.76923076923</c:v>
                </c:pt>
                <c:pt idx="226">
                  <c:v>-102191.01648351648</c:v>
                </c:pt>
                <c:pt idx="227">
                  <c:v>-103393.26373626373</c:v>
                </c:pt>
                <c:pt idx="228">
                  <c:v>-104595.51098901099</c:v>
                </c:pt>
                <c:pt idx="229">
                  <c:v>-105797.75824175825</c:v>
                </c:pt>
                <c:pt idx="230">
                  <c:v>-107000.00549450549</c:v>
                </c:pt>
                <c:pt idx="231">
                  <c:v>-108202.25274725274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0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-122953.41160714286</c:v>
                </c:pt>
                <c:pt idx="2">
                  <c:v>-121845.72321428572</c:v>
                </c:pt>
                <c:pt idx="3">
                  <c:v>-120738.03482142858</c:v>
                </c:pt>
                <c:pt idx="4">
                  <c:v>-119630.34642857143</c:v>
                </c:pt>
                <c:pt idx="5">
                  <c:v>-118522.6580357143</c:v>
                </c:pt>
                <c:pt idx="6">
                  <c:v>-117414.96964285715</c:v>
                </c:pt>
                <c:pt idx="7">
                  <c:v>-116307.28125</c:v>
                </c:pt>
                <c:pt idx="8">
                  <c:v>-115199.59285714287</c:v>
                </c:pt>
                <c:pt idx="9">
                  <c:v>-114091.90446428572</c:v>
                </c:pt>
                <c:pt idx="10">
                  <c:v>-112984.21607142857</c:v>
                </c:pt>
                <c:pt idx="11">
                  <c:v>-111876.52767857144</c:v>
                </c:pt>
                <c:pt idx="12">
                  <c:v>-110768.83928571429</c:v>
                </c:pt>
                <c:pt idx="13">
                  <c:v>-109661.15089285714</c:v>
                </c:pt>
                <c:pt idx="14">
                  <c:v>-108553.46250000001</c:v>
                </c:pt>
                <c:pt idx="15">
                  <c:v>-107445.77410714286</c:v>
                </c:pt>
                <c:pt idx="16">
                  <c:v>-106338.08571428573</c:v>
                </c:pt>
                <c:pt idx="17">
                  <c:v>-105230.39732142858</c:v>
                </c:pt>
                <c:pt idx="18">
                  <c:v>-104122.70892857143</c:v>
                </c:pt>
                <c:pt idx="19">
                  <c:v>-103015.02053571428</c:v>
                </c:pt>
                <c:pt idx="20">
                  <c:v>-101907.33214285715</c:v>
                </c:pt>
                <c:pt idx="21">
                  <c:v>-100799.64375</c:v>
                </c:pt>
                <c:pt idx="22">
                  <c:v>-99691.95535714287</c:v>
                </c:pt>
                <c:pt idx="23">
                  <c:v>-98584.266964285722</c:v>
                </c:pt>
                <c:pt idx="24">
                  <c:v>-97476.578571428574</c:v>
                </c:pt>
                <c:pt idx="25">
                  <c:v>-96368.890178571426</c:v>
                </c:pt>
                <c:pt idx="26">
                  <c:v>-95261.201785714293</c:v>
                </c:pt>
                <c:pt idx="27">
                  <c:v>-94153.513392857145</c:v>
                </c:pt>
                <c:pt idx="28">
                  <c:v>-93045.825000000012</c:v>
                </c:pt>
                <c:pt idx="29">
                  <c:v>-91938.136607142864</c:v>
                </c:pt>
                <c:pt idx="30">
                  <c:v>-90830.448214285716</c:v>
                </c:pt>
                <c:pt idx="31">
                  <c:v>-89722.759821428568</c:v>
                </c:pt>
                <c:pt idx="32">
                  <c:v>-88615.071428571435</c:v>
                </c:pt>
                <c:pt idx="33">
                  <c:v>-87507.383035714287</c:v>
                </c:pt>
                <c:pt idx="34">
                  <c:v>-86399.694642857154</c:v>
                </c:pt>
                <c:pt idx="35">
                  <c:v>-85292.006250000006</c:v>
                </c:pt>
                <c:pt idx="36">
                  <c:v>-84184.317857142858</c:v>
                </c:pt>
                <c:pt idx="37">
                  <c:v>-83076.62946428571</c:v>
                </c:pt>
                <c:pt idx="38">
                  <c:v>-81968.941071428577</c:v>
                </c:pt>
                <c:pt idx="39">
                  <c:v>-80861.252678571429</c:v>
                </c:pt>
                <c:pt idx="40">
                  <c:v>-79753.564285714296</c:v>
                </c:pt>
                <c:pt idx="41">
                  <c:v>-78645.875892857148</c:v>
                </c:pt>
                <c:pt idx="42">
                  <c:v>-77538.1875</c:v>
                </c:pt>
                <c:pt idx="43">
                  <c:v>-76430.499107142852</c:v>
                </c:pt>
                <c:pt idx="44">
                  <c:v>-75322.810714285719</c:v>
                </c:pt>
                <c:pt idx="45">
                  <c:v>-74215.122321428571</c:v>
                </c:pt>
                <c:pt idx="46">
                  <c:v>-73107.433928571438</c:v>
                </c:pt>
                <c:pt idx="47">
                  <c:v>-71999.74553571429</c:v>
                </c:pt>
                <c:pt idx="48">
                  <c:v>-70892.057142857142</c:v>
                </c:pt>
                <c:pt idx="49">
                  <c:v>-69784.368749999994</c:v>
                </c:pt>
                <c:pt idx="50">
                  <c:v>-68676.680357142861</c:v>
                </c:pt>
                <c:pt idx="51">
                  <c:v>-67568.991964285713</c:v>
                </c:pt>
                <c:pt idx="52">
                  <c:v>-66461.30357142858</c:v>
                </c:pt>
                <c:pt idx="53">
                  <c:v>-65353.615178571432</c:v>
                </c:pt>
                <c:pt idx="54">
                  <c:v>-64245.926785714284</c:v>
                </c:pt>
                <c:pt idx="55">
                  <c:v>-63138.238392857143</c:v>
                </c:pt>
                <c:pt idx="56">
                  <c:v>-62030.55</c:v>
                </c:pt>
                <c:pt idx="57">
                  <c:v>-60922.861607142862</c:v>
                </c:pt>
                <c:pt idx="58">
                  <c:v>-59815.173214285714</c:v>
                </c:pt>
                <c:pt idx="59">
                  <c:v>-58707.484821428574</c:v>
                </c:pt>
                <c:pt idx="60">
                  <c:v>-57599.796428571426</c:v>
                </c:pt>
                <c:pt idx="61">
                  <c:v>-56492.108035714293</c:v>
                </c:pt>
                <c:pt idx="62">
                  <c:v>-55384.419642857145</c:v>
                </c:pt>
                <c:pt idx="63">
                  <c:v>-54276.731249999997</c:v>
                </c:pt>
                <c:pt idx="64">
                  <c:v>-53169.042857142864</c:v>
                </c:pt>
                <c:pt idx="65">
                  <c:v>-52061.354464285716</c:v>
                </c:pt>
                <c:pt idx="66">
                  <c:v>-50953.666071428568</c:v>
                </c:pt>
                <c:pt idx="67">
                  <c:v>-49845.977678571435</c:v>
                </c:pt>
                <c:pt idx="68">
                  <c:v>-48738.289285714287</c:v>
                </c:pt>
                <c:pt idx="69">
                  <c:v>-47630.600892857139</c:v>
                </c:pt>
                <c:pt idx="70">
                  <c:v>-46522.912500000006</c:v>
                </c:pt>
                <c:pt idx="71">
                  <c:v>-45415.224107142858</c:v>
                </c:pt>
                <c:pt idx="72">
                  <c:v>-44307.53571428571</c:v>
                </c:pt>
                <c:pt idx="73">
                  <c:v>-43199.847321428577</c:v>
                </c:pt>
                <c:pt idx="74">
                  <c:v>-42092.158928571429</c:v>
                </c:pt>
                <c:pt idx="75">
                  <c:v>-40984.470535714281</c:v>
                </c:pt>
                <c:pt idx="76">
                  <c:v>-39876.782142857148</c:v>
                </c:pt>
                <c:pt idx="77">
                  <c:v>-38769.09375</c:v>
                </c:pt>
                <c:pt idx="78">
                  <c:v>-37661.405357142852</c:v>
                </c:pt>
                <c:pt idx="79">
                  <c:v>-36553.716964285719</c:v>
                </c:pt>
                <c:pt idx="80">
                  <c:v>-35446.028571428571</c:v>
                </c:pt>
                <c:pt idx="81">
                  <c:v>-34338.340178571423</c:v>
                </c:pt>
                <c:pt idx="82">
                  <c:v>-33230.65178571429</c:v>
                </c:pt>
                <c:pt idx="83">
                  <c:v>-32122.963392857142</c:v>
                </c:pt>
                <c:pt idx="84">
                  <c:v>-31015.274999999994</c:v>
                </c:pt>
                <c:pt idx="85">
                  <c:v>-29907.586607142861</c:v>
                </c:pt>
                <c:pt idx="86">
                  <c:v>-28799.898214285713</c:v>
                </c:pt>
                <c:pt idx="87">
                  <c:v>-27692.209821428565</c:v>
                </c:pt>
                <c:pt idx="88">
                  <c:v>-26584.521428571432</c:v>
                </c:pt>
                <c:pt idx="89">
                  <c:v>-25476.833035714284</c:v>
                </c:pt>
                <c:pt idx="90">
                  <c:v>-24369.144642857136</c:v>
                </c:pt>
                <c:pt idx="91">
                  <c:v>-23261.456250000003</c:v>
                </c:pt>
                <c:pt idx="92">
                  <c:v>-22153.767857142855</c:v>
                </c:pt>
                <c:pt idx="93">
                  <c:v>-21046.079464285707</c:v>
                </c:pt>
                <c:pt idx="94">
                  <c:v>-19938.391071428574</c:v>
                </c:pt>
                <c:pt idx="95">
                  <c:v>-18830.702678571426</c:v>
                </c:pt>
                <c:pt idx="96">
                  <c:v>-17723.014285714278</c:v>
                </c:pt>
                <c:pt idx="97">
                  <c:v>-16615.325892857145</c:v>
                </c:pt>
                <c:pt idx="98">
                  <c:v>-15507.637499999997</c:v>
                </c:pt>
                <c:pt idx="99">
                  <c:v>-14399.949107142849</c:v>
                </c:pt>
                <c:pt idx="100">
                  <c:v>-13292.260714285716</c:v>
                </c:pt>
                <c:pt idx="101">
                  <c:v>-12184.572321428568</c:v>
                </c:pt>
                <c:pt idx="102">
                  <c:v>-11076.88392857142</c:v>
                </c:pt>
                <c:pt idx="103">
                  <c:v>-9969.195535714287</c:v>
                </c:pt>
                <c:pt idx="104">
                  <c:v>-8861.5071428571391</c:v>
                </c:pt>
                <c:pt idx="105">
                  <c:v>-7753.8187499999913</c:v>
                </c:pt>
                <c:pt idx="106">
                  <c:v>-6646.130357142858</c:v>
                </c:pt>
                <c:pt idx="107">
                  <c:v>-5538.4419642857101</c:v>
                </c:pt>
                <c:pt idx="108">
                  <c:v>-4430.7535714285623</c:v>
                </c:pt>
                <c:pt idx="109">
                  <c:v>-3323.065178571429</c:v>
                </c:pt>
                <c:pt idx="110">
                  <c:v>-2215.3767857142811</c:v>
                </c:pt>
                <c:pt idx="111">
                  <c:v>-1109.0505974264679</c:v>
                </c:pt>
                <c:pt idx="112">
                  <c:v>-5.4488182773097833</c:v>
                </c:pt>
                <c:pt idx="113">
                  <c:v>1095.4285517331937</c:v>
                </c:pt>
                <c:pt idx="114">
                  <c:v>2193.581512605042</c:v>
                </c:pt>
                <c:pt idx="115">
                  <c:v>3290.372268907563</c:v>
                </c:pt>
                <c:pt idx="116">
                  <c:v>4387.163025210084</c:v>
                </c:pt>
                <c:pt idx="117">
                  <c:v>5483.953781512605</c:v>
                </c:pt>
                <c:pt idx="118">
                  <c:v>6580.744537815126</c:v>
                </c:pt>
                <c:pt idx="119">
                  <c:v>7677.535294117647</c:v>
                </c:pt>
                <c:pt idx="120">
                  <c:v>8774.326050420168</c:v>
                </c:pt>
                <c:pt idx="121">
                  <c:v>9871.1168067226899</c:v>
                </c:pt>
                <c:pt idx="122">
                  <c:v>10967.90756302521</c:v>
                </c:pt>
                <c:pt idx="123">
                  <c:v>12064.69831932773</c:v>
                </c:pt>
                <c:pt idx="124">
                  <c:v>13161.489075630252</c:v>
                </c:pt>
                <c:pt idx="125">
                  <c:v>14258.279831932774</c:v>
                </c:pt>
                <c:pt idx="126">
                  <c:v>15355.070588235294</c:v>
                </c:pt>
                <c:pt idx="127">
                  <c:v>16451.861344537814</c:v>
                </c:pt>
                <c:pt idx="128">
                  <c:v>17548.652100840336</c:v>
                </c:pt>
                <c:pt idx="129">
                  <c:v>18645.442857142858</c:v>
                </c:pt>
                <c:pt idx="130">
                  <c:v>19742.23361344538</c:v>
                </c:pt>
                <c:pt idx="131">
                  <c:v>20839.024369747898</c:v>
                </c:pt>
                <c:pt idx="132">
                  <c:v>21935.81512605042</c:v>
                </c:pt>
                <c:pt idx="133">
                  <c:v>23032.605882352942</c:v>
                </c:pt>
                <c:pt idx="134">
                  <c:v>24129.39663865546</c:v>
                </c:pt>
                <c:pt idx="135">
                  <c:v>25226.187394957982</c:v>
                </c:pt>
                <c:pt idx="136">
                  <c:v>26322.978151260504</c:v>
                </c:pt>
                <c:pt idx="137">
                  <c:v>27419.768907563026</c:v>
                </c:pt>
                <c:pt idx="138">
                  <c:v>28516.559663865548</c:v>
                </c:pt>
                <c:pt idx="139">
                  <c:v>29613.350420168066</c:v>
                </c:pt>
                <c:pt idx="140">
                  <c:v>30710.141176470588</c:v>
                </c:pt>
                <c:pt idx="141">
                  <c:v>31806.93193277311</c:v>
                </c:pt>
                <c:pt idx="142">
                  <c:v>32903.722689075628</c:v>
                </c:pt>
                <c:pt idx="143">
                  <c:v>34000.51344537815</c:v>
                </c:pt>
                <c:pt idx="144">
                  <c:v>35097.304201680672</c:v>
                </c:pt>
                <c:pt idx="145">
                  <c:v>36194.094957983194</c:v>
                </c:pt>
                <c:pt idx="146">
                  <c:v>37290.885714285716</c:v>
                </c:pt>
                <c:pt idx="147">
                  <c:v>38387.676470588238</c:v>
                </c:pt>
                <c:pt idx="148">
                  <c:v>39484.46722689076</c:v>
                </c:pt>
                <c:pt idx="149">
                  <c:v>40581.257983193274</c:v>
                </c:pt>
                <c:pt idx="150">
                  <c:v>41678.048739495796</c:v>
                </c:pt>
                <c:pt idx="151">
                  <c:v>42774.839495798318</c:v>
                </c:pt>
                <c:pt idx="152">
                  <c:v>43871.63025210084</c:v>
                </c:pt>
                <c:pt idx="153">
                  <c:v>44968.421008403362</c:v>
                </c:pt>
                <c:pt idx="154">
                  <c:v>46065.211764705877</c:v>
                </c:pt>
                <c:pt idx="155">
                  <c:v>47162.002521008399</c:v>
                </c:pt>
                <c:pt idx="156">
                  <c:v>48258.793277310921</c:v>
                </c:pt>
                <c:pt idx="157">
                  <c:v>49355.584033613442</c:v>
                </c:pt>
                <c:pt idx="158">
                  <c:v>50452.374789915964</c:v>
                </c:pt>
                <c:pt idx="159">
                  <c:v>51549.165546218486</c:v>
                </c:pt>
                <c:pt idx="160">
                  <c:v>52645.956302521008</c:v>
                </c:pt>
                <c:pt idx="161">
                  <c:v>53742.74705882353</c:v>
                </c:pt>
                <c:pt idx="162">
                  <c:v>54839.537815126052</c:v>
                </c:pt>
                <c:pt idx="163">
                  <c:v>55936.328571428574</c:v>
                </c:pt>
                <c:pt idx="164">
                  <c:v>57033.119327731089</c:v>
                </c:pt>
                <c:pt idx="165">
                  <c:v>58129.91008403361</c:v>
                </c:pt>
                <c:pt idx="166">
                  <c:v>59226.700840336132</c:v>
                </c:pt>
                <c:pt idx="167">
                  <c:v>60323.491596638654</c:v>
                </c:pt>
                <c:pt idx="168">
                  <c:v>61420.282352941176</c:v>
                </c:pt>
                <c:pt idx="169">
                  <c:v>62517.073109243691</c:v>
                </c:pt>
                <c:pt idx="170">
                  <c:v>63613.863865546213</c:v>
                </c:pt>
                <c:pt idx="171">
                  <c:v>64710.654621848735</c:v>
                </c:pt>
                <c:pt idx="172">
                  <c:v>65807.445378151257</c:v>
                </c:pt>
                <c:pt idx="173">
                  <c:v>66904.236134453779</c:v>
                </c:pt>
                <c:pt idx="174">
                  <c:v>68001.0268907563</c:v>
                </c:pt>
                <c:pt idx="175">
                  <c:v>69097.817647058822</c:v>
                </c:pt>
                <c:pt idx="176">
                  <c:v>70194.608403361344</c:v>
                </c:pt>
                <c:pt idx="177">
                  <c:v>71291.399159663866</c:v>
                </c:pt>
                <c:pt idx="178">
                  <c:v>72388.189915966388</c:v>
                </c:pt>
                <c:pt idx="179">
                  <c:v>73484.98067226891</c:v>
                </c:pt>
                <c:pt idx="180">
                  <c:v>74581.771428571432</c:v>
                </c:pt>
                <c:pt idx="181">
                  <c:v>75678.562184873939</c:v>
                </c:pt>
                <c:pt idx="182">
                  <c:v>76775.352941176476</c:v>
                </c:pt>
                <c:pt idx="183">
                  <c:v>77872.143697478983</c:v>
                </c:pt>
                <c:pt idx="184">
                  <c:v>78968.93445378152</c:v>
                </c:pt>
                <c:pt idx="185">
                  <c:v>80065.725210084027</c:v>
                </c:pt>
                <c:pt idx="186">
                  <c:v>81162.515966386563</c:v>
                </c:pt>
                <c:pt idx="187">
                  <c:v>82259.306722689071</c:v>
                </c:pt>
                <c:pt idx="188">
                  <c:v>83356.097478991593</c:v>
                </c:pt>
                <c:pt idx="189">
                  <c:v>84452.888235294115</c:v>
                </c:pt>
                <c:pt idx="190">
                  <c:v>85549.678991596636</c:v>
                </c:pt>
                <c:pt idx="191">
                  <c:v>86646.469747899158</c:v>
                </c:pt>
                <c:pt idx="192">
                  <c:v>87743.26050420168</c:v>
                </c:pt>
                <c:pt idx="193">
                  <c:v>88840.051260504202</c:v>
                </c:pt>
                <c:pt idx="194">
                  <c:v>89936.84201680671</c:v>
                </c:pt>
                <c:pt idx="195">
                  <c:v>91033.632773109246</c:v>
                </c:pt>
                <c:pt idx="196">
                  <c:v>92130.423529411753</c:v>
                </c:pt>
                <c:pt idx="197">
                  <c:v>93227.21428571429</c:v>
                </c:pt>
                <c:pt idx="198">
                  <c:v>94324.005042016797</c:v>
                </c:pt>
                <c:pt idx="199">
                  <c:v>95420.795798319334</c:v>
                </c:pt>
                <c:pt idx="200">
                  <c:v>96517.586554621841</c:v>
                </c:pt>
                <c:pt idx="201">
                  <c:v>97614.377310924378</c:v>
                </c:pt>
                <c:pt idx="202">
                  <c:v>98711.168067226885</c:v>
                </c:pt>
                <c:pt idx="203">
                  <c:v>99807.958823529407</c:v>
                </c:pt>
                <c:pt idx="204">
                  <c:v>100904.74957983193</c:v>
                </c:pt>
                <c:pt idx="205">
                  <c:v>102001.54033613445</c:v>
                </c:pt>
                <c:pt idx="206">
                  <c:v>103098.33109243697</c:v>
                </c:pt>
                <c:pt idx="207">
                  <c:v>104195.12184873949</c:v>
                </c:pt>
                <c:pt idx="208">
                  <c:v>105291.91260504202</c:v>
                </c:pt>
                <c:pt idx="209">
                  <c:v>106388.70336134454</c:v>
                </c:pt>
                <c:pt idx="210">
                  <c:v>107485.49411764706</c:v>
                </c:pt>
                <c:pt idx="211">
                  <c:v>108582.28487394957</c:v>
                </c:pt>
                <c:pt idx="212">
                  <c:v>109679.0756302521</c:v>
                </c:pt>
                <c:pt idx="213">
                  <c:v>110775.86638655461</c:v>
                </c:pt>
                <c:pt idx="214">
                  <c:v>111872.65714285715</c:v>
                </c:pt>
                <c:pt idx="215">
                  <c:v>112969.44789915966</c:v>
                </c:pt>
                <c:pt idx="216">
                  <c:v>114066.23865546219</c:v>
                </c:pt>
                <c:pt idx="217">
                  <c:v>115163.0294117647</c:v>
                </c:pt>
                <c:pt idx="218">
                  <c:v>116259.82016806724</c:v>
                </c:pt>
                <c:pt idx="219">
                  <c:v>117356.61092436974</c:v>
                </c:pt>
                <c:pt idx="220">
                  <c:v>118453.40168067228</c:v>
                </c:pt>
                <c:pt idx="221">
                  <c:v>119550.19243697479</c:v>
                </c:pt>
                <c:pt idx="222">
                  <c:v>120646.98319327732</c:v>
                </c:pt>
                <c:pt idx="223">
                  <c:v>121743.77394957983</c:v>
                </c:pt>
                <c:pt idx="224">
                  <c:v>122840.56470588234</c:v>
                </c:pt>
                <c:pt idx="225">
                  <c:v>123937.35546218487</c:v>
                </c:pt>
                <c:pt idx="226">
                  <c:v>125034.14621848738</c:v>
                </c:pt>
                <c:pt idx="227">
                  <c:v>126130.93697478992</c:v>
                </c:pt>
                <c:pt idx="228">
                  <c:v>127227.72773109243</c:v>
                </c:pt>
                <c:pt idx="229">
                  <c:v>128324.51848739496</c:v>
                </c:pt>
                <c:pt idx="230">
                  <c:v>129421.30924369747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-29320.342767857146</c:v>
                </c:pt>
                <c:pt idx="2">
                  <c:v>-29056.195535714287</c:v>
                </c:pt>
                <c:pt idx="3">
                  <c:v>-28792.048303571431</c:v>
                </c:pt>
                <c:pt idx="4">
                  <c:v>-28527.901071428572</c:v>
                </c:pt>
                <c:pt idx="5">
                  <c:v>-28263.753839285717</c:v>
                </c:pt>
                <c:pt idx="6">
                  <c:v>-27999.606607142858</c:v>
                </c:pt>
                <c:pt idx="7">
                  <c:v>-27735.459375000002</c:v>
                </c:pt>
                <c:pt idx="8">
                  <c:v>-27471.312142857143</c:v>
                </c:pt>
                <c:pt idx="9">
                  <c:v>-27207.164910714288</c:v>
                </c:pt>
                <c:pt idx="10">
                  <c:v>-26943.017678571428</c:v>
                </c:pt>
                <c:pt idx="11">
                  <c:v>-26678.870446428573</c:v>
                </c:pt>
                <c:pt idx="12">
                  <c:v>-26414.723214285717</c:v>
                </c:pt>
                <c:pt idx="13">
                  <c:v>-26150.575982142858</c:v>
                </c:pt>
                <c:pt idx="14">
                  <c:v>-25886.428750000003</c:v>
                </c:pt>
                <c:pt idx="15">
                  <c:v>-25622.281517857144</c:v>
                </c:pt>
                <c:pt idx="16">
                  <c:v>-25358.134285714288</c:v>
                </c:pt>
                <c:pt idx="17">
                  <c:v>-25093.987053571429</c:v>
                </c:pt>
                <c:pt idx="18">
                  <c:v>-24829.839821428573</c:v>
                </c:pt>
                <c:pt idx="19">
                  <c:v>-24565.692589285718</c:v>
                </c:pt>
                <c:pt idx="20">
                  <c:v>-24301.545357142859</c:v>
                </c:pt>
                <c:pt idx="21">
                  <c:v>-24037.398125</c:v>
                </c:pt>
                <c:pt idx="22">
                  <c:v>-23773.250892857144</c:v>
                </c:pt>
                <c:pt idx="23">
                  <c:v>-23509.103660714289</c:v>
                </c:pt>
                <c:pt idx="24">
                  <c:v>-23244.95642857143</c:v>
                </c:pt>
                <c:pt idx="25">
                  <c:v>-22980.809196428574</c:v>
                </c:pt>
                <c:pt idx="26">
                  <c:v>-22716.661964285715</c:v>
                </c:pt>
                <c:pt idx="27">
                  <c:v>-22452.514732142859</c:v>
                </c:pt>
                <c:pt idx="28">
                  <c:v>-22188.3675</c:v>
                </c:pt>
                <c:pt idx="29">
                  <c:v>-21924.220267857145</c:v>
                </c:pt>
                <c:pt idx="30">
                  <c:v>-21660.073035714289</c:v>
                </c:pt>
                <c:pt idx="31">
                  <c:v>-21395.92580357143</c:v>
                </c:pt>
                <c:pt idx="32">
                  <c:v>-21131.778571428571</c:v>
                </c:pt>
                <c:pt idx="33">
                  <c:v>-20867.631339285716</c:v>
                </c:pt>
                <c:pt idx="34">
                  <c:v>-20603.48410714286</c:v>
                </c:pt>
                <c:pt idx="35">
                  <c:v>-20339.336875000001</c:v>
                </c:pt>
                <c:pt idx="36">
                  <c:v>-20075.189642857142</c:v>
                </c:pt>
                <c:pt idx="37">
                  <c:v>-19811.042410714286</c:v>
                </c:pt>
                <c:pt idx="38">
                  <c:v>-19546.895178571431</c:v>
                </c:pt>
                <c:pt idx="39">
                  <c:v>-19282.747946428572</c:v>
                </c:pt>
                <c:pt idx="40">
                  <c:v>-19018.600714285716</c:v>
                </c:pt>
                <c:pt idx="41">
                  <c:v>-18754.453482142861</c:v>
                </c:pt>
                <c:pt idx="42">
                  <c:v>-18490.306250000001</c:v>
                </c:pt>
                <c:pt idx="43">
                  <c:v>-18226.159017857142</c:v>
                </c:pt>
                <c:pt idx="44">
                  <c:v>-17962.011785714287</c:v>
                </c:pt>
                <c:pt idx="45">
                  <c:v>-17697.864553571431</c:v>
                </c:pt>
                <c:pt idx="46">
                  <c:v>-17433.717321428572</c:v>
                </c:pt>
                <c:pt idx="47">
                  <c:v>-17169.570089285713</c:v>
                </c:pt>
                <c:pt idx="48">
                  <c:v>-16905.422857142858</c:v>
                </c:pt>
                <c:pt idx="49">
                  <c:v>-16641.275625000002</c:v>
                </c:pt>
                <c:pt idx="50">
                  <c:v>-16377.128392857145</c:v>
                </c:pt>
                <c:pt idx="51">
                  <c:v>-16112.981160714287</c:v>
                </c:pt>
                <c:pt idx="52">
                  <c:v>-15848.83392857143</c:v>
                </c:pt>
                <c:pt idx="53">
                  <c:v>-15584.686696428573</c:v>
                </c:pt>
                <c:pt idx="54">
                  <c:v>-15320.539464285715</c:v>
                </c:pt>
                <c:pt idx="55">
                  <c:v>-15056.392232142858</c:v>
                </c:pt>
                <c:pt idx="56">
                  <c:v>-14792.245000000001</c:v>
                </c:pt>
                <c:pt idx="57">
                  <c:v>-14528.097767857143</c:v>
                </c:pt>
                <c:pt idx="58">
                  <c:v>-14263.950535714286</c:v>
                </c:pt>
                <c:pt idx="59">
                  <c:v>-13999.803303571431</c:v>
                </c:pt>
                <c:pt idx="60">
                  <c:v>-13735.656071428573</c:v>
                </c:pt>
                <c:pt idx="61">
                  <c:v>-13471.508839285716</c:v>
                </c:pt>
                <c:pt idx="62">
                  <c:v>-13207.361607142859</c:v>
                </c:pt>
                <c:pt idx="63">
                  <c:v>-12943.214375</c:v>
                </c:pt>
                <c:pt idx="64">
                  <c:v>-12679.067142857144</c:v>
                </c:pt>
                <c:pt idx="65">
                  <c:v>-12414.919910714289</c:v>
                </c:pt>
                <c:pt idx="66">
                  <c:v>-12150.772678571429</c:v>
                </c:pt>
                <c:pt idx="67">
                  <c:v>-11886.625446428574</c:v>
                </c:pt>
                <c:pt idx="68">
                  <c:v>-11622.478214285715</c:v>
                </c:pt>
                <c:pt idx="69">
                  <c:v>-11358.330982142859</c:v>
                </c:pt>
                <c:pt idx="70">
                  <c:v>-11094.18375</c:v>
                </c:pt>
                <c:pt idx="71">
                  <c:v>-10830.036517857145</c:v>
                </c:pt>
                <c:pt idx="72">
                  <c:v>-10565.889285714286</c:v>
                </c:pt>
                <c:pt idx="73">
                  <c:v>-10301.74205357143</c:v>
                </c:pt>
                <c:pt idx="74">
                  <c:v>-10037.594821428571</c:v>
                </c:pt>
                <c:pt idx="75">
                  <c:v>-9773.4475892857154</c:v>
                </c:pt>
                <c:pt idx="76">
                  <c:v>-9509.3003571428599</c:v>
                </c:pt>
                <c:pt idx="77">
                  <c:v>-9245.1531250000007</c:v>
                </c:pt>
                <c:pt idx="78">
                  <c:v>-8981.0058928571452</c:v>
                </c:pt>
                <c:pt idx="79">
                  <c:v>-8716.8586607142861</c:v>
                </c:pt>
                <c:pt idx="80">
                  <c:v>-8452.7114285714306</c:v>
                </c:pt>
                <c:pt idx="81">
                  <c:v>-8188.5641964285714</c:v>
                </c:pt>
                <c:pt idx="82">
                  <c:v>-7924.4169642857159</c:v>
                </c:pt>
                <c:pt idx="83">
                  <c:v>-7660.2697321428568</c:v>
                </c:pt>
                <c:pt idx="84">
                  <c:v>-7396.1225000000013</c:v>
                </c:pt>
                <c:pt idx="85">
                  <c:v>-7131.9752678571422</c:v>
                </c:pt>
                <c:pt idx="86">
                  <c:v>-6867.8280357142867</c:v>
                </c:pt>
                <c:pt idx="87">
                  <c:v>-6603.6808035714312</c:v>
                </c:pt>
                <c:pt idx="88">
                  <c:v>-6339.533571428572</c:v>
                </c:pt>
                <c:pt idx="89">
                  <c:v>-6075.3863392857165</c:v>
                </c:pt>
                <c:pt idx="90">
                  <c:v>-5811.2391071428574</c:v>
                </c:pt>
                <c:pt idx="91">
                  <c:v>-5547.0918750000019</c:v>
                </c:pt>
                <c:pt idx="92">
                  <c:v>-5282.9446428571428</c:v>
                </c:pt>
                <c:pt idx="93">
                  <c:v>-5018.7974107142873</c:v>
                </c:pt>
                <c:pt idx="94">
                  <c:v>-4754.6501785714281</c:v>
                </c:pt>
                <c:pt idx="95">
                  <c:v>-4490.5029464285726</c:v>
                </c:pt>
                <c:pt idx="96">
                  <c:v>-4226.3557142857135</c:v>
                </c:pt>
                <c:pt idx="97">
                  <c:v>-3962.208482142858</c:v>
                </c:pt>
                <c:pt idx="98">
                  <c:v>-3698.0612500000025</c:v>
                </c:pt>
                <c:pt idx="99">
                  <c:v>-3433.9140178571433</c:v>
                </c:pt>
                <c:pt idx="100">
                  <c:v>-3169.7667857142878</c:v>
                </c:pt>
                <c:pt idx="101">
                  <c:v>-2905.6195535714287</c:v>
                </c:pt>
                <c:pt idx="102">
                  <c:v>-2641.4723214285732</c:v>
                </c:pt>
                <c:pt idx="103">
                  <c:v>-2377.3250892857141</c:v>
                </c:pt>
                <c:pt idx="104">
                  <c:v>-2113.1778571428586</c:v>
                </c:pt>
                <c:pt idx="105">
                  <c:v>-1849.0306249999994</c:v>
                </c:pt>
                <c:pt idx="106">
                  <c:v>-1584.8833928571439</c:v>
                </c:pt>
                <c:pt idx="107">
                  <c:v>-1320.7361607142884</c:v>
                </c:pt>
                <c:pt idx="108">
                  <c:v>-1056.5889285714293</c:v>
                </c:pt>
                <c:pt idx="109">
                  <c:v>-792.44169642857378</c:v>
                </c:pt>
                <c:pt idx="110">
                  <c:v>-528.29446428571464</c:v>
                </c:pt>
                <c:pt idx="111">
                  <c:v>-331.49908153886577</c:v>
                </c:pt>
                <c:pt idx="112">
                  <c:v>-269.40739758403367</c:v>
                </c:pt>
                <c:pt idx="113">
                  <c:v>-342.01941242121848</c:v>
                </c:pt>
                <c:pt idx="114">
                  <c:v>-549.33512605042006</c:v>
                </c:pt>
                <c:pt idx="115">
                  <c:v>-824.0026890756302</c:v>
                </c:pt>
                <c:pt idx="116">
                  <c:v>-1098.6702521008401</c:v>
                </c:pt>
                <c:pt idx="117">
                  <c:v>-1373.3378151260504</c:v>
                </c:pt>
                <c:pt idx="118">
                  <c:v>-1648.0053781512604</c:v>
                </c:pt>
                <c:pt idx="119">
                  <c:v>-1922.6729411764704</c:v>
                </c:pt>
                <c:pt idx="120">
                  <c:v>-2197.3405042016802</c:v>
                </c:pt>
                <c:pt idx="121">
                  <c:v>-2472.0080672268905</c:v>
                </c:pt>
                <c:pt idx="122">
                  <c:v>-2746.6756302521007</c:v>
                </c:pt>
                <c:pt idx="123">
                  <c:v>-3021.3431932773105</c:v>
                </c:pt>
                <c:pt idx="124">
                  <c:v>-3296.0107563025208</c:v>
                </c:pt>
                <c:pt idx="125">
                  <c:v>-3570.6783193277306</c:v>
                </c:pt>
                <c:pt idx="126">
                  <c:v>-3845.3458823529409</c:v>
                </c:pt>
                <c:pt idx="127">
                  <c:v>-4120.0134453781511</c:v>
                </c:pt>
                <c:pt idx="128">
                  <c:v>-4394.6810084033605</c:v>
                </c:pt>
                <c:pt idx="129">
                  <c:v>-4669.3485714285707</c:v>
                </c:pt>
                <c:pt idx="130">
                  <c:v>-4944.016134453781</c:v>
                </c:pt>
                <c:pt idx="131">
                  <c:v>-5218.6836974789912</c:v>
                </c:pt>
                <c:pt idx="132">
                  <c:v>-5493.3512605042015</c:v>
                </c:pt>
                <c:pt idx="133">
                  <c:v>-5768.0188235294108</c:v>
                </c:pt>
                <c:pt idx="134">
                  <c:v>-6042.6863865546211</c:v>
                </c:pt>
                <c:pt idx="135">
                  <c:v>-6317.3539495798314</c:v>
                </c:pt>
                <c:pt idx="136">
                  <c:v>-6592.0215126050416</c:v>
                </c:pt>
                <c:pt idx="137">
                  <c:v>-6866.6890756302519</c:v>
                </c:pt>
                <c:pt idx="138">
                  <c:v>-7141.3566386554612</c:v>
                </c:pt>
                <c:pt idx="139">
                  <c:v>-7416.0242016806715</c:v>
                </c:pt>
                <c:pt idx="140">
                  <c:v>-7690.6917647058817</c:v>
                </c:pt>
                <c:pt idx="141">
                  <c:v>-7965.359327731092</c:v>
                </c:pt>
                <c:pt idx="142">
                  <c:v>-8240.0268907563022</c:v>
                </c:pt>
                <c:pt idx="143">
                  <c:v>-8514.6944537815125</c:v>
                </c:pt>
                <c:pt idx="144">
                  <c:v>-8789.3620168067209</c:v>
                </c:pt>
                <c:pt idx="145">
                  <c:v>-9064.0295798319312</c:v>
                </c:pt>
                <c:pt idx="146">
                  <c:v>-9338.6971428571414</c:v>
                </c:pt>
                <c:pt idx="147">
                  <c:v>-9613.3647058823517</c:v>
                </c:pt>
                <c:pt idx="148">
                  <c:v>-9888.032268907562</c:v>
                </c:pt>
                <c:pt idx="149">
                  <c:v>-10162.699831932772</c:v>
                </c:pt>
                <c:pt idx="150">
                  <c:v>-10437.367394957982</c:v>
                </c:pt>
                <c:pt idx="151">
                  <c:v>-10712.034957983193</c:v>
                </c:pt>
                <c:pt idx="152">
                  <c:v>-10986.702521008403</c:v>
                </c:pt>
                <c:pt idx="153">
                  <c:v>-11261.370084033613</c:v>
                </c:pt>
                <c:pt idx="154">
                  <c:v>-11536.037647058823</c:v>
                </c:pt>
                <c:pt idx="155">
                  <c:v>-11810.705210084034</c:v>
                </c:pt>
                <c:pt idx="156">
                  <c:v>-12085.372773109242</c:v>
                </c:pt>
                <c:pt idx="157">
                  <c:v>-12360.040336134452</c:v>
                </c:pt>
                <c:pt idx="158">
                  <c:v>-12634.707899159663</c:v>
                </c:pt>
                <c:pt idx="159">
                  <c:v>-12909.375462184873</c:v>
                </c:pt>
                <c:pt idx="160">
                  <c:v>-13184.043025210083</c:v>
                </c:pt>
                <c:pt idx="161">
                  <c:v>-13458.710588235293</c:v>
                </c:pt>
                <c:pt idx="162">
                  <c:v>-13733.378151260504</c:v>
                </c:pt>
                <c:pt idx="163">
                  <c:v>-14008.045714285712</c:v>
                </c:pt>
                <c:pt idx="164">
                  <c:v>-14282.713277310922</c:v>
                </c:pt>
                <c:pt idx="165">
                  <c:v>-14557.380840336133</c:v>
                </c:pt>
                <c:pt idx="166">
                  <c:v>-14832.048403361343</c:v>
                </c:pt>
                <c:pt idx="167">
                  <c:v>-15106.715966386553</c:v>
                </c:pt>
                <c:pt idx="168">
                  <c:v>-15381.383529411763</c:v>
                </c:pt>
                <c:pt idx="169">
                  <c:v>-15656.051092436974</c:v>
                </c:pt>
                <c:pt idx="170">
                  <c:v>-15930.718655462184</c:v>
                </c:pt>
                <c:pt idx="171">
                  <c:v>-16205.386218487394</c:v>
                </c:pt>
                <c:pt idx="172">
                  <c:v>-16480.053781512604</c:v>
                </c:pt>
                <c:pt idx="173">
                  <c:v>-16754.721344537815</c:v>
                </c:pt>
                <c:pt idx="174">
                  <c:v>-17029.388907563025</c:v>
                </c:pt>
                <c:pt idx="175">
                  <c:v>-17304.056470588235</c:v>
                </c:pt>
                <c:pt idx="176">
                  <c:v>-17578.724033613442</c:v>
                </c:pt>
                <c:pt idx="177">
                  <c:v>-17853.391596638656</c:v>
                </c:pt>
                <c:pt idx="178">
                  <c:v>-18128.059159663862</c:v>
                </c:pt>
                <c:pt idx="179">
                  <c:v>-18402.726722689076</c:v>
                </c:pt>
                <c:pt idx="180">
                  <c:v>-18677.394285714283</c:v>
                </c:pt>
                <c:pt idx="181">
                  <c:v>-18952.061848739497</c:v>
                </c:pt>
                <c:pt idx="182">
                  <c:v>-19226.729411764703</c:v>
                </c:pt>
                <c:pt idx="183">
                  <c:v>-19501.396974789914</c:v>
                </c:pt>
                <c:pt idx="184">
                  <c:v>-19776.064537815124</c:v>
                </c:pt>
                <c:pt idx="185">
                  <c:v>-20050.732100840334</c:v>
                </c:pt>
                <c:pt idx="186">
                  <c:v>-20325.399663865544</c:v>
                </c:pt>
                <c:pt idx="187">
                  <c:v>-20600.067226890755</c:v>
                </c:pt>
                <c:pt idx="188">
                  <c:v>-20874.734789915965</c:v>
                </c:pt>
                <c:pt idx="189">
                  <c:v>-21149.402352941175</c:v>
                </c:pt>
                <c:pt idx="190">
                  <c:v>-21424.069915966385</c:v>
                </c:pt>
                <c:pt idx="191">
                  <c:v>-21698.737478991596</c:v>
                </c:pt>
                <c:pt idx="192">
                  <c:v>-21973.405042016806</c:v>
                </c:pt>
                <c:pt idx="193">
                  <c:v>-22248.072605042013</c:v>
                </c:pt>
                <c:pt idx="194">
                  <c:v>-22522.740168067226</c:v>
                </c:pt>
                <c:pt idx="195">
                  <c:v>-22797.407731092433</c:v>
                </c:pt>
                <c:pt idx="196">
                  <c:v>-23072.075294117647</c:v>
                </c:pt>
                <c:pt idx="197">
                  <c:v>-23346.742857142854</c:v>
                </c:pt>
                <c:pt idx="198">
                  <c:v>-23621.410420168068</c:v>
                </c:pt>
                <c:pt idx="199">
                  <c:v>-23896.077983193274</c:v>
                </c:pt>
                <c:pt idx="200">
                  <c:v>-24170.745546218488</c:v>
                </c:pt>
                <c:pt idx="201">
                  <c:v>-24445.413109243695</c:v>
                </c:pt>
                <c:pt idx="202">
                  <c:v>-24720.080672268905</c:v>
                </c:pt>
                <c:pt idx="203">
                  <c:v>-24994.748235294115</c:v>
                </c:pt>
                <c:pt idx="204">
                  <c:v>-25269.415798319325</c:v>
                </c:pt>
                <c:pt idx="205">
                  <c:v>-25544.083361344536</c:v>
                </c:pt>
                <c:pt idx="206">
                  <c:v>-25818.750924369746</c:v>
                </c:pt>
                <c:pt idx="207">
                  <c:v>-26093.418487394956</c:v>
                </c:pt>
                <c:pt idx="208">
                  <c:v>-26368.086050420166</c:v>
                </c:pt>
                <c:pt idx="209">
                  <c:v>-26642.753613445377</c:v>
                </c:pt>
                <c:pt idx="210">
                  <c:v>-26917.421176470587</c:v>
                </c:pt>
                <c:pt idx="211">
                  <c:v>-27192.088739495797</c:v>
                </c:pt>
                <c:pt idx="212">
                  <c:v>-27466.756302521007</c:v>
                </c:pt>
                <c:pt idx="213">
                  <c:v>-27741.423865546218</c:v>
                </c:pt>
                <c:pt idx="214">
                  <c:v>-28016.091428571424</c:v>
                </c:pt>
                <c:pt idx="215">
                  <c:v>-28290.758991596635</c:v>
                </c:pt>
                <c:pt idx="216">
                  <c:v>-28565.426554621845</c:v>
                </c:pt>
                <c:pt idx="217">
                  <c:v>-28840.094117647055</c:v>
                </c:pt>
                <c:pt idx="218">
                  <c:v>-29114.761680672265</c:v>
                </c:pt>
                <c:pt idx="219">
                  <c:v>-29389.429243697476</c:v>
                </c:pt>
                <c:pt idx="220">
                  <c:v>-29664.096806722686</c:v>
                </c:pt>
                <c:pt idx="221">
                  <c:v>-29938.764369747896</c:v>
                </c:pt>
                <c:pt idx="222">
                  <c:v>-30213.431932773106</c:v>
                </c:pt>
                <c:pt idx="223">
                  <c:v>-30488.099495798317</c:v>
                </c:pt>
                <c:pt idx="224">
                  <c:v>-30762.767058823527</c:v>
                </c:pt>
                <c:pt idx="225">
                  <c:v>-31037.434621848737</c:v>
                </c:pt>
                <c:pt idx="226">
                  <c:v>-31312.102184873947</c:v>
                </c:pt>
                <c:pt idx="227">
                  <c:v>-31586.769747899158</c:v>
                </c:pt>
                <c:pt idx="228">
                  <c:v>-31861.437310924368</c:v>
                </c:pt>
                <c:pt idx="229">
                  <c:v>-32136.104873949578</c:v>
                </c:pt>
                <c:pt idx="230">
                  <c:v>-32410.772436974788</c:v>
                </c:pt>
                <c:pt idx="23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</c:v>
                </c:pt>
                <c:pt idx="2">
                  <c:v>41678.048739495796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0</c:v>
                </c:pt>
                <c:pt idx="2">
                  <c:v>-10437.367394957982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-11076.88392857142</c:v>
                </c:pt>
                <c:pt idx="1">
                  <c:v>-9969.195535714287</c:v>
                </c:pt>
                <c:pt idx="2">
                  <c:v>-8861.5071428571391</c:v>
                </c:pt>
                <c:pt idx="3">
                  <c:v>-7753.8187499999913</c:v>
                </c:pt>
                <c:pt idx="4">
                  <c:v>-6646.130357142858</c:v>
                </c:pt>
                <c:pt idx="5">
                  <c:v>-5538.4419642857101</c:v>
                </c:pt>
                <c:pt idx="6">
                  <c:v>-4430.7535714285623</c:v>
                </c:pt>
                <c:pt idx="7">
                  <c:v>-3323.065178571429</c:v>
                </c:pt>
                <c:pt idx="8">
                  <c:v>-2215.3767857142811</c:v>
                </c:pt>
                <c:pt idx="9">
                  <c:v>-1109.0505974264679</c:v>
                </c:pt>
                <c:pt idx="10">
                  <c:v>-5.4488182773097833</c:v>
                </c:pt>
                <c:pt idx="11">
                  <c:v>1095.4285517331937</c:v>
                </c:pt>
                <c:pt idx="12">
                  <c:v>2193.581512605042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-2641.4723214285732</c:v>
                </c:pt>
                <c:pt idx="1">
                  <c:v>-2377.3250892857141</c:v>
                </c:pt>
                <c:pt idx="2">
                  <c:v>-2113.1778571428586</c:v>
                </c:pt>
                <c:pt idx="3">
                  <c:v>-1849.0306249999994</c:v>
                </c:pt>
                <c:pt idx="4">
                  <c:v>-1584.8833928571439</c:v>
                </c:pt>
                <c:pt idx="5">
                  <c:v>-1320.7361607142884</c:v>
                </c:pt>
                <c:pt idx="6">
                  <c:v>-1056.5889285714293</c:v>
                </c:pt>
                <c:pt idx="7">
                  <c:v>-792.44169642857378</c:v>
                </c:pt>
                <c:pt idx="8">
                  <c:v>-528.29446428571464</c:v>
                </c:pt>
                <c:pt idx="9">
                  <c:v>-331.49908153886577</c:v>
                </c:pt>
                <c:pt idx="10">
                  <c:v>-269.40739758403367</c:v>
                </c:pt>
                <c:pt idx="11">
                  <c:v>-342.01941242121848</c:v>
                </c:pt>
                <c:pt idx="12">
                  <c:v>-549.33512605042006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-25478.366055045874</c:v>
                </c:pt>
                <c:pt idx="1">
                  <c:v>-24370.611009174314</c:v>
                </c:pt>
                <c:pt idx="2">
                  <c:v>-23262.855963302754</c:v>
                </c:pt>
                <c:pt idx="3">
                  <c:v>-22155.100917431195</c:v>
                </c:pt>
                <c:pt idx="4">
                  <c:v>-21047.345871559635</c:v>
                </c:pt>
                <c:pt idx="5">
                  <c:v>-19939.590825688076</c:v>
                </c:pt>
                <c:pt idx="6">
                  <c:v>-18831.835779816516</c:v>
                </c:pt>
                <c:pt idx="7">
                  <c:v>-17724.080733944957</c:v>
                </c:pt>
                <c:pt idx="8">
                  <c:v>-16616.325688073397</c:v>
                </c:pt>
                <c:pt idx="9">
                  <c:v>-15508.570642201837</c:v>
                </c:pt>
                <c:pt idx="10">
                  <c:v>-14400.815596330278</c:v>
                </c:pt>
                <c:pt idx="11">
                  <c:v>-13293.060550458717</c:v>
                </c:pt>
                <c:pt idx="12">
                  <c:v>-12185.305504587157</c:v>
                </c:pt>
                <c:pt idx="13">
                  <c:v>-11077.550458715597</c:v>
                </c:pt>
                <c:pt idx="14">
                  <c:v>-9969.7954128440379</c:v>
                </c:pt>
                <c:pt idx="15">
                  <c:v>-8862.0403669724801</c:v>
                </c:pt>
                <c:pt idx="16">
                  <c:v>-7754.2853211009206</c:v>
                </c:pt>
                <c:pt idx="17">
                  <c:v>-6646.530275229361</c:v>
                </c:pt>
                <c:pt idx="18">
                  <c:v>-5538.7752293578014</c:v>
                </c:pt>
                <c:pt idx="19">
                  <c:v>-4431.0201834862419</c:v>
                </c:pt>
                <c:pt idx="20">
                  <c:v>-3323.2651376146823</c:v>
                </c:pt>
                <c:pt idx="21">
                  <c:v>-2215.5100917431228</c:v>
                </c:pt>
                <c:pt idx="22">
                  <c:v>-1109.1255820676915</c:v>
                </c:pt>
                <c:pt idx="23">
                  <c:v>-5.4821447845201874</c:v>
                </c:pt>
                <c:pt idx="24">
                  <c:v>1095.4202201063911</c:v>
                </c:pt>
                <c:pt idx="25">
                  <c:v>2193.581512605042</c:v>
                </c:pt>
                <c:pt idx="26">
                  <c:v>3290.372268907563</c:v>
                </c:pt>
                <c:pt idx="27">
                  <c:v>4387.163025210084</c:v>
                </c:pt>
                <c:pt idx="28">
                  <c:v>5483.953781512605</c:v>
                </c:pt>
                <c:pt idx="29">
                  <c:v>6580.744537815126</c:v>
                </c:pt>
                <c:pt idx="30">
                  <c:v>7677.535294117647</c:v>
                </c:pt>
                <c:pt idx="31">
                  <c:v>8774.326050420168</c:v>
                </c:pt>
                <c:pt idx="32">
                  <c:v>9871.1168067226899</c:v>
                </c:pt>
                <c:pt idx="33">
                  <c:v>10967.90756302521</c:v>
                </c:pt>
                <c:pt idx="34">
                  <c:v>12064.69831932773</c:v>
                </c:pt>
                <c:pt idx="35">
                  <c:v>13161.489075630252</c:v>
                </c:pt>
                <c:pt idx="36">
                  <c:v>14258.279831932774</c:v>
                </c:pt>
                <c:pt idx="37">
                  <c:v>15355.070588235294</c:v>
                </c:pt>
                <c:pt idx="38">
                  <c:v>16451.861344537814</c:v>
                </c:pt>
                <c:pt idx="39">
                  <c:v>17548.652100840336</c:v>
                </c:pt>
                <c:pt idx="40">
                  <c:v>18645.442857142858</c:v>
                </c:pt>
                <c:pt idx="41">
                  <c:v>19742.23361344538</c:v>
                </c:pt>
                <c:pt idx="42">
                  <c:v>20839.024369747898</c:v>
                </c:pt>
                <c:pt idx="43">
                  <c:v>21935.81512605042</c:v>
                </c:pt>
                <c:pt idx="44">
                  <c:v>23032.605882352942</c:v>
                </c:pt>
                <c:pt idx="45">
                  <c:v>24129.39663865546</c:v>
                </c:pt>
                <c:pt idx="46">
                  <c:v>25226.187394957982</c:v>
                </c:pt>
                <c:pt idx="47">
                  <c:v>26322.978151260504</c:v>
                </c:pt>
                <c:pt idx="48">
                  <c:v>27419.768907563026</c:v>
                </c:pt>
                <c:pt idx="49">
                  <c:v>28516.559663865548</c:v>
                </c:pt>
                <c:pt idx="50">
                  <c:v>29613.350420168066</c:v>
                </c:pt>
                <c:pt idx="51">
                  <c:v>30710.141176470588</c:v>
                </c:pt>
                <c:pt idx="52">
                  <c:v>31806.93193277311</c:v>
                </c:pt>
                <c:pt idx="53">
                  <c:v>32903.722689075628</c:v>
                </c:pt>
                <c:pt idx="54">
                  <c:v>34000.51344537815</c:v>
                </c:pt>
                <c:pt idx="55">
                  <c:v>35097.304201680672</c:v>
                </c:pt>
                <c:pt idx="56">
                  <c:v>36194.094957983194</c:v>
                </c:pt>
                <c:pt idx="57">
                  <c:v>37290.885714285716</c:v>
                </c:pt>
                <c:pt idx="58">
                  <c:v>38387.676470588238</c:v>
                </c:pt>
                <c:pt idx="59">
                  <c:v>39484.46722689076</c:v>
                </c:pt>
                <c:pt idx="60">
                  <c:v>40581.257983193274</c:v>
                </c:pt>
                <c:pt idx="61">
                  <c:v>41678.048739495796</c:v>
                </c:pt>
                <c:pt idx="62">
                  <c:v>42774.839495798318</c:v>
                </c:pt>
                <c:pt idx="63">
                  <c:v>43871.63025210084</c:v>
                </c:pt>
                <c:pt idx="64">
                  <c:v>44968.421008403362</c:v>
                </c:pt>
                <c:pt idx="65">
                  <c:v>46065.211764705884</c:v>
                </c:pt>
                <c:pt idx="66">
                  <c:v>47162.002521008406</c:v>
                </c:pt>
                <c:pt idx="67">
                  <c:v>48258.793277310921</c:v>
                </c:pt>
                <c:pt idx="68">
                  <c:v>49355.584033613442</c:v>
                </c:pt>
                <c:pt idx="69">
                  <c:v>50452.374789915964</c:v>
                </c:pt>
                <c:pt idx="70">
                  <c:v>51549.165546218486</c:v>
                </c:pt>
                <c:pt idx="71">
                  <c:v>52645.956302521008</c:v>
                </c:pt>
                <c:pt idx="72">
                  <c:v>53742.747058823523</c:v>
                </c:pt>
                <c:pt idx="73">
                  <c:v>54839.537815126045</c:v>
                </c:pt>
                <c:pt idx="74">
                  <c:v>55936.328571428567</c:v>
                </c:pt>
                <c:pt idx="75">
                  <c:v>57033.119327731089</c:v>
                </c:pt>
                <c:pt idx="76">
                  <c:v>58129.91008403361</c:v>
                </c:pt>
                <c:pt idx="77">
                  <c:v>59226.700840336132</c:v>
                </c:pt>
                <c:pt idx="78">
                  <c:v>60323.491596638647</c:v>
                </c:pt>
                <c:pt idx="79">
                  <c:v>61420.282352941169</c:v>
                </c:pt>
                <c:pt idx="80">
                  <c:v>62517.073109243691</c:v>
                </c:pt>
                <c:pt idx="81">
                  <c:v>63613.863865546213</c:v>
                </c:pt>
                <c:pt idx="82">
                  <c:v>64710.654621848735</c:v>
                </c:pt>
                <c:pt idx="83">
                  <c:v>65807.445378151257</c:v>
                </c:pt>
                <c:pt idx="84">
                  <c:v>66904.236134453779</c:v>
                </c:pt>
                <c:pt idx="85">
                  <c:v>68001.0268907563</c:v>
                </c:pt>
                <c:pt idx="86">
                  <c:v>69097.817647058822</c:v>
                </c:pt>
                <c:pt idx="87">
                  <c:v>70194.608403361344</c:v>
                </c:pt>
                <c:pt idx="88">
                  <c:v>71291.399159663866</c:v>
                </c:pt>
                <c:pt idx="89">
                  <c:v>72388.189915966388</c:v>
                </c:pt>
                <c:pt idx="90">
                  <c:v>73484.980672268895</c:v>
                </c:pt>
                <c:pt idx="91">
                  <c:v>74581.771428571432</c:v>
                </c:pt>
                <c:pt idx="92">
                  <c:v>75678.562184873939</c:v>
                </c:pt>
                <c:pt idx="93">
                  <c:v>76775.352941176476</c:v>
                </c:pt>
                <c:pt idx="94">
                  <c:v>77872.143697478983</c:v>
                </c:pt>
                <c:pt idx="95">
                  <c:v>78968.934453781505</c:v>
                </c:pt>
                <c:pt idx="96">
                  <c:v>80065.725210084027</c:v>
                </c:pt>
                <c:pt idx="97">
                  <c:v>81162.515966386549</c:v>
                </c:pt>
                <c:pt idx="98">
                  <c:v>82259.306722689071</c:v>
                </c:pt>
                <c:pt idx="99">
                  <c:v>83356.097478991593</c:v>
                </c:pt>
                <c:pt idx="100">
                  <c:v>84452.888235294115</c:v>
                </c:pt>
                <c:pt idx="101">
                  <c:v>85549.678991596636</c:v>
                </c:pt>
                <c:pt idx="102">
                  <c:v>86646.469747899158</c:v>
                </c:pt>
                <c:pt idx="103">
                  <c:v>87743.26050420168</c:v>
                </c:pt>
                <c:pt idx="104">
                  <c:v>88840.051260504202</c:v>
                </c:pt>
                <c:pt idx="105">
                  <c:v>89936.84201680671</c:v>
                </c:pt>
                <c:pt idx="106">
                  <c:v>91033.632773109246</c:v>
                </c:pt>
                <c:pt idx="107">
                  <c:v>92130.423529411753</c:v>
                </c:pt>
                <c:pt idx="108">
                  <c:v>93227.21428571429</c:v>
                </c:pt>
                <c:pt idx="109">
                  <c:v>94324.005042016797</c:v>
                </c:pt>
                <c:pt idx="110">
                  <c:v>95420.795798319334</c:v>
                </c:pt>
                <c:pt idx="111">
                  <c:v>96517.586554621841</c:v>
                </c:pt>
                <c:pt idx="112">
                  <c:v>97614.377310924363</c:v>
                </c:pt>
                <c:pt idx="113">
                  <c:v>98711.168067226885</c:v>
                </c:pt>
                <c:pt idx="114">
                  <c:v>99807.958823529407</c:v>
                </c:pt>
                <c:pt idx="115">
                  <c:v>100904.74957983193</c:v>
                </c:pt>
                <c:pt idx="116">
                  <c:v>102001.54033613445</c:v>
                </c:pt>
                <c:pt idx="117">
                  <c:v>103098.33109243697</c:v>
                </c:pt>
                <c:pt idx="118">
                  <c:v>104195.12184873949</c:v>
                </c:pt>
                <c:pt idx="119">
                  <c:v>105291.91260504202</c:v>
                </c:pt>
                <c:pt idx="120">
                  <c:v>106388.70336134452</c:v>
                </c:pt>
                <c:pt idx="121">
                  <c:v>107485.49411764706</c:v>
                </c:pt>
                <c:pt idx="122">
                  <c:v>108582.28487394957</c:v>
                </c:pt>
                <c:pt idx="123">
                  <c:v>109679.0756302521</c:v>
                </c:pt>
                <c:pt idx="124">
                  <c:v>110775.86638655461</c:v>
                </c:pt>
                <c:pt idx="125">
                  <c:v>111872.65714285715</c:v>
                </c:pt>
                <c:pt idx="126">
                  <c:v>112969.44789915966</c:v>
                </c:pt>
                <c:pt idx="127">
                  <c:v>114066.23865546218</c:v>
                </c:pt>
                <c:pt idx="128">
                  <c:v>115163.0294117647</c:v>
                </c:pt>
                <c:pt idx="129">
                  <c:v>116259.82016806722</c:v>
                </c:pt>
                <c:pt idx="130">
                  <c:v>117356.61092436974</c:v>
                </c:pt>
                <c:pt idx="131">
                  <c:v>118453.40168067226</c:v>
                </c:pt>
                <c:pt idx="132">
                  <c:v>119550.19243697479</c:v>
                </c:pt>
                <c:pt idx="133">
                  <c:v>120646.98319327731</c:v>
                </c:pt>
                <c:pt idx="134">
                  <c:v>121743.77394957983</c:v>
                </c:pt>
                <c:pt idx="135">
                  <c:v>122840.56470588235</c:v>
                </c:pt>
                <c:pt idx="136">
                  <c:v>123937.35546218487</c:v>
                </c:pt>
                <c:pt idx="137">
                  <c:v>125034.1462184874</c:v>
                </c:pt>
                <c:pt idx="138">
                  <c:v>126130.93697478992</c:v>
                </c:pt>
                <c:pt idx="139">
                  <c:v>127227.72773109244</c:v>
                </c:pt>
                <c:pt idx="140">
                  <c:v>128324.51848739495</c:v>
                </c:pt>
                <c:pt idx="141">
                  <c:v>129421.30924369747</c:v>
                </c:pt>
                <c:pt idx="142">
                  <c:v>130518.09999999999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5451.2173394495403</c:v>
                </c:pt>
                <c:pt idx="1">
                  <c:v>5214.2078899082562</c:v>
                </c:pt>
                <c:pt idx="2">
                  <c:v>4977.1984403669712</c:v>
                </c:pt>
                <c:pt idx="3">
                  <c:v>4740.1889908256871</c:v>
                </c:pt>
                <c:pt idx="4">
                  <c:v>4503.1795412844031</c:v>
                </c:pt>
                <c:pt idx="5">
                  <c:v>4266.1700917431181</c:v>
                </c:pt>
                <c:pt idx="6">
                  <c:v>4029.160642201834</c:v>
                </c:pt>
                <c:pt idx="7">
                  <c:v>3792.1511926605499</c:v>
                </c:pt>
                <c:pt idx="8">
                  <c:v>3555.1417431192654</c:v>
                </c:pt>
                <c:pt idx="9">
                  <c:v>3318.1322935779808</c:v>
                </c:pt>
                <c:pt idx="10">
                  <c:v>3081.1228440366963</c:v>
                </c:pt>
                <c:pt idx="11">
                  <c:v>2844.1133944954122</c:v>
                </c:pt>
                <c:pt idx="12">
                  <c:v>2607.1039449541277</c:v>
                </c:pt>
                <c:pt idx="13">
                  <c:v>2370.0944954128431</c:v>
                </c:pt>
                <c:pt idx="14">
                  <c:v>2133.085045871559</c:v>
                </c:pt>
                <c:pt idx="15">
                  <c:v>1896.0755963302745</c:v>
                </c:pt>
                <c:pt idx="16">
                  <c:v>1659.0661467889904</c:v>
                </c:pt>
                <c:pt idx="17">
                  <c:v>1422.0566972477059</c:v>
                </c:pt>
                <c:pt idx="18">
                  <c:v>1185.0472477064213</c:v>
                </c:pt>
                <c:pt idx="19">
                  <c:v>948.03779816513725</c:v>
                </c:pt>
                <c:pt idx="20">
                  <c:v>711.02834862385225</c:v>
                </c:pt>
                <c:pt idx="21">
                  <c:v>474.01889908256817</c:v>
                </c:pt>
                <c:pt idx="22">
                  <c:v>232.30218535579334</c:v>
                </c:pt>
                <c:pt idx="23">
                  <c:v>-18.829056741962972</c:v>
                </c:pt>
                <c:pt idx="24">
                  <c:v>-279.3748272107008</c:v>
                </c:pt>
                <c:pt idx="25">
                  <c:v>-549.33512605042006</c:v>
                </c:pt>
                <c:pt idx="26">
                  <c:v>-824.0026890756302</c:v>
                </c:pt>
                <c:pt idx="27">
                  <c:v>-1098.6702521008401</c:v>
                </c:pt>
                <c:pt idx="28">
                  <c:v>-1373.3378151260504</c:v>
                </c:pt>
                <c:pt idx="29">
                  <c:v>-1648.0053781512604</c:v>
                </c:pt>
                <c:pt idx="30">
                  <c:v>-1922.6729411764704</c:v>
                </c:pt>
                <c:pt idx="31">
                  <c:v>-2197.3405042016802</c:v>
                </c:pt>
                <c:pt idx="32">
                  <c:v>-2472.0080672268905</c:v>
                </c:pt>
                <c:pt idx="33">
                  <c:v>-2746.6756302521007</c:v>
                </c:pt>
                <c:pt idx="34">
                  <c:v>-3021.3431932773105</c:v>
                </c:pt>
                <c:pt idx="35">
                  <c:v>-3296.0107563025208</c:v>
                </c:pt>
                <c:pt idx="36">
                  <c:v>-3570.6783193277306</c:v>
                </c:pt>
                <c:pt idx="37">
                  <c:v>-3845.3458823529409</c:v>
                </c:pt>
                <c:pt idx="38">
                  <c:v>-4120.0134453781511</c:v>
                </c:pt>
                <c:pt idx="39">
                  <c:v>-4394.6810084033605</c:v>
                </c:pt>
                <c:pt idx="40">
                  <c:v>-4669.3485714285707</c:v>
                </c:pt>
                <c:pt idx="41">
                  <c:v>-4944.016134453781</c:v>
                </c:pt>
                <c:pt idx="42">
                  <c:v>-5218.6836974789912</c:v>
                </c:pt>
                <c:pt idx="43">
                  <c:v>-5493.3512605042015</c:v>
                </c:pt>
                <c:pt idx="44">
                  <c:v>-5768.0188235294108</c:v>
                </c:pt>
                <c:pt idx="45">
                  <c:v>-6042.6863865546211</c:v>
                </c:pt>
                <c:pt idx="46">
                  <c:v>-6317.3539495798314</c:v>
                </c:pt>
                <c:pt idx="47">
                  <c:v>-6592.0215126050416</c:v>
                </c:pt>
                <c:pt idx="48">
                  <c:v>-6866.6890756302519</c:v>
                </c:pt>
                <c:pt idx="49">
                  <c:v>-7141.3566386554612</c:v>
                </c:pt>
                <c:pt idx="50">
                  <c:v>-7416.0242016806715</c:v>
                </c:pt>
                <c:pt idx="51">
                  <c:v>-7690.6917647058817</c:v>
                </c:pt>
                <c:pt idx="52">
                  <c:v>-7965.359327731092</c:v>
                </c:pt>
                <c:pt idx="53">
                  <c:v>-8240.0268907563022</c:v>
                </c:pt>
                <c:pt idx="54">
                  <c:v>-8514.6944537815125</c:v>
                </c:pt>
                <c:pt idx="55">
                  <c:v>-8789.3620168067209</c:v>
                </c:pt>
                <c:pt idx="56">
                  <c:v>-9064.0295798319312</c:v>
                </c:pt>
                <c:pt idx="57">
                  <c:v>-9338.6971428571414</c:v>
                </c:pt>
                <c:pt idx="58">
                  <c:v>-9613.3647058823517</c:v>
                </c:pt>
                <c:pt idx="59">
                  <c:v>-9888.032268907562</c:v>
                </c:pt>
                <c:pt idx="60">
                  <c:v>-10162.699831932772</c:v>
                </c:pt>
                <c:pt idx="61">
                  <c:v>-10437.367394957982</c:v>
                </c:pt>
                <c:pt idx="62">
                  <c:v>-10712.034957983193</c:v>
                </c:pt>
                <c:pt idx="63">
                  <c:v>-10986.702521008403</c:v>
                </c:pt>
                <c:pt idx="64">
                  <c:v>-11261.370084033613</c:v>
                </c:pt>
                <c:pt idx="65">
                  <c:v>-11536.037647058822</c:v>
                </c:pt>
                <c:pt idx="66">
                  <c:v>-11810.705210084032</c:v>
                </c:pt>
                <c:pt idx="67">
                  <c:v>-12085.372773109242</c:v>
                </c:pt>
                <c:pt idx="68">
                  <c:v>-12360.040336134452</c:v>
                </c:pt>
                <c:pt idx="69">
                  <c:v>-12634.707899159663</c:v>
                </c:pt>
                <c:pt idx="70">
                  <c:v>-12909.375462184873</c:v>
                </c:pt>
                <c:pt idx="71">
                  <c:v>-13184.043025210081</c:v>
                </c:pt>
                <c:pt idx="72">
                  <c:v>-13458.710588235292</c:v>
                </c:pt>
                <c:pt idx="73">
                  <c:v>-13733.378151260502</c:v>
                </c:pt>
                <c:pt idx="74">
                  <c:v>-14008.045714285712</c:v>
                </c:pt>
                <c:pt idx="75">
                  <c:v>-14282.713277310922</c:v>
                </c:pt>
                <c:pt idx="76">
                  <c:v>-14557.380840336133</c:v>
                </c:pt>
                <c:pt idx="77">
                  <c:v>-14832.048403361343</c:v>
                </c:pt>
                <c:pt idx="78">
                  <c:v>-15106.715966386553</c:v>
                </c:pt>
                <c:pt idx="79">
                  <c:v>-15381.383529411763</c:v>
                </c:pt>
                <c:pt idx="80">
                  <c:v>-15656.051092436974</c:v>
                </c:pt>
                <c:pt idx="81">
                  <c:v>-15930.718655462184</c:v>
                </c:pt>
                <c:pt idx="82">
                  <c:v>-16205.386218487394</c:v>
                </c:pt>
                <c:pt idx="83">
                  <c:v>-16480.053781512601</c:v>
                </c:pt>
                <c:pt idx="84">
                  <c:v>-16754.721344537815</c:v>
                </c:pt>
                <c:pt idx="85">
                  <c:v>-17029.388907563021</c:v>
                </c:pt>
                <c:pt idx="86">
                  <c:v>-17304.056470588235</c:v>
                </c:pt>
                <c:pt idx="87">
                  <c:v>-17578.724033613442</c:v>
                </c:pt>
                <c:pt idx="88">
                  <c:v>-17853.391596638652</c:v>
                </c:pt>
                <c:pt idx="89">
                  <c:v>-18128.059159663862</c:v>
                </c:pt>
                <c:pt idx="90">
                  <c:v>-18402.726722689073</c:v>
                </c:pt>
                <c:pt idx="91">
                  <c:v>-18677.394285714283</c:v>
                </c:pt>
                <c:pt idx="92">
                  <c:v>-18952.061848739493</c:v>
                </c:pt>
                <c:pt idx="93">
                  <c:v>-19226.729411764703</c:v>
                </c:pt>
                <c:pt idx="94">
                  <c:v>-19501.396974789914</c:v>
                </c:pt>
                <c:pt idx="95">
                  <c:v>-19776.064537815124</c:v>
                </c:pt>
                <c:pt idx="96">
                  <c:v>-20050.732100840334</c:v>
                </c:pt>
                <c:pt idx="97">
                  <c:v>-20325.399663865544</c:v>
                </c:pt>
                <c:pt idx="98">
                  <c:v>-20600.067226890755</c:v>
                </c:pt>
                <c:pt idx="99">
                  <c:v>-20874.734789915965</c:v>
                </c:pt>
                <c:pt idx="100">
                  <c:v>-21149.402352941172</c:v>
                </c:pt>
                <c:pt idx="101">
                  <c:v>-21424.069915966385</c:v>
                </c:pt>
                <c:pt idx="102">
                  <c:v>-21698.737478991592</c:v>
                </c:pt>
                <c:pt idx="103">
                  <c:v>-21973.405042016806</c:v>
                </c:pt>
                <c:pt idx="104">
                  <c:v>-22248.072605042013</c:v>
                </c:pt>
                <c:pt idx="105">
                  <c:v>-22522.740168067226</c:v>
                </c:pt>
                <c:pt idx="106">
                  <c:v>-22797.407731092433</c:v>
                </c:pt>
                <c:pt idx="107">
                  <c:v>-23072.075294117647</c:v>
                </c:pt>
                <c:pt idx="108">
                  <c:v>-23346.742857142854</c:v>
                </c:pt>
                <c:pt idx="109">
                  <c:v>-23621.410420168064</c:v>
                </c:pt>
                <c:pt idx="110">
                  <c:v>-23896.077983193274</c:v>
                </c:pt>
                <c:pt idx="111">
                  <c:v>-24170.745546218484</c:v>
                </c:pt>
                <c:pt idx="112">
                  <c:v>-24445.413109243695</c:v>
                </c:pt>
                <c:pt idx="113">
                  <c:v>-24720.080672268905</c:v>
                </c:pt>
                <c:pt idx="114">
                  <c:v>-24994.748235294115</c:v>
                </c:pt>
                <c:pt idx="115">
                  <c:v>-25269.415798319325</c:v>
                </c:pt>
                <c:pt idx="116">
                  <c:v>-25544.083361344536</c:v>
                </c:pt>
                <c:pt idx="117">
                  <c:v>-25818.750924369746</c:v>
                </c:pt>
                <c:pt idx="118">
                  <c:v>-26093.418487394956</c:v>
                </c:pt>
                <c:pt idx="119">
                  <c:v>-26368.086050420163</c:v>
                </c:pt>
                <c:pt idx="120">
                  <c:v>-26642.753613445377</c:v>
                </c:pt>
                <c:pt idx="121">
                  <c:v>-26917.421176470583</c:v>
                </c:pt>
                <c:pt idx="122">
                  <c:v>-27192.088739495797</c:v>
                </c:pt>
                <c:pt idx="123">
                  <c:v>-27466.756302521004</c:v>
                </c:pt>
                <c:pt idx="124">
                  <c:v>-27741.423865546218</c:v>
                </c:pt>
                <c:pt idx="125">
                  <c:v>-28016.091428571424</c:v>
                </c:pt>
                <c:pt idx="126">
                  <c:v>-28290.758991596638</c:v>
                </c:pt>
                <c:pt idx="127">
                  <c:v>-28565.426554621845</c:v>
                </c:pt>
                <c:pt idx="128">
                  <c:v>-28840.094117647059</c:v>
                </c:pt>
                <c:pt idx="129">
                  <c:v>-29114.761680672265</c:v>
                </c:pt>
                <c:pt idx="130">
                  <c:v>-29389.429243697479</c:v>
                </c:pt>
                <c:pt idx="131">
                  <c:v>-29664.096806722686</c:v>
                </c:pt>
                <c:pt idx="132">
                  <c:v>-29938.764369747892</c:v>
                </c:pt>
                <c:pt idx="133">
                  <c:v>-30213.431932773106</c:v>
                </c:pt>
                <c:pt idx="134">
                  <c:v>-30488.099495798313</c:v>
                </c:pt>
                <c:pt idx="135">
                  <c:v>-30762.767058823527</c:v>
                </c:pt>
                <c:pt idx="136">
                  <c:v>-31037.434621848734</c:v>
                </c:pt>
                <c:pt idx="137">
                  <c:v>-31312.102184873947</c:v>
                </c:pt>
                <c:pt idx="138">
                  <c:v>-31586.769747899154</c:v>
                </c:pt>
                <c:pt idx="139">
                  <c:v>-31861.437310924368</c:v>
                </c:pt>
                <c:pt idx="140">
                  <c:v>-32136.104873949575</c:v>
                </c:pt>
                <c:pt idx="141">
                  <c:v>-32410.772436974788</c:v>
                </c:pt>
                <c:pt idx="142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-25478.366055045874</c:v>
                </c:pt>
                <c:pt idx="2">
                  <c:v>0</c:v>
                </c:pt>
                <c:pt idx="3">
                  <c:v>48258.793277310921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5451.2173394495403</c:v>
                </c:pt>
                <c:pt idx="2">
                  <c:v>0</c:v>
                </c:pt>
                <c:pt idx="3">
                  <c:v>-12085.372773109242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-30468.44018691589</c:v>
                </c:pt>
                <c:pt idx="1">
                  <c:v>-29339.97943925234</c:v>
                </c:pt>
                <c:pt idx="2">
                  <c:v>-28211.518691588786</c:v>
                </c:pt>
                <c:pt idx="3">
                  <c:v>-27083.057943925236</c:v>
                </c:pt>
                <c:pt idx="4">
                  <c:v>-25954.597196261682</c:v>
                </c:pt>
                <c:pt idx="5">
                  <c:v>-24826.136448598132</c:v>
                </c:pt>
                <c:pt idx="6">
                  <c:v>-23697.675700934582</c:v>
                </c:pt>
                <c:pt idx="7">
                  <c:v>-22569.214953271032</c:v>
                </c:pt>
                <c:pt idx="8">
                  <c:v>-21440.754205607478</c:v>
                </c:pt>
                <c:pt idx="9">
                  <c:v>-20312.293457943928</c:v>
                </c:pt>
                <c:pt idx="10">
                  <c:v>-19183.832710280374</c:v>
                </c:pt>
                <c:pt idx="11">
                  <c:v>-18055.371962616824</c:v>
                </c:pt>
                <c:pt idx="12">
                  <c:v>-16926.911214953274</c:v>
                </c:pt>
                <c:pt idx="13">
                  <c:v>-15798.450467289722</c:v>
                </c:pt>
                <c:pt idx="14">
                  <c:v>-14669.98971962617</c:v>
                </c:pt>
                <c:pt idx="15">
                  <c:v>-13541.52897196262</c:v>
                </c:pt>
                <c:pt idx="16">
                  <c:v>-12413.068224299066</c:v>
                </c:pt>
                <c:pt idx="17">
                  <c:v>-11284.607476635516</c:v>
                </c:pt>
                <c:pt idx="18">
                  <c:v>-10156.146728971966</c:v>
                </c:pt>
                <c:pt idx="19">
                  <c:v>-9027.685981308412</c:v>
                </c:pt>
                <c:pt idx="20">
                  <c:v>-7899.2252336448619</c:v>
                </c:pt>
                <c:pt idx="21">
                  <c:v>-6770.7644859813081</c:v>
                </c:pt>
                <c:pt idx="22">
                  <c:v>-5642.303738317758</c:v>
                </c:pt>
                <c:pt idx="23">
                  <c:v>-4513.8429906542078</c:v>
                </c:pt>
                <c:pt idx="24">
                  <c:v>-3385.382242990654</c:v>
                </c:pt>
                <c:pt idx="25">
                  <c:v>-2256.9214953271039</c:v>
                </c:pt>
                <c:pt idx="26">
                  <c:v>-1132.4194965836809</c:v>
                </c:pt>
                <c:pt idx="27">
                  <c:v>-15.834995680515476</c:v>
                </c:pt>
                <c:pt idx="28">
                  <c:v>1092.8320073823922</c:v>
                </c:pt>
                <c:pt idx="29">
                  <c:v>2193.581512605042</c:v>
                </c:pt>
                <c:pt idx="30">
                  <c:v>3290.372268907563</c:v>
                </c:pt>
                <c:pt idx="31">
                  <c:v>4387.163025210084</c:v>
                </c:pt>
                <c:pt idx="32">
                  <c:v>5483.953781512605</c:v>
                </c:pt>
                <c:pt idx="33">
                  <c:v>6580.744537815126</c:v>
                </c:pt>
                <c:pt idx="34">
                  <c:v>7677.535294117647</c:v>
                </c:pt>
                <c:pt idx="35">
                  <c:v>8774.326050420168</c:v>
                </c:pt>
                <c:pt idx="36">
                  <c:v>9871.1168067226899</c:v>
                </c:pt>
                <c:pt idx="37">
                  <c:v>10967.90756302521</c:v>
                </c:pt>
                <c:pt idx="38">
                  <c:v>12064.69831932773</c:v>
                </c:pt>
                <c:pt idx="39">
                  <c:v>13161.489075630252</c:v>
                </c:pt>
                <c:pt idx="40">
                  <c:v>14258.279831932774</c:v>
                </c:pt>
                <c:pt idx="41">
                  <c:v>15355.070588235294</c:v>
                </c:pt>
                <c:pt idx="42">
                  <c:v>16451.861344537814</c:v>
                </c:pt>
                <c:pt idx="43">
                  <c:v>17548.652100840336</c:v>
                </c:pt>
                <c:pt idx="44">
                  <c:v>18645.442857142858</c:v>
                </c:pt>
                <c:pt idx="45">
                  <c:v>19742.23361344538</c:v>
                </c:pt>
                <c:pt idx="46">
                  <c:v>20839.024369747898</c:v>
                </c:pt>
                <c:pt idx="47">
                  <c:v>21935.81512605042</c:v>
                </c:pt>
                <c:pt idx="48">
                  <c:v>23032.605882352942</c:v>
                </c:pt>
                <c:pt idx="49">
                  <c:v>24129.39663865546</c:v>
                </c:pt>
                <c:pt idx="50">
                  <c:v>25226.187394957982</c:v>
                </c:pt>
                <c:pt idx="51">
                  <c:v>26322.978151260504</c:v>
                </c:pt>
                <c:pt idx="52">
                  <c:v>27419.768907563026</c:v>
                </c:pt>
                <c:pt idx="53">
                  <c:v>28516.559663865548</c:v>
                </c:pt>
                <c:pt idx="54">
                  <c:v>29613.350420168066</c:v>
                </c:pt>
                <c:pt idx="55">
                  <c:v>30710.141176470588</c:v>
                </c:pt>
                <c:pt idx="56">
                  <c:v>31806.93193277311</c:v>
                </c:pt>
                <c:pt idx="57">
                  <c:v>32903.722689075628</c:v>
                </c:pt>
                <c:pt idx="58">
                  <c:v>34000.51344537815</c:v>
                </c:pt>
                <c:pt idx="59">
                  <c:v>35097.304201680672</c:v>
                </c:pt>
                <c:pt idx="60">
                  <c:v>36194.094957983194</c:v>
                </c:pt>
                <c:pt idx="61">
                  <c:v>37290.885714285716</c:v>
                </c:pt>
                <c:pt idx="62">
                  <c:v>38387.676470588238</c:v>
                </c:pt>
                <c:pt idx="63">
                  <c:v>39484.46722689076</c:v>
                </c:pt>
                <c:pt idx="64">
                  <c:v>40581.257983193274</c:v>
                </c:pt>
                <c:pt idx="65">
                  <c:v>41678.048739495796</c:v>
                </c:pt>
                <c:pt idx="66">
                  <c:v>42774.839495798318</c:v>
                </c:pt>
                <c:pt idx="67">
                  <c:v>43871.63025210084</c:v>
                </c:pt>
                <c:pt idx="68">
                  <c:v>44968.421008403362</c:v>
                </c:pt>
                <c:pt idx="69">
                  <c:v>46065.211764705884</c:v>
                </c:pt>
                <c:pt idx="70">
                  <c:v>47162.002521008406</c:v>
                </c:pt>
                <c:pt idx="71">
                  <c:v>48258.793277310928</c:v>
                </c:pt>
                <c:pt idx="72">
                  <c:v>49355.584033613442</c:v>
                </c:pt>
                <c:pt idx="73">
                  <c:v>50452.374789915964</c:v>
                </c:pt>
                <c:pt idx="74">
                  <c:v>51549.165546218486</c:v>
                </c:pt>
                <c:pt idx="75">
                  <c:v>52645.956302521008</c:v>
                </c:pt>
                <c:pt idx="76">
                  <c:v>53742.74705882353</c:v>
                </c:pt>
                <c:pt idx="77">
                  <c:v>54839.537815126045</c:v>
                </c:pt>
                <c:pt idx="78">
                  <c:v>55936.328571428567</c:v>
                </c:pt>
                <c:pt idx="79">
                  <c:v>57033.119327731089</c:v>
                </c:pt>
                <c:pt idx="80">
                  <c:v>58129.91008403361</c:v>
                </c:pt>
                <c:pt idx="81">
                  <c:v>59226.700840336132</c:v>
                </c:pt>
                <c:pt idx="82">
                  <c:v>60323.491596638654</c:v>
                </c:pt>
                <c:pt idx="83">
                  <c:v>61420.282352941169</c:v>
                </c:pt>
                <c:pt idx="84">
                  <c:v>62517.073109243691</c:v>
                </c:pt>
                <c:pt idx="85">
                  <c:v>63613.863865546213</c:v>
                </c:pt>
                <c:pt idx="86">
                  <c:v>64710.654621848735</c:v>
                </c:pt>
                <c:pt idx="87">
                  <c:v>65807.445378151257</c:v>
                </c:pt>
                <c:pt idx="88">
                  <c:v>66904.236134453779</c:v>
                </c:pt>
                <c:pt idx="89">
                  <c:v>68001.0268907563</c:v>
                </c:pt>
                <c:pt idx="90">
                  <c:v>69097.817647058822</c:v>
                </c:pt>
                <c:pt idx="91">
                  <c:v>70194.608403361344</c:v>
                </c:pt>
                <c:pt idx="92">
                  <c:v>71291.399159663866</c:v>
                </c:pt>
                <c:pt idx="93">
                  <c:v>72388.189915966388</c:v>
                </c:pt>
                <c:pt idx="94">
                  <c:v>73484.980672268895</c:v>
                </c:pt>
                <c:pt idx="95">
                  <c:v>74581.771428571432</c:v>
                </c:pt>
                <c:pt idx="96">
                  <c:v>75678.562184873939</c:v>
                </c:pt>
                <c:pt idx="97">
                  <c:v>76775.352941176476</c:v>
                </c:pt>
                <c:pt idx="98">
                  <c:v>77872.143697478983</c:v>
                </c:pt>
                <c:pt idx="99">
                  <c:v>78968.934453781505</c:v>
                </c:pt>
                <c:pt idx="100">
                  <c:v>80065.725210084027</c:v>
                </c:pt>
                <c:pt idx="101">
                  <c:v>81162.515966386549</c:v>
                </c:pt>
                <c:pt idx="102">
                  <c:v>82259.306722689071</c:v>
                </c:pt>
                <c:pt idx="103">
                  <c:v>83356.097478991593</c:v>
                </c:pt>
                <c:pt idx="104">
                  <c:v>84452.888235294115</c:v>
                </c:pt>
                <c:pt idx="105">
                  <c:v>85549.678991596636</c:v>
                </c:pt>
                <c:pt idx="106">
                  <c:v>86646.469747899158</c:v>
                </c:pt>
                <c:pt idx="107">
                  <c:v>87743.26050420168</c:v>
                </c:pt>
                <c:pt idx="108">
                  <c:v>88840.051260504202</c:v>
                </c:pt>
                <c:pt idx="109">
                  <c:v>89936.84201680671</c:v>
                </c:pt>
                <c:pt idx="110">
                  <c:v>91033.632773109246</c:v>
                </c:pt>
                <c:pt idx="111">
                  <c:v>92130.423529411753</c:v>
                </c:pt>
                <c:pt idx="112">
                  <c:v>93227.21428571429</c:v>
                </c:pt>
                <c:pt idx="113">
                  <c:v>94324.005042016797</c:v>
                </c:pt>
                <c:pt idx="114">
                  <c:v>95420.795798319334</c:v>
                </c:pt>
                <c:pt idx="115">
                  <c:v>96517.586554621841</c:v>
                </c:pt>
                <c:pt idx="116">
                  <c:v>97614.377310924363</c:v>
                </c:pt>
                <c:pt idx="117">
                  <c:v>98711.168067226885</c:v>
                </c:pt>
                <c:pt idx="118">
                  <c:v>99807.958823529407</c:v>
                </c:pt>
                <c:pt idx="119">
                  <c:v>100904.74957983193</c:v>
                </c:pt>
                <c:pt idx="120">
                  <c:v>102001.54033613445</c:v>
                </c:pt>
                <c:pt idx="121">
                  <c:v>103098.33109243697</c:v>
                </c:pt>
                <c:pt idx="122">
                  <c:v>104195.12184873949</c:v>
                </c:pt>
                <c:pt idx="123">
                  <c:v>105291.91260504202</c:v>
                </c:pt>
                <c:pt idx="124">
                  <c:v>106388.70336134454</c:v>
                </c:pt>
                <c:pt idx="125">
                  <c:v>107485.49411764706</c:v>
                </c:pt>
                <c:pt idx="126">
                  <c:v>108582.28487394957</c:v>
                </c:pt>
                <c:pt idx="127">
                  <c:v>109679.0756302521</c:v>
                </c:pt>
                <c:pt idx="128">
                  <c:v>110775.86638655461</c:v>
                </c:pt>
                <c:pt idx="129">
                  <c:v>111872.65714285715</c:v>
                </c:pt>
                <c:pt idx="130">
                  <c:v>112969.44789915966</c:v>
                </c:pt>
                <c:pt idx="131">
                  <c:v>114066.23865546219</c:v>
                </c:pt>
                <c:pt idx="132">
                  <c:v>115163.0294117647</c:v>
                </c:pt>
                <c:pt idx="133">
                  <c:v>116259.82016806722</c:v>
                </c:pt>
                <c:pt idx="134">
                  <c:v>117356.61092436974</c:v>
                </c:pt>
                <c:pt idx="135">
                  <c:v>118453.40168067226</c:v>
                </c:pt>
                <c:pt idx="136">
                  <c:v>119550.19243697479</c:v>
                </c:pt>
                <c:pt idx="137">
                  <c:v>120646.98319327731</c:v>
                </c:pt>
                <c:pt idx="138">
                  <c:v>121743.77394957983</c:v>
                </c:pt>
                <c:pt idx="139">
                  <c:v>122840.56470588235</c:v>
                </c:pt>
                <c:pt idx="140">
                  <c:v>123937.35546218487</c:v>
                </c:pt>
                <c:pt idx="141">
                  <c:v>125034.1462184874</c:v>
                </c:pt>
                <c:pt idx="142">
                  <c:v>126130.93697478992</c:v>
                </c:pt>
                <c:pt idx="143">
                  <c:v>127227.72773109244</c:v>
                </c:pt>
                <c:pt idx="144">
                  <c:v>128324.51848739496</c:v>
                </c:pt>
                <c:pt idx="145">
                  <c:v>129421.30924369747</c:v>
                </c:pt>
                <c:pt idx="146">
                  <c:v>130518.09999999999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6518.8673831775704</c:v>
                </c:pt>
                <c:pt idx="1">
                  <c:v>6277.4278504672902</c:v>
                </c:pt>
                <c:pt idx="2">
                  <c:v>6035.98831775701</c:v>
                </c:pt>
                <c:pt idx="3">
                  <c:v>5794.5487850467289</c:v>
                </c:pt>
                <c:pt idx="4">
                  <c:v>5553.1092523364487</c:v>
                </c:pt>
                <c:pt idx="5">
                  <c:v>5311.6697196261684</c:v>
                </c:pt>
                <c:pt idx="6">
                  <c:v>5070.2301869158882</c:v>
                </c:pt>
                <c:pt idx="7">
                  <c:v>4828.790654205608</c:v>
                </c:pt>
                <c:pt idx="8">
                  <c:v>4587.3511214953278</c:v>
                </c:pt>
                <c:pt idx="9">
                  <c:v>4345.9115887850476</c:v>
                </c:pt>
                <c:pt idx="10">
                  <c:v>4104.4720560747664</c:v>
                </c:pt>
                <c:pt idx="11">
                  <c:v>3863.0325233644867</c:v>
                </c:pt>
                <c:pt idx="12">
                  <c:v>3621.592990654206</c:v>
                </c:pt>
                <c:pt idx="13">
                  <c:v>3380.1534579439258</c:v>
                </c:pt>
                <c:pt idx="14">
                  <c:v>3138.7139252336456</c:v>
                </c:pt>
                <c:pt idx="15">
                  <c:v>2897.2743925233653</c:v>
                </c:pt>
                <c:pt idx="16">
                  <c:v>2655.8348598130847</c:v>
                </c:pt>
                <c:pt idx="17">
                  <c:v>2414.395327102804</c:v>
                </c:pt>
                <c:pt idx="18">
                  <c:v>2172.9557943925238</c:v>
                </c:pt>
                <c:pt idx="19">
                  <c:v>1931.5162616822436</c:v>
                </c:pt>
                <c:pt idx="20">
                  <c:v>1690.0767289719633</c:v>
                </c:pt>
                <c:pt idx="21">
                  <c:v>1448.6371962616831</c:v>
                </c:pt>
                <c:pt idx="22">
                  <c:v>1207.1976635514029</c:v>
                </c:pt>
                <c:pt idx="23">
                  <c:v>965.75813084112269</c:v>
                </c:pt>
                <c:pt idx="24">
                  <c:v>724.31859813084156</c:v>
                </c:pt>
                <c:pt idx="25">
                  <c:v>482.87906542056135</c:v>
                </c:pt>
                <c:pt idx="26">
                  <c:v>237.2860289209145</c:v>
                </c:pt>
                <c:pt idx="27">
                  <c:v>-16.614015157464678</c:v>
                </c:pt>
                <c:pt idx="28">
                  <c:v>-278.82106681457623</c:v>
                </c:pt>
                <c:pt idx="29">
                  <c:v>-549.33512605042006</c:v>
                </c:pt>
                <c:pt idx="30">
                  <c:v>-824.0026890756302</c:v>
                </c:pt>
                <c:pt idx="31">
                  <c:v>-1098.6702521008401</c:v>
                </c:pt>
                <c:pt idx="32">
                  <c:v>-1373.3378151260504</c:v>
                </c:pt>
                <c:pt idx="33">
                  <c:v>-1648.0053781512604</c:v>
                </c:pt>
                <c:pt idx="34">
                  <c:v>-1922.6729411764704</c:v>
                </c:pt>
                <c:pt idx="35">
                  <c:v>-2197.3405042016802</c:v>
                </c:pt>
                <c:pt idx="36">
                  <c:v>-2472.0080672268905</c:v>
                </c:pt>
                <c:pt idx="37">
                  <c:v>-2746.6756302521007</c:v>
                </c:pt>
                <c:pt idx="38">
                  <c:v>-3021.3431932773105</c:v>
                </c:pt>
                <c:pt idx="39">
                  <c:v>-3296.0107563025208</c:v>
                </c:pt>
                <c:pt idx="40">
                  <c:v>-3570.6783193277306</c:v>
                </c:pt>
                <c:pt idx="41">
                  <c:v>-3845.3458823529409</c:v>
                </c:pt>
                <c:pt idx="42">
                  <c:v>-4120.0134453781511</c:v>
                </c:pt>
                <c:pt idx="43">
                  <c:v>-4394.6810084033605</c:v>
                </c:pt>
                <c:pt idx="44">
                  <c:v>-4669.3485714285707</c:v>
                </c:pt>
                <c:pt idx="45">
                  <c:v>-4944.016134453781</c:v>
                </c:pt>
                <c:pt idx="46">
                  <c:v>-5218.6836974789912</c:v>
                </c:pt>
                <c:pt idx="47">
                  <c:v>-5493.3512605042015</c:v>
                </c:pt>
                <c:pt idx="48">
                  <c:v>-5768.0188235294108</c:v>
                </c:pt>
                <c:pt idx="49">
                  <c:v>-6042.6863865546211</c:v>
                </c:pt>
                <c:pt idx="50">
                  <c:v>-6317.3539495798314</c:v>
                </c:pt>
                <c:pt idx="51">
                  <c:v>-6592.0215126050416</c:v>
                </c:pt>
                <c:pt idx="52">
                  <c:v>-6866.6890756302519</c:v>
                </c:pt>
                <c:pt idx="53">
                  <c:v>-7141.3566386554612</c:v>
                </c:pt>
                <c:pt idx="54">
                  <c:v>-7416.0242016806715</c:v>
                </c:pt>
                <c:pt idx="55">
                  <c:v>-7690.6917647058817</c:v>
                </c:pt>
                <c:pt idx="56">
                  <c:v>-7965.359327731092</c:v>
                </c:pt>
                <c:pt idx="57">
                  <c:v>-8240.0268907563022</c:v>
                </c:pt>
                <c:pt idx="58">
                  <c:v>-8514.6944537815125</c:v>
                </c:pt>
                <c:pt idx="59">
                  <c:v>-8789.3620168067209</c:v>
                </c:pt>
                <c:pt idx="60">
                  <c:v>-9064.0295798319312</c:v>
                </c:pt>
                <c:pt idx="61">
                  <c:v>-9338.6971428571414</c:v>
                </c:pt>
                <c:pt idx="62">
                  <c:v>-9613.3647058823517</c:v>
                </c:pt>
                <c:pt idx="63">
                  <c:v>-9888.032268907562</c:v>
                </c:pt>
                <c:pt idx="64">
                  <c:v>-10162.699831932772</c:v>
                </c:pt>
                <c:pt idx="65">
                  <c:v>-10437.367394957982</c:v>
                </c:pt>
                <c:pt idx="66">
                  <c:v>-10712.034957983193</c:v>
                </c:pt>
                <c:pt idx="67">
                  <c:v>-10986.702521008403</c:v>
                </c:pt>
                <c:pt idx="68">
                  <c:v>-11261.370084033613</c:v>
                </c:pt>
                <c:pt idx="69">
                  <c:v>-11536.037647058822</c:v>
                </c:pt>
                <c:pt idx="70">
                  <c:v>-11810.705210084032</c:v>
                </c:pt>
                <c:pt idx="71">
                  <c:v>-12085.372773109242</c:v>
                </c:pt>
                <c:pt idx="72">
                  <c:v>-12360.040336134452</c:v>
                </c:pt>
                <c:pt idx="73">
                  <c:v>-12634.707899159665</c:v>
                </c:pt>
                <c:pt idx="74">
                  <c:v>-12909.375462184873</c:v>
                </c:pt>
                <c:pt idx="75">
                  <c:v>-13184.043025210083</c:v>
                </c:pt>
                <c:pt idx="76">
                  <c:v>-13458.710588235292</c:v>
                </c:pt>
                <c:pt idx="77">
                  <c:v>-13733.378151260502</c:v>
                </c:pt>
                <c:pt idx="78">
                  <c:v>-14008.045714285712</c:v>
                </c:pt>
                <c:pt idx="79">
                  <c:v>-14282.713277310922</c:v>
                </c:pt>
                <c:pt idx="80">
                  <c:v>-14557.380840336133</c:v>
                </c:pt>
                <c:pt idx="81">
                  <c:v>-14832.048403361343</c:v>
                </c:pt>
                <c:pt idx="82">
                  <c:v>-15106.715966386553</c:v>
                </c:pt>
                <c:pt idx="83">
                  <c:v>-15381.383529411763</c:v>
                </c:pt>
                <c:pt idx="84">
                  <c:v>-15656.051092436974</c:v>
                </c:pt>
                <c:pt idx="85">
                  <c:v>-15930.718655462184</c:v>
                </c:pt>
                <c:pt idx="86">
                  <c:v>-16205.386218487394</c:v>
                </c:pt>
                <c:pt idx="87">
                  <c:v>-16480.053781512604</c:v>
                </c:pt>
                <c:pt idx="88">
                  <c:v>-16754.721344537815</c:v>
                </c:pt>
                <c:pt idx="89">
                  <c:v>-17029.388907563021</c:v>
                </c:pt>
                <c:pt idx="90">
                  <c:v>-17304.056470588235</c:v>
                </c:pt>
                <c:pt idx="91">
                  <c:v>-17578.724033613442</c:v>
                </c:pt>
                <c:pt idx="92">
                  <c:v>-17853.391596638656</c:v>
                </c:pt>
                <c:pt idx="93">
                  <c:v>-18128.059159663862</c:v>
                </c:pt>
                <c:pt idx="94">
                  <c:v>-18402.726722689073</c:v>
                </c:pt>
                <c:pt idx="95">
                  <c:v>-18677.394285714283</c:v>
                </c:pt>
                <c:pt idx="96">
                  <c:v>-18952.061848739493</c:v>
                </c:pt>
                <c:pt idx="97">
                  <c:v>-19226.729411764703</c:v>
                </c:pt>
                <c:pt idx="98">
                  <c:v>-19501.396974789914</c:v>
                </c:pt>
                <c:pt idx="99">
                  <c:v>-19776.064537815124</c:v>
                </c:pt>
                <c:pt idx="100">
                  <c:v>-20050.732100840334</c:v>
                </c:pt>
                <c:pt idx="101">
                  <c:v>-20325.399663865544</c:v>
                </c:pt>
                <c:pt idx="102">
                  <c:v>-20600.067226890755</c:v>
                </c:pt>
                <c:pt idx="103">
                  <c:v>-20874.734789915965</c:v>
                </c:pt>
                <c:pt idx="104">
                  <c:v>-21149.402352941172</c:v>
                </c:pt>
                <c:pt idx="105">
                  <c:v>-21424.069915966385</c:v>
                </c:pt>
                <c:pt idx="106">
                  <c:v>-21698.737478991592</c:v>
                </c:pt>
                <c:pt idx="107">
                  <c:v>-21973.405042016806</c:v>
                </c:pt>
                <c:pt idx="108">
                  <c:v>-22248.072605042013</c:v>
                </c:pt>
                <c:pt idx="109">
                  <c:v>-22522.740168067226</c:v>
                </c:pt>
                <c:pt idx="110">
                  <c:v>-22797.407731092433</c:v>
                </c:pt>
                <c:pt idx="111">
                  <c:v>-23072.075294117647</c:v>
                </c:pt>
                <c:pt idx="112">
                  <c:v>-23346.742857142854</c:v>
                </c:pt>
                <c:pt idx="113">
                  <c:v>-23621.410420168068</c:v>
                </c:pt>
                <c:pt idx="114">
                  <c:v>-23896.077983193274</c:v>
                </c:pt>
                <c:pt idx="115">
                  <c:v>-24170.745546218484</c:v>
                </c:pt>
                <c:pt idx="116">
                  <c:v>-24445.413109243695</c:v>
                </c:pt>
                <c:pt idx="117">
                  <c:v>-24720.080672268905</c:v>
                </c:pt>
                <c:pt idx="118">
                  <c:v>-24994.748235294115</c:v>
                </c:pt>
                <c:pt idx="119">
                  <c:v>-25269.415798319325</c:v>
                </c:pt>
                <c:pt idx="120">
                  <c:v>-25544.083361344536</c:v>
                </c:pt>
                <c:pt idx="121">
                  <c:v>-25818.750924369746</c:v>
                </c:pt>
                <c:pt idx="122">
                  <c:v>-26093.418487394956</c:v>
                </c:pt>
                <c:pt idx="123">
                  <c:v>-26368.086050420163</c:v>
                </c:pt>
                <c:pt idx="124">
                  <c:v>-26642.753613445377</c:v>
                </c:pt>
                <c:pt idx="125">
                  <c:v>-26917.421176470583</c:v>
                </c:pt>
                <c:pt idx="126">
                  <c:v>-27192.088739495797</c:v>
                </c:pt>
                <c:pt idx="127">
                  <c:v>-27466.756302521004</c:v>
                </c:pt>
                <c:pt idx="128">
                  <c:v>-27741.423865546218</c:v>
                </c:pt>
                <c:pt idx="129">
                  <c:v>-28016.091428571424</c:v>
                </c:pt>
                <c:pt idx="130">
                  <c:v>-28290.758991596638</c:v>
                </c:pt>
                <c:pt idx="131">
                  <c:v>-28565.426554621845</c:v>
                </c:pt>
                <c:pt idx="132">
                  <c:v>-28840.094117647059</c:v>
                </c:pt>
                <c:pt idx="133">
                  <c:v>-29114.761680672265</c:v>
                </c:pt>
                <c:pt idx="134">
                  <c:v>-29389.429243697479</c:v>
                </c:pt>
                <c:pt idx="135">
                  <c:v>-29664.096806722686</c:v>
                </c:pt>
                <c:pt idx="136">
                  <c:v>-29938.764369747892</c:v>
                </c:pt>
                <c:pt idx="137">
                  <c:v>-30213.431932773106</c:v>
                </c:pt>
                <c:pt idx="138">
                  <c:v>-30488.099495798313</c:v>
                </c:pt>
                <c:pt idx="139">
                  <c:v>-30762.767058823527</c:v>
                </c:pt>
                <c:pt idx="140">
                  <c:v>-31037.434621848734</c:v>
                </c:pt>
                <c:pt idx="141">
                  <c:v>-31312.102184873947</c:v>
                </c:pt>
                <c:pt idx="142">
                  <c:v>-31586.769747899154</c:v>
                </c:pt>
                <c:pt idx="143">
                  <c:v>-31861.437310924368</c:v>
                </c:pt>
                <c:pt idx="144">
                  <c:v>-32136.104873949575</c:v>
                </c:pt>
                <c:pt idx="145">
                  <c:v>-32410.772436974788</c:v>
                </c:pt>
                <c:pt idx="14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-30468.44018691589</c:v>
                </c:pt>
                <c:pt idx="2">
                  <c:v>0</c:v>
                </c:pt>
                <c:pt idx="3">
                  <c:v>49355.584033613442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6518.8673831775704</c:v>
                </c:pt>
                <c:pt idx="2">
                  <c:v>0</c:v>
                </c:pt>
                <c:pt idx="3">
                  <c:v>-12360.040336134452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-122912.38611111112</c:v>
                </c:pt>
                <c:pt idx="2">
                  <c:v>-121763.67222222223</c:v>
                </c:pt>
                <c:pt idx="3">
                  <c:v>-120614.95833333334</c:v>
                </c:pt>
                <c:pt idx="4">
                  <c:v>-119466.24444444446</c:v>
                </c:pt>
                <c:pt idx="5">
                  <c:v>-118317.53055555557</c:v>
                </c:pt>
                <c:pt idx="6">
                  <c:v>-117168.81666666668</c:v>
                </c:pt>
                <c:pt idx="7">
                  <c:v>-116020.10277777778</c:v>
                </c:pt>
                <c:pt idx="8">
                  <c:v>-114871.38888888889</c:v>
                </c:pt>
                <c:pt idx="9">
                  <c:v>-113722.675</c:v>
                </c:pt>
                <c:pt idx="10">
                  <c:v>-112573.96111111112</c:v>
                </c:pt>
                <c:pt idx="11">
                  <c:v>-111425.24722222223</c:v>
                </c:pt>
                <c:pt idx="12">
                  <c:v>-110276.53333333334</c:v>
                </c:pt>
                <c:pt idx="13">
                  <c:v>-109127.81944444445</c:v>
                </c:pt>
                <c:pt idx="14">
                  <c:v>-107979.10555555556</c:v>
                </c:pt>
                <c:pt idx="15">
                  <c:v>-106830.39166666668</c:v>
                </c:pt>
                <c:pt idx="16">
                  <c:v>-105681.67777777778</c:v>
                </c:pt>
                <c:pt idx="17">
                  <c:v>-104532.96388888889</c:v>
                </c:pt>
                <c:pt idx="18">
                  <c:v>-103384.25</c:v>
                </c:pt>
                <c:pt idx="19">
                  <c:v>-102235.53611111111</c:v>
                </c:pt>
                <c:pt idx="20">
                  <c:v>-101086.82222222222</c:v>
                </c:pt>
                <c:pt idx="21">
                  <c:v>-99938.108333333337</c:v>
                </c:pt>
                <c:pt idx="22">
                  <c:v>-98789.39444444445</c:v>
                </c:pt>
                <c:pt idx="23">
                  <c:v>-97640.680555555562</c:v>
                </c:pt>
                <c:pt idx="24">
                  <c:v>-96491.966666666674</c:v>
                </c:pt>
                <c:pt idx="25">
                  <c:v>-95343.252777777787</c:v>
                </c:pt>
                <c:pt idx="26">
                  <c:v>-94194.538888888899</c:v>
                </c:pt>
                <c:pt idx="27">
                  <c:v>-93045.825000000012</c:v>
                </c:pt>
                <c:pt idx="28">
                  <c:v>-91897.111111111124</c:v>
                </c:pt>
                <c:pt idx="29">
                  <c:v>-90748.397222222236</c:v>
                </c:pt>
                <c:pt idx="30">
                  <c:v>-89599.683333333349</c:v>
                </c:pt>
                <c:pt idx="31">
                  <c:v>-88450.969444444461</c:v>
                </c:pt>
                <c:pt idx="32">
                  <c:v>-87302.255555555559</c:v>
                </c:pt>
                <c:pt idx="33">
                  <c:v>-86153.541666666672</c:v>
                </c:pt>
                <c:pt idx="34">
                  <c:v>-85004.827777777784</c:v>
                </c:pt>
                <c:pt idx="35">
                  <c:v>-83856.113888888896</c:v>
                </c:pt>
                <c:pt idx="36">
                  <c:v>-82707.400000000009</c:v>
                </c:pt>
                <c:pt idx="37">
                  <c:v>-81558.686111111107</c:v>
                </c:pt>
                <c:pt idx="38">
                  <c:v>-80409.972222222219</c:v>
                </c:pt>
                <c:pt idx="39">
                  <c:v>-79261.258333333331</c:v>
                </c:pt>
                <c:pt idx="40">
                  <c:v>-78112.544444444444</c:v>
                </c:pt>
                <c:pt idx="41">
                  <c:v>-76963.830555555556</c:v>
                </c:pt>
                <c:pt idx="42">
                  <c:v>-75815.116666666669</c:v>
                </c:pt>
                <c:pt idx="43">
                  <c:v>-74666.402777777781</c:v>
                </c:pt>
                <c:pt idx="44">
                  <c:v>-73517.688888888893</c:v>
                </c:pt>
                <c:pt idx="45">
                  <c:v>-72368.975000000006</c:v>
                </c:pt>
                <c:pt idx="46">
                  <c:v>-71220.261111111118</c:v>
                </c:pt>
                <c:pt idx="47">
                  <c:v>-70071.547222222231</c:v>
                </c:pt>
                <c:pt idx="48">
                  <c:v>-68922.833333333343</c:v>
                </c:pt>
                <c:pt idx="49">
                  <c:v>-67774.119444444455</c:v>
                </c:pt>
                <c:pt idx="50">
                  <c:v>-66625.405555555568</c:v>
                </c:pt>
                <c:pt idx="51">
                  <c:v>-65476.691666666673</c:v>
                </c:pt>
                <c:pt idx="52">
                  <c:v>-64327.977777777785</c:v>
                </c:pt>
                <c:pt idx="53">
                  <c:v>-63179.263888888898</c:v>
                </c:pt>
                <c:pt idx="54">
                  <c:v>-62030.55000000001</c:v>
                </c:pt>
                <c:pt idx="55">
                  <c:v>-60881.836111111115</c:v>
                </c:pt>
                <c:pt idx="56">
                  <c:v>-59733.122222222228</c:v>
                </c:pt>
                <c:pt idx="57">
                  <c:v>-58584.40833333334</c:v>
                </c:pt>
                <c:pt idx="58">
                  <c:v>-57435.694444444453</c:v>
                </c:pt>
                <c:pt idx="59">
                  <c:v>-56286.980555555565</c:v>
                </c:pt>
                <c:pt idx="60">
                  <c:v>-55138.266666666677</c:v>
                </c:pt>
                <c:pt idx="61">
                  <c:v>-53989.55277777779</c:v>
                </c:pt>
                <c:pt idx="62">
                  <c:v>-52840.838888888902</c:v>
                </c:pt>
                <c:pt idx="63">
                  <c:v>-51692.125</c:v>
                </c:pt>
                <c:pt idx="64">
                  <c:v>-50543.411111111112</c:v>
                </c:pt>
                <c:pt idx="65">
                  <c:v>-49394.697222222225</c:v>
                </c:pt>
                <c:pt idx="66">
                  <c:v>-48245.983333333337</c:v>
                </c:pt>
                <c:pt idx="67">
                  <c:v>-47097.26944444445</c:v>
                </c:pt>
                <c:pt idx="68">
                  <c:v>-45948.555555555562</c:v>
                </c:pt>
                <c:pt idx="69">
                  <c:v>-44799.841666666674</c:v>
                </c:pt>
                <c:pt idx="70">
                  <c:v>-43651.127777777787</c:v>
                </c:pt>
                <c:pt idx="71">
                  <c:v>-42502.413888888899</c:v>
                </c:pt>
                <c:pt idx="72">
                  <c:v>-41353.700000000012</c:v>
                </c:pt>
                <c:pt idx="73">
                  <c:v>-40204.986111111124</c:v>
                </c:pt>
                <c:pt idx="74">
                  <c:v>-39056.272222222222</c:v>
                </c:pt>
                <c:pt idx="75">
                  <c:v>-37907.558333333334</c:v>
                </c:pt>
                <c:pt idx="76">
                  <c:v>-36758.844444444447</c:v>
                </c:pt>
                <c:pt idx="77">
                  <c:v>-35610.130555555559</c:v>
                </c:pt>
                <c:pt idx="78">
                  <c:v>-34461.416666666672</c:v>
                </c:pt>
                <c:pt idx="79">
                  <c:v>-33312.702777777784</c:v>
                </c:pt>
                <c:pt idx="80">
                  <c:v>-32163.988888888896</c:v>
                </c:pt>
                <c:pt idx="81">
                  <c:v>-31015.275000000009</c:v>
                </c:pt>
                <c:pt idx="82">
                  <c:v>-29866.561111111121</c:v>
                </c:pt>
                <c:pt idx="83">
                  <c:v>-28717.847222222234</c:v>
                </c:pt>
                <c:pt idx="84">
                  <c:v>-27569.133333333346</c:v>
                </c:pt>
                <c:pt idx="85">
                  <c:v>-26420.419444444458</c:v>
                </c:pt>
                <c:pt idx="86">
                  <c:v>-25271.705555555556</c:v>
                </c:pt>
                <c:pt idx="87">
                  <c:v>-24122.991666666669</c:v>
                </c:pt>
                <c:pt idx="88">
                  <c:v>-22974.277777777781</c:v>
                </c:pt>
                <c:pt idx="89">
                  <c:v>-21825.563888888893</c:v>
                </c:pt>
                <c:pt idx="90">
                  <c:v>-20676.850000000006</c:v>
                </c:pt>
                <c:pt idx="91">
                  <c:v>-19528.136111111118</c:v>
                </c:pt>
                <c:pt idx="92">
                  <c:v>-18379.422222222231</c:v>
                </c:pt>
                <c:pt idx="93">
                  <c:v>-17230.708333333343</c:v>
                </c:pt>
                <c:pt idx="94">
                  <c:v>-16081.994444444455</c:v>
                </c:pt>
                <c:pt idx="95">
                  <c:v>-14933.280555555568</c:v>
                </c:pt>
                <c:pt idx="96">
                  <c:v>-13784.56666666668</c:v>
                </c:pt>
                <c:pt idx="97">
                  <c:v>-12635.852777777778</c:v>
                </c:pt>
                <c:pt idx="98">
                  <c:v>-11487.138888888891</c:v>
                </c:pt>
                <c:pt idx="99">
                  <c:v>-10338.425000000003</c:v>
                </c:pt>
                <c:pt idx="100">
                  <c:v>-9189.7111111111153</c:v>
                </c:pt>
                <c:pt idx="101">
                  <c:v>-8040.9972222222277</c:v>
                </c:pt>
                <c:pt idx="102">
                  <c:v>-6892.2833333333401</c:v>
                </c:pt>
                <c:pt idx="103">
                  <c:v>-5743.5694444444525</c:v>
                </c:pt>
                <c:pt idx="104">
                  <c:v>-4594.8555555555649</c:v>
                </c:pt>
                <c:pt idx="105">
                  <c:v>-3446.1416666666773</c:v>
                </c:pt>
                <c:pt idx="106">
                  <c:v>-2297.4277777777897</c:v>
                </c:pt>
                <c:pt idx="107">
                  <c:v>-1164.8440429687566</c:v>
                </c:pt>
                <c:pt idx="108">
                  <c:v>-64.520616319447413</c:v>
                </c:pt>
                <c:pt idx="109">
                  <c:v>1003.5425021701383</c:v>
                </c:pt>
                <c:pt idx="110">
                  <c:v>2039.3453125000001</c:v>
                </c:pt>
                <c:pt idx="111">
                  <c:v>3059.0179687500004</c:v>
                </c:pt>
                <c:pt idx="112">
                  <c:v>4078.6906250000002</c:v>
                </c:pt>
                <c:pt idx="113">
                  <c:v>5098.3632812500009</c:v>
                </c:pt>
                <c:pt idx="114">
                  <c:v>6118.0359375000007</c:v>
                </c:pt>
                <c:pt idx="115">
                  <c:v>7137.7085937500005</c:v>
                </c:pt>
                <c:pt idx="116">
                  <c:v>8157.3812500000004</c:v>
                </c:pt>
                <c:pt idx="117">
                  <c:v>9177.0539062500011</c:v>
                </c:pt>
                <c:pt idx="118">
                  <c:v>10196.726562500002</c:v>
                </c:pt>
                <c:pt idx="119">
                  <c:v>11216.399218750001</c:v>
                </c:pt>
                <c:pt idx="120">
                  <c:v>12236.071875000001</c:v>
                </c:pt>
                <c:pt idx="121">
                  <c:v>13255.744531250002</c:v>
                </c:pt>
                <c:pt idx="122">
                  <c:v>14275.417187500001</c:v>
                </c:pt>
                <c:pt idx="123">
                  <c:v>15295.089843750002</c:v>
                </c:pt>
                <c:pt idx="124">
                  <c:v>16314.762500000001</c:v>
                </c:pt>
                <c:pt idx="125">
                  <c:v>17334.435156250001</c:v>
                </c:pt>
                <c:pt idx="126">
                  <c:v>18354.107812500002</c:v>
                </c:pt>
                <c:pt idx="127">
                  <c:v>19373.780468750003</c:v>
                </c:pt>
                <c:pt idx="128">
                  <c:v>20393.453125000004</c:v>
                </c:pt>
                <c:pt idx="129">
                  <c:v>21413.125781250001</c:v>
                </c:pt>
                <c:pt idx="130">
                  <c:v>22432.798437500001</c:v>
                </c:pt>
                <c:pt idx="131">
                  <c:v>23452.471093750002</c:v>
                </c:pt>
                <c:pt idx="132">
                  <c:v>24472.143750000003</c:v>
                </c:pt>
                <c:pt idx="133">
                  <c:v>25491.816406250004</c:v>
                </c:pt>
                <c:pt idx="134">
                  <c:v>26511.489062500004</c:v>
                </c:pt>
                <c:pt idx="135">
                  <c:v>27531.161718750001</c:v>
                </c:pt>
                <c:pt idx="136">
                  <c:v>28550.834375000002</c:v>
                </c:pt>
                <c:pt idx="137">
                  <c:v>29570.507031250003</c:v>
                </c:pt>
                <c:pt idx="138">
                  <c:v>30590.179687500004</c:v>
                </c:pt>
                <c:pt idx="139">
                  <c:v>31609.852343750004</c:v>
                </c:pt>
                <c:pt idx="140">
                  <c:v>32629.525000000001</c:v>
                </c:pt>
                <c:pt idx="141">
                  <c:v>33649.197656250006</c:v>
                </c:pt>
                <c:pt idx="142">
                  <c:v>34668.870312500003</c:v>
                </c:pt>
                <c:pt idx="143">
                  <c:v>35688.54296875</c:v>
                </c:pt>
                <c:pt idx="144">
                  <c:v>36708.215625000004</c:v>
                </c:pt>
                <c:pt idx="145">
                  <c:v>37727.888281250001</c:v>
                </c:pt>
                <c:pt idx="146">
                  <c:v>38747.560937500006</c:v>
                </c:pt>
                <c:pt idx="147">
                  <c:v>39767.233593750003</c:v>
                </c:pt>
                <c:pt idx="148">
                  <c:v>40786.906250000007</c:v>
                </c:pt>
                <c:pt idx="149">
                  <c:v>41806.578906250004</c:v>
                </c:pt>
                <c:pt idx="150">
                  <c:v>42826.251562500001</c:v>
                </c:pt>
                <c:pt idx="151">
                  <c:v>43845.924218750006</c:v>
                </c:pt>
                <c:pt idx="152">
                  <c:v>44865.596875000003</c:v>
                </c:pt>
                <c:pt idx="153">
                  <c:v>45885.269531250007</c:v>
                </c:pt>
                <c:pt idx="154">
                  <c:v>46904.942187500004</c:v>
                </c:pt>
                <c:pt idx="155">
                  <c:v>47924.614843750009</c:v>
                </c:pt>
                <c:pt idx="156">
                  <c:v>48944.287500000006</c:v>
                </c:pt>
                <c:pt idx="157">
                  <c:v>49963.960156250003</c:v>
                </c:pt>
                <c:pt idx="158">
                  <c:v>50983.632812500007</c:v>
                </c:pt>
                <c:pt idx="159">
                  <c:v>52003.305468750004</c:v>
                </c:pt>
                <c:pt idx="160">
                  <c:v>53022.978125000009</c:v>
                </c:pt>
                <c:pt idx="161">
                  <c:v>54042.650781250006</c:v>
                </c:pt>
                <c:pt idx="162">
                  <c:v>55062.323437500003</c:v>
                </c:pt>
                <c:pt idx="163">
                  <c:v>56081.996093750007</c:v>
                </c:pt>
                <c:pt idx="164">
                  <c:v>57101.668750000004</c:v>
                </c:pt>
                <c:pt idx="165">
                  <c:v>58121.341406250009</c:v>
                </c:pt>
                <c:pt idx="166">
                  <c:v>59141.014062500006</c:v>
                </c:pt>
                <c:pt idx="167">
                  <c:v>60160.686718750003</c:v>
                </c:pt>
                <c:pt idx="168">
                  <c:v>61180.359375000007</c:v>
                </c:pt>
                <c:pt idx="169">
                  <c:v>62200.032031250012</c:v>
                </c:pt>
                <c:pt idx="170">
                  <c:v>63219.704687500009</c:v>
                </c:pt>
                <c:pt idx="171">
                  <c:v>64239.377343750006</c:v>
                </c:pt>
                <c:pt idx="172">
                  <c:v>65259.05</c:v>
                </c:pt>
                <c:pt idx="173">
                  <c:v>66278.72265625</c:v>
                </c:pt>
                <c:pt idx="174">
                  <c:v>67298.395312500012</c:v>
                </c:pt>
                <c:pt idx="175">
                  <c:v>68318.067968750009</c:v>
                </c:pt>
                <c:pt idx="176">
                  <c:v>69337.740625000006</c:v>
                </c:pt>
                <c:pt idx="177">
                  <c:v>70357.413281250003</c:v>
                </c:pt>
                <c:pt idx="178">
                  <c:v>71377.0859375</c:v>
                </c:pt>
                <c:pt idx="179">
                  <c:v>72396.758593750012</c:v>
                </c:pt>
                <c:pt idx="180">
                  <c:v>73416.431250000009</c:v>
                </c:pt>
                <c:pt idx="181">
                  <c:v>74436.103906250006</c:v>
                </c:pt>
                <c:pt idx="182">
                  <c:v>75455.776562500017</c:v>
                </c:pt>
                <c:pt idx="183">
                  <c:v>76475.44921875</c:v>
                </c:pt>
                <c:pt idx="184">
                  <c:v>77495.121875000012</c:v>
                </c:pt>
                <c:pt idx="185">
                  <c:v>78514.794531250009</c:v>
                </c:pt>
                <c:pt idx="186">
                  <c:v>79534.467187500006</c:v>
                </c:pt>
                <c:pt idx="187">
                  <c:v>80554.139843750017</c:v>
                </c:pt>
                <c:pt idx="188">
                  <c:v>81573.8125</c:v>
                </c:pt>
                <c:pt idx="189">
                  <c:v>82593.485156250012</c:v>
                </c:pt>
                <c:pt idx="190">
                  <c:v>83613.157812500009</c:v>
                </c:pt>
                <c:pt idx="191">
                  <c:v>84632.830468750006</c:v>
                </c:pt>
                <c:pt idx="192">
                  <c:v>85652.503125000017</c:v>
                </c:pt>
                <c:pt idx="193">
                  <c:v>86672.17578125</c:v>
                </c:pt>
                <c:pt idx="194">
                  <c:v>87691.848437500012</c:v>
                </c:pt>
                <c:pt idx="195">
                  <c:v>88711.521093750009</c:v>
                </c:pt>
                <c:pt idx="196">
                  <c:v>89731.193750000006</c:v>
                </c:pt>
                <c:pt idx="197">
                  <c:v>90750.866406250017</c:v>
                </c:pt>
                <c:pt idx="198">
                  <c:v>91770.5390625</c:v>
                </c:pt>
                <c:pt idx="199">
                  <c:v>92790.211718750012</c:v>
                </c:pt>
                <c:pt idx="200">
                  <c:v>93809.884375000009</c:v>
                </c:pt>
                <c:pt idx="201">
                  <c:v>94829.557031250006</c:v>
                </c:pt>
                <c:pt idx="202">
                  <c:v>95849.229687500017</c:v>
                </c:pt>
                <c:pt idx="203">
                  <c:v>96868.90234375</c:v>
                </c:pt>
                <c:pt idx="204">
                  <c:v>97888.575000000012</c:v>
                </c:pt>
                <c:pt idx="205">
                  <c:v>98908.247656250009</c:v>
                </c:pt>
                <c:pt idx="206">
                  <c:v>99927.920312500006</c:v>
                </c:pt>
                <c:pt idx="207">
                  <c:v>100947.59296875002</c:v>
                </c:pt>
                <c:pt idx="208">
                  <c:v>101967.26562500001</c:v>
                </c:pt>
                <c:pt idx="209">
                  <c:v>102986.93828125001</c:v>
                </c:pt>
                <c:pt idx="210">
                  <c:v>104006.61093750001</c:v>
                </c:pt>
                <c:pt idx="211">
                  <c:v>105026.28359375001</c:v>
                </c:pt>
                <c:pt idx="212">
                  <c:v>106045.95625000002</c:v>
                </c:pt>
                <c:pt idx="213">
                  <c:v>107065.62890625001</c:v>
                </c:pt>
                <c:pt idx="214">
                  <c:v>108085.30156250001</c:v>
                </c:pt>
                <c:pt idx="215">
                  <c:v>109104.97421875001</c:v>
                </c:pt>
                <c:pt idx="216">
                  <c:v>110124.64687500001</c:v>
                </c:pt>
                <c:pt idx="217">
                  <c:v>111144.31953125002</c:v>
                </c:pt>
                <c:pt idx="218">
                  <c:v>112163.99218750001</c:v>
                </c:pt>
                <c:pt idx="219">
                  <c:v>113183.66484375001</c:v>
                </c:pt>
                <c:pt idx="220">
                  <c:v>114203.33750000001</c:v>
                </c:pt>
                <c:pt idx="221">
                  <c:v>115223.01015625001</c:v>
                </c:pt>
                <c:pt idx="222">
                  <c:v>116242.68281250002</c:v>
                </c:pt>
                <c:pt idx="223">
                  <c:v>117262.35546875001</c:v>
                </c:pt>
                <c:pt idx="224">
                  <c:v>118282.02812500001</c:v>
                </c:pt>
                <c:pt idx="225">
                  <c:v>119301.70078125001</c:v>
                </c:pt>
                <c:pt idx="226">
                  <c:v>120321.37343750001</c:v>
                </c:pt>
                <c:pt idx="227">
                  <c:v>121341.04609375002</c:v>
                </c:pt>
                <c:pt idx="228">
                  <c:v>122360.71875000001</c:v>
                </c:pt>
                <c:pt idx="229">
                  <c:v>123380.39140625001</c:v>
                </c:pt>
                <c:pt idx="230">
                  <c:v>124400.06406250001</c:v>
                </c:pt>
                <c:pt idx="231">
                  <c:v>125419.73671875002</c:v>
                </c:pt>
                <c:pt idx="232">
                  <c:v>126439.40937500002</c:v>
                </c:pt>
                <c:pt idx="233">
                  <c:v>127459.08203125001</c:v>
                </c:pt>
                <c:pt idx="234">
                  <c:v>128478.75468750001</c:v>
                </c:pt>
                <c:pt idx="235">
                  <c:v>129498.42734375001</c:v>
                </c:pt>
                <c:pt idx="236">
                  <c:v>130518.10000000002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-29310.559537037039</c:v>
                </c:pt>
                <c:pt idx="2">
                  <c:v>-29036.629074074077</c:v>
                </c:pt>
                <c:pt idx="3">
                  <c:v>-28762.698611111111</c:v>
                </c:pt>
                <c:pt idx="4">
                  <c:v>-28488.768148148149</c:v>
                </c:pt>
                <c:pt idx="5">
                  <c:v>-28214.837685185186</c:v>
                </c:pt>
                <c:pt idx="6">
                  <c:v>-27940.907222222224</c:v>
                </c:pt>
                <c:pt idx="7">
                  <c:v>-27666.976759259262</c:v>
                </c:pt>
                <c:pt idx="8">
                  <c:v>-27393.046296296299</c:v>
                </c:pt>
                <c:pt idx="9">
                  <c:v>-27119.115833333333</c:v>
                </c:pt>
                <c:pt idx="10">
                  <c:v>-26845.185370370371</c:v>
                </c:pt>
                <c:pt idx="11">
                  <c:v>-26571.254907407409</c:v>
                </c:pt>
                <c:pt idx="12">
                  <c:v>-26297.324444444446</c:v>
                </c:pt>
                <c:pt idx="13">
                  <c:v>-26023.393981481484</c:v>
                </c:pt>
                <c:pt idx="14">
                  <c:v>-25749.463518518518</c:v>
                </c:pt>
                <c:pt idx="15">
                  <c:v>-25475.533055555556</c:v>
                </c:pt>
                <c:pt idx="16">
                  <c:v>-25201.602592592593</c:v>
                </c:pt>
                <c:pt idx="17">
                  <c:v>-24927.672129629631</c:v>
                </c:pt>
                <c:pt idx="18">
                  <c:v>-24653.741666666669</c:v>
                </c:pt>
                <c:pt idx="19">
                  <c:v>-24379.811203703706</c:v>
                </c:pt>
                <c:pt idx="20">
                  <c:v>-24105.880740740744</c:v>
                </c:pt>
                <c:pt idx="21">
                  <c:v>-23831.950277777778</c:v>
                </c:pt>
                <c:pt idx="22">
                  <c:v>-23558.019814814816</c:v>
                </c:pt>
                <c:pt idx="23">
                  <c:v>-23284.089351851853</c:v>
                </c:pt>
                <c:pt idx="24">
                  <c:v>-23010.158888888891</c:v>
                </c:pt>
                <c:pt idx="25">
                  <c:v>-22736.228425925925</c:v>
                </c:pt>
                <c:pt idx="26">
                  <c:v>-22462.297962962963</c:v>
                </c:pt>
                <c:pt idx="27">
                  <c:v>-22188.3675</c:v>
                </c:pt>
                <c:pt idx="28">
                  <c:v>-21914.437037037038</c:v>
                </c:pt>
                <c:pt idx="29">
                  <c:v>-21640.506574074076</c:v>
                </c:pt>
                <c:pt idx="30">
                  <c:v>-21366.576111111113</c:v>
                </c:pt>
                <c:pt idx="31">
                  <c:v>-21092.645648148151</c:v>
                </c:pt>
                <c:pt idx="32">
                  <c:v>-20818.715185185189</c:v>
                </c:pt>
                <c:pt idx="33">
                  <c:v>-20544.784722222223</c:v>
                </c:pt>
                <c:pt idx="34">
                  <c:v>-20270.85425925926</c:v>
                </c:pt>
                <c:pt idx="35">
                  <c:v>-19996.923796296298</c:v>
                </c:pt>
                <c:pt idx="36">
                  <c:v>-19722.993333333332</c:v>
                </c:pt>
                <c:pt idx="37">
                  <c:v>-19449.06287037037</c:v>
                </c:pt>
                <c:pt idx="38">
                  <c:v>-19175.132407407407</c:v>
                </c:pt>
                <c:pt idx="39">
                  <c:v>-18901.201944444445</c:v>
                </c:pt>
                <c:pt idx="40">
                  <c:v>-18627.271481481483</c:v>
                </c:pt>
                <c:pt idx="41">
                  <c:v>-18353.34101851852</c:v>
                </c:pt>
                <c:pt idx="42">
                  <c:v>-18079.410555555558</c:v>
                </c:pt>
                <c:pt idx="43">
                  <c:v>-17805.480092592596</c:v>
                </c:pt>
                <c:pt idx="44">
                  <c:v>-17531.549629629633</c:v>
                </c:pt>
                <c:pt idx="45">
                  <c:v>-17257.619166666667</c:v>
                </c:pt>
                <c:pt idx="46">
                  <c:v>-16983.688703703705</c:v>
                </c:pt>
                <c:pt idx="47">
                  <c:v>-16709.758240740739</c:v>
                </c:pt>
                <c:pt idx="48">
                  <c:v>-16435.827777777777</c:v>
                </c:pt>
                <c:pt idx="49">
                  <c:v>-16161.897314814816</c:v>
                </c:pt>
                <c:pt idx="50">
                  <c:v>-15887.966851851852</c:v>
                </c:pt>
                <c:pt idx="51">
                  <c:v>-15614.03638888889</c:v>
                </c:pt>
                <c:pt idx="52">
                  <c:v>-15340.105925925927</c:v>
                </c:pt>
                <c:pt idx="53">
                  <c:v>-15066.175462962963</c:v>
                </c:pt>
                <c:pt idx="54">
                  <c:v>-14792.245000000001</c:v>
                </c:pt>
                <c:pt idx="55">
                  <c:v>-14518.314537037038</c:v>
                </c:pt>
                <c:pt idx="56">
                  <c:v>-14244.384074074074</c:v>
                </c:pt>
                <c:pt idx="57">
                  <c:v>-13970.453611111112</c:v>
                </c:pt>
                <c:pt idx="58">
                  <c:v>-13696.52314814815</c:v>
                </c:pt>
                <c:pt idx="59">
                  <c:v>-13422.592685185185</c:v>
                </c:pt>
                <c:pt idx="60">
                  <c:v>-13148.662222222221</c:v>
                </c:pt>
                <c:pt idx="61">
                  <c:v>-12874.731759259259</c:v>
                </c:pt>
                <c:pt idx="62">
                  <c:v>-12600.801296296297</c:v>
                </c:pt>
                <c:pt idx="63">
                  <c:v>-12326.870833333334</c:v>
                </c:pt>
                <c:pt idx="64">
                  <c:v>-12052.940370370372</c:v>
                </c:pt>
                <c:pt idx="65">
                  <c:v>-11779.00990740741</c:v>
                </c:pt>
                <c:pt idx="66">
                  <c:v>-11505.079444444444</c:v>
                </c:pt>
                <c:pt idx="67">
                  <c:v>-11231.148981481481</c:v>
                </c:pt>
                <c:pt idx="68">
                  <c:v>-10957.218518518519</c:v>
                </c:pt>
                <c:pt idx="69">
                  <c:v>-10683.288055555557</c:v>
                </c:pt>
                <c:pt idx="70">
                  <c:v>-10409.357592592594</c:v>
                </c:pt>
                <c:pt idx="71">
                  <c:v>-10135.427129629632</c:v>
                </c:pt>
                <c:pt idx="72">
                  <c:v>-9861.496666666666</c:v>
                </c:pt>
                <c:pt idx="73">
                  <c:v>-9587.5662037037036</c:v>
                </c:pt>
                <c:pt idx="74">
                  <c:v>-9313.6357407407413</c:v>
                </c:pt>
                <c:pt idx="75">
                  <c:v>-9039.705277777779</c:v>
                </c:pt>
                <c:pt idx="76">
                  <c:v>-8765.7748148148166</c:v>
                </c:pt>
                <c:pt idx="77">
                  <c:v>-8491.8443518518507</c:v>
                </c:pt>
                <c:pt idx="78">
                  <c:v>-8217.9138888888883</c:v>
                </c:pt>
                <c:pt idx="79">
                  <c:v>-7943.983425925926</c:v>
                </c:pt>
                <c:pt idx="80">
                  <c:v>-7670.0529629629636</c:v>
                </c:pt>
                <c:pt idx="81">
                  <c:v>-7396.1225000000013</c:v>
                </c:pt>
                <c:pt idx="82">
                  <c:v>-7122.192037037039</c:v>
                </c:pt>
                <c:pt idx="83">
                  <c:v>-6848.261574074073</c:v>
                </c:pt>
                <c:pt idx="84">
                  <c:v>-6574.3311111111107</c:v>
                </c:pt>
                <c:pt idx="85">
                  <c:v>-6300.4006481481483</c:v>
                </c:pt>
                <c:pt idx="86">
                  <c:v>-6026.470185185186</c:v>
                </c:pt>
                <c:pt idx="87">
                  <c:v>-5752.5397222222236</c:v>
                </c:pt>
                <c:pt idx="88">
                  <c:v>-5478.6092592592613</c:v>
                </c:pt>
                <c:pt idx="89">
                  <c:v>-5204.6787962962953</c:v>
                </c:pt>
                <c:pt idx="90">
                  <c:v>-4930.748333333333</c:v>
                </c:pt>
                <c:pt idx="91">
                  <c:v>-4656.8178703703707</c:v>
                </c:pt>
                <c:pt idx="92">
                  <c:v>-4382.8874074074083</c:v>
                </c:pt>
                <c:pt idx="93">
                  <c:v>-4108.956944444446</c:v>
                </c:pt>
                <c:pt idx="94">
                  <c:v>-3835.02648148148</c:v>
                </c:pt>
                <c:pt idx="95">
                  <c:v>-3561.0960185185177</c:v>
                </c:pt>
                <c:pt idx="96">
                  <c:v>-3287.1655555555553</c:v>
                </c:pt>
                <c:pt idx="97">
                  <c:v>-3013.235092592593</c:v>
                </c:pt>
                <c:pt idx="98">
                  <c:v>-2739.3046296296307</c:v>
                </c:pt>
                <c:pt idx="99">
                  <c:v>-2465.3741666666683</c:v>
                </c:pt>
                <c:pt idx="100">
                  <c:v>-2191.4437037037023</c:v>
                </c:pt>
                <c:pt idx="101">
                  <c:v>-1917.51324074074</c:v>
                </c:pt>
                <c:pt idx="102">
                  <c:v>-1643.5827777777777</c:v>
                </c:pt>
                <c:pt idx="103">
                  <c:v>-1369.6523148148153</c:v>
                </c:pt>
                <c:pt idx="104">
                  <c:v>-1095.721851851853</c:v>
                </c:pt>
                <c:pt idx="105">
                  <c:v>-821.79138888889065</c:v>
                </c:pt>
                <c:pt idx="106">
                  <c:v>-547.86092592592468</c:v>
                </c:pt>
                <c:pt idx="107">
                  <c:v>-340.09114583333263</c:v>
                </c:pt>
                <c:pt idx="108">
                  <c:v>-264.64273148148118</c:v>
                </c:pt>
                <c:pt idx="109">
                  <c:v>-321.51568287037026</c:v>
                </c:pt>
                <c:pt idx="110">
                  <c:v>-510.71</c:v>
                </c:pt>
                <c:pt idx="111">
                  <c:v>-766.06499999999994</c:v>
                </c:pt>
                <c:pt idx="112">
                  <c:v>-1021.42</c:v>
                </c:pt>
                <c:pt idx="113">
                  <c:v>-1276.7749999999999</c:v>
                </c:pt>
                <c:pt idx="114">
                  <c:v>-1532.1299999999999</c:v>
                </c:pt>
                <c:pt idx="115">
                  <c:v>-1787.4849999999999</c:v>
                </c:pt>
                <c:pt idx="116">
                  <c:v>-2042.84</c:v>
                </c:pt>
                <c:pt idx="117">
                  <c:v>-2298.1949999999997</c:v>
                </c:pt>
                <c:pt idx="118">
                  <c:v>-2553.5499999999997</c:v>
                </c:pt>
                <c:pt idx="119">
                  <c:v>-2808.9049999999997</c:v>
                </c:pt>
                <c:pt idx="120">
                  <c:v>-3064.2599999999998</c:v>
                </c:pt>
                <c:pt idx="121">
                  <c:v>-3319.6149999999998</c:v>
                </c:pt>
                <c:pt idx="122">
                  <c:v>-3574.97</c:v>
                </c:pt>
                <c:pt idx="123">
                  <c:v>-3830.3249999999998</c:v>
                </c:pt>
                <c:pt idx="124">
                  <c:v>-4085.68</c:v>
                </c:pt>
                <c:pt idx="125">
                  <c:v>-4341.0349999999999</c:v>
                </c:pt>
                <c:pt idx="126">
                  <c:v>-4596.3899999999994</c:v>
                </c:pt>
                <c:pt idx="127">
                  <c:v>-4851.7449999999999</c:v>
                </c:pt>
                <c:pt idx="128">
                  <c:v>-5107.0999999999995</c:v>
                </c:pt>
                <c:pt idx="129">
                  <c:v>-5362.4549999999999</c:v>
                </c:pt>
                <c:pt idx="130">
                  <c:v>-5617.8099999999995</c:v>
                </c:pt>
                <c:pt idx="131">
                  <c:v>-5873.165</c:v>
                </c:pt>
                <c:pt idx="132">
                  <c:v>-6128.5199999999995</c:v>
                </c:pt>
                <c:pt idx="133">
                  <c:v>-6383.875</c:v>
                </c:pt>
                <c:pt idx="134">
                  <c:v>-6639.23</c:v>
                </c:pt>
                <c:pt idx="135">
                  <c:v>-6894.585</c:v>
                </c:pt>
                <c:pt idx="136">
                  <c:v>-7149.94</c:v>
                </c:pt>
                <c:pt idx="137">
                  <c:v>-7405.2950000000001</c:v>
                </c:pt>
                <c:pt idx="138">
                  <c:v>-7660.65</c:v>
                </c:pt>
                <c:pt idx="139">
                  <c:v>-7916.0050000000001</c:v>
                </c:pt>
                <c:pt idx="140">
                  <c:v>-8171.36</c:v>
                </c:pt>
                <c:pt idx="141">
                  <c:v>-8426.7150000000001</c:v>
                </c:pt>
                <c:pt idx="142">
                  <c:v>-8682.07</c:v>
                </c:pt>
                <c:pt idx="143">
                  <c:v>-8937.4249999999993</c:v>
                </c:pt>
                <c:pt idx="144">
                  <c:v>-9192.7799999999988</c:v>
                </c:pt>
                <c:pt idx="145">
                  <c:v>-9448.1350000000002</c:v>
                </c:pt>
                <c:pt idx="146">
                  <c:v>-9703.49</c:v>
                </c:pt>
                <c:pt idx="147">
                  <c:v>-9958.8449999999993</c:v>
                </c:pt>
                <c:pt idx="148">
                  <c:v>-10214.199999999999</c:v>
                </c:pt>
                <c:pt idx="149">
                  <c:v>-10469.555</c:v>
                </c:pt>
                <c:pt idx="150">
                  <c:v>-10724.91</c:v>
                </c:pt>
                <c:pt idx="151">
                  <c:v>-10980.264999999999</c:v>
                </c:pt>
                <c:pt idx="152">
                  <c:v>-11235.619999999999</c:v>
                </c:pt>
                <c:pt idx="153">
                  <c:v>-11490.975</c:v>
                </c:pt>
                <c:pt idx="154">
                  <c:v>-11746.33</c:v>
                </c:pt>
                <c:pt idx="155">
                  <c:v>-12001.684999999999</c:v>
                </c:pt>
                <c:pt idx="156">
                  <c:v>-12257.039999999999</c:v>
                </c:pt>
                <c:pt idx="157">
                  <c:v>-12512.394999999999</c:v>
                </c:pt>
                <c:pt idx="158">
                  <c:v>-12767.749999999998</c:v>
                </c:pt>
                <c:pt idx="159">
                  <c:v>-13023.105</c:v>
                </c:pt>
                <c:pt idx="160">
                  <c:v>-13278.46</c:v>
                </c:pt>
                <c:pt idx="161">
                  <c:v>-13533.814999999999</c:v>
                </c:pt>
                <c:pt idx="162">
                  <c:v>-13789.169999999998</c:v>
                </c:pt>
                <c:pt idx="163">
                  <c:v>-14044.525</c:v>
                </c:pt>
                <c:pt idx="164">
                  <c:v>-14299.88</c:v>
                </c:pt>
                <c:pt idx="165">
                  <c:v>-14555.234999999999</c:v>
                </c:pt>
                <c:pt idx="166">
                  <c:v>-14810.589999999998</c:v>
                </c:pt>
                <c:pt idx="167">
                  <c:v>-15065.945</c:v>
                </c:pt>
                <c:pt idx="168">
                  <c:v>-15321.3</c:v>
                </c:pt>
                <c:pt idx="169">
                  <c:v>-15576.654999999999</c:v>
                </c:pt>
                <c:pt idx="170">
                  <c:v>-15832.009999999998</c:v>
                </c:pt>
                <c:pt idx="171">
                  <c:v>-16087.364999999998</c:v>
                </c:pt>
                <c:pt idx="172">
                  <c:v>-16342.72</c:v>
                </c:pt>
                <c:pt idx="173">
                  <c:v>-16598.074999999997</c:v>
                </c:pt>
                <c:pt idx="174">
                  <c:v>-16853.43</c:v>
                </c:pt>
                <c:pt idx="175">
                  <c:v>-17108.785</c:v>
                </c:pt>
                <c:pt idx="176">
                  <c:v>-17364.14</c:v>
                </c:pt>
                <c:pt idx="177">
                  <c:v>-17619.494999999999</c:v>
                </c:pt>
                <c:pt idx="178">
                  <c:v>-17874.849999999999</c:v>
                </c:pt>
                <c:pt idx="179">
                  <c:v>-18130.204999999998</c:v>
                </c:pt>
                <c:pt idx="180">
                  <c:v>-18385.559999999998</c:v>
                </c:pt>
                <c:pt idx="181">
                  <c:v>-18640.915000000001</c:v>
                </c:pt>
                <c:pt idx="182">
                  <c:v>-18896.269999999997</c:v>
                </c:pt>
                <c:pt idx="183">
                  <c:v>-19151.625</c:v>
                </c:pt>
                <c:pt idx="184">
                  <c:v>-19406.98</c:v>
                </c:pt>
                <c:pt idx="185">
                  <c:v>-19662.334999999999</c:v>
                </c:pt>
                <c:pt idx="186">
                  <c:v>-19917.689999999999</c:v>
                </c:pt>
                <c:pt idx="187">
                  <c:v>-20173.044999999998</c:v>
                </c:pt>
                <c:pt idx="188">
                  <c:v>-20428.399999999998</c:v>
                </c:pt>
                <c:pt idx="189">
                  <c:v>-20683.754999999997</c:v>
                </c:pt>
                <c:pt idx="190">
                  <c:v>-20939.11</c:v>
                </c:pt>
                <c:pt idx="191">
                  <c:v>-21194.464999999997</c:v>
                </c:pt>
                <c:pt idx="192">
                  <c:v>-21449.82</c:v>
                </c:pt>
                <c:pt idx="193">
                  <c:v>-21705.174999999999</c:v>
                </c:pt>
                <c:pt idx="194">
                  <c:v>-21960.53</c:v>
                </c:pt>
                <c:pt idx="195">
                  <c:v>-22215.884999999998</c:v>
                </c:pt>
                <c:pt idx="196">
                  <c:v>-22471.239999999998</c:v>
                </c:pt>
                <c:pt idx="197">
                  <c:v>-22726.595000000001</c:v>
                </c:pt>
                <c:pt idx="198">
                  <c:v>-22981.949999999997</c:v>
                </c:pt>
                <c:pt idx="199">
                  <c:v>-23237.305</c:v>
                </c:pt>
                <c:pt idx="200">
                  <c:v>-23492.659999999996</c:v>
                </c:pt>
                <c:pt idx="201">
                  <c:v>-23748.014999999999</c:v>
                </c:pt>
                <c:pt idx="202">
                  <c:v>-24003.37</c:v>
                </c:pt>
                <c:pt idx="203">
                  <c:v>-24258.724999999999</c:v>
                </c:pt>
                <c:pt idx="204">
                  <c:v>-24514.079999999998</c:v>
                </c:pt>
                <c:pt idx="205">
                  <c:v>-24769.434999999998</c:v>
                </c:pt>
                <c:pt idx="206">
                  <c:v>-25024.79</c:v>
                </c:pt>
                <c:pt idx="207">
                  <c:v>-25280.144999999997</c:v>
                </c:pt>
                <c:pt idx="208">
                  <c:v>-25535.5</c:v>
                </c:pt>
                <c:pt idx="209">
                  <c:v>-25790.854999999996</c:v>
                </c:pt>
                <c:pt idx="210">
                  <c:v>-26046.21</c:v>
                </c:pt>
                <c:pt idx="211">
                  <c:v>-26301.564999999999</c:v>
                </c:pt>
                <c:pt idx="212">
                  <c:v>-26556.92</c:v>
                </c:pt>
                <c:pt idx="213">
                  <c:v>-26812.274999999998</c:v>
                </c:pt>
                <c:pt idx="214">
                  <c:v>-27067.629999999997</c:v>
                </c:pt>
                <c:pt idx="215">
                  <c:v>-27322.985000000001</c:v>
                </c:pt>
                <c:pt idx="216">
                  <c:v>-27578.339999999997</c:v>
                </c:pt>
                <c:pt idx="217">
                  <c:v>-27833.695</c:v>
                </c:pt>
                <c:pt idx="218">
                  <c:v>-28089.05</c:v>
                </c:pt>
                <c:pt idx="219">
                  <c:v>-28344.404999999999</c:v>
                </c:pt>
                <c:pt idx="220">
                  <c:v>-28599.759999999998</c:v>
                </c:pt>
                <c:pt idx="221">
                  <c:v>-28855.114999999998</c:v>
                </c:pt>
                <c:pt idx="222">
                  <c:v>-29110.47</c:v>
                </c:pt>
                <c:pt idx="223">
                  <c:v>-29365.824999999997</c:v>
                </c:pt>
                <c:pt idx="224">
                  <c:v>-29621.18</c:v>
                </c:pt>
                <c:pt idx="225">
                  <c:v>-29876.534999999996</c:v>
                </c:pt>
                <c:pt idx="226">
                  <c:v>-30131.89</c:v>
                </c:pt>
                <c:pt idx="227">
                  <c:v>-30387.244999999995</c:v>
                </c:pt>
                <c:pt idx="228">
                  <c:v>-30642.6</c:v>
                </c:pt>
                <c:pt idx="229">
                  <c:v>-30897.955000000002</c:v>
                </c:pt>
                <c:pt idx="230">
                  <c:v>-31153.309999999998</c:v>
                </c:pt>
                <c:pt idx="231">
                  <c:v>-31408.665000000001</c:v>
                </c:pt>
                <c:pt idx="232">
                  <c:v>-31664.019999999997</c:v>
                </c:pt>
                <c:pt idx="233">
                  <c:v>-31919.375</c:v>
                </c:pt>
                <c:pt idx="234">
                  <c:v>-32174.729999999996</c:v>
                </c:pt>
                <c:pt idx="235">
                  <c:v>-32430.084999999999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ser>
          <c:idx val="0"/>
          <c:order val="1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</c:v>
                </c:pt>
                <c:pt idx="2">
                  <c:v>48944.287500000006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0</c:v>
                </c:pt>
                <c:pt idx="2">
                  <c:v>-12257.039999999999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-6892.2833333333401</c:v>
                </c:pt>
                <c:pt idx="1">
                  <c:v>-5743.5694444444525</c:v>
                </c:pt>
                <c:pt idx="2">
                  <c:v>-4594.8555555555649</c:v>
                </c:pt>
                <c:pt idx="3">
                  <c:v>-3446.1416666666773</c:v>
                </c:pt>
                <c:pt idx="4">
                  <c:v>-2297.4277777777897</c:v>
                </c:pt>
                <c:pt idx="5">
                  <c:v>-1164.8440429687566</c:v>
                </c:pt>
                <c:pt idx="6">
                  <c:v>-64.520616319447413</c:v>
                </c:pt>
                <c:pt idx="7">
                  <c:v>1003.5425021701383</c:v>
                </c:pt>
                <c:pt idx="8">
                  <c:v>2039.3453125000001</c:v>
                </c:pt>
                <c:pt idx="9">
                  <c:v>3059.0179687500004</c:v>
                </c:pt>
                <c:pt idx="10">
                  <c:v>4078.6906250000002</c:v>
                </c:pt>
                <c:pt idx="11">
                  <c:v>5098.3632812500009</c:v>
                </c:pt>
                <c:pt idx="12">
                  <c:v>6118.0359375000007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-1643.5827777777777</c:v>
                </c:pt>
                <c:pt idx="1">
                  <c:v>-1369.6523148148153</c:v>
                </c:pt>
                <c:pt idx="2">
                  <c:v>-1095.721851851853</c:v>
                </c:pt>
                <c:pt idx="3">
                  <c:v>-821.79138888889065</c:v>
                </c:pt>
                <c:pt idx="4">
                  <c:v>-547.86092592592468</c:v>
                </c:pt>
                <c:pt idx="5">
                  <c:v>-340.09114583333263</c:v>
                </c:pt>
                <c:pt idx="6">
                  <c:v>-264.64273148148118</c:v>
                </c:pt>
                <c:pt idx="7">
                  <c:v>-321.51568287037026</c:v>
                </c:pt>
                <c:pt idx="8">
                  <c:v>-510.71</c:v>
                </c:pt>
                <c:pt idx="9">
                  <c:v>-766.06499999999994</c:v>
                </c:pt>
                <c:pt idx="10">
                  <c:v>-1021.42</c:v>
                </c:pt>
                <c:pt idx="11">
                  <c:v>-1276.7749999999999</c:v>
                </c:pt>
                <c:pt idx="12">
                  <c:v>-1532.1299999999999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171704</xdr:colOff>
      <xdr:row>7</xdr:row>
      <xdr:rowOff>171451</xdr:rowOff>
    </xdr:from>
    <xdr:to>
      <xdr:col>24</xdr:col>
      <xdr:colOff>190501</xdr:colOff>
      <xdr:row>35</xdr:row>
      <xdr:rowOff>1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5</xdr:row>
      <xdr:rowOff>28575</xdr:rowOff>
    </xdr:from>
    <xdr:to>
      <xdr:col>23</xdr:col>
      <xdr:colOff>85724</xdr:colOff>
      <xdr:row>30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266701</xdr:colOff>
      <xdr:row>6</xdr:row>
      <xdr:rowOff>28575</xdr:rowOff>
    </xdr:from>
    <xdr:to>
      <xdr:col>22</xdr:col>
      <xdr:colOff>514350</xdr:colOff>
      <xdr:row>31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295276</xdr:colOff>
      <xdr:row>9</xdr:row>
      <xdr:rowOff>0</xdr:rowOff>
    </xdr:from>
    <xdr:to>
      <xdr:col>21</xdr:col>
      <xdr:colOff>419100</xdr:colOff>
      <xdr:row>22</xdr:row>
      <xdr:rowOff>152401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561976</xdr:colOff>
      <xdr:row>6</xdr:row>
      <xdr:rowOff>76200</xdr:rowOff>
    </xdr:from>
    <xdr:to>
      <xdr:col>23</xdr:col>
      <xdr:colOff>276225</xdr:colOff>
      <xdr:row>32</xdr:row>
      <xdr:rowOff>133350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171704</xdr:colOff>
      <xdr:row>7</xdr:row>
      <xdr:rowOff>171451</xdr:rowOff>
    </xdr:from>
    <xdr:to>
      <xdr:col>24</xdr:col>
      <xdr:colOff>190501</xdr:colOff>
      <xdr:row>35</xdr:row>
      <xdr:rowOff>1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400050</xdr:colOff>
      <xdr:row>5</xdr:row>
      <xdr:rowOff>47625</xdr:rowOff>
    </xdr:from>
    <xdr:to>
      <xdr:col>23</xdr:col>
      <xdr:colOff>581025</xdr:colOff>
      <xdr:row>41</xdr:row>
      <xdr:rowOff>66675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419101</xdr:colOff>
      <xdr:row>11</xdr:row>
      <xdr:rowOff>28575</xdr:rowOff>
    </xdr:from>
    <xdr:to>
      <xdr:col>24</xdr:col>
      <xdr:colOff>352426</xdr:colOff>
      <xdr:row>18</xdr:row>
      <xdr:rowOff>152399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581026</xdr:colOff>
      <xdr:row>11</xdr:row>
      <xdr:rowOff>171450</xdr:rowOff>
    </xdr:from>
    <xdr:to>
      <xdr:col>24</xdr:col>
      <xdr:colOff>514351</xdr:colOff>
      <xdr:row>19</xdr:row>
      <xdr:rowOff>104774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69"/>
  <sheetViews>
    <sheetView tabSelected="1" workbookViewId="0">
      <selection activeCell="M6" sqref="M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50" t="s">
        <v>0</v>
      </c>
      <c r="C4" s="50"/>
      <c r="D4" s="50"/>
      <c r="E4" s="50" t="s">
        <v>1</v>
      </c>
      <c r="F4" s="50"/>
      <c r="G4" s="50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1" t="s">
        <v>17</v>
      </c>
      <c r="I5" s="51"/>
      <c r="J5" s="51" t="s">
        <v>119</v>
      </c>
      <c r="K5" s="51"/>
      <c r="L5" s="1" t="s">
        <v>121</v>
      </c>
      <c r="M5" s="1" t="s">
        <v>122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>
        <v>0</v>
      </c>
      <c r="M6" s="11">
        <v>0</v>
      </c>
      <c r="N6">
        <f t="shared" ref="N6:N30" si="4">VALUE(SUBSTITUTE(L6,".",",",1))</f>
        <v>0</v>
      </c>
      <c r="O6">
        <f t="shared" ref="O6:O30" si="5">VALUE(SUBSTITUTE(M6,".",",",1))</f>
        <v>0</v>
      </c>
    </row>
    <row r="7" spans="1:30" x14ac:dyDescent="0.25">
      <c r="A7" s="12" t="s">
        <v>62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63</v>
      </c>
      <c r="M7" t="s">
        <v>64</v>
      </c>
      <c r="N7">
        <f t="shared" si="4"/>
        <v>-123019.3</v>
      </c>
      <c r="O7">
        <f t="shared" si="5"/>
        <v>-72673.259999999995</v>
      </c>
    </row>
    <row r="8" spans="1:30" x14ac:dyDescent="0.25">
      <c r="A8" s="21" t="s">
        <v>65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172</v>
      </c>
      <c r="M8" t="s">
        <v>173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66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106</v>
      </c>
      <c r="M9" t="s">
        <v>107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67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81</v>
      </c>
      <c r="M10" t="s">
        <v>70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1" t="s">
        <v>68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174</v>
      </c>
      <c r="M11" t="s">
        <v>175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1" t="s">
        <v>69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170</v>
      </c>
      <c r="M12" t="s">
        <v>171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71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73</v>
      </c>
      <c r="M13" t="s">
        <v>74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72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75</v>
      </c>
      <c r="M14" t="s">
        <v>76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77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78</v>
      </c>
      <c r="M15" s="11" t="s">
        <v>79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1" t="s">
        <v>80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166</v>
      </c>
      <c r="M16" t="s">
        <v>167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1" t="s">
        <v>82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164</v>
      </c>
      <c r="M17" t="s">
        <v>165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83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86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84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87</v>
      </c>
      <c r="M19" t="s">
        <v>88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85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115</v>
      </c>
      <c r="M20" t="s">
        <v>116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89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90</v>
      </c>
      <c r="M21" t="s">
        <v>91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92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93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1" t="s">
        <v>94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168</v>
      </c>
      <c r="M23" t="s">
        <v>169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95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96</v>
      </c>
      <c r="M24" t="s">
        <v>97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98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99</v>
      </c>
      <c r="M25" t="s">
        <v>100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101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102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103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104</v>
      </c>
      <c r="M27" t="s">
        <v>105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108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111</v>
      </c>
      <c r="M28" t="s">
        <v>112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109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113</v>
      </c>
      <c r="M29" t="s">
        <v>114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110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117</v>
      </c>
      <c r="M30" t="s">
        <v>118</v>
      </c>
      <c r="N30">
        <f t="shared" si="4"/>
        <v>-12671.89</v>
      </c>
      <c r="O30">
        <f t="shared" si="5"/>
        <v>63357.02</v>
      </c>
    </row>
    <row r="33" spans="1:15" x14ac:dyDescent="0.25">
      <c r="H33" s="1" t="s">
        <v>120</v>
      </c>
    </row>
    <row r="34" spans="1:15" x14ac:dyDescent="0.25">
      <c r="H34" t="s">
        <v>66</v>
      </c>
      <c r="I34">
        <f>VLOOKUP(H34,A$6:O$30,8,FALSE)</f>
        <v>55.555277777777775</v>
      </c>
      <c r="J34">
        <f>VLOOKUP(H34,A$6:O$30,9,FALSE)</f>
        <v>35.021944444444443</v>
      </c>
    </row>
    <row r="35" spans="1:15" x14ac:dyDescent="0.25">
      <c r="H35" t="s">
        <v>65</v>
      </c>
      <c r="I35">
        <f>VLOOKUP(H35,A$6:O$30,8,FALSE)</f>
        <v>55.444999999999993</v>
      </c>
      <c r="J35">
        <f>VLOOKUP(H35,A$6:O$30,9,FALSE)</f>
        <v>33.783055555555556</v>
      </c>
    </row>
    <row r="36" spans="1:15" x14ac:dyDescent="0.25">
      <c r="H36" t="s">
        <v>62</v>
      </c>
      <c r="I36">
        <f>VLOOKUP(H36,A$6:O$30,8,FALSE)</f>
        <v>55.191666666666663</v>
      </c>
      <c r="J36">
        <f>VLOOKUP(H36,A$6:O$30,9,FALSE)</f>
        <v>30.964722222222221</v>
      </c>
    </row>
    <row r="37" spans="1:15" x14ac:dyDescent="0.25">
      <c r="H37" t="s">
        <v>98</v>
      </c>
      <c r="I37">
        <f>VLOOKUP(H37,A$6:O$30,8,FALSE)</f>
        <v>56.203055555555558</v>
      </c>
      <c r="J37">
        <f>VLOOKUP(H37,A$6:O$30,9,FALSE)</f>
        <v>34.901111111111106</v>
      </c>
    </row>
    <row r="38" spans="1:15" x14ac:dyDescent="0.25">
      <c r="H38" t="s">
        <v>83</v>
      </c>
      <c r="I38">
        <f>VLOOKUP(H38,A$6:O$30,8,FALSE)</f>
        <v>56.516666666666666</v>
      </c>
      <c r="J38">
        <f>VLOOKUP(H38,A$6:O$30,9,FALSE)</f>
        <v>34.93333333333333</v>
      </c>
    </row>
    <row r="40" spans="1:15" x14ac:dyDescent="0.25">
      <c r="A40" t="s">
        <v>207</v>
      </c>
      <c r="N40">
        <f>N9</f>
        <v>130518.1</v>
      </c>
      <c r="O40">
        <f>O9</f>
        <v>-32685.439999999999</v>
      </c>
    </row>
    <row r="41" spans="1:15" x14ac:dyDescent="0.25">
      <c r="N41">
        <f>N10</f>
        <v>-118228.8</v>
      </c>
      <c r="O41">
        <f>O10</f>
        <v>-129591.7</v>
      </c>
    </row>
    <row r="42" spans="1:15" x14ac:dyDescent="0.25">
      <c r="A42" t="s">
        <v>208</v>
      </c>
      <c r="N42">
        <f>N7</f>
        <v>-123019.3</v>
      </c>
      <c r="O42">
        <f>O7</f>
        <v>-72673.259999999995</v>
      </c>
    </row>
    <row r="43" spans="1:15" x14ac:dyDescent="0.25">
      <c r="N43">
        <f>N9</f>
        <v>130518.1</v>
      </c>
      <c r="O43">
        <f>O9</f>
        <v>-32685.439999999999</v>
      </c>
    </row>
    <row r="44" spans="1:15" x14ac:dyDescent="0.25">
      <c r="A44" t="s">
        <v>209</v>
      </c>
      <c r="N44">
        <f>N15</f>
        <v>-129477.1</v>
      </c>
      <c r="O44">
        <f>O15</f>
        <v>-62992.480000000003</v>
      </c>
    </row>
    <row r="45" spans="1:15" x14ac:dyDescent="0.25">
      <c r="N45">
        <f>N6</f>
        <v>0</v>
      </c>
      <c r="O45">
        <f>O6</f>
        <v>0</v>
      </c>
    </row>
    <row r="46" spans="1:15" x14ac:dyDescent="0.25">
      <c r="A46" t="s">
        <v>210</v>
      </c>
      <c r="N46">
        <f>N6</f>
        <v>0</v>
      </c>
      <c r="O46">
        <f>O6</f>
        <v>0</v>
      </c>
    </row>
    <row r="47" spans="1:15" x14ac:dyDescent="0.25">
      <c r="N47">
        <f>N18</f>
        <v>124981</v>
      </c>
      <c r="O47">
        <f>O18</f>
        <v>74857.69</v>
      </c>
    </row>
    <row r="48" spans="1:15" x14ac:dyDescent="0.25">
      <c r="A48" s="12" t="s">
        <v>211</v>
      </c>
      <c r="N48">
        <f>N19</f>
        <v>-124061.1</v>
      </c>
      <c r="O48">
        <f>O19</f>
        <v>-29584.49</v>
      </c>
    </row>
    <row r="49" spans="1:15" x14ac:dyDescent="0.25">
      <c r="N49">
        <f>N6</f>
        <v>0</v>
      </c>
      <c r="O49">
        <f>O6</f>
        <v>0</v>
      </c>
    </row>
    <row r="50" spans="1:15" x14ac:dyDescent="0.25">
      <c r="A50" s="12" t="s">
        <v>212</v>
      </c>
      <c r="N50">
        <f>N21</f>
        <v>-120745.3</v>
      </c>
      <c r="O50">
        <f>O21</f>
        <v>25834.03</v>
      </c>
    </row>
    <row r="51" spans="1:15" x14ac:dyDescent="0.25">
      <c r="N51">
        <f>N6</f>
        <v>0</v>
      </c>
      <c r="O51">
        <f>O6</f>
        <v>0</v>
      </c>
    </row>
    <row r="52" spans="1:15" x14ac:dyDescent="0.25">
      <c r="A52" t="s">
        <v>213</v>
      </c>
      <c r="N52">
        <f>N22</f>
        <v>-120954</v>
      </c>
      <c r="O52">
        <f>O22</f>
        <v>50355.11</v>
      </c>
    </row>
    <row r="53" spans="1:15" x14ac:dyDescent="0.25">
      <c r="N53">
        <f>N6</f>
        <v>0</v>
      </c>
      <c r="O53">
        <f>O6</f>
        <v>0</v>
      </c>
    </row>
    <row r="54" spans="1:15" x14ac:dyDescent="0.25">
      <c r="A54" t="s">
        <v>214</v>
      </c>
      <c r="N54">
        <f>N22</f>
        <v>-120954</v>
      </c>
      <c r="O54">
        <f>O22</f>
        <v>50355.11</v>
      </c>
    </row>
    <row r="55" spans="1:15" x14ac:dyDescent="0.25">
      <c r="N55">
        <f>N20</f>
        <v>120380.9</v>
      </c>
      <c r="O55">
        <f>O20</f>
        <v>-1855.4929999999999</v>
      </c>
    </row>
    <row r="56" spans="1:15" x14ac:dyDescent="0.25">
      <c r="A56" s="12" t="s">
        <v>215</v>
      </c>
      <c r="N56">
        <f>N24</f>
        <v>-116058.5</v>
      </c>
      <c r="O56">
        <f>O24</f>
        <v>78981.820000000007</v>
      </c>
    </row>
    <row r="57" spans="1:15" x14ac:dyDescent="0.25">
      <c r="N57">
        <f>N6</f>
        <v>0</v>
      </c>
      <c r="O57">
        <f>O6</f>
        <v>0</v>
      </c>
    </row>
    <row r="58" spans="1:15" x14ac:dyDescent="0.25">
      <c r="A58" s="12" t="s">
        <v>216</v>
      </c>
      <c r="N58">
        <f>N24</f>
        <v>-116058.5</v>
      </c>
      <c r="O58">
        <f>O24</f>
        <v>78981.820000000007</v>
      </c>
    </row>
    <row r="59" spans="1:15" x14ac:dyDescent="0.25">
      <c r="N59">
        <f>N26</f>
        <v>147130</v>
      </c>
      <c r="O59">
        <f>O26</f>
        <v>34833.769999999997</v>
      </c>
    </row>
    <row r="60" spans="1:15" x14ac:dyDescent="0.25">
      <c r="A60" s="12" t="s">
        <v>217</v>
      </c>
      <c r="N60">
        <f>N27</f>
        <v>-33675.51</v>
      </c>
      <c r="O60">
        <f>O27</f>
        <v>163330.29999999999</v>
      </c>
    </row>
    <row r="61" spans="1:15" x14ac:dyDescent="0.25">
      <c r="N61">
        <f>N6</f>
        <v>0</v>
      </c>
      <c r="O61">
        <f>O6</f>
        <v>0</v>
      </c>
    </row>
    <row r="62" spans="1:15" x14ac:dyDescent="0.25">
      <c r="A62" t="s">
        <v>218</v>
      </c>
      <c r="N62">
        <f>N6</f>
        <v>0</v>
      </c>
      <c r="O62">
        <f>O6</f>
        <v>0</v>
      </c>
    </row>
    <row r="63" spans="1:15" x14ac:dyDescent="0.25">
      <c r="N63">
        <f>N20</f>
        <v>120380.9</v>
      </c>
      <c r="O63">
        <f>O20</f>
        <v>-1855.4929999999999</v>
      </c>
    </row>
    <row r="64" spans="1:15" x14ac:dyDescent="0.25">
      <c r="A64" t="s">
        <v>219</v>
      </c>
      <c r="N64">
        <f>N6</f>
        <v>0</v>
      </c>
      <c r="O64">
        <f>O6</f>
        <v>0</v>
      </c>
    </row>
    <row r="65" spans="1:15" x14ac:dyDescent="0.25">
      <c r="N65">
        <f>N9</f>
        <v>130518.1</v>
      </c>
      <c r="O65">
        <f>O9</f>
        <v>-32685.439999999999</v>
      </c>
    </row>
    <row r="66" spans="1:15" x14ac:dyDescent="0.25">
      <c r="A66" t="s">
        <v>220</v>
      </c>
      <c r="N66">
        <f>N6</f>
        <v>0</v>
      </c>
      <c r="O66">
        <f>O6</f>
        <v>0</v>
      </c>
    </row>
    <row r="67" spans="1:15" x14ac:dyDescent="0.25">
      <c r="N67">
        <f>N13</f>
        <v>91843.46</v>
      </c>
      <c r="O67">
        <f>O13</f>
        <v>-77627.820000000007</v>
      </c>
    </row>
    <row r="68" spans="1:15" x14ac:dyDescent="0.25">
      <c r="A68" t="s">
        <v>221</v>
      </c>
      <c r="N68">
        <f>N6</f>
        <v>0</v>
      </c>
      <c r="O68">
        <f>O6</f>
        <v>0</v>
      </c>
    </row>
    <row r="69" spans="1:15" x14ac:dyDescent="0.25">
      <c r="N69">
        <f>N14</f>
        <v>11438.8</v>
      </c>
      <c r="O69">
        <f>O14</f>
        <v>-109404.5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29" sqref="D29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149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123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1" sqref="B1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124</v>
      </c>
    </row>
    <row r="3" spans="1:2" x14ac:dyDescent="0.25">
      <c r="A3">
        <v>2</v>
      </c>
      <c r="B3" t="s">
        <v>125</v>
      </c>
    </row>
    <row r="4" spans="1:2" x14ac:dyDescent="0.25">
      <c r="A4">
        <v>3</v>
      </c>
      <c r="B4" t="s">
        <v>126</v>
      </c>
    </row>
    <row r="5" spans="1:2" x14ac:dyDescent="0.25">
      <c r="A5">
        <v>4</v>
      </c>
      <c r="B5" t="s">
        <v>128</v>
      </c>
    </row>
    <row r="6" spans="1:2" x14ac:dyDescent="0.25">
      <c r="A6">
        <v>5</v>
      </c>
      <c r="B6" t="s">
        <v>127</v>
      </c>
    </row>
    <row r="7" spans="1:2" x14ac:dyDescent="0.25">
      <c r="A7">
        <v>6</v>
      </c>
      <c r="B7" t="s">
        <v>129</v>
      </c>
    </row>
    <row r="8" spans="1:2" x14ac:dyDescent="0.25">
      <c r="A8">
        <v>7</v>
      </c>
      <c r="B8" t="s">
        <v>131</v>
      </c>
    </row>
    <row r="9" spans="1:2" x14ac:dyDescent="0.25">
      <c r="A9">
        <v>8</v>
      </c>
      <c r="B9" t="s">
        <v>156</v>
      </c>
    </row>
    <row r="10" spans="1:2" x14ac:dyDescent="0.25">
      <c r="A10">
        <v>9</v>
      </c>
      <c r="B10" t="s">
        <v>133</v>
      </c>
    </row>
    <row r="11" spans="1:2" x14ac:dyDescent="0.25">
      <c r="A11">
        <v>10</v>
      </c>
      <c r="B11" t="s">
        <v>132</v>
      </c>
    </row>
    <row r="12" spans="1:2" x14ac:dyDescent="0.25">
      <c r="A12">
        <v>11</v>
      </c>
      <c r="B12" t="s">
        <v>134</v>
      </c>
    </row>
    <row r="13" spans="1:2" x14ac:dyDescent="0.25">
      <c r="A13">
        <v>12</v>
      </c>
      <c r="B13" t="s">
        <v>135</v>
      </c>
    </row>
    <row r="14" spans="1:2" x14ac:dyDescent="0.25">
      <c r="A14">
        <v>13</v>
      </c>
      <c r="B14" t="s">
        <v>136</v>
      </c>
    </row>
    <row r="15" spans="1:2" x14ac:dyDescent="0.25">
      <c r="A15">
        <v>14</v>
      </c>
      <c r="B15" t="s">
        <v>137</v>
      </c>
    </row>
    <row r="16" spans="1:2" x14ac:dyDescent="0.25">
      <c r="A16">
        <v>15</v>
      </c>
      <c r="B16" t="s">
        <v>138</v>
      </c>
    </row>
    <row r="17" spans="1:10" x14ac:dyDescent="0.25">
      <c r="A17">
        <v>16</v>
      </c>
      <c r="B17" t="s">
        <v>148</v>
      </c>
    </row>
    <row r="18" spans="1:10" x14ac:dyDescent="0.25">
      <c r="A18">
        <v>17</v>
      </c>
      <c r="B18" t="s">
        <v>139</v>
      </c>
    </row>
    <row r="19" spans="1:10" x14ac:dyDescent="0.25">
      <c r="A19">
        <v>18</v>
      </c>
      <c r="B19" t="s">
        <v>140</v>
      </c>
    </row>
    <row r="20" spans="1:10" x14ac:dyDescent="0.25">
      <c r="A20">
        <v>19</v>
      </c>
      <c r="B20" t="s">
        <v>141</v>
      </c>
    </row>
    <row r="21" spans="1:10" x14ac:dyDescent="0.25">
      <c r="A21">
        <v>20</v>
      </c>
      <c r="B21" t="s">
        <v>177</v>
      </c>
    </row>
    <row r="22" spans="1:10" x14ac:dyDescent="0.25">
      <c r="A22">
        <v>21</v>
      </c>
      <c r="B22" t="s">
        <v>178</v>
      </c>
    </row>
    <row r="23" spans="1:10" x14ac:dyDescent="0.25">
      <c r="B23" t="s">
        <v>130</v>
      </c>
    </row>
    <row r="26" spans="1:10" x14ac:dyDescent="0.25">
      <c r="B26" t="s">
        <v>124</v>
      </c>
      <c r="D26" s="2">
        <v>0.4216550925925926</v>
      </c>
      <c r="E26" t="s">
        <v>150</v>
      </c>
    </row>
    <row r="27" spans="1:10" x14ac:dyDescent="0.25">
      <c r="B27" t="s">
        <v>125</v>
      </c>
      <c r="D27" s="2">
        <v>0.42418981481481483</v>
      </c>
      <c r="E27" t="s">
        <v>151</v>
      </c>
    </row>
    <row r="28" spans="1:10" x14ac:dyDescent="0.25">
      <c r="B28" t="s">
        <v>160</v>
      </c>
    </row>
    <row r="30" spans="1:10" x14ac:dyDescent="0.25">
      <c r="B30" t="s">
        <v>126</v>
      </c>
      <c r="D30" s="2">
        <v>0.42222222222222222</v>
      </c>
      <c r="E30" t="s">
        <v>152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128</v>
      </c>
      <c r="D31" s="2">
        <v>0.42312499999999997</v>
      </c>
      <c r="E31" t="s">
        <v>150</v>
      </c>
      <c r="F31" t="s">
        <v>153</v>
      </c>
      <c r="G31" t="s">
        <v>154</v>
      </c>
      <c r="H31" t="s">
        <v>155</v>
      </c>
    </row>
    <row r="32" spans="1:10" x14ac:dyDescent="0.25">
      <c r="B32" t="s">
        <v>158</v>
      </c>
      <c r="D32" s="2"/>
    </row>
    <row r="34" spans="2:7" x14ac:dyDescent="0.25">
      <c r="B34" t="s">
        <v>127</v>
      </c>
      <c r="D34" s="2">
        <v>0.42623842592592592</v>
      </c>
      <c r="E34" t="s">
        <v>150</v>
      </c>
    </row>
    <row r="35" spans="2:7" x14ac:dyDescent="0.25">
      <c r="B35" t="s">
        <v>129</v>
      </c>
      <c r="D35" s="2">
        <v>0.42883101851851851</v>
      </c>
      <c r="E35" t="s">
        <v>151</v>
      </c>
    </row>
    <row r="36" spans="2:7" x14ac:dyDescent="0.25">
      <c r="B36" t="s">
        <v>159</v>
      </c>
      <c r="D36" s="2"/>
    </row>
    <row r="38" spans="2:7" x14ac:dyDescent="0.25">
      <c r="B38" t="s">
        <v>131</v>
      </c>
      <c r="D38" s="2">
        <v>0.42878472222222225</v>
      </c>
      <c r="E38" t="s">
        <v>150</v>
      </c>
    </row>
    <row r="39" spans="2:7" x14ac:dyDescent="0.25">
      <c r="B39" t="s">
        <v>156</v>
      </c>
      <c r="D39" s="2">
        <v>0.42974537037037036</v>
      </c>
      <c r="E39" t="s">
        <v>151</v>
      </c>
      <c r="F39" s="2">
        <v>0.43055555555555558</v>
      </c>
      <c r="G39" s="2">
        <v>0.43472222222222223</v>
      </c>
    </row>
    <row r="40" spans="2:7" x14ac:dyDescent="0.25">
      <c r="B40" t="s">
        <v>161</v>
      </c>
      <c r="D40" s="2"/>
      <c r="F40" s="2"/>
      <c r="G40" s="2"/>
    </row>
    <row r="41" spans="2:7" x14ac:dyDescent="0.25">
      <c r="D41" s="2"/>
      <c r="F41" t="s">
        <v>80</v>
      </c>
      <c r="G41" t="s">
        <v>94</v>
      </c>
    </row>
    <row r="43" spans="2:7" x14ac:dyDescent="0.25">
      <c r="B43" t="s">
        <v>133</v>
      </c>
      <c r="D43" s="2">
        <v>0.43398148148148147</v>
      </c>
      <c r="E43" t="s">
        <v>150</v>
      </c>
      <c r="F43" s="2">
        <v>0.43483796296296301</v>
      </c>
    </row>
    <row r="44" spans="2:7" x14ac:dyDescent="0.25">
      <c r="B44" t="s">
        <v>132</v>
      </c>
      <c r="D44" s="2">
        <v>0.43486111111111114</v>
      </c>
      <c r="E44" t="s">
        <v>151</v>
      </c>
      <c r="F44" t="s">
        <v>157</v>
      </c>
      <c r="G44" s="19">
        <v>0.43611111111111112</v>
      </c>
    </row>
    <row r="45" spans="2:7" x14ac:dyDescent="0.25">
      <c r="B45" t="s">
        <v>162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132</v>
      </c>
      <c r="D47" s="2">
        <v>0.43565972222222221</v>
      </c>
      <c r="E47" t="s">
        <v>150</v>
      </c>
    </row>
    <row r="48" spans="2:7" x14ac:dyDescent="0.25">
      <c r="B48" t="s">
        <v>134</v>
      </c>
    </row>
    <row r="49" spans="2:6" x14ac:dyDescent="0.25">
      <c r="B49" t="s">
        <v>163</v>
      </c>
    </row>
    <row r="52" spans="2:6" x14ac:dyDescent="0.25">
      <c r="B52" s="2">
        <v>0.4216550925925926</v>
      </c>
      <c r="C52">
        <v>1</v>
      </c>
      <c r="D52" t="s">
        <v>124</v>
      </c>
      <c r="E52" t="s">
        <v>125</v>
      </c>
      <c r="F52" t="s">
        <v>150</v>
      </c>
    </row>
    <row r="53" spans="2:6" x14ac:dyDescent="0.25">
      <c r="B53" s="2">
        <v>0.42312499999999997</v>
      </c>
      <c r="C53">
        <v>2</v>
      </c>
      <c r="D53" t="s">
        <v>126</v>
      </c>
      <c r="E53" t="s">
        <v>128</v>
      </c>
      <c r="F53" t="s">
        <v>150</v>
      </c>
    </row>
    <row r="54" spans="2:6" x14ac:dyDescent="0.25">
      <c r="B54" s="2">
        <v>0.42418981481481483</v>
      </c>
      <c r="C54">
        <v>1</v>
      </c>
      <c r="D54" t="s">
        <v>124</v>
      </c>
      <c r="E54" t="s">
        <v>125</v>
      </c>
      <c r="F54" t="s">
        <v>151</v>
      </c>
    </row>
    <row r="55" spans="2:6" x14ac:dyDescent="0.25">
      <c r="B55" s="2">
        <v>0.42623842592592592</v>
      </c>
      <c r="C55">
        <v>3</v>
      </c>
      <c r="D55" t="s">
        <v>127</v>
      </c>
      <c r="E55" t="s">
        <v>129</v>
      </c>
      <c r="F55" t="s">
        <v>150</v>
      </c>
    </row>
    <row r="56" spans="2:6" x14ac:dyDescent="0.25">
      <c r="B56" s="2">
        <v>0.42878472222222225</v>
      </c>
      <c r="C56">
        <v>4</v>
      </c>
      <c r="D56" t="s">
        <v>131</v>
      </c>
      <c r="E56" t="s">
        <v>156</v>
      </c>
      <c r="F56" t="s">
        <v>150</v>
      </c>
    </row>
    <row r="57" spans="2:6" x14ac:dyDescent="0.25">
      <c r="B57" s="2">
        <v>0.42883101851851851</v>
      </c>
      <c r="C57">
        <v>3</v>
      </c>
      <c r="D57" t="s">
        <v>127</v>
      </c>
      <c r="E57" t="s">
        <v>129</v>
      </c>
      <c r="F57" t="s">
        <v>151</v>
      </c>
    </row>
    <row r="58" spans="2:6" x14ac:dyDescent="0.25">
      <c r="B58" s="2">
        <v>0.42974537037037036</v>
      </c>
      <c r="C58">
        <v>4</v>
      </c>
      <c r="D58" t="s">
        <v>131</v>
      </c>
      <c r="E58" t="s">
        <v>156</v>
      </c>
      <c r="F58" t="s">
        <v>151</v>
      </c>
    </row>
    <row r="59" spans="2:6" x14ac:dyDescent="0.25">
      <c r="B59" s="2">
        <v>0.43398148148148147</v>
      </c>
      <c r="C59">
        <v>5</v>
      </c>
      <c r="D59" t="s">
        <v>133</v>
      </c>
      <c r="E59" t="s">
        <v>132</v>
      </c>
      <c r="F59" t="s">
        <v>150</v>
      </c>
    </row>
    <row r="60" spans="2:6" x14ac:dyDescent="0.25">
      <c r="B60" s="2">
        <v>0.43486111111111114</v>
      </c>
      <c r="C60">
        <v>5</v>
      </c>
      <c r="D60" t="s">
        <v>133</v>
      </c>
      <c r="E60" t="s">
        <v>132</v>
      </c>
      <c r="F60" t="s">
        <v>151</v>
      </c>
    </row>
    <row r="61" spans="2:6" x14ac:dyDescent="0.25">
      <c r="B61" s="2">
        <v>0.43565972222222221</v>
      </c>
      <c r="C61">
        <v>6</v>
      </c>
      <c r="D61" t="s">
        <v>132</v>
      </c>
      <c r="E61" t="s">
        <v>134</v>
      </c>
      <c r="F61" t="s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opLeftCell="A34" workbookViewId="0">
      <selection activeCell="F58" sqref="F58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3" t="s">
        <v>199</v>
      </c>
    </row>
    <row r="3" spans="1:24" x14ac:dyDescent="0.25">
      <c r="A3" t="s">
        <v>182</v>
      </c>
      <c r="B3" t="s">
        <v>192</v>
      </c>
      <c r="J3" s="38" t="s">
        <v>124</v>
      </c>
      <c r="K3" s="38" t="s">
        <v>125</v>
      </c>
      <c r="S3" s="38" t="s">
        <v>131</v>
      </c>
      <c r="T3" s="38" t="s">
        <v>156</v>
      </c>
    </row>
    <row r="4" spans="1:24" x14ac:dyDescent="0.25">
      <c r="A4" t="s">
        <v>193</v>
      </c>
      <c r="B4" t="s">
        <v>194</v>
      </c>
      <c r="J4" s="28" t="s">
        <v>95</v>
      </c>
      <c r="K4" s="28" t="s">
        <v>77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83</v>
      </c>
      <c r="T4" s="28" t="s">
        <v>85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201</v>
      </c>
      <c r="B5" t="s">
        <v>206</v>
      </c>
      <c r="J5" s="28" t="s">
        <v>61</v>
      </c>
      <c r="K5" s="28" t="s">
        <v>61</v>
      </c>
      <c r="L5">
        <f>VLOOKUP($J5,Beacons!$A$6:$O$30,14,FALSE)</f>
        <v>0</v>
      </c>
      <c r="M5">
        <f>VLOOKUP($J5,Beacons!$A$6:$O$30,15,FALSE)</f>
        <v>0</v>
      </c>
      <c r="N5">
        <f>VLOOKUP($K5,Beacons!$A$6:$O$30,14,FALSE)</f>
        <v>0</v>
      </c>
      <c r="O5">
        <f>VLOOKUP($K5,Beacons!$A$6:$O$30,15,FALSE)</f>
        <v>0</v>
      </c>
      <c r="S5" s="28" t="s">
        <v>82</v>
      </c>
      <c r="T5" s="28" t="s">
        <v>80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205</v>
      </c>
      <c r="J6" s="28" t="s">
        <v>71</v>
      </c>
      <c r="K6" s="28" t="s">
        <v>83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8" t="s">
        <v>61</v>
      </c>
      <c r="T6" s="28" t="s">
        <v>92</v>
      </c>
      <c r="U6">
        <f>VLOOKUP($S6,Beacons!$A$6:$O$30,14,FALSE)</f>
        <v>0</v>
      </c>
      <c r="V6">
        <f>VLOOKUP($S6,Beacons!$A$6:$O$30,15,FALSE)</f>
        <v>0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7" t="s">
        <v>197</v>
      </c>
      <c r="B7" s="59" t="s">
        <v>195</v>
      </c>
      <c r="C7" s="59"/>
      <c r="D7" s="37" t="s">
        <v>196</v>
      </c>
      <c r="E7" s="37" t="s">
        <v>182</v>
      </c>
      <c r="F7" s="37" t="s">
        <v>183</v>
      </c>
      <c r="G7" s="37" t="s">
        <v>183</v>
      </c>
      <c r="S7" s="28" t="s">
        <v>84</v>
      </c>
      <c r="T7" s="40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3">
        <v>1</v>
      </c>
      <c r="B8" s="26" t="s">
        <v>126</v>
      </c>
      <c r="C8" s="31" t="s">
        <v>128</v>
      </c>
      <c r="D8" s="56" t="s">
        <v>179</v>
      </c>
      <c r="E8" s="35">
        <v>0.42222222222222222</v>
      </c>
      <c r="F8" s="35">
        <v>0.4228703703703704</v>
      </c>
      <c r="G8" s="35">
        <v>0.42335648148148147</v>
      </c>
    </row>
    <row r="9" spans="1:24" x14ac:dyDescent="0.25">
      <c r="A9" s="54"/>
      <c r="B9" s="22" t="s">
        <v>101</v>
      </c>
      <c r="C9" s="23" t="s">
        <v>101</v>
      </c>
      <c r="D9" s="57"/>
      <c r="E9" s="52" t="s">
        <v>187</v>
      </c>
      <c r="F9" s="52" t="s">
        <v>185</v>
      </c>
      <c r="G9" s="52"/>
    </row>
    <row r="10" spans="1:24" x14ac:dyDescent="0.25">
      <c r="A10" s="54"/>
      <c r="B10" s="22" t="s">
        <v>82</v>
      </c>
      <c r="C10" s="29"/>
      <c r="D10" s="57"/>
      <c r="E10" s="52"/>
      <c r="F10" s="52"/>
      <c r="G10" s="52"/>
    </row>
    <row r="11" spans="1:24" x14ac:dyDescent="0.25">
      <c r="A11" s="54"/>
      <c r="B11" s="22" t="s">
        <v>176</v>
      </c>
      <c r="C11" s="30"/>
      <c r="D11" s="57"/>
      <c r="E11" s="52"/>
      <c r="F11" s="52"/>
      <c r="G11" s="52"/>
    </row>
    <row r="12" spans="1:24" ht="15" customHeight="1" x14ac:dyDescent="0.25">
      <c r="A12" s="55"/>
      <c r="B12" s="22" t="s">
        <v>95</v>
      </c>
      <c r="C12" s="25" t="s">
        <v>95</v>
      </c>
      <c r="D12" s="58"/>
      <c r="E12" s="52"/>
      <c r="F12" s="52"/>
      <c r="G12" s="52"/>
    </row>
    <row r="13" spans="1:24" ht="15" customHeight="1" x14ac:dyDescent="0.25">
      <c r="A13" s="53">
        <v>2</v>
      </c>
      <c r="B13" s="26" t="s">
        <v>124</v>
      </c>
      <c r="C13" s="26" t="s">
        <v>125</v>
      </c>
      <c r="D13" s="56" t="s">
        <v>163</v>
      </c>
      <c r="E13" s="35">
        <v>0.41666666666666669</v>
      </c>
      <c r="F13" s="35">
        <v>0.42469907407407409</v>
      </c>
      <c r="G13" s="35">
        <v>0.42495370370370367</v>
      </c>
    </row>
    <row r="14" spans="1:24" x14ac:dyDescent="0.25">
      <c r="A14" s="54"/>
      <c r="B14" s="23" t="s">
        <v>95</v>
      </c>
      <c r="C14" s="22" t="s">
        <v>77</v>
      </c>
      <c r="D14" s="57"/>
      <c r="E14" s="52"/>
      <c r="F14" s="52" t="s">
        <v>151</v>
      </c>
      <c r="G14" s="52"/>
    </row>
    <row r="15" spans="1:24" x14ac:dyDescent="0.25">
      <c r="A15" s="54"/>
      <c r="B15" s="24" t="s">
        <v>61</v>
      </c>
      <c r="C15" s="22" t="s">
        <v>61</v>
      </c>
      <c r="D15" s="57"/>
      <c r="E15" s="52"/>
      <c r="F15" s="52"/>
      <c r="G15" s="52"/>
    </row>
    <row r="16" spans="1:24" x14ac:dyDescent="0.25">
      <c r="A16" s="55"/>
      <c r="B16" s="25" t="s">
        <v>71</v>
      </c>
      <c r="C16" s="22" t="s">
        <v>83</v>
      </c>
      <c r="D16" s="58"/>
      <c r="E16" s="52"/>
      <c r="F16" s="52"/>
      <c r="G16" s="52"/>
    </row>
    <row r="17" spans="1:24" x14ac:dyDescent="0.25">
      <c r="A17" s="53">
        <v>3</v>
      </c>
      <c r="B17" s="26" t="s">
        <v>127</v>
      </c>
      <c r="C17" s="32" t="s">
        <v>129</v>
      </c>
      <c r="D17" s="56" t="s">
        <v>180</v>
      </c>
      <c r="E17" s="35">
        <v>0.42465277777777777</v>
      </c>
      <c r="F17" s="35">
        <v>0.43082175925925931</v>
      </c>
      <c r="G17" s="35">
        <v>0.43309027777777781</v>
      </c>
    </row>
    <row r="18" spans="1:24" x14ac:dyDescent="0.25">
      <c r="A18" s="54"/>
      <c r="B18" s="22" t="s">
        <v>71</v>
      </c>
      <c r="C18" s="23" t="s">
        <v>71</v>
      </c>
      <c r="D18" s="57"/>
      <c r="E18" s="52" t="s">
        <v>184</v>
      </c>
      <c r="F18" s="52" t="s">
        <v>151</v>
      </c>
      <c r="G18" s="52"/>
    </row>
    <row r="19" spans="1:24" x14ac:dyDescent="0.25">
      <c r="A19" s="54"/>
      <c r="B19" s="22" t="s">
        <v>65</v>
      </c>
      <c r="C19" s="24" t="s">
        <v>65</v>
      </c>
      <c r="D19" s="57"/>
      <c r="E19" s="52"/>
      <c r="F19" s="52"/>
      <c r="G19" s="52"/>
    </row>
    <row r="20" spans="1:24" x14ac:dyDescent="0.25">
      <c r="A20" s="54"/>
      <c r="B20" s="22" t="s">
        <v>61</v>
      </c>
      <c r="C20" s="24" t="s">
        <v>61</v>
      </c>
      <c r="D20" s="57"/>
      <c r="E20" s="52"/>
      <c r="F20" s="52"/>
      <c r="G20" s="52"/>
    </row>
    <row r="21" spans="1:24" x14ac:dyDescent="0.25">
      <c r="A21" s="55"/>
      <c r="B21" s="22" t="s">
        <v>92</v>
      </c>
      <c r="C21" s="25" t="s">
        <v>92</v>
      </c>
      <c r="D21" s="58"/>
      <c r="E21" s="52"/>
      <c r="F21" s="52"/>
      <c r="G21" s="52"/>
    </row>
    <row r="22" spans="1:24" x14ac:dyDescent="0.25">
      <c r="A22" s="53">
        <v>4</v>
      </c>
      <c r="B22" s="26" t="s">
        <v>131</v>
      </c>
      <c r="C22" s="31" t="s">
        <v>156</v>
      </c>
      <c r="D22" s="56" t="s">
        <v>161</v>
      </c>
      <c r="E22" s="35">
        <v>0.42627314814814815</v>
      </c>
      <c r="F22" s="35">
        <v>0.43018518518518517</v>
      </c>
      <c r="G22" s="35">
        <v>0.43064814814814811</v>
      </c>
    </row>
    <row r="23" spans="1:24" x14ac:dyDescent="0.25">
      <c r="A23" s="54"/>
      <c r="B23" s="22" t="s">
        <v>83</v>
      </c>
      <c r="C23" s="23" t="s">
        <v>85</v>
      </c>
      <c r="D23" s="57"/>
      <c r="E23" s="52" t="s">
        <v>189</v>
      </c>
      <c r="F23" s="52" t="s">
        <v>151</v>
      </c>
      <c r="G23" s="52"/>
    </row>
    <row r="24" spans="1:24" x14ac:dyDescent="0.25">
      <c r="A24" s="54"/>
      <c r="B24" s="22" t="s">
        <v>82</v>
      </c>
      <c r="C24" s="24" t="s">
        <v>80</v>
      </c>
      <c r="D24" s="57"/>
      <c r="E24" s="52"/>
      <c r="F24" s="52"/>
      <c r="G24" s="52"/>
      <c r="J24" s="38" t="s">
        <v>126</v>
      </c>
      <c r="K24" s="38" t="s">
        <v>128</v>
      </c>
      <c r="S24" s="38" t="s">
        <v>133</v>
      </c>
      <c r="T24" s="38" t="s">
        <v>132</v>
      </c>
    </row>
    <row r="25" spans="1:24" x14ac:dyDescent="0.25">
      <c r="A25" s="54"/>
      <c r="B25" s="22" t="s">
        <v>61</v>
      </c>
      <c r="C25" s="24" t="s">
        <v>92</v>
      </c>
      <c r="D25" s="57"/>
      <c r="E25" s="52"/>
      <c r="F25" s="52"/>
      <c r="G25" s="52"/>
      <c r="J25" s="28" t="s">
        <v>101</v>
      </c>
      <c r="K25" s="28" t="s">
        <v>101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72</v>
      </c>
      <c r="T25" s="28" t="s">
        <v>103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55"/>
      <c r="B26" s="22" t="s">
        <v>84</v>
      </c>
      <c r="C26" s="27"/>
      <c r="D26" s="58"/>
      <c r="E26" s="52"/>
      <c r="F26" s="52"/>
      <c r="G26" s="52"/>
      <c r="J26" s="28" t="s">
        <v>82</v>
      </c>
      <c r="K26" s="28" t="s">
        <v>95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-116058.5</v>
      </c>
      <c r="O26">
        <f>VLOOKUP($K26,Beacons!$A$6:$O$30,15,FALSE)</f>
        <v>78981.820000000007</v>
      </c>
      <c r="S26" s="28" t="s">
        <v>61</v>
      </c>
      <c r="T26" s="28" t="s">
        <v>61</v>
      </c>
      <c r="U26">
        <f>VLOOKUP($S26,Beacons!$A$6:$O$30,14,FALSE)</f>
        <v>0</v>
      </c>
      <c r="V26">
        <f>VLOOKUP($S26,Beacons!$A$6:$O$30,15,FALSE)</f>
        <v>0</v>
      </c>
      <c r="W26">
        <f>VLOOKUP($T26,Beacons!$A$6:$O$30,14,FALSE)</f>
        <v>0</v>
      </c>
      <c r="X26">
        <f>VLOOKUP($T26,Beacons!$A$6:$O$30,15,FALSE)</f>
        <v>0</v>
      </c>
    </row>
    <row r="27" spans="1:24" x14ac:dyDescent="0.25">
      <c r="A27" s="53">
        <v>5</v>
      </c>
      <c r="B27" s="26" t="s">
        <v>133</v>
      </c>
      <c r="C27" s="32" t="s">
        <v>132</v>
      </c>
      <c r="D27" s="56" t="s">
        <v>181</v>
      </c>
      <c r="E27" s="35">
        <v>0.43385416666666665</v>
      </c>
      <c r="F27" s="35">
        <v>0.43490740740740735</v>
      </c>
      <c r="G27" s="35">
        <v>0.43516203703703704</v>
      </c>
      <c r="J27" s="28" t="s">
        <v>95</v>
      </c>
      <c r="K27" s="39"/>
      <c r="L27">
        <f>VLOOKUP($J27,Beacons!$A$6:$O$30,14,FALSE)</f>
        <v>-116058.5</v>
      </c>
      <c r="M27">
        <f>VLOOKUP($J27,Beacons!$A$6:$O$30,15,FALSE)</f>
        <v>78981.820000000007</v>
      </c>
      <c r="S27" s="28" t="s">
        <v>103</v>
      </c>
      <c r="T27" s="28" t="s">
        <v>72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4"/>
      <c r="B28" s="22" t="s">
        <v>72</v>
      </c>
      <c r="C28" s="23" t="s">
        <v>103</v>
      </c>
      <c r="D28" s="57"/>
      <c r="E28" s="52" t="s">
        <v>188</v>
      </c>
      <c r="F28" s="52" t="s">
        <v>151</v>
      </c>
      <c r="G28" s="52"/>
      <c r="J28" s="22"/>
    </row>
    <row r="29" spans="1:24" x14ac:dyDescent="0.25">
      <c r="A29" s="54"/>
      <c r="B29" s="22" t="s">
        <v>61</v>
      </c>
      <c r="C29" s="24" t="s">
        <v>61</v>
      </c>
      <c r="D29" s="57"/>
      <c r="E29" s="52"/>
      <c r="F29" s="52"/>
      <c r="G29" s="52"/>
    </row>
    <row r="30" spans="1:24" x14ac:dyDescent="0.25">
      <c r="A30" s="55"/>
      <c r="B30" s="22" t="s">
        <v>103</v>
      </c>
      <c r="C30" s="25" t="s">
        <v>72</v>
      </c>
      <c r="D30" s="58"/>
      <c r="E30" s="52"/>
      <c r="F30" s="52"/>
      <c r="G30" s="52"/>
    </row>
    <row r="31" spans="1:24" x14ac:dyDescent="0.25">
      <c r="A31" s="53">
        <v>6</v>
      </c>
      <c r="B31" s="26" t="s">
        <v>132</v>
      </c>
      <c r="C31" s="26" t="s">
        <v>134</v>
      </c>
      <c r="D31" s="56" t="s">
        <v>163</v>
      </c>
      <c r="E31" s="35">
        <v>0.42986111111111108</v>
      </c>
      <c r="F31" s="36">
        <v>0.43612268518518515</v>
      </c>
      <c r="G31" s="36">
        <v>0.43643518518518515</v>
      </c>
    </row>
    <row r="32" spans="1:24" x14ac:dyDescent="0.25">
      <c r="A32" s="54"/>
      <c r="B32" s="23" t="s">
        <v>103</v>
      </c>
      <c r="C32" s="23" t="s">
        <v>84</v>
      </c>
      <c r="D32" s="57"/>
      <c r="E32" s="52" t="s">
        <v>190</v>
      </c>
      <c r="F32" s="52" t="s">
        <v>191</v>
      </c>
      <c r="G32" s="52"/>
    </row>
    <row r="33" spans="1:15" x14ac:dyDescent="0.25">
      <c r="A33" s="54"/>
      <c r="B33" s="24" t="s">
        <v>61</v>
      </c>
      <c r="C33" s="24" t="s">
        <v>61</v>
      </c>
      <c r="D33" s="57"/>
      <c r="E33" s="52"/>
      <c r="F33" s="52"/>
      <c r="G33" s="52"/>
    </row>
    <row r="34" spans="1:15" x14ac:dyDescent="0.25">
      <c r="A34" s="55"/>
      <c r="B34" s="25" t="s">
        <v>72</v>
      </c>
      <c r="C34" s="25" t="s">
        <v>66</v>
      </c>
      <c r="D34" s="58"/>
      <c r="E34" s="52"/>
      <c r="F34" s="52"/>
      <c r="G34" s="52"/>
    </row>
    <row r="35" spans="1:15" x14ac:dyDescent="0.25">
      <c r="A35" s="33"/>
      <c r="B35" s="28"/>
      <c r="C35" s="28"/>
      <c r="D35" s="34"/>
    </row>
    <row r="37" spans="1:15" ht="18.75" x14ac:dyDescent="0.3">
      <c r="B37" s="43" t="s">
        <v>200</v>
      </c>
    </row>
    <row r="39" spans="1:15" x14ac:dyDescent="0.25">
      <c r="A39" t="s">
        <v>182</v>
      </c>
      <c r="B39" t="s">
        <v>192</v>
      </c>
    </row>
    <row r="40" spans="1:15" x14ac:dyDescent="0.25">
      <c r="A40" t="s">
        <v>193</v>
      </c>
      <c r="B40" t="s">
        <v>194</v>
      </c>
      <c r="J40" s="38" t="s">
        <v>127</v>
      </c>
      <c r="K40" s="38" t="s">
        <v>129</v>
      </c>
    </row>
    <row r="41" spans="1:15" x14ac:dyDescent="0.25">
      <c r="A41" t="s">
        <v>201</v>
      </c>
      <c r="B41" t="s">
        <v>206</v>
      </c>
      <c r="J41" s="28" t="s">
        <v>71</v>
      </c>
      <c r="K41" s="28" t="s">
        <v>71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8" t="s">
        <v>65</v>
      </c>
      <c r="K42" s="28" t="s">
        <v>65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7" t="s">
        <v>197</v>
      </c>
      <c r="B43" s="59" t="s">
        <v>195</v>
      </c>
      <c r="C43" s="59"/>
      <c r="D43" s="37" t="s">
        <v>196</v>
      </c>
      <c r="E43" s="37" t="s">
        <v>182</v>
      </c>
      <c r="F43" s="37" t="s">
        <v>183</v>
      </c>
      <c r="G43" s="37" t="s">
        <v>201</v>
      </c>
      <c r="J43" s="28" t="s">
        <v>61</v>
      </c>
      <c r="K43" s="28" t="s">
        <v>61</v>
      </c>
      <c r="L43">
        <f>VLOOKUP($J43,Beacons!$A$6:$O$30,14,FALSE)</f>
        <v>0</v>
      </c>
      <c r="M43">
        <f>VLOOKUP($J43,Beacons!$A$6:$O$30,15,FALSE)</f>
        <v>0</v>
      </c>
      <c r="N43">
        <f>VLOOKUP($K43,Beacons!$A$6:$O$30,14,FALSE)</f>
        <v>0</v>
      </c>
      <c r="O43">
        <f>VLOOKUP($K43,Beacons!$A$6:$O$30,15,FALSE)</f>
        <v>0</v>
      </c>
    </row>
    <row r="44" spans="1:15" x14ac:dyDescent="0.25">
      <c r="A44" s="53">
        <v>1</v>
      </c>
      <c r="B44" s="26" t="s">
        <v>126</v>
      </c>
      <c r="C44" s="31" t="s">
        <v>128</v>
      </c>
      <c r="D44" s="56" t="s">
        <v>179</v>
      </c>
      <c r="E44" s="35">
        <v>0.42245370370370372</v>
      </c>
      <c r="F44" s="35">
        <v>0.42332175925925924</v>
      </c>
      <c r="G44" s="35">
        <v>0.42407407407407405</v>
      </c>
      <c r="J44" s="28" t="s">
        <v>92</v>
      </c>
      <c r="K44" s="28" t="s">
        <v>92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4"/>
      <c r="B45" s="22" t="s">
        <v>101</v>
      </c>
      <c r="C45" s="23" t="s">
        <v>101</v>
      </c>
      <c r="D45" s="57"/>
      <c r="E45" s="52" t="s">
        <v>187</v>
      </c>
      <c r="F45" s="52" t="s">
        <v>203</v>
      </c>
      <c r="G45" s="52"/>
    </row>
    <row r="46" spans="1:15" x14ac:dyDescent="0.25">
      <c r="A46" s="54"/>
      <c r="B46" s="22" t="s">
        <v>82</v>
      </c>
      <c r="C46" s="29"/>
      <c r="D46" s="57"/>
      <c r="E46" s="52"/>
      <c r="F46" s="52"/>
      <c r="G46" s="52"/>
    </row>
    <row r="47" spans="1:15" x14ac:dyDescent="0.25">
      <c r="A47" s="54"/>
      <c r="B47" s="22" t="s">
        <v>176</v>
      </c>
      <c r="C47" s="30"/>
      <c r="D47" s="57"/>
      <c r="E47" s="52"/>
      <c r="F47" s="52"/>
      <c r="G47" s="52"/>
    </row>
    <row r="48" spans="1:15" x14ac:dyDescent="0.25">
      <c r="A48" s="55"/>
      <c r="B48" s="22" t="s">
        <v>95</v>
      </c>
      <c r="C48" s="25" t="s">
        <v>95</v>
      </c>
      <c r="D48" s="58"/>
      <c r="E48" s="52"/>
      <c r="F48" s="52"/>
      <c r="G48" s="52"/>
    </row>
    <row r="49" spans="1:24" x14ac:dyDescent="0.25">
      <c r="A49" s="53">
        <v>2</v>
      </c>
      <c r="B49" s="26" t="s">
        <v>124</v>
      </c>
      <c r="C49" s="26" t="s">
        <v>125</v>
      </c>
      <c r="D49" s="56" t="s">
        <v>163</v>
      </c>
      <c r="E49" s="35">
        <v>0.41684027777777777</v>
      </c>
      <c r="F49" s="35">
        <v>0.42471064814814818</v>
      </c>
      <c r="G49" s="35">
        <v>0.42517361111111113</v>
      </c>
      <c r="R49" s="38"/>
      <c r="S49" s="38" t="s">
        <v>134</v>
      </c>
      <c r="T49" s="38" t="s">
        <v>132</v>
      </c>
    </row>
    <row r="50" spans="1:24" x14ac:dyDescent="0.25">
      <c r="A50" s="54"/>
      <c r="B50" s="23" t="s">
        <v>95</v>
      </c>
      <c r="C50" s="22" t="s">
        <v>77</v>
      </c>
      <c r="D50" s="57"/>
      <c r="E50" s="52"/>
      <c r="F50" s="52" t="s">
        <v>202</v>
      </c>
      <c r="G50" s="52"/>
      <c r="R50" s="28"/>
      <c r="S50" s="28" t="s">
        <v>84</v>
      </c>
      <c r="T50" s="28" t="s">
        <v>103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4"/>
      <c r="B51" s="24" t="s">
        <v>61</v>
      </c>
      <c r="C51" s="22" t="s">
        <v>61</v>
      </c>
      <c r="D51" s="57"/>
      <c r="E51" s="52"/>
      <c r="F51" s="52"/>
      <c r="G51" s="52"/>
      <c r="R51" s="28"/>
      <c r="S51" s="28" t="s">
        <v>61</v>
      </c>
      <c r="T51" s="28" t="s">
        <v>61</v>
      </c>
      <c r="U51">
        <f>VLOOKUP($S51,Beacons!$A$6:$O$30,14,FALSE)</f>
        <v>0</v>
      </c>
      <c r="V51">
        <f>VLOOKUP($S51,Beacons!$A$6:$O$30,15,FALSE)</f>
        <v>0</v>
      </c>
      <c r="W51">
        <f>VLOOKUP($T51,Beacons!$A$6:$O$30,14,FALSE)</f>
        <v>0</v>
      </c>
      <c r="X51">
        <f>VLOOKUP($T51,Beacons!$A$6:$O$30,15,FALSE)</f>
        <v>0</v>
      </c>
    </row>
    <row r="52" spans="1:24" x14ac:dyDescent="0.25">
      <c r="A52" s="55"/>
      <c r="B52" s="25" t="s">
        <v>71</v>
      </c>
      <c r="C52" s="22" t="s">
        <v>83</v>
      </c>
      <c r="D52" s="58"/>
      <c r="E52" s="52"/>
      <c r="F52" s="52"/>
      <c r="G52" s="52"/>
      <c r="R52" s="28"/>
      <c r="S52" s="28" t="s">
        <v>66</v>
      </c>
      <c r="T52" s="28" t="s">
        <v>72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3">
        <v>3</v>
      </c>
      <c r="B53" s="26" t="s">
        <v>127</v>
      </c>
      <c r="C53" s="32" t="s">
        <v>129</v>
      </c>
      <c r="D53" s="56" t="s">
        <v>180</v>
      </c>
      <c r="E53" s="35">
        <v>0.42482638888888885</v>
      </c>
      <c r="F53" s="35">
        <v>0.43240740740740741</v>
      </c>
      <c r="G53" s="35">
        <v>0.43478009259259259</v>
      </c>
    </row>
    <row r="54" spans="1:24" ht="15" customHeight="1" x14ac:dyDescent="0.25">
      <c r="A54" s="54"/>
      <c r="B54" s="22" t="s">
        <v>71</v>
      </c>
      <c r="C54" s="23" t="s">
        <v>71</v>
      </c>
      <c r="D54" s="57"/>
      <c r="E54" s="52" t="s">
        <v>184</v>
      </c>
      <c r="F54" s="52" t="s">
        <v>202</v>
      </c>
      <c r="G54" s="52"/>
    </row>
    <row r="55" spans="1:24" x14ac:dyDescent="0.25">
      <c r="A55" s="54"/>
      <c r="B55" s="22" t="s">
        <v>65</v>
      </c>
      <c r="C55" s="24" t="s">
        <v>65</v>
      </c>
      <c r="D55" s="57"/>
      <c r="E55" s="52"/>
      <c r="F55" s="52"/>
      <c r="G55" s="52"/>
    </row>
    <row r="56" spans="1:24" x14ac:dyDescent="0.25">
      <c r="A56" s="54"/>
      <c r="B56" s="22" t="s">
        <v>61</v>
      </c>
      <c r="C56" s="24" t="s">
        <v>61</v>
      </c>
      <c r="D56" s="57"/>
      <c r="E56" s="52"/>
      <c r="F56" s="52"/>
      <c r="G56" s="52"/>
    </row>
    <row r="57" spans="1:24" x14ac:dyDescent="0.25">
      <c r="A57" s="55"/>
      <c r="B57" s="22" t="s">
        <v>92</v>
      </c>
      <c r="C57" s="25" t="s">
        <v>92</v>
      </c>
      <c r="D57" s="58"/>
      <c r="E57" s="52"/>
      <c r="F57" s="52"/>
      <c r="G57" s="52"/>
    </row>
    <row r="58" spans="1:24" ht="15" customHeight="1" x14ac:dyDescent="0.25">
      <c r="A58" s="53">
        <v>4</v>
      </c>
      <c r="B58" s="26" t="s">
        <v>131</v>
      </c>
      <c r="C58" s="31" t="s">
        <v>156</v>
      </c>
      <c r="D58" s="56" t="s">
        <v>161</v>
      </c>
      <c r="E58" s="35">
        <v>0.42644675925925929</v>
      </c>
      <c r="F58" s="35">
        <v>0.4303819444444445</v>
      </c>
      <c r="G58" s="35">
        <v>0.43096064814814811</v>
      </c>
    </row>
    <row r="59" spans="1:24" ht="15" customHeight="1" x14ac:dyDescent="0.25">
      <c r="A59" s="54"/>
      <c r="B59" s="22" t="s">
        <v>83</v>
      </c>
      <c r="C59" s="23" t="s">
        <v>85</v>
      </c>
      <c r="D59" s="57"/>
      <c r="E59" s="52" t="s">
        <v>189</v>
      </c>
      <c r="F59" s="52" t="s">
        <v>202</v>
      </c>
      <c r="G59" s="52"/>
    </row>
    <row r="60" spans="1:24" x14ac:dyDescent="0.25">
      <c r="A60" s="54"/>
      <c r="B60" s="22" t="s">
        <v>82</v>
      </c>
      <c r="C60" s="24" t="s">
        <v>80</v>
      </c>
      <c r="D60" s="57"/>
      <c r="E60" s="52"/>
      <c r="F60" s="52"/>
      <c r="G60" s="52"/>
    </row>
    <row r="61" spans="1:24" x14ac:dyDescent="0.25">
      <c r="A61" s="54"/>
      <c r="B61" s="22" t="s">
        <v>61</v>
      </c>
      <c r="C61" s="24" t="s">
        <v>92</v>
      </c>
      <c r="D61" s="57"/>
      <c r="E61" s="52"/>
      <c r="F61" s="52"/>
      <c r="G61" s="52"/>
    </row>
    <row r="62" spans="1:24" x14ac:dyDescent="0.25">
      <c r="A62" s="55"/>
      <c r="B62" s="22" t="s">
        <v>84</v>
      </c>
      <c r="C62" s="27"/>
      <c r="D62" s="58"/>
      <c r="E62" s="52"/>
      <c r="F62" s="52"/>
      <c r="G62" s="52"/>
    </row>
    <row r="63" spans="1:24" x14ac:dyDescent="0.25">
      <c r="A63" s="53">
        <v>5</v>
      </c>
      <c r="B63" s="26" t="s">
        <v>133</v>
      </c>
      <c r="C63" s="32" t="s">
        <v>132</v>
      </c>
      <c r="D63" s="56" t="s">
        <v>181</v>
      </c>
      <c r="E63" s="35">
        <v>0.43402777777777773</v>
      </c>
      <c r="F63" s="35">
        <v>0.43489583333333331</v>
      </c>
      <c r="G63" s="35">
        <v>0.43524305555555554</v>
      </c>
    </row>
    <row r="64" spans="1:24" x14ac:dyDescent="0.25">
      <c r="A64" s="54"/>
      <c r="B64" s="22" t="s">
        <v>72</v>
      </c>
      <c r="C64" s="23" t="s">
        <v>103</v>
      </c>
      <c r="D64" s="57"/>
      <c r="E64" s="52" t="s">
        <v>188</v>
      </c>
      <c r="F64" s="52" t="s">
        <v>204</v>
      </c>
      <c r="G64" s="52"/>
    </row>
    <row r="65" spans="1:7" x14ac:dyDescent="0.25">
      <c r="A65" s="54"/>
      <c r="B65" s="22" t="s">
        <v>61</v>
      </c>
      <c r="C65" s="24" t="s">
        <v>61</v>
      </c>
      <c r="D65" s="57"/>
      <c r="E65" s="52"/>
      <c r="F65" s="52"/>
      <c r="G65" s="52"/>
    </row>
    <row r="66" spans="1:7" x14ac:dyDescent="0.25">
      <c r="A66" s="55"/>
      <c r="B66" s="22" t="s">
        <v>103</v>
      </c>
      <c r="C66" s="25" t="s">
        <v>72</v>
      </c>
      <c r="D66" s="58"/>
      <c r="E66" s="52"/>
      <c r="F66" s="52"/>
      <c r="G66" s="52"/>
    </row>
    <row r="67" spans="1:7" x14ac:dyDescent="0.25">
      <c r="A67" s="53">
        <v>6</v>
      </c>
      <c r="B67" s="26" t="s">
        <v>132</v>
      </c>
      <c r="C67" s="26" t="s">
        <v>134</v>
      </c>
      <c r="D67" s="56" t="s">
        <v>163</v>
      </c>
      <c r="E67" s="35">
        <v>0.42986111111111108</v>
      </c>
      <c r="F67" s="36">
        <v>0.43599537037037034</v>
      </c>
      <c r="G67" s="36">
        <v>0.43634259259259256</v>
      </c>
    </row>
    <row r="68" spans="1:7" x14ac:dyDescent="0.25">
      <c r="A68" s="54"/>
      <c r="B68" s="23" t="s">
        <v>103</v>
      </c>
      <c r="C68" s="23" t="s">
        <v>84</v>
      </c>
      <c r="D68" s="57"/>
      <c r="E68" s="52" t="s">
        <v>190</v>
      </c>
      <c r="F68" s="52" t="s">
        <v>202</v>
      </c>
      <c r="G68" s="52"/>
    </row>
    <row r="69" spans="1:7" x14ac:dyDescent="0.25">
      <c r="A69" s="54"/>
      <c r="B69" s="24" t="s">
        <v>61</v>
      </c>
      <c r="C69" s="24" t="s">
        <v>61</v>
      </c>
      <c r="D69" s="57"/>
      <c r="E69" s="52"/>
      <c r="F69" s="52"/>
      <c r="G69" s="52"/>
    </row>
    <row r="70" spans="1:7" x14ac:dyDescent="0.25">
      <c r="A70" s="55"/>
      <c r="B70" s="25" t="s">
        <v>72</v>
      </c>
      <c r="C70" s="25" t="s">
        <v>66</v>
      </c>
      <c r="D70" s="58"/>
      <c r="E70" s="52"/>
      <c r="F70" s="52"/>
      <c r="G70" s="52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A53:A57"/>
    <mergeCell ref="D53:D57"/>
    <mergeCell ref="E54:E57"/>
    <mergeCell ref="F54:F57"/>
    <mergeCell ref="A63:A66"/>
    <mergeCell ref="D63:D66"/>
    <mergeCell ref="E64:E66"/>
    <mergeCell ref="F64:F66"/>
    <mergeCell ref="G32:G34"/>
    <mergeCell ref="G54:G57"/>
    <mergeCell ref="G45:G48"/>
    <mergeCell ref="G50:G52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4:A48"/>
    <mergeCell ref="D44:D48"/>
    <mergeCell ref="E45:E48"/>
    <mergeCell ref="A31:A34"/>
    <mergeCell ref="D31:D34"/>
    <mergeCell ref="E18:E21"/>
    <mergeCell ref="E32:E34"/>
    <mergeCell ref="A13:A16"/>
    <mergeCell ref="D13:D16"/>
    <mergeCell ref="E14:E16"/>
    <mergeCell ref="F45:F48"/>
    <mergeCell ref="A49:A52"/>
    <mergeCell ref="D49:D52"/>
    <mergeCell ref="E50:E52"/>
    <mergeCell ref="F50:F5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workbookViewId="0">
      <selection activeCell="L6" sqref="L6"/>
    </sheetView>
  </sheetViews>
  <sheetFormatPr defaultRowHeight="15" x14ac:dyDescent="0.25"/>
  <sheetData>
    <row r="2" spans="2:16" x14ac:dyDescent="0.25">
      <c r="B2" t="s">
        <v>198</v>
      </c>
    </row>
    <row r="4" spans="2:16" x14ac:dyDescent="0.25">
      <c r="B4" s="38" t="s">
        <v>124</v>
      </c>
      <c r="C4" s="38" t="s">
        <v>125</v>
      </c>
      <c r="K4" s="38" t="s">
        <v>131</v>
      </c>
      <c r="L4" s="38" t="s">
        <v>156</v>
      </c>
    </row>
    <row r="5" spans="2:16" x14ac:dyDescent="0.25">
      <c r="B5" s="28" t="s">
        <v>95</v>
      </c>
      <c r="C5" s="28" t="s">
        <v>77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83</v>
      </c>
      <c r="L5" s="28" t="s">
        <v>85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</v>
      </c>
      <c r="E6">
        <f>VLOOKUP($B6,Beacons!$A$6:$O$30,15,FALSE)</f>
        <v>0</v>
      </c>
      <c r="F6">
        <f>VLOOKUP($C6,Beacons!$A$6:$O$30,14,FALSE)</f>
        <v>0</v>
      </c>
      <c r="G6">
        <f>VLOOKUP($C6,Beacons!$A$6:$O$30,15,FALSE)</f>
        <v>0</v>
      </c>
      <c r="K6" s="28" t="s">
        <v>82</v>
      </c>
      <c r="L6" s="28" t="s">
        <v>80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71</v>
      </c>
      <c r="C7" s="28" t="s">
        <v>83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92</v>
      </c>
      <c r="M7">
        <f>VLOOKUP($K7,Beacons!$A$6:$O$30,14,FALSE)</f>
        <v>0</v>
      </c>
      <c r="N7">
        <f>VLOOKUP($K7,Beacons!$A$6:$O$30,15,FALSE)</f>
        <v>0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84</v>
      </c>
      <c r="L8" s="40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8" t="s">
        <v>126</v>
      </c>
      <c r="C25" s="38" t="s">
        <v>128</v>
      </c>
      <c r="K25" s="38" t="s">
        <v>133</v>
      </c>
      <c r="L25" s="38" t="s">
        <v>132</v>
      </c>
    </row>
    <row r="26" spans="2:16" x14ac:dyDescent="0.25">
      <c r="B26" s="28" t="s">
        <v>101</v>
      </c>
      <c r="C26" s="28" t="s">
        <v>101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72</v>
      </c>
      <c r="L26" s="28" t="s">
        <v>103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82</v>
      </c>
      <c r="C27" s="28" t="s">
        <v>95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</v>
      </c>
      <c r="N27">
        <f>VLOOKUP($K27,Beacons!$A$6:$O$30,15,FALSE)</f>
        <v>0</v>
      </c>
      <c r="O27">
        <f>VLOOKUP($L27,Beacons!$A$6:$O$30,14,FALSE)</f>
        <v>0</v>
      </c>
      <c r="P27">
        <f>VLOOKUP($L27,Beacons!$A$6:$O$30,15,FALSE)</f>
        <v>0</v>
      </c>
    </row>
    <row r="28" spans="2:16" ht="15" customHeight="1" x14ac:dyDescent="0.25">
      <c r="B28" s="28" t="s">
        <v>95</v>
      </c>
      <c r="C28" s="39"/>
      <c r="D28">
        <f>VLOOKUP($B28,Beacons!$A$6:$O$30,14,FALSE)</f>
        <v>-116058.5</v>
      </c>
      <c r="E28">
        <f>VLOOKUP($B28,Beacons!$A$6:$O$30,15,FALSE)</f>
        <v>78981.820000000007</v>
      </c>
      <c r="K28" s="28" t="s">
        <v>103</v>
      </c>
      <c r="L28" s="28" t="s">
        <v>72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2"/>
    </row>
    <row r="32" spans="2:16" ht="15" customHeight="1" x14ac:dyDescent="0.25"/>
    <row r="33" spans="2:7" ht="15" customHeight="1" x14ac:dyDescent="0.25"/>
    <row r="41" spans="2:7" x14ac:dyDescent="0.25">
      <c r="B41" s="38" t="s">
        <v>127</v>
      </c>
      <c r="C41" s="38" t="s">
        <v>129</v>
      </c>
    </row>
    <row r="42" spans="2:7" x14ac:dyDescent="0.25">
      <c r="B42" s="28" t="s">
        <v>71</v>
      </c>
      <c r="C42" s="28" t="s">
        <v>71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65</v>
      </c>
      <c r="C43" s="28" t="s">
        <v>65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</v>
      </c>
      <c r="E44">
        <f>VLOOKUP($B44,Beacons!$A$6:$O$30,15,FALSE)</f>
        <v>0</v>
      </c>
      <c r="F44">
        <f>VLOOKUP($C44,Beacons!$A$6:$O$30,14,FALSE)</f>
        <v>0</v>
      </c>
      <c r="G44">
        <f>VLOOKUP($C44,Beacons!$A$6:$O$30,15,FALSE)</f>
        <v>0</v>
      </c>
    </row>
    <row r="45" spans="2:7" x14ac:dyDescent="0.25">
      <c r="B45" s="28" t="s">
        <v>92</v>
      </c>
      <c r="C45" s="28" t="s">
        <v>92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8"/>
      <c r="K50" s="38" t="s">
        <v>134</v>
      </c>
      <c r="L50" s="38" t="s">
        <v>132</v>
      </c>
    </row>
    <row r="51" spans="10:16" x14ac:dyDescent="0.25">
      <c r="J51" s="28"/>
      <c r="K51" s="28" t="s">
        <v>84</v>
      </c>
      <c r="L51" s="28" t="s">
        <v>103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</v>
      </c>
      <c r="N52">
        <f>VLOOKUP($K52,Beacons!$A$6:$O$30,15,FALSE)</f>
        <v>0</v>
      </c>
      <c r="O52">
        <f>VLOOKUP($L52,Beacons!$A$6:$O$30,14,FALSE)</f>
        <v>0</v>
      </c>
      <c r="P52">
        <f>VLOOKUP($L52,Beacons!$A$6:$O$30,15,FALSE)</f>
        <v>0</v>
      </c>
    </row>
    <row r="53" spans="10:16" x14ac:dyDescent="0.25">
      <c r="J53" s="28"/>
      <c r="K53" s="28" t="s">
        <v>66</v>
      </c>
      <c r="L53" s="28" t="s">
        <v>72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4" tint="0.39997558519241921"/>
  </sheetPr>
  <dimension ref="A1:R235"/>
  <sheetViews>
    <sheetView zoomScaleNormal="100" workbookViewId="0">
      <selection activeCell="C6" sqref="C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124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95</v>
      </c>
      <c r="C2" s="7">
        <v>350</v>
      </c>
      <c r="D2">
        <f>ROW()</f>
        <v>2</v>
      </c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184.21984126984128</v>
      </c>
      <c r="I2" s="9">
        <f t="shared" si="0"/>
        <v>-125.36796825396827</v>
      </c>
      <c r="J2" s="9">
        <f t="shared" si="0"/>
        <v>0</v>
      </c>
      <c r="K2" s="9">
        <f>SQRT(H2*H2+I2*I2)</f>
        <v>222.83194874526748</v>
      </c>
      <c r="L2" s="9">
        <f>DEGREES(ATAN2(I2,H2))</f>
        <v>124.23664052482239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>
        <f>ROW()</f>
        <v>3</v>
      </c>
      <c r="E3" s="7">
        <f>VLOOKUP($B3,Beacons!$A$6:$O$30,14,FALSE)</f>
        <v>0</v>
      </c>
      <c r="F3" s="7">
        <f>VLOOKUP($B3,Beacons!$A$6:$O$30,15,FALSE)</f>
        <v>0</v>
      </c>
      <c r="G3" s="7">
        <f>C3*Params!F$2</f>
        <v>10668</v>
      </c>
      <c r="H3" s="9">
        <f t="shared" si="0"/>
        <v>197.51281720430109</v>
      </c>
      <c r="I3" s="9">
        <f t="shared" si="0"/>
        <v>-166.94154838709679</v>
      </c>
      <c r="J3" s="9">
        <f t="shared" si="0"/>
        <v>0</v>
      </c>
      <c r="K3" s="9">
        <f>SQRT(H3*H3+I3*I3)</f>
        <v>258.61321222602112</v>
      </c>
      <c r="L3" s="9">
        <f>DEGREES(ATAN2(I3,H3))</f>
        <v>130.20512343075274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71</v>
      </c>
      <c r="C4" s="7">
        <v>350</v>
      </c>
      <c r="D4">
        <f>ROW()</f>
        <v>4</v>
      </c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0.41770833333333335</v>
      </c>
      <c r="B6" s="3">
        <f>Params!D$29+HOUR(A6-Params!C$29)*3600+MINUTE(A6-Params!C$29)*60+SECOND(A6-Params!C$29)</f>
        <v>1553300090</v>
      </c>
      <c r="C6">
        <f t="shared" ref="C6:C69" si="1"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INDIRECT(ADDRESS($C6,COLUMN()))</f>
        <v>184.21984126984128</v>
      </c>
      <c r="I6" s="9">
        <f t="shared" ref="I6:L21" ca="1" si="2">INDIRECT(ADDRESS($C6,COLUMN()))</f>
        <v>-125.36796825396827</v>
      </c>
      <c r="J6" s="9">
        <f t="shared" ca="1" si="2"/>
        <v>0</v>
      </c>
      <c r="K6" s="9">
        <f t="shared" ca="1" si="2"/>
        <v>222.83194874526748</v>
      </c>
      <c r="L6" s="9">
        <f t="shared" ca="1" si="2"/>
        <v>124.23664052482239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</row>
    <row r="7" spans="1:16" x14ac:dyDescent="0.25">
      <c r="A7" s="4">
        <f>TIME(HOUR(A6),MINUTE(A6),SECOND(A6)+5)</f>
        <v>0.41776620370370371</v>
      </c>
      <c r="B7" s="3">
        <f>Params!D$29+HOUR(A7-Params!C$29)*3600+MINUTE(A7-Params!C$29)*60+SECOND(A7-Params!C$29)</f>
        <v>1553300095</v>
      </c>
      <c r="C7">
        <f t="shared" si="1"/>
        <v>2</v>
      </c>
      <c r="D7">
        <f t="shared" ref="D7:D70" ca="1" si="3">IF(A7=INDIRECT("A"&amp;C7),ROW(),D6)</f>
        <v>6</v>
      </c>
      <c r="E7">
        <f ca="1">INDIRECT("E$"&amp;C7)+INDIRECT("H$"&amp;C7)*($B7-INDIRECT("B$"&amp;D7))</f>
        <v>-115137.4007936508</v>
      </c>
      <c r="F7">
        <f ca="1">INDIRECT("F$"&amp;C7)+INDIRECT("I$"&amp;C7)*($B7-INDIRECT("B$"&amp;D7))</f>
        <v>78354.980158730163</v>
      </c>
      <c r="G7">
        <f t="shared" ref="G7:G70" ca="1" si="4">INDIRECT("G$"&amp;C7)+INDIRECT("J$"&amp;C7)*($B7-INDIRECT("B$"&amp;D7))</f>
        <v>10668</v>
      </c>
      <c r="H7" s="9">
        <f t="shared" ref="H7:L38" ca="1" si="5">INDIRECT(ADDRESS($C7,COLUMN()))</f>
        <v>184.21984126984128</v>
      </c>
      <c r="I7" s="9">
        <f t="shared" ca="1" si="2"/>
        <v>-125.36796825396827</v>
      </c>
      <c r="J7" s="9">
        <f t="shared" ca="1" si="2"/>
        <v>0</v>
      </c>
      <c r="K7" s="9">
        <f t="shared" ca="1" si="2"/>
        <v>222.83194874526748</v>
      </c>
      <c r="L7" s="9">
        <f t="shared" ca="1" si="2"/>
        <v>124.23664052482239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O7" s="3"/>
    </row>
    <row r="8" spans="1:16" x14ac:dyDescent="0.25">
      <c r="A8" s="4">
        <f t="shared" ref="A8:A71" si="6">TIME(HOUR(A7),MINUTE(A7),SECOND(A7)+5)</f>
        <v>0.41782407407407413</v>
      </c>
      <c r="B8" s="3">
        <f>Params!D$29+HOUR(A8-Params!C$29)*3600+MINUTE(A8-Params!C$29)*60+SECOND(A8-Params!C$29)</f>
        <v>1553300100</v>
      </c>
      <c r="C8">
        <f t="shared" si="1"/>
        <v>2</v>
      </c>
      <c r="D8">
        <f t="shared" ca="1" si="3"/>
        <v>6</v>
      </c>
      <c r="E8">
        <f t="shared" ref="E8:E33" ca="1" si="7">INDIRECT("E$"&amp;C8)+INDIRECT("H$"&amp;C8)*($B8-INDIRECT("B$"&amp;D8))</f>
        <v>-114216.30158730158</v>
      </c>
      <c r="F8">
        <f t="shared" ref="F8:F33" ca="1" si="8">INDIRECT("F$"&amp;C8)+INDIRECT("I$"&amp;C8)*($B8-INDIRECT("B$"&amp;D8))</f>
        <v>77728.140317460318</v>
      </c>
      <c r="G8">
        <f t="shared" ca="1" si="4"/>
        <v>10668</v>
      </c>
      <c r="H8" s="9">
        <f t="shared" ca="1" si="5"/>
        <v>184.21984126984128</v>
      </c>
      <c r="I8" s="9">
        <f t="shared" ca="1" si="2"/>
        <v>-125.36796825396827</v>
      </c>
      <c r="J8" s="9">
        <f t="shared" ca="1" si="2"/>
        <v>0</v>
      </c>
      <c r="K8" s="9">
        <f t="shared" ca="1" si="2"/>
        <v>222.83194874526748</v>
      </c>
      <c r="L8" s="9">
        <f t="shared" ca="1" si="2"/>
        <v>124.23664052482239</v>
      </c>
      <c r="M8">
        <f t="shared" ref="M8:M71" ca="1" si="9">INDIRECT("M$"&amp;C8)+INDIRECT("O$"&amp;C8)*($B8-INDIRECT("B$"&amp;D8))</f>
        <v>56.541895943562608</v>
      </c>
      <c r="N8">
        <f t="shared" ref="N8:N71" ca="1" si="10">INDIRECT("N$"&amp;C8)+INDIRECT("P$"&amp;C8)*($B8-INDIRECT("B$"&amp;D8))</f>
        <v>31.105590828924161</v>
      </c>
      <c r="O8" s="3"/>
    </row>
    <row r="9" spans="1:16" x14ac:dyDescent="0.25">
      <c r="A9" s="4">
        <f t="shared" si="6"/>
        <v>0.41788194444444443</v>
      </c>
      <c r="B9" s="3">
        <f>Params!D$29+HOUR(A9-Params!C$29)*3600+MINUTE(A9-Params!C$29)*60+SECOND(A9-Params!C$29)</f>
        <v>1553300105</v>
      </c>
      <c r="C9">
        <f t="shared" si="1"/>
        <v>2</v>
      </c>
      <c r="D9">
        <f t="shared" ca="1" si="3"/>
        <v>6</v>
      </c>
      <c r="E9">
        <f t="shared" ca="1" si="7"/>
        <v>-113295.20238095238</v>
      </c>
      <c r="F9">
        <f t="shared" ca="1" si="8"/>
        <v>77101.300476190489</v>
      </c>
      <c r="G9">
        <f t="shared" ca="1" si="4"/>
        <v>10668</v>
      </c>
      <c r="H9" s="9">
        <f t="shared" ca="1" si="5"/>
        <v>184.21984126984128</v>
      </c>
      <c r="I9" s="9">
        <f t="shared" ca="1" si="2"/>
        <v>-125.36796825396827</v>
      </c>
      <c r="J9" s="9">
        <f t="shared" ca="1" si="2"/>
        <v>0</v>
      </c>
      <c r="K9" s="9">
        <f t="shared" ca="1" si="2"/>
        <v>222.83194874526748</v>
      </c>
      <c r="L9" s="9">
        <f t="shared" ca="1" si="2"/>
        <v>124.23664052482239</v>
      </c>
      <c r="M9">
        <f t="shared" ca="1" si="9"/>
        <v>56.536316137566132</v>
      </c>
      <c r="N9">
        <f t="shared" ca="1" si="10"/>
        <v>31.120330687830688</v>
      </c>
      <c r="O9" s="3"/>
    </row>
    <row r="10" spans="1:16" x14ac:dyDescent="0.25">
      <c r="A10" s="4">
        <f t="shared" si="6"/>
        <v>0.41793981481481479</v>
      </c>
      <c r="B10" s="3">
        <f>Params!D$29+HOUR(A10-Params!C$29)*3600+MINUTE(A10-Params!C$29)*60+SECOND(A10-Params!C$29)</f>
        <v>1553300110</v>
      </c>
      <c r="C10">
        <f t="shared" si="1"/>
        <v>2</v>
      </c>
      <c r="D10">
        <f t="shared" ca="1" si="3"/>
        <v>6</v>
      </c>
      <c r="E10">
        <f t="shared" ca="1" si="7"/>
        <v>-112374.10317460318</v>
      </c>
      <c r="F10">
        <f t="shared" ca="1" si="8"/>
        <v>76474.460634920644</v>
      </c>
      <c r="G10">
        <f t="shared" ca="1" si="4"/>
        <v>10668</v>
      </c>
      <c r="H10" s="9">
        <f t="shared" ca="1" si="5"/>
        <v>184.21984126984128</v>
      </c>
      <c r="I10" s="9">
        <f t="shared" ca="1" si="2"/>
        <v>-125.36796825396827</v>
      </c>
      <c r="J10" s="9">
        <f t="shared" ca="1" si="2"/>
        <v>0</v>
      </c>
      <c r="K10" s="9">
        <f t="shared" ca="1" si="2"/>
        <v>222.83194874526748</v>
      </c>
      <c r="L10" s="9">
        <f t="shared" ca="1" si="2"/>
        <v>124.23664052482239</v>
      </c>
      <c r="M10">
        <f t="shared" ca="1" si="9"/>
        <v>56.530736331569663</v>
      </c>
      <c r="N10">
        <f t="shared" ca="1" si="10"/>
        <v>31.135070546737214</v>
      </c>
      <c r="O10" s="3"/>
    </row>
    <row r="11" spans="1:16" x14ac:dyDescent="0.25">
      <c r="A11" s="4">
        <f t="shared" si="6"/>
        <v>0.41799768518518521</v>
      </c>
      <c r="B11" s="3">
        <f>Params!D$29+HOUR(A11-Params!C$29)*3600+MINUTE(A11-Params!C$29)*60+SECOND(A11-Params!C$29)</f>
        <v>1553300115</v>
      </c>
      <c r="C11">
        <f t="shared" si="1"/>
        <v>2</v>
      </c>
      <c r="D11">
        <f t="shared" ca="1" si="3"/>
        <v>6</v>
      </c>
      <c r="E11">
        <f t="shared" ca="1" si="7"/>
        <v>-111453.00396825396</v>
      </c>
      <c r="F11">
        <f t="shared" ca="1" si="8"/>
        <v>75847.6207936508</v>
      </c>
      <c r="G11">
        <f t="shared" ca="1" si="4"/>
        <v>10668</v>
      </c>
      <c r="H11" s="9">
        <f t="shared" ca="1" si="5"/>
        <v>184.21984126984128</v>
      </c>
      <c r="I11" s="9">
        <f t="shared" ca="1" si="2"/>
        <v>-125.36796825396827</v>
      </c>
      <c r="J11" s="9">
        <f t="shared" ca="1" si="2"/>
        <v>0</v>
      </c>
      <c r="K11" s="9">
        <f t="shared" ca="1" si="2"/>
        <v>222.83194874526748</v>
      </c>
      <c r="L11" s="9">
        <f t="shared" ca="1" si="2"/>
        <v>124.23664052482239</v>
      </c>
      <c r="M11">
        <f t="shared" ca="1" si="9"/>
        <v>56.525156525573188</v>
      </c>
      <c r="N11">
        <f t="shared" ca="1" si="10"/>
        <v>31.149810405643738</v>
      </c>
      <c r="O11" s="3"/>
    </row>
    <row r="12" spans="1:16" x14ac:dyDescent="0.25">
      <c r="A12" s="4">
        <f t="shared" si="6"/>
        <v>0.41805555555555557</v>
      </c>
      <c r="B12" s="3">
        <f>Params!D$29+HOUR(A12-Params!C$29)*3600+MINUTE(A12-Params!C$29)*60+SECOND(A12-Params!C$29)</f>
        <v>1553300120</v>
      </c>
      <c r="C12">
        <f t="shared" si="1"/>
        <v>2</v>
      </c>
      <c r="D12">
        <f t="shared" ca="1" si="3"/>
        <v>6</v>
      </c>
      <c r="E12">
        <f t="shared" ca="1" si="7"/>
        <v>-110531.90476190476</v>
      </c>
      <c r="F12">
        <f t="shared" ca="1" si="8"/>
        <v>75220.780952380956</v>
      </c>
      <c r="G12">
        <f t="shared" ca="1" si="4"/>
        <v>10668</v>
      </c>
      <c r="H12" s="9">
        <f t="shared" ca="1" si="5"/>
        <v>184.21984126984128</v>
      </c>
      <c r="I12" s="9">
        <f t="shared" ca="1" si="2"/>
        <v>-125.36796825396827</v>
      </c>
      <c r="J12" s="9">
        <f t="shared" ca="1" si="2"/>
        <v>0</v>
      </c>
      <c r="K12" s="9">
        <f t="shared" ca="1" si="2"/>
        <v>222.83194874526748</v>
      </c>
      <c r="L12" s="9">
        <f t="shared" ca="1" si="2"/>
        <v>124.23664052482239</v>
      </c>
      <c r="M12">
        <f t="shared" ca="1" si="9"/>
        <v>56.519576719576719</v>
      </c>
      <c r="N12">
        <f t="shared" ca="1" si="10"/>
        <v>31.164550264550265</v>
      </c>
      <c r="O12" s="3"/>
    </row>
    <row r="13" spans="1:16" x14ac:dyDescent="0.25">
      <c r="A13" s="4">
        <f t="shared" si="6"/>
        <v>0.41811342592592587</v>
      </c>
      <c r="B13" s="3">
        <f>Params!D$29+HOUR(A13-Params!C$29)*3600+MINUTE(A13-Params!C$29)*60+SECOND(A13-Params!C$29)</f>
        <v>1553300125</v>
      </c>
      <c r="C13">
        <f t="shared" si="1"/>
        <v>2</v>
      </c>
      <c r="D13">
        <f t="shared" ca="1" si="3"/>
        <v>6</v>
      </c>
      <c r="E13">
        <f t="shared" ca="1" si="7"/>
        <v>-109610.80555555556</v>
      </c>
      <c r="F13">
        <f t="shared" ca="1" si="8"/>
        <v>74593.941111111111</v>
      </c>
      <c r="G13">
        <f t="shared" ca="1" si="4"/>
        <v>10668</v>
      </c>
      <c r="H13" s="9">
        <f t="shared" ca="1" si="5"/>
        <v>184.21984126984128</v>
      </c>
      <c r="I13" s="9">
        <f t="shared" ca="1" si="2"/>
        <v>-125.36796825396827</v>
      </c>
      <c r="J13" s="9">
        <f t="shared" ca="1" si="2"/>
        <v>0</v>
      </c>
      <c r="K13" s="9">
        <f t="shared" ca="1" si="2"/>
        <v>222.83194874526748</v>
      </c>
      <c r="L13" s="9">
        <f t="shared" ca="1" si="2"/>
        <v>124.23664052482239</v>
      </c>
      <c r="M13">
        <f t="shared" ca="1" si="9"/>
        <v>56.513996913580243</v>
      </c>
      <c r="N13">
        <f t="shared" ca="1" si="10"/>
        <v>31.179290123456788</v>
      </c>
      <c r="O13" s="3"/>
    </row>
    <row r="14" spans="1:16" x14ac:dyDescent="0.25">
      <c r="A14" s="4">
        <f t="shared" si="6"/>
        <v>0.41817129629629629</v>
      </c>
      <c r="B14" s="3">
        <f>Params!D$29+HOUR(A14-Params!C$29)*3600+MINUTE(A14-Params!C$29)*60+SECOND(A14-Params!C$29)</f>
        <v>1553300130</v>
      </c>
      <c r="C14">
        <f t="shared" si="1"/>
        <v>2</v>
      </c>
      <c r="D14">
        <f t="shared" ca="1" si="3"/>
        <v>6</v>
      </c>
      <c r="E14">
        <f t="shared" ca="1" si="7"/>
        <v>-108689.70634920635</v>
      </c>
      <c r="F14">
        <f t="shared" ca="1" si="8"/>
        <v>73967.101269841281</v>
      </c>
      <c r="G14">
        <f t="shared" ca="1" si="4"/>
        <v>10668</v>
      </c>
      <c r="H14" s="9">
        <f t="shared" ca="1" si="5"/>
        <v>184.21984126984128</v>
      </c>
      <c r="I14" s="9">
        <f t="shared" ca="1" si="2"/>
        <v>-125.36796825396827</v>
      </c>
      <c r="J14" s="9">
        <f t="shared" ca="1" si="2"/>
        <v>0</v>
      </c>
      <c r="K14" s="9">
        <f t="shared" ca="1" si="2"/>
        <v>222.83194874526748</v>
      </c>
      <c r="L14" s="9">
        <f t="shared" ca="1" si="2"/>
        <v>124.23664052482239</v>
      </c>
      <c r="M14">
        <f t="shared" ca="1" si="9"/>
        <v>56.508417107583774</v>
      </c>
      <c r="N14">
        <f t="shared" ca="1" si="10"/>
        <v>31.194029982363315</v>
      </c>
      <c r="O14" s="3"/>
    </row>
    <row r="15" spans="1:16" x14ac:dyDescent="0.25">
      <c r="A15" s="4">
        <f t="shared" si="6"/>
        <v>0.41822916666666665</v>
      </c>
      <c r="B15" s="3">
        <f>Params!D$29+HOUR(A15-Params!C$29)*3600+MINUTE(A15-Params!C$29)*60+SECOND(A15-Params!C$29)</f>
        <v>1553300135</v>
      </c>
      <c r="C15">
        <f t="shared" si="1"/>
        <v>2</v>
      </c>
      <c r="D15">
        <f t="shared" ca="1" si="3"/>
        <v>6</v>
      </c>
      <c r="E15">
        <f t="shared" ca="1" si="7"/>
        <v>-107768.60714285714</v>
      </c>
      <c r="F15">
        <f t="shared" ca="1" si="8"/>
        <v>73340.261428571437</v>
      </c>
      <c r="G15">
        <f t="shared" ca="1" si="4"/>
        <v>10668</v>
      </c>
      <c r="H15" s="9">
        <f t="shared" ca="1" si="5"/>
        <v>184.21984126984128</v>
      </c>
      <c r="I15" s="9">
        <f t="shared" ca="1" si="2"/>
        <v>-125.36796825396827</v>
      </c>
      <c r="J15" s="9">
        <f t="shared" ca="1" si="2"/>
        <v>0</v>
      </c>
      <c r="K15" s="9">
        <f t="shared" ca="1" si="2"/>
        <v>222.83194874526748</v>
      </c>
      <c r="L15" s="9">
        <f t="shared" ca="1" si="2"/>
        <v>124.23664052482239</v>
      </c>
      <c r="M15">
        <f t="shared" ca="1" si="9"/>
        <v>56.502837301587299</v>
      </c>
      <c r="N15">
        <f t="shared" ca="1" si="10"/>
        <v>31.208769841269842</v>
      </c>
      <c r="O15" s="3"/>
    </row>
    <row r="16" spans="1:16" x14ac:dyDescent="0.25">
      <c r="A16" s="4">
        <f t="shared" si="6"/>
        <v>0.41828703703703707</v>
      </c>
      <c r="B16" s="3">
        <f>Params!D$29+HOUR(A16-Params!C$29)*3600+MINUTE(A16-Params!C$29)*60+SECOND(A16-Params!C$29)</f>
        <v>1553300140</v>
      </c>
      <c r="C16">
        <f t="shared" si="1"/>
        <v>2</v>
      </c>
      <c r="D16">
        <f t="shared" ca="1" si="3"/>
        <v>6</v>
      </c>
      <c r="E16">
        <f t="shared" ca="1" si="7"/>
        <v>-106847.50793650793</v>
      </c>
      <c r="F16">
        <f t="shared" ca="1" si="8"/>
        <v>72713.421587301593</v>
      </c>
      <c r="G16">
        <f t="shared" ca="1" si="4"/>
        <v>10668</v>
      </c>
      <c r="H16" s="9">
        <f t="shared" ca="1" si="5"/>
        <v>184.21984126984128</v>
      </c>
      <c r="I16" s="9">
        <f t="shared" ca="1" si="2"/>
        <v>-125.36796825396827</v>
      </c>
      <c r="J16" s="9">
        <f t="shared" ca="1" si="2"/>
        <v>0</v>
      </c>
      <c r="K16" s="9">
        <f t="shared" ca="1" si="2"/>
        <v>222.83194874526748</v>
      </c>
      <c r="L16" s="9">
        <f t="shared" ca="1" si="2"/>
        <v>124.23664052482239</v>
      </c>
      <c r="M16">
        <f t="shared" ca="1" si="9"/>
        <v>56.497257495590823</v>
      </c>
      <c r="N16">
        <f t="shared" ca="1" si="10"/>
        <v>31.223509700176365</v>
      </c>
      <c r="O16" s="3"/>
    </row>
    <row r="17" spans="1:15" x14ac:dyDescent="0.25">
      <c r="A17" s="4">
        <f t="shared" si="6"/>
        <v>0.41834490740740743</v>
      </c>
      <c r="B17" s="3">
        <f>Params!D$29+HOUR(A17-Params!C$29)*3600+MINUTE(A17-Params!C$29)*60+SECOND(A17-Params!C$29)</f>
        <v>1553300145</v>
      </c>
      <c r="C17">
        <f t="shared" si="1"/>
        <v>2</v>
      </c>
      <c r="D17">
        <f t="shared" ca="1" si="3"/>
        <v>6</v>
      </c>
      <c r="E17">
        <f t="shared" ca="1" si="7"/>
        <v>-105926.40873015873</v>
      </c>
      <c r="F17">
        <f t="shared" ca="1" si="8"/>
        <v>72086.581746031748</v>
      </c>
      <c r="G17">
        <f t="shared" ca="1" si="4"/>
        <v>10668</v>
      </c>
      <c r="H17" s="9">
        <f t="shared" ca="1" si="5"/>
        <v>184.21984126984128</v>
      </c>
      <c r="I17" s="9">
        <f t="shared" ca="1" si="2"/>
        <v>-125.36796825396827</v>
      </c>
      <c r="J17" s="9">
        <f t="shared" ca="1" si="2"/>
        <v>0</v>
      </c>
      <c r="K17" s="9">
        <f t="shared" ca="1" si="2"/>
        <v>222.83194874526748</v>
      </c>
      <c r="L17" s="9">
        <f t="shared" ca="1" si="2"/>
        <v>124.23664052482239</v>
      </c>
      <c r="M17">
        <f t="shared" ca="1" si="9"/>
        <v>56.491677689594354</v>
      </c>
      <c r="N17">
        <f t="shared" ca="1" si="10"/>
        <v>31.238249559082892</v>
      </c>
      <c r="O17" s="3"/>
    </row>
    <row r="18" spans="1:15" x14ac:dyDescent="0.25">
      <c r="A18" s="4">
        <f t="shared" si="6"/>
        <v>0.41840277777777773</v>
      </c>
      <c r="B18" s="3">
        <f>Params!D$29+HOUR(A18-Params!C$29)*3600+MINUTE(A18-Params!C$29)*60+SECOND(A18-Params!C$29)</f>
        <v>1553300150</v>
      </c>
      <c r="C18">
        <f t="shared" si="1"/>
        <v>2</v>
      </c>
      <c r="D18">
        <f t="shared" ca="1" si="3"/>
        <v>6</v>
      </c>
      <c r="E18">
        <f t="shared" ca="1" si="7"/>
        <v>-105005.30952380953</v>
      </c>
      <c r="F18">
        <f t="shared" ca="1" si="8"/>
        <v>71459.741904761904</v>
      </c>
      <c r="G18">
        <f t="shared" ca="1" si="4"/>
        <v>10668</v>
      </c>
      <c r="H18" s="9">
        <f t="shared" ca="1" si="5"/>
        <v>184.21984126984128</v>
      </c>
      <c r="I18" s="9">
        <f t="shared" ca="1" si="2"/>
        <v>-125.36796825396827</v>
      </c>
      <c r="J18" s="9">
        <f t="shared" ca="1" si="2"/>
        <v>0</v>
      </c>
      <c r="K18" s="9">
        <f t="shared" ca="1" si="2"/>
        <v>222.83194874526748</v>
      </c>
      <c r="L18" s="9">
        <f t="shared" ca="1" si="2"/>
        <v>124.23664052482239</v>
      </c>
      <c r="M18">
        <f t="shared" ca="1" si="9"/>
        <v>56.486097883597878</v>
      </c>
      <c r="N18">
        <f t="shared" ca="1" si="10"/>
        <v>31.252989417989419</v>
      </c>
      <c r="O18" s="3"/>
    </row>
    <row r="19" spans="1:15" x14ac:dyDescent="0.25">
      <c r="A19" s="4">
        <f t="shared" si="6"/>
        <v>0.41846064814814815</v>
      </c>
      <c r="B19" s="3">
        <f>Params!D$29+HOUR(A19-Params!C$29)*3600+MINUTE(A19-Params!C$29)*60+SECOND(A19-Params!C$29)</f>
        <v>1553300155</v>
      </c>
      <c r="C19">
        <f t="shared" si="1"/>
        <v>2</v>
      </c>
      <c r="D19">
        <f t="shared" ca="1" si="3"/>
        <v>6</v>
      </c>
      <c r="E19">
        <f t="shared" ca="1" si="7"/>
        <v>-104084.21031746031</v>
      </c>
      <c r="F19">
        <f t="shared" ca="1" si="8"/>
        <v>70832.902063492074</v>
      </c>
      <c r="G19">
        <f t="shared" ca="1" si="4"/>
        <v>10668</v>
      </c>
      <c r="H19" s="9">
        <f t="shared" ca="1" si="5"/>
        <v>184.21984126984128</v>
      </c>
      <c r="I19" s="9">
        <f t="shared" ca="1" si="2"/>
        <v>-125.36796825396827</v>
      </c>
      <c r="J19" s="9">
        <f t="shared" ca="1" si="2"/>
        <v>0</v>
      </c>
      <c r="K19" s="9">
        <f t="shared" ca="1" si="2"/>
        <v>222.83194874526748</v>
      </c>
      <c r="L19" s="9">
        <f t="shared" ca="1" si="2"/>
        <v>124.23664052482239</v>
      </c>
      <c r="M19">
        <f t="shared" ca="1" si="9"/>
        <v>56.48051807760141</v>
      </c>
      <c r="N19">
        <f t="shared" ca="1" si="10"/>
        <v>31.267729276895942</v>
      </c>
      <c r="O19" s="3"/>
    </row>
    <row r="20" spans="1:15" x14ac:dyDescent="0.25">
      <c r="A20" s="4">
        <f t="shared" si="6"/>
        <v>0.41851851851851851</v>
      </c>
      <c r="B20" s="3">
        <f>Params!D$29+HOUR(A20-Params!C$29)*3600+MINUTE(A20-Params!C$29)*60+SECOND(A20-Params!C$29)</f>
        <v>1553300160</v>
      </c>
      <c r="C20">
        <f t="shared" si="1"/>
        <v>2</v>
      </c>
      <c r="D20">
        <f t="shared" ca="1" si="3"/>
        <v>6</v>
      </c>
      <c r="E20">
        <f t="shared" ca="1" si="7"/>
        <v>-103163.11111111111</v>
      </c>
      <c r="F20">
        <f t="shared" ca="1" si="8"/>
        <v>70206.06222222223</v>
      </c>
      <c r="G20">
        <f t="shared" ca="1" si="4"/>
        <v>10668</v>
      </c>
      <c r="H20" s="9">
        <f t="shared" ca="1" si="5"/>
        <v>184.21984126984128</v>
      </c>
      <c r="I20" s="9">
        <f t="shared" ca="1" si="2"/>
        <v>-125.36796825396827</v>
      </c>
      <c r="J20" s="9">
        <f t="shared" ca="1" si="2"/>
        <v>0</v>
      </c>
      <c r="K20" s="9">
        <f t="shared" ca="1" si="2"/>
        <v>222.83194874526748</v>
      </c>
      <c r="L20" s="9">
        <f t="shared" ca="1" si="2"/>
        <v>124.23664052482239</v>
      </c>
      <c r="M20">
        <f t="shared" ca="1" si="9"/>
        <v>56.474938271604934</v>
      </c>
      <c r="N20">
        <f t="shared" ca="1" si="10"/>
        <v>31.282469135802469</v>
      </c>
      <c r="O20" s="3"/>
    </row>
    <row r="21" spans="1:15" x14ac:dyDescent="0.25">
      <c r="A21" s="4">
        <f t="shared" si="6"/>
        <v>0.41857638888888887</v>
      </c>
      <c r="B21" s="3">
        <f>Params!D$29+HOUR(A21-Params!C$29)*3600+MINUTE(A21-Params!C$29)*60+SECOND(A21-Params!C$29)</f>
        <v>1553300165</v>
      </c>
      <c r="C21">
        <f t="shared" si="1"/>
        <v>2</v>
      </c>
      <c r="D21">
        <f t="shared" ca="1" si="3"/>
        <v>6</v>
      </c>
      <c r="E21">
        <f t="shared" ca="1" si="7"/>
        <v>-102242.01190476191</v>
      </c>
      <c r="F21">
        <f t="shared" ca="1" si="8"/>
        <v>69579.222380952386</v>
      </c>
      <c r="G21">
        <f t="shared" ca="1" si="4"/>
        <v>10668</v>
      </c>
      <c r="H21" s="9">
        <f t="shared" ca="1" si="5"/>
        <v>184.21984126984128</v>
      </c>
      <c r="I21" s="9">
        <f t="shared" ca="1" si="2"/>
        <v>-125.36796825396827</v>
      </c>
      <c r="J21" s="9">
        <f t="shared" ca="1" si="2"/>
        <v>0</v>
      </c>
      <c r="K21" s="9">
        <f t="shared" ca="1" si="2"/>
        <v>222.83194874526748</v>
      </c>
      <c r="L21" s="9">
        <f t="shared" ca="1" si="2"/>
        <v>124.23664052482239</v>
      </c>
      <c r="M21">
        <f t="shared" ca="1" si="9"/>
        <v>56.469358465608465</v>
      </c>
      <c r="N21">
        <f t="shared" ca="1" si="10"/>
        <v>31.297208994708996</v>
      </c>
      <c r="O21" s="3"/>
    </row>
    <row r="22" spans="1:15" x14ac:dyDescent="0.25">
      <c r="A22" s="4">
        <f t="shared" si="6"/>
        <v>0.41863425925925929</v>
      </c>
      <c r="B22" s="3">
        <f>Params!D$29+HOUR(A22-Params!C$29)*3600+MINUTE(A22-Params!C$29)*60+SECOND(A22-Params!C$29)</f>
        <v>1553300170</v>
      </c>
      <c r="C22">
        <f t="shared" si="1"/>
        <v>2</v>
      </c>
      <c r="D22">
        <f t="shared" ca="1" si="3"/>
        <v>6</v>
      </c>
      <c r="E22">
        <f t="shared" ca="1" si="7"/>
        <v>-101320.91269841269</v>
      </c>
      <c r="F22">
        <f t="shared" ca="1" si="8"/>
        <v>68952.382539682541</v>
      </c>
      <c r="G22">
        <f t="shared" ca="1" si="4"/>
        <v>10668</v>
      </c>
      <c r="H22" s="9">
        <f t="shared" ca="1" si="5"/>
        <v>184.21984126984128</v>
      </c>
      <c r="I22" s="9">
        <f t="shared" ca="1" si="5"/>
        <v>-125.36796825396827</v>
      </c>
      <c r="J22" s="9">
        <f t="shared" ca="1" si="5"/>
        <v>0</v>
      </c>
      <c r="K22" s="9">
        <f t="shared" ca="1" si="5"/>
        <v>222.83194874526748</v>
      </c>
      <c r="L22" s="9">
        <f t="shared" ca="1" si="5"/>
        <v>124.23664052482239</v>
      </c>
      <c r="M22">
        <f t="shared" ca="1" si="9"/>
        <v>56.463778659611989</v>
      </c>
      <c r="N22">
        <f t="shared" ca="1" si="10"/>
        <v>31.311948853615519</v>
      </c>
      <c r="O22" s="3"/>
    </row>
    <row r="23" spans="1:15" x14ac:dyDescent="0.25">
      <c r="A23" s="4">
        <f t="shared" si="6"/>
        <v>0.41869212962962959</v>
      </c>
      <c r="B23" s="3">
        <f>Params!D$29+HOUR(A23-Params!C$29)*3600+MINUTE(A23-Params!C$29)*60+SECOND(A23-Params!C$29)</f>
        <v>1553300175</v>
      </c>
      <c r="C23">
        <f t="shared" si="1"/>
        <v>2</v>
      </c>
      <c r="D23">
        <f t="shared" ca="1" si="3"/>
        <v>6</v>
      </c>
      <c r="E23">
        <f t="shared" ca="1" si="7"/>
        <v>-100399.81349206349</v>
      </c>
      <c r="F23">
        <f t="shared" ca="1" si="8"/>
        <v>68325.542698412697</v>
      </c>
      <c r="G23">
        <f t="shared" ca="1" si="4"/>
        <v>10668</v>
      </c>
      <c r="H23" s="9">
        <f t="shared" ca="1" si="5"/>
        <v>184.21984126984128</v>
      </c>
      <c r="I23" s="9">
        <f t="shared" ca="1" si="5"/>
        <v>-125.36796825396827</v>
      </c>
      <c r="J23" s="9">
        <f t="shared" ca="1" si="5"/>
        <v>0</v>
      </c>
      <c r="K23" s="9">
        <f t="shared" ca="1" si="5"/>
        <v>222.83194874526748</v>
      </c>
      <c r="L23" s="9">
        <f t="shared" ca="1" si="5"/>
        <v>124.23664052482239</v>
      </c>
      <c r="M23">
        <f t="shared" ca="1" si="9"/>
        <v>56.458198853615521</v>
      </c>
      <c r="N23">
        <f t="shared" ca="1" si="10"/>
        <v>31.326688712522046</v>
      </c>
      <c r="O23" s="3"/>
    </row>
    <row r="24" spans="1:15" x14ac:dyDescent="0.25">
      <c r="A24" s="4">
        <f t="shared" si="6"/>
        <v>0.41875000000000001</v>
      </c>
      <c r="B24" s="3">
        <f>Params!D$29+HOUR(A24-Params!C$29)*3600+MINUTE(A24-Params!C$29)*60+SECOND(A24-Params!C$29)</f>
        <v>1553300180</v>
      </c>
      <c r="C24">
        <f t="shared" si="1"/>
        <v>2</v>
      </c>
      <c r="D24">
        <f t="shared" ca="1" si="3"/>
        <v>6</v>
      </c>
      <c r="E24">
        <f t="shared" ca="1" si="7"/>
        <v>-99478.71428571429</v>
      </c>
      <c r="F24">
        <f t="shared" ca="1" si="8"/>
        <v>67698.702857142867</v>
      </c>
      <c r="G24">
        <f t="shared" ca="1" si="4"/>
        <v>10668</v>
      </c>
      <c r="H24" s="9">
        <f t="shared" ca="1" si="5"/>
        <v>184.21984126984128</v>
      </c>
      <c r="I24" s="9">
        <f t="shared" ca="1" si="5"/>
        <v>-125.36796825396827</v>
      </c>
      <c r="J24" s="9">
        <f t="shared" ca="1" si="5"/>
        <v>0</v>
      </c>
      <c r="K24" s="9">
        <f t="shared" ca="1" si="5"/>
        <v>222.83194874526748</v>
      </c>
      <c r="L24" s="9">
        <f t="shared" ca="1" si="5"/>
        <v>124.23664052482239</v>
      </c>
      <c r="M24">
        <f t="shared" ca="1" si="9"/>
        <v>56.452619047619045</v>
      </c>
      <c r="N24">
        <f t="shared" ca="1" si="10"/>
        <v>31.341428571428569</v>
      </c>
    </row>
    <row r="25" spans="1:15" x14ac:dyDescent="0.25">
      <c r="A25" s="4">
        <f t="shared" si="6"/>
        <v>0.41880787037037037</v>
      </c>
      <c r="B25" s="3">
        <f>Params!D$29+HOUR(A25-Params!C$29)*3600+MINUTE(A25-Params!C$29)*60+SECOND(A25-Params!C$29)</f>
        <v>1553300185</v>
      </c>
      <c r="C25">
        <f t="shared" si="1"/>
        <v>2</v>
      </c>
      <c r="D25">
        <f t="shared" ca="1" si="3"/>
        <v>6</v>
      </c>
      <c r="E25">
        <f t="shared" ca="1" si="7"/>
        <v>-98557.615079365074</v>
      </c>
      <c r="F25">
        <f t="shared" ca="1" si="8"/>
        <v>67071.863015873023</v>
      </c>
      <c r="G25">
        <f t="shared" ca="1" si="4"/>
        <v>10668</v>
      </c>
      <c r="H25" s="9">
        <f t="shared" ca="1" si="5"/>
        <v>184.21984126984128</v>
      </c>
      <c r="I25" s="9">
        <f t="shared" ca="1" si="5"/>
        <v>-125.36796825396827</v>
      </c>
      <c r="J25" s="9">
        <f t="shared" ca="1" si="5"/>
        <v>0</v>
      </c>
      <c r="K25" s="9">
        <f t="shared" ca="1" si="5"/>
        <v>222.83194874526748</v>
      </c>
      <c r="L25" s="9">
        <f t="shared" ca="1" si="5"/>
        <v>124.23664052482239</v>
      </c>
      <c r="M25">
        <f t="shared" ca="1" si="9"/>
        <v>56.447039241622569</v>
      </c>
      <c r="N25">
        <f t="shared" ca="1" si="10"/>
        <v>31.356168430335096</v>
      </c>
    </row>
    <row r="26" spans="1:15" x14ac:dyDescent="0.25">
      <c r="A26" s="4">
        <f t="shared" si="6"/>
        <v>0.41886574074074073</v>
      </c>
      <c r="B26" s="3">
        <f>Params!D$29+HOUR(A26-Params!C$29)*3600+MINUTE(A26-Params!C$29)*60+SECOND(A26-Params!C$29)</f>
        <v>1553300190</v>
      </c>
      <c r="C26">
        <f t="shared" si="1"/>
        <v>2</v>
      </c>
      <c r="D26">
        <f t="shared" ca="1" si="3"/>
        <v>6</v>
      </c>
      <c r="E26">
        <f t="shared" ca="1" si="7"/>
        <v>-97636.515873015873</v>
      </c>
      <c r="F26">
        <f t="shared" ca="1" si="8"/>
        <v>66445.023174603179</v>
      </c>
      <c r="G26">
        <f t="shared" ca="1" si="4"/>
        <v>10668</v>
      </c>
      <c r="H26" s="9">
        <f t="shared" ca="1" si="5"/>
        <v>184.21984126984128</v>
      </c>
      <c r="I26" s="9">
        <f t="shared" ca="1" si="5"/>
        <v>-125.36796825396827</v>
      </c>
      <c r="J26" s="9">
        <f t="shared" ca="1" si="5"/>
        <v>0</v>
      </c>
      <c r="K26" s="9">
        <f t="shared" ca="1" si="5"/>
        <v>222.83194874526748</v>
      </c>
      <c r="L26" s="9">
        <f t="shared" ca="1" si="5"/>
        <v>124.23664052482239</v>
      </c>
      <c r="M26">
        <f t="shared" ca="1" si="9"/>
        <v>56.441459435626101</v>
      </c>
      <c r="N26">
        <f t="shared" ca="1" si="10"/>
        <v>31.370908289241623</v>
      </c>
    </row>
    <row r="27" spans="1:15" x14ac:dyDescent="0.25">
      <c r="A27" s="4">
        <f t="shared" si="6"/>
        <v>0.41892361111111115</v>
      </c>
      <c r="B27" s="3">
        <f>Params!D$29+HOUR(A27-Params!C$29)*3600+MINUTE(A27-Params!C$29)*60+SECOND(A27-Params!C$29)</f>
        <v>1553300195</v>
      </c>
      <c r="C27">
        <f t="shared" si="1"/>
        <v>2</v>
      </c>
      <c r="D27">
        <f t="shared" ca="1" si="3"/>
        <v>6</v>
      </c>
      <c r="E27">
        <f t="shared" ca="1" si="7"/>
        <v>-96715.416666666657</v>
      </c>
      <c r="F27">
        <f t="shared" ca="1" si="8"/>
        <v>65818.183333333334</v>
      </c>
      <c r="G27">
        <f t="shared" ca="1" si="4"/>
        <v>10668</v>
      </c>
      <c r="H27" s="9">
        <f t="shared" ca="1" si="5"/>
        <v>184.21984126984128</v>
      </c>
      <c r="I27" s="9">
        <f t="shared" ca="1" si="5"/>
        <v>-125.36796825396827</v>
      </c>
      <c r="J27" s="9">
        <f t="shared" ca="1" si="5"/>
        <v>0</v>
      </c>
      <c r="K27" s="9">
        <f t="shared" ca="1" si="5"/>
        <v>222.83194874526748</v>
      </c>
      <c r="L27" s="9">
        <f t="shared" ca="1" si="5"/>
        <v>124.23664052482239</v>
      </c>
      <c r="M27">
        <f t="shared" ca="1" si="9"/>
        <v>56.435879629629625</v>
      </c>
      <c r="N27">
        <f t="shared" ca="1" si="10"/>
        <v>31.385648148148146</v>
      </c>
    </row>
    <row r="28" spans="1:15" x14ac:dyDescent="0.25">
      <c r="A28" s="4">
        <f t="shared" si="6"/>
        <v>0.41898148148148145</v>
      </c>
      <c r="B28" s="3">
        <f>Params!D$29+HOUR(A28-Params!C$29)*3600+MINUTE(A28-Params!C$29)*60+SECOND(A28-Params!C$29)</f>
        <v>1553300200</v>
      </c>
      <c r="C28">
        <f t="shared" si="1"/>
        <v>2</v>
      </c>
      <c r="D28">
        <f t="shared" ca="1" si="3"/>
        <v>6</v>
      </c>
      <c r="E28">
        <f t="shared" ca="1" si="7"/>
        <v>-95794.317460317456</v>
      </c>
      <c r="F28">
        <f t="shared" ca="1" si="8"/>
        <v>65191.343492063497</v>
      </c>
      <c r="G28">
        <f t="shared" ca="1" si="4"/>
        <v>10668</v>
      </c>
      <c r="H28" s="9">
        <f t="shared" ca="1" si="5"/>
        <v>184.21984126984128</v>
      </c>
      <c r="I28" s="9">
        <f t="shared" ca="1" si="5"/>
        <v>-125.36796825396827</v>
      </c>
      <c r="J28" s="9">
        <f t="shared" ca="1" si="5"/>
        <v>0</v>
      </c>
      <c r="K28" s="9">
        <f t="shared" ca="1" si="5"/>
        <v>222.83194874526748</v>
      </c>
      <c r="L28" s="9">
        <f t="shared" ca="1" si="5"/>
        <v>124.23664052482239</v>
      </c>
      <c r="M28">
        <f t="shared" ca="1" si="9"/>
        <v>56.430299823633156</v>
      </c>
      <c r="N28">
        <f t="shared" ca="1" si="10"/>
        <v>31.400388007054673</v>
      </c>
    </row>
    <row r="29" spans="1:15" x14ac:dyDescent="0.25">
      <c r="A29" s="4">
        <f t="shared" si="6"/>
        <v>0.41903935185185182</v>
      </c>
      <c r="B29" s="3">
        <f>Params!D$29+HOUR(A29-Params!C$29)*3600+MINUTE(A29-Params!C$29)*60+SECOND(A29-Params!C$29)</f>
        <v>1553300205</v>
      </c>
      <c r="C29">
        <f t="shared" si="1"/>
        <v>2</v>
      </c>
      <c r="D29">
        <f t="shared" ca="1" si="3"/>
        <v>6</v>
      </c>
      <c r="E29">
        <f t="shared" ca="1" si="7"/>
        <v>-94873.218253968254</v>
      </c>
      <c r="F29">
        <f t="shared" ca="1" si="8"/>
        <v>64564.50365079366</v>
      </c>
      <c r="G29">
        <f t="shared" ca="1" si="4"/>
        <v>10668</v>
      </c>
      <c r="H29" s="9">
        <f t="shared" ca="1" si="5"/>
        <v>184.21984126984128</v>
      </c>
      <c r="I29" s="9">
        <f t="shared" ca="1" si="5"/>
        <v>-125.36796825396827</v>
      </c>
      <c r="J29" s="9">
        <f t="shared" ca="1" si="5"/>
        <v>0</v>
      </c>
      <c r="K29" s="9">
        <f t="shared" ca="1" si="5"/>
        <v>222.83194874526748</v>
      </c>
      <c r="L29" s="9">
        <f t="shared" ca="1" si="5"/>
        <v>124.23664052482239</v>
      </c>
      <c r="M29">
        <f t="shared" ca="1" si="9"/>
        <v>56.42472001763668</v>
      </c>
      <c r="N29">
        <f t="shared" ca="1" si="10"/>
        <v>31.4151278659612</v>
      </c>
    </row>
    <row r="30" spans="1:15" x14ac:dyDescent="0.25">
      <c r="A30" s="4">
        <f t="shared" si="6"/>
        <v>0.41909722222222223</v>
      </c>
      <c r="B30" s="3">
        <f>Params!D$29+HOUR(A30-Params!C$29)*3600+MINUTE(A30-Params!C$29)*60+SECOND(A30-Params!C$29)</f>
        <v>1553300210</v>
      </c>
      <c r="C30">
        <f t="shared" si="1"/>
        <v>2</v>
      </c>
      <c r="D30">
        <f t="shared" ca="1" si="3"/>
        <v>6</v>
      </c>
      <c r="E30">
        <f t="shared" ca="1" si="7"/>
        <v>-93952.119047619053</v>
      </c>
      <c r="F30">
        <f t="shared" ca="1" si="8"/>
        <v>63937.663809523816</v>
      </c>
      <c r="G30">
        <f t="shared" ca="1" si="4"/>
        <v>10668</v>
      </c>
      <c r="H30" s="9">
        <f t="shared" ca="1" si="5"/>
        <v>184.21984126984128</v>
      </c>
      <c r="I30" s="9">
        <f t="shared" ca="1" si="5"/>
        <v>-125.36796825396827</v>
      </c>
      <c r="J30" s="9">
        <f t="shared" ca="1" si="5"/>
        <v>0</v>
      </c>
      <c r="K30" s="9">
        <f t="shared" ca="1" si="5"/>
        <v>222.83194874526748</v>
      </c>
      <c r="L30" s="9">
        <f t="shared" ca="1" si="5"/>
        <v>124.23664052482239</v>
      </c>
      <c r="M30">
        <f t="shared" ca="1" si="9"/>
        <v>56.419140211640212</v>
      </c>
      <c r="N30">
        <f t="shared" ca="1" si="10"/>
        <v>31.429867724867723</v>
      </c>
    </row>
    <row r="31" spans="1:15" x14ac:dyDescent="0.25">
      <c r="A31" s="4">
        <f t="shared" si="6"/>
        <v>0.41915509259259259</v>
      </c>
      <c r="B31" s="3">
        <f>Params!D$29+HOUR(A31-Params!C$29)*3600+MINUTE(A31-Params!C$29)*60+SECOND(A31-Params!C$29)</f>
        <v>1553300215</v>
      </c>
      <c r="C31">
        <f t="shared" si="1"/>
        <v>2</v>
      </c>
      <c r="D31">
        <f t="shared" ca="1" si="3"/>
        <v>6</v>
      </c>
      <c r="E31">
        <f t="shared" ca="1" si="7"/>
        <v>-93031.019841269837</v>
      </c>
      <c r="F31">
        <f t="shared" ca="1" si="8"/>
        <v>63310.823968253972</v>
      </c>
      <c r="G31">
        <f t="shared" ca="1" si="4"/>
        <v>10668</v>
      </c>
      <c r="H31" s="9">
        <f t="shared" ca="1" si="5"/>
        <v>184.21984126984128</v>
      </c>
      <c r="I31" s="9">
        <f t="shared" ca="1" si="5"/>
        <v>-125.36796825396827</v>
      </c>
      <c r="J31" s="9">
        <f t="shared" ca="1" si="5"/>
        <v>0</v>
      </c>
      <c r="K31" s="9">
        <f t="shared" ca="1" si="5"/>
        <v>222.83194874526748</v>
      </c>
      <c r="L31" s="9">
        <f t="shared" ca="1" si="5"/>
        <v>124.23664052482239</v>
      </c>
      <c r="M31">
        <f t="shared" ca="1" si="9"/>
        <v>56.413560405643736</v>
      </c>
      <c r="N31">
        <f t="shared" ca="1" si="10"/>
        <v>31.44460758377425</v>
      </c>
    </row>
    <row r="32" spans="1:15" x14ac:dyDescent="0.25">
      <c r="A32" s="4">
        <f t="shared" si="6"/>
        <v>0.41921296296296301</v>
      </c>
      <c r="B32" s="3">
        <f>Params!D$29+HOUR(A32-Params!C$29)*3600+MINUTE(A32-Params!C$29)*60+SECOND(A32-Params!C$29)</f>
        <v>1553300220</v>
      </c>
      <c r="C32">
        <f t="shared" si="1"/>
        <v>2</v>
      </c>
      <c r="D32">
        <f t="shared" ca="1" si="3"/>
        <v>6</v>
      </c>
      <c r="E32">
        <f t="shared" ca="1" si="7"/>
        <v>-92109.920634920636</v>
      </c>
      <c r="F32">
        <f t="shared" ca="1" si="8"/>
        <v>62683.984126984127</v>
      </c>
      <c r="G32">
        <f t="shared" ca="1" si="4"/>
        <v>10668</v>
      </c>
      <c r="H32" s="9">
        <f t="shared" ca="1" si="5"/>
        <v>184.21984126984128</v>
      </c>
      <c r="I32" s="9">
        <f t="shared" ca="1" si="5"/>
        <v>-125.36796825396827</v>
      </c>
      <c r="J32" s="9">
        <f t="shared" ca="1" si="5"/>
        <v>0</v>
      </c>
      <c r="K32" s="9">
        <f t="shared" ca="1" si="5"/>
        <v>222.83194874526748</v>
      </c>
      <c r="L32" s="9">
        <f t="shared" ca="1" si="5"/>
        <v>124.23664052482239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 t="shared" si="6"/>
        <v>0.41927083333333331</v>
      </c>
      <c r="B33" s="3">
        <f>Params!D$29+HOUR(A33-Params!C$29)*3600+MINUTE(A33-Params!C$29)*60+SECOND(A33-Params!C$29)</f>
        <v>1553300225</v>
      </c>
      <c r="C33">
        <f t="shared" si="1"/>
        <v>2</v>
      </c>
      <c r="D33">
        <f t="shared" ca="1" si="3"/>
        <v>6</v>
      </c>
      <c r="E33">
        <f t="shared" ca="1" si="7"/>
        <v>-91188.82142857142</v>
      </c>
      <c r="F33">
        <f t="shared" ca="1" si="8"/>
        <v>62057.14428571429</v>
      </c>
      <c r="G33">
        <f t="shared" ca="1" si="4"/>
        <v>10668</v>
      </c>
      <c r="H33" s="9">
        <f t="shared" ca="1" si="5"/>
        <v>184.21984126984128</v>
      </c>
      <c r="I33" s="9">
        <f t="shared" ca="1" si="5"/>
        <v>-125.36796825396827</v>
      </c>
      <c r="J33" s="9">
        <f t="shared" ca="1" si="5"/>
        <v>0</v>
      </c>
      <c r="K33" s="9">
        <f t="shared" ca="1" si="5"/>
        <v>222.83194874526748</v>
      </c>
      <c r="L33" s="9">
        <f t="shared" ca="1" si="5"/>
        <v>124.23664052482239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6"/>
        <v>0.41932870370370368</v>
      </c>
      <c r="B34" s="3">
        <f>Params!D$29+HOUR(A34-Params!C$29)*3600+MINUTE(A34-Params!C$29)*60+SECOND(A34-Params!C$29)</f>
        <v>1553300230</v>
      </c>
      <c r="C34">
        <f t="shared" si="1"/>
        <v>2</v>
      </c>
      <c r="D34">
        <f t="shared" ca="1" si="3"/>
        <v>6</v>
      </c>
      <c r="E34">
        <f ca="1">INDIRECT("E$"&amp;C34)+INDIRECT("H$"&amp;C34)*($B34-INDIRECT("B$"&amp;D34))</f>
        <v>-90267.722222222219</v>
      </c>
      <c r="F34">
        <f ca="1">INDIRECT("F$"&amp;C34)+INDIRECT("I$"&amp;C34)*($B34-INDIRECT("B$"&amp;D34))</f>
        <v>61430.304444444453</v>
      </c>
      <c r="G34">
        <f t="shared" ca="1" si="4"/>
        <v>10668</v>
      </c>
      <c r="H34" s="9">
        <f t="shared" ca="1" si="5"/>
        <v>184.21984126984128</v>
      </c>
      <c r="I34" s="9">
        <f t="shared" ca="1" si="5"/>
        <v>-125.36796825396827</v>
      </c>
      <c r="J34" s="9">
        <f t="shared" ca="1" si="5"/>
        <v>0</v>
      </c>
      <c r="K34" s="9">
        <f t="shared" ca="1" si="5"/>
        <v>222.83194874526748</v>
      </c>
      <c r="L34" s="9">
        <f t="shared" ca="1" si="5"/>
        <v>124.23664052482239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6"/>
        <v>0.41938657407407409</v>
      </c>
      <c r="B35" s="3">
        <f>Params!D$29+HOUR(A35-Params!C$29)*3600+MINUTE(A35-Params!C$29)*60+SECOND(A35-Params!C$29)</f>
        <v>1553300235</v>
      </c>
      <c r="C35">
        <f t="shared" si="1"/>
        <v>2</v>
      </c>
      <c r="D35">
        <f t="shared" ca="1" si="3"/>
        <v>6</v>
      </c>
      <c r="E35">
        <f ca="1">INDIRECT("E$"&amp;C35)+INDIRECT("H$"&amp;C35)*($B35-INDIRECT("B$"&amp;D35))</f>
        <v>-89346.623015873018</v>
      </c>
      <c r="F35">
        <f ca="1">INDIRECT("F$"&amp;C35)+INDIRECT("I$"&amp;C35)*($B35-INDIRECT("B$"&amp;D35))</f>
        <v>60803.464603174609</v>
      </c>
      <c r="G35">
        <f t="shared" ca="1" si="4"/>
        <v>10668</v>
      </c>
      <c r="H35" s="9">
        <f t="shared" ca="1" si="5"/>
        <v>184.21984126984128</v>
      </c>
      <c r="I35" s="9">
        <f t="shared" ca="1" si="5"/>
        <v>-125.36796825396827</v>
      </c>
      <c r="J35" s="9">
        <f t="shared" ca="1" si="5"/>
        <v>0</v>
      </c>
      <c r="K35" s="9">
        <f t="shared" ca="1" si="5"/>
        <v>222.83194874526748</v>
      </c>
      <c r="L35" s="9">
        <f t="shared" ca="1" si="5"/>
        <v>124.23664052482239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6"/>
        <v>0.41944444444444445</v>
      </c>
      <c r="B36" s="3">
        <f>Params!D$29+HOUR(A36-Params!C$29)*3600+MINUTE(A36-Params!C$29)*60+SECOND(A36-Params!C$29)</f>
        <v>1553300240</v>
      </c>
      <c r="C36">
        <f t="shared" si="1"/>
        <v>2</v>
      </c>
      <c r="D36">
        <f t="shared" ca="1" si="3"/>
        <v>6</v>
      </c>
      <c r="E36">
        <f t="shared" ref="E36:E99" ca="1" si="11">INDIRECT("E$"&amp;C36)+INDIRECT("H$"&amp;C36)*($B36-INDIRECT("B$"&amp;D36))</f>
        <v>-88425.523809523816</v>
      </c>
      <c r="F36">
        <f t="shared" ref="F36:F99" ca="1" si="12">INDIRECT("F$"&amp;C36)+INDIRECT("I$"&amp;C36)*($B36-INDIRECT("B$"&amp;D36))</f>
        <v>60176.624761904764</v>
      </c>
      <c r="G36">
        <f t="shared" ca="1" si="4"/>
        <v>10668</v>
      </c>
      <c r="H36" s="9">
        <f t="shared" ca="1" si="5"/>
        <v>184.21984126984128</v>
      </c>
      <c r="I36" s="9">
        <f t="shared" ca="1" si="5"/>
        <v>-125.36796825396827</v>
      </c>
      <c r="J36" s="9">
        <f t="shared" ca="1" si="5"/>
        <v>0</v>
      </c>
      <c r="K36" s="9">
        <f t="shared" ca="1" si="5"/>
        <v>222.83194874526748</v>
      </c>
      <c r="L36" s="9">
        <f t="shared" ca="1" si="5"/>
        <v>124.23664052482239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6"/>
        <v>0.41950231481481487</v>
      </c>
      <c r="B37" s="3">
        <f>Params!D$29+HOUR(A37-Params!C$29)*3600+MINUTE(A37-Params!C$29)*60+SECOND(A37-Params!C$29)</f>
        <v>1553300245</v>
      </c>
      <c r="C37">
        <f t="shared" si="1"/>
        <v>2</v>
      </c>
      <c r="D37">
        <f t="shared" ca="1" si="3"/>
        <v>6</v>
      </c>
      <c r="E37">
        <f t="shared" ca="1" si="11"/>
        <v>-87504.424603174601</v>
      </c>
      <c r="F37">
        <f t="shared" ca="1" si="12"/>
        <v>59549.78492063492</v>
      </c>
      <c r="G37">
        <f t="shared" ca="1" si="4"/>
        <v>10668</v>
      </c>
      <c r="H37" s="9">
        <f t="shared" ca="1" si="5"/>
        <v>184.21984126984128</v>
      </c>
      <c r="I37" s="9">
        <f t="shared" ca="1" si="5"/>
        <v>-125.36796825396827</v>
      </c>
      <c r="J37" s="9">
        <f t="shared" ca="1" si="5"/>
        <v>0</v>
      </c>
      <c r="K37" s="9">
        <f t="shared" ca="1" si="5"/>
        <v>222.83194874526748</v>
      </c>
      <c r="L37" s="9">
        <f t="shared" ca="1" si="5"/>
        <v>124.23664052482239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6"/>
        <v>0.41956018518518517</v>
      </c>
      <c r="B38" s="3">
        <f>Params!D$29+HOUR(A38-Params!C$29)*3600+MINUTE(A38-Params!C$29)*60+SECOND(A38-Params!C$29)</f>
        <v>1553300250</v>
      </c>
      <c r="C38">
        <f t="shared" si="1"/>
        <v>2</v>
      </c>
      <c r="D38">
        <f t="shared" ca="1" si="3"/>
        <v>6</v>
      </c>
      <c r="E38">
        <f t="shared" ca="1" si="11"/>
        <v>-86583.325396825399</v>
      </c>
      <c r="F38">
        <f t="shared" ca="1" si="12"/>
        <v>58922.945079365083</v>
      </c>
      <c r="G38">
        <f t="shared" ca="1" si="4"/>
        <v>10668</v>
      </c>
      <c r="H38" s="9">
        <f t="shared" ca="1" si="5"/>
        <v>184.21984126984128</v>
      </c>
      <c r="I38" s="9">
        <f t="shared" ca="1" si="5"/>
        <v>-125.36796825396827</v>
      </c>
      <c r="J38" s="9">
        <f t="shared" ca="1" si="5"/>
        <v>0</v>
      </c>
      <c r="K38" s="9">
        <f t="shared" ca="1" si="5"/>
        <v>222.83194874526748</v>
      </c>
      <c r="L38" s="9">
        <f t="shared" ca="1" si="5"/>
        <v>124.23664052482239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6"/>
        <v>0.41961805555555554</v>
      </c>
      <c r="B39" s="3">
        <f>Params!D$29+HOUR(A39-Params!C$29)*3600+MINUTE(A39-Params!C$29)*60+SECOND(A39-Params!C$29)</f>
        <v>1553300255</v>
      </c>
      <c r="C39">
        <f t="shared" si="1"/>
        <v>2</v>
      </c>
      <c r="D39">
        <f t="shared" ca="1" si="3"/>
        <v>6</v>
      </c>
      <c r="E39">
        <f t="shared" ca="1" si="11"/>
        <v>-85662.226190476184</v>
      </c>
      <c r="F39">
        <f t="shared" ca="1" si="12"/>
        <v>58296.105238095246</v>
      </c>
      <c r="G39">
        <f t="shared" ca="1" si="4"/>
        <v>10668</v>
      </c>
      <c r="H39" s="9">
        <f t="shared" ref="H39:L70" ca="1" si="13">INDIRECT(ADDRESS($C39,COLUMN()))</f>
        <v>184.21984126984128</v>
      </c>
      <c r="I39" s="9">
        <f t="shared" ca="1" si="13"/>
        <v>-125.36796825396827</v>
      </c>
      <c r="J39" s="9">
        <f t="shared" ca="1" si="13"/>
        <v>0</v>
      </c>
      <c r="K39" s="9">
        <f t="shared" ca="1" si="13"/>
        <v>222.83194874526748</v>
      </c>
      <c r="L39" s="9">
        <f t="shared" ca="1" si="13"/>
        <v>124.23664052482239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6"/>
        <v>0.41967592592592595</v>
      </c>
      <c r="B40" s="3">
        <f>Params!D$29+HOUR(A40-Params!C$29)*3600+MINUTE(A40-Params!C$29)*60+SECOND(A40-Params!C$29)</f>
        <v>1553300260</v>
      </c>
      <c r="C40">
        <f t="shared" si="1"/>
        <v>2</v>
      </c>
      <c r="D40">
        <f t="shared" ca="1" si="3"/>
        <v>6</v>
      </c>
      <c r="E40">
        <f t="shared" ca="1" si="11"/>
        <v>-84741.126984126982</v>
      </c>
      <c r="F40">
        <f t="shared" ca="1" si="12"/>
        <v>57669.265396825402</v>
      </c>
      <c r="G40">
        <f t="shared" ca="1" si="4"/>
        <v>10668</v>
      </c>
      <c r="H40" s="9">
        <f t="shared" ca="1" si="13"/>
        <v>184.21984126984128</v>
      </c>
      <c r="I40" s="9">
        <f t="shared" ca="1" si="13"/>
        <v>-125.36796825396827</v>
      </c>
      <c r="J40" s="9">
        <f t="shared" ca="1" si="13"/>
        <v>0</v>
      </c>
      <c r="K40" s="9">
        <f t="shared" ca="1" si="13"/>
        <v>222.83194874526748</v>
      </c>
      <c r="L40" s="9">
        <f t="shared" ca="1" si="13"/>
        <v>124.23664052482239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6"/>
        <v>0.41973379629629631</v>
      </c>
      <c r="B41" s="3">
        <f>Params!D$29+HOUR(A41-Params!C$29)*3600+MINUTE(A41-Params!C$29)*60+SECOND(A41-Params!C$29)</f>
        <v>1553300265</v>
      </c>
      <c r="C41">
        <f t="shared" si="1"/>
        <v>2</v>
      </c>
      <c r="D41">
        <f t="shared" ca="1" si="3"/>
        <v>6</v>
      </c>
      <c r="E41">
        <f t="shared" ca="1" si="11"/>
        <v>-83820.027777777781</v>
      </c>
      <c r="F41">
        <f t="shared" ca="1" si="12"/>
        <v>57042.425555555557</v>
      </c>
      <c r="G41">
        <f t="shared" ca="1" si="4"/>
        <v>10668</v>
      </c>
      <c r="H41" s="9">
        <f t="shared" ca="1" si="13"/>
        <v>184.21984126984128</v>
      </c>
      <c r="I41" s="9">
        <f t="shared" ca="1" si="13"/>
        <v>-125.36796825396827</v>
      </c>
      <c r="J41" s="9">
        <f t="shared" ca="1" si="13"/>
        <v>0</v>
      </c>
      <c r="K41" s="9">
        <f t="shared" ca="1" si="13"/>
        <v>222.83194874526748</v>
      </c>
      <c r="L41" s="9">
        <f t="shared" ca="1" si="13"/>
        <v>124.23664052482239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6"/>
        <v>0.41979166666666662</v>
      </c>
      <c r="B42" s="3">
        <f>Params!D$29+HOUR(A42-Params!C$29)*3600+MINUTE(A42-Params!C$29)*60+SECOND(A42-Params!C$29)</f>
        <v>1553300270</v>
      </c>
      <c r="C42">
        <f t="shared" si="1"/>
        <v>2</v>
      </c>
      <c r="D42">
        <f t="shared" ca="1" si="3"/>
        <v>6</v>
      </c>
      <c r="E42">
        <f t="shared" ca="1" si="11"/>
        <v>-82898.92857142858</v>
      </c>
      <c r="F42">
        <f t="shared" ca="1" si="12"/>
        <v>56415.585714285713</v>
      </c>
      <c r="G42">
        <f t="shared" ca="1" si="4"/>
        <v>10668</v>
      </c>
      <c r="H42" s="9">
        <f t="shared" ca="1" si="13"/>
        <v>184.21984126984128</v>
      </c>
      <c r="I42" s="9">
        <f t="shared" ca="1" si="13"/>
        <v>-125.36796825396827</v>
      </c>
      <c r="J42" s="9">
        <f t="shared" ca="1" si="13"/>
        <v>0</v>
      </c>
      <c r="K42" s="9">
        <f t="shared" ca="1" si="13"/>
        <v>222.83194874526748</v>
      </c>
      <c r="L42" s="9">
        <f t="shared" ca="1" si="13"/>
        <v>124.23664052482239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6"/>
        <v>0.41984953703703703</v>
      </c>
      <c r="B43" s="3">
        <f>Params!D$29+HOUR(A43-Params!C$29)*3600+MINUTE(A43-Params!C$29)*60+SECOND(A43-Params!C$29)</f>
        <v>1553300275</v>
      </c>
      <c r="C43">
        <f t="shared" si="1"/>
        <v>2</v>
      </c>
      <c r="D43">
        <f t="shared" ca="1" si="3"/>
        <v>6</v>
      </c>
      <c r="E43">
        <f t="shared" ca="1" si="11"/>
        <v>-81977.829365079364</v>
      </c>
      <c r="F43">
        <f t="shared" ca="1" si="12"/>
        <v>55788.745873015876</v>
      </c>
      <c r="G43">
        <f t="shared" ca="1" si="4"/>
        <v>10668</v>
      </c>
      <c r="H43" s="9">
        <f t="shared" ca="1" si="13"/>
        <v>184.21984126984128</v>
      </c>
      <c r="I43" s="9">
        <f t="shared" ca="1" si="13"/>
        <v>-125.36796825396827</v>
      </c>
      <c r="J43" s="9">
        <f t="shared" ca="1" si="13"/>
        <v>0</v>
      </c>
      <c r="K43" s="9">
        <f t="shared" ca="1" si="13"/>
        <v>222.83194874526748</v>
      </c>
      <c r="L43" s="9">
        <f t="shared" ca="1" si="13"/>
        <v>124.23664052482239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6"/>
        <v>0.4199074074074074</v>
      </c>
      <c r="B44" s="3">
        <f>Params!D$29+HOUR(A44-Params!C$29)*3600+MINUTE(A44-Params!C$29)*60+SECOND(A44-Params!C$29)</f>
        <v>1553300280</v>
      </c>
      <c r="C44">
        <f t="shared" si="1"/>
        <v>2</v>
      </c>
      <c r="D44">
        <f t="shared" ca="1" si="3"/>
        <v>6</v>
      </c>
      <c r="E44">
        <f t="shared" ca="1" si="11"/>
        <v>-81056.730158730148</v>
      </c>
      <c r="F44">
        <f t="shared" ca="1" si="12"/>
        <v>55161.906031746039</v>
      </c>
      <c r="G44">
        <f t="shared" ca="1" si="4"/>
        <v>10668</v>
      </c>
      <c r="H44" s="9">
        <f t="shared" ca="1" si="13"/>
        <v>184.21984126984128</v>
      </c>
      <c r="I44" s="9">
        <f t="shared" ca="1" si="13"/>
        <v>-125.36796825396827</v>
      </c>
      <c r="J44" s="9">
        <f t="shared" ca="1" si="13"/>
        <v>0</v>
      </c>
      <c r="K44" s="9">
        <f t="shared" ca="1" si="13"/>
        <v>222.83194874526748</v>
      </c>
      <c r="L44" s="9">
        <f t="shared" ca="1" si="13"/>
        <v>124.23664052482239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6"/>
        <v>0.41996527777777781</v>
      </c>
      <c r="B45" s="3">
        <f>Params!D$29+HOUR(A45-Params!C$29)*3600+MINUTE(A45-Params!C$29)*60+SECOND(A45-Params!C$29)</f>
        <v>1553300285</v>
      </c>
      <c r="C45">
        <f t="shared" si="1"/>
        <v>2</v>
      </c>
      <c r="D45">
        <f t="shared" ca="1" si="3"/>
        <v>6</v>
      </c>
      <c r="E45">
        <f t="shared" ca="1" si="11"/>
        <v>-80135.630952380947</v>
      </c>
      <c r="F45">
        <f t="shared" ca="1" si="12"/>
        <v>54535.066190476195</v>
      </c>
      <c r="G45">
        <f t="shared" ca="1" si="4"/>
        <v>10668</v>
      </c>
      <c r="H45" s="9">
        <f t="shared" ca="1" si="13"/>
        <v>184.21984126984128</v>
      </c>
      <c r="I45" s="9">
        <f t="shared" ca="1" si="13"/>
        <v>-125.36796825396827</v>
      </c>
      <c r="J45" s="9">
        <f t="shared" ca="1" si="13"/>
        <v>0</v>
      </c>
      <c r="K45" s="9">
        <f t="shared" ca="1" si="13"/>
        <v>222.83194874526748</v>
      </c>
      <c r="L45" s="9">
        <f t="shared" ca="1" si="13"/>
        <v>124.23664052482239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6"/>
        <v>0.42002314814814817</v>
      </c>
      <c r="B46" s="3">
        <f>Params!D$29+HOUR(A46-Params!C$29)*3600+MINUTE(A46-Params!C$29)*60+SECOND(A46-Params!C$29)</f>
        <v>1553300290</v>
      </c>
      <c r="C46">
        <f t="shared" si="1"/>
        <v>2</v>
      </c>
      <c r="D46">
        <f t="shared" ca="1" si="3"/>
        <v>6</v>
      </c>
      <c r="E46">
        <f t="shared" ca="1" si="11"/>
        <v>-79214.531746031746</v>
      </c>
      <c r="F46">
        <f t="shared" ca="1" si="12"/>
        <v>53908.22634920635</v>
      </c>
      <c r="G46">
        <f t="shared" ca="1" si="4"/>
        <v>10668</v>
      </c>
      <c r="H46" s="9">
        <f t="shared" ca="1" si="13"/>
        <v>184.21984126984128</v>
      </c>
      <c r="I46" s="9">
        <f t="shared" ca="1" si="13"/>
        <v>-125.36796825396827</v>
      </c>
      <c r="J46" s="9">
        <f t="shared" ca="1" si="13"/>
        <v>0</v>
      </c>
      <c r="K46" s="9">
        <f t="shared" ca="1" si="13"/>
        <v>222.83194874526748</v>
      </c>
      <c r="L46" s="9">
        <f t="shared" ca="1" si="13"/>
        <v>124.23664052482239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6"/>
        <v>0.42008101851851848</v>
      </c>
      <c r="B47" s="3">
        <f>Params!D$29+HOUR(A47-Params!C$29)*3600+MINUTE(A47-Params!C$29)*60+SECOND(A47-Params!C$29)</f>
        <v>1553300295</v>
      </c>
      <c r="C47">
        <f t="shared" si="1"/>
        <v>2</v>
      </c>
      <c r="D47">
        <f t="shared" ca="1" si="3"/>
        <v>6</v>
      </c>
      <c r="E47">
        <f t="shared" ca="1" si="11"/>
        <v>-78293.432539682544</v>
      </c>
      <c r="F47">
        <f t="shared" ca="1" si="12"/>
        <v>53281.386507936506</v>
      </c>
      <c r="G47">
        <f t="shared" ca="1" si="4"/>
        <v>10668</v>
      </c>
      <c r="H47" s="9">
        <f t="shared" ca="1" si="13"/>
        <v>184.21984126984128</v>
      </c>
      <c r="I47" s="9">
        <f t="shared" ca="1" si="13"/>
        <v>-125.36796825396827</v>
      </c>
      <c r="J47" s="9">
        <f t="shared" ca="1" si="13"/>
        <v>0</v>
      </c>
      <c r="K47" s="9">
        <f t="shared" ca="1" si="13"/>
        <v>222.83194874526748</v>
      </c>
      <c r="L47" s="9">
        <f t="shared" ca="1" si="13"/>
        <v>124.23664052482239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6"/>
        <v>0.4201388888888889</v>
      </c>
      <c r="B48" s="3">
        <f>Params!D$29+HOUR(A48-Params!C$29)*3600+MINUTE(A48-Params!C$29)*60+SECOND(A48-Params!C$29)</f>
        <v>1553300300</v>
      </c>
      <c r="C48">
        <f t="shared" si="1"/>
        <v>2</v>
      </c>
      <c r="D48">
        <f t="shared" ca="1" si="3"/>
        <v>6</v>
      </c>
      <c r="E48">
        <f t="shared" ca="1" si="11"/>
        <v>-77372.333333333328</v>
      </c>
      <c r="F48">
        <f t="shared" ca="1" si="12"/>
        <v>52654.546666666669</v>
      </c>
      <c r="G48">
        <f t="shared" ca="1" si="4"/>
        <v>10668</v>
      </c>
      <c r="H48" s="9">
        <f t="shared" ca="1" si="13"/>
        <v>184.21984126984128</v>
      </c>
      <c r="I48" s="9">
        <f t="shared" ca="1" si="13"/>
        <v>-125.36796825396827</v>
      </c>
      <c r="J48" s="9">
        <f t="shared" ca="1" si="13"/>
        <v>0</v>
      </c>
      <c r="K48" s="9">
        <f t="shared" ca="1" si="13"/>
        <v>222.83194874526748</v>
      </c>
      <c r="L48" s="9">
        <f t="shared" ca="1" si="13"/>
        <v>124.23664052482239</v>
      </c>
      <c r="M48">
        <f t="shared" ca="1" si="9"/>
        <v>56.318703703703704</v>
      </c>
      <c r="N48">
        <f t="shared" ca="1" si="10"/>
        <v>31.695185185185185</v>
      </c>
    </row>
    <row r="49" spans="1:18" x14ac:dyDescent="0.25">
      <c r="A49" s="4">
        <f t="shared" si="6"/>
        <v>0.42019675925925926</v>
      </c>
      <c r="B49" s="3">
        <f>Params!D$29+HOUR(A49-Params!C$29)*3600+MINUTE(A49-Params!C$29)*60+SECOND(A49-Params!C$29)</f>
        <v>1553300305</v>
      </c>
      <c r="C49">
        <f t="shared" si="1"/>
        <v>2</v>
      </c>
      <c r="D49">
        <f t="shared" ca="1" si="3"/>
        <v>6</v>
      </c>
      <c r="E49">
        <f t="shared" ca="1" si="11"/>
        <v>-76451.234126984127</v>
      </c>
      <c r="F49">
        <f t="shared" ca="1" si="12"/>
        <v>52027.706825396832</v>
      </c>
      <c r="G49">
        <f t="shared" ca="1" si="4"/>
        <v>10668</v>
      </c>
      <c r="H49" s="9">
        <f t="shared" ca="1" si="13"/>
        <v>184.21984126984128</v>
      </c>
      <c r="I49" s="9">
        <f t="shared" ca="1" si="13"/>
        <v>-125.36796825396827</v>
      </c>
      <c r="J49" s="9">
        <f t="shared" ca="1" si="13"/>
        <v>0</v>
      </c>
      <c r="K49" s="9">
        <f t="shared" ca="1" si="13"/>
        <v>222.83194874526748</v>
      </c>
      <c r="L49" s="9">
        <f t="shared" ca="1" si="13"/>
        <v>124.23664052482239</v>
      </c>
      <c r="M49">
        <f t="shared" ca="1" si="9"/>
        <v>56.313123897707229</v>
      </c>
      <c r="N49">
        <f t="shared" ca="1" si="10"/>
        <v>31.709925044091708</v>
      </c>
    </row>
    <row r="50" spans="1:18" x14ac:dyDescent="0.25">
      <c r="A50" s="4">
        <f t="shared" si="6"/>
        <v>0.42025462962962962</v>
      </c>
      <c r="B50" s="3">
        <f>Params!D$29+HOUR(A50-Params!C$29)*3600+MINUTE(A50-Params!C$29)*60+SECOND(A50-Params!C$29)</f>
        <v>1553300310</v>
      </c>
      <c r="C50">
        <f t="shared" si="1"/>
        <v>2</v>
      </c>
      <c r="D50">
        <f t="shared" ca="1" si="3"/>
        <v>6</v>
      </c>
      <c r="E50">
        <f t="shared" ca="1" si="11"/>
        <v>-75530.134920634911</v>
      </c>
      <c r="F50">
        <f t="shared" ca="1" si="12"/>
        <v>51400.866984126988</v>
      </c>
      <c r="G50">
        <f t="shared" ca="1" si="4"/>
        <v>10668</v>
      </c>
      <c r="H50" s="9">
        <f t="shared" ca="1" si="13"/>
        <v>184.21984126984128</v>
      </c>
      <c r="I50" s="9">
        <f t="shared" ca="1" si="13"/>
        <v>-125.36796825396827</v>
      </c>
      <c r="J50" s="9">
        <f t="shared" ca="1" si="13"/>
        <v>0</v>
      </c>
      <c r="K50" s="9">
        <f t="shared" ca="1" si="13"/>
        <v>222.83194874526748</v>
      </c>
      <c r="L50" s="9">
        <f t="shared" ca="1" si="13"/>
        <v>124.23664052482239</v>
      </c>
      <c r="M50">
        <f t="shared" ca="1" si="9"/>
        <v>56.30754409171076</v>
      </c>
      <c r="N50">
        <f t="shared" ca="1" si="10"/>
        <v>31.724664902998235</v>
      </c>
    </row>
    <row r="51" spans="1:18" x14ac:dyDescent="0.25">
      <c r="A51" s="4">
        <f t="shared" si="6"/>
        <v>0.42031250000000003</v>
      </c>
      <c r="B51" s="3">
        <f>Params!D$29+HOUR(A51-Params!C$29)*3600+MINUTE(A51-Params!C$29)*60+SECOND(A51-Params!C$29)</f>
        <v>1553300315</v>
      </c>
      <c r="C51">
        <f t="shared" si="1"/>
        <v>2</v>
      </c>
      <c r="D51">
        <f t="shared" ca="1" si="3"/>
        <v>6</v>
      </c>
      <c r="E51">
        <f t="shared" ca="1" si="11"/>
        <v>-74609.03571428571</v>
      </c>
      <c r="F51">
        <f t="shared" ca="1" si="12"/>
        <v>50774.027142857143</v>
      </c>
      <c r="G51">
        <f t="shared" ca="1" si="4"/>
        <v>10668</v>
      </c>
      <c r="H51" s="9">
        <f t="shared" ca="1" si="13"/>
        <v>184.21984126984128</v>
      </c>
      <c r="I51" s="9">
        <f t="shared" ca="1" si="13"/>
        <v>-125.36796825396827</v>
      </c>
      <c r="J51" s="9">
        <f t="shared" ca="1" si="13"/>
        <v>0</v>
      </c>
      <c r="K51" s="9">
        <f t="shared" ca="1" si="13"/>
        <v>222.83194874526748</v>
      </c>
      <c r="L51" s="9">
        <f t="shared" ca="1" si="13"/>
        <v>124.23664052482239</v>
      </c>
      <c r="M51">
        <f t="shared" ca="1" si="9"/>
        <v>56.301964285714284</v>
      </c>
      <c r="N51">
        <f t="shared" ca="1" si="10"/>
        <v>31.739404761904762</v>
      </c>
      <c r="O51" s="48"/>
      <c r="P51" s="48"/>
      <c r="Q51" s="48"/>
      <c r="R51" s="48"/>
    </row>
    <row r="52" spans="1:18" x14ac:dyDescent="0.25">
      <c r="A52" s="4">
        <f t="shared" si="6"/>
        <v>0.42037037037037034</v>
      </c>
      <c r="B52" s="3">
        <f>Params!D$29+HOUR(A52-Params!C$29)*3600+MINUTE(A52-Params!C$29)*60+SECOND(A52-Params!C$29)</f>
        <v>1553300320</v>
      </c>
      <c r="C52">
        <f t="shared" si="1"/>
        <v>2</v>
      </c>
      <c r="D52">
        <f t="shared" ca="1" si="3"/>
        <v>6</v>
      </c>
      <c r="E52">
        <f t="shared" ca="1" si="11"/>
        <v>-73687.936507936509</v>
      </c>
      <c r="F52">
        <f t="shared" ca="1" si="12"/>
        <v>50147.187301587306</v>
      </c>
      <c r="G52">
        <f t="shared" ca="1" si="4"/>
        <v>10668</v>
      </c>
      <c r="H52" s="9">
        <f t="shared" ca="1" si="13"/>
        <v>184.21984126984128</v>
      </c>
      <c r="I52" s="9">
        <f t="shared" ca="1" si="13"/>
        <v>-125.36796825396827</v>
      </c>
      <c r="J52" s="9">
        <f t="shared" ca="1" si="13"/>
        <v>0</v>
      </c>
      <c r="K52" s="9">
        <f t="shared" ca="1" si="13"/>
        <v>222.83194874526748</v>
      </c>
      <c r="L52" s="9">
        <f t="shared" ca="1" si="13"/>
        <v>124.23664052482239</v>
      </c>
      <c r="M52">
        <f t="shared" ca="1" si="9"/>
        <v>56.296384479717808</v>
      </c>
      <c r="N52">
        <f t="shared" ca="1" si="10"/>
        <v>31.754144620811285</v>
      </c>
    </row>
    <row r="53" spans="1:18" x14ac:dyDescent="0.25">
      <c r="A53" s="4">
        <f t="shared" si="6"/>
        <v>0.42042824074074076</v>
      </c>
      <c r="B53" s="3">
        <f>Params!D$29+HOUR(A53-Params!C$29)*3600+MINUTE(A53-Params!C$29)*60+SECOND(A53-Params!C$29)</f>
        <v>1553300325</v>
      </c>
      <c r="C53">
        <f t="shared" si="1"/>
        <v>2</v>
      </c>
      <c r="D53">
        <f t="shared" ca="1" si="3"/>
        <v>6</v>
      </c>
      <c r="E53">
        <f t="shared" ca="1" si="11"/>
        <v>-72766.837301587308</v>
      </c>
      <c r="F53">
        <f t="shared" ca="1" si="12"/>
        <v>49520.347460317462</v>
      </c>
      <c r="G53">
        <f t="shared" ca="1" si="4"/>
        <v>10668</v>
      </c>
      <c r="H53" s="9">
        <f t="shared" ca="1" si="13"/>
        <v>184.21984126984128</v>
      </c>
      <c r="I53" s="9">
        <f t="shared" ca="1" si="13"/>
        <v>-125.36796825396827</v>
      </c>
      <c r="J53" s="9">
        <f t="shared" ca="1" si="13"/>
        <v>0</v>
      </c>
      <c r="K53" s="9">
        <f t="shared" ca="1" si="13"/>
        <v>222.83194874526748</v>
      </c>
      <c r="L53" s="9">
        <f t="shared" ca="1" si="13"/>
        <v>124.23664052482239</v>
      </c>
      <c r="M53">
        <f t="shared" ca="1" si="9"/>
        <v>56.29080467372134</v>
      </c>
      <c r="N53">
        <f t="shared" ca="1" si="10"/>
        <v>31.768884479717812</v>
      </c>
    </row>
    <row r="54" spans="1:18" x14ac:dyDescent="0.25">
      <c r="A54" s="4">
        <f t="shared" si="6"/>
        <v>0.42048611111111112</v>
      </c>
      <c r="B54" s="3">
        <f>Params!D$29+HOUR(A54-Params!C$29)*3600+MINUTE(A54-Params!C$29)*60+SECOND(A54-Params!C$29)</f>
        <v>1553300330</v>
      </c>
      <c r="C54">
        <f t="shared" si="1"/>
        <v>2</v>
      </c>
      <c r="D54">
        <f t="shared" ca="1" si="3"/>
        <v>6</v>
      </c>
      <c r="E54">
        <f t="shared" ca="1" si="11"/>
        <v>-71845.738095238092</v>
      </c>
      <c r="F54">
        <f t="shared" ca="1" si="12"/>
        <v>48893.507619047625</v>
      </c>
      <c r="G54">
        <f t="shared" ca="1" si="4"/>
        <v>10668</v>
      </c>
      <c r="H54" s="9">
        <f t="shared" ca="1" si="13"/>
        <v>184.21984126984128</v>
      </c>
      <c r="I54" s="9">
        <f t="shared" ca="1" si="13"/>
        <v>-125.36796825396827</v>
      </c>
      <c r="J54" s="9">
        <f t="shared" ca="1" si="13"/>
        <v>0</v>
      </c>
      <c r="K54" s="9">
        <f t="shared" ca="1" si="13"/>
        <v>222.83194874526748</v>
      </c>
      <c r="L54" s="9">
        <f t="shared" ca="1" si="13"/>
        <v>124.23664052482239</v>
      </c>
      <c r="M54">
        <f t="shared" ca="1" si="9"/>
        <v>56.285224867724864</v>
      </c>
      <c r="N54">
        <f t="shared" ca="1" si="10"/>
        <v>31.783624338624335</v>
      </c>
    </row>
    <row r="55" spans="1:18" x14ac:dyDescent="0.25">
      <c r="A55" s="4">
        <f t="shared" si="6"/>
        <v>0.42054398148148148</v>
      </c>
      <c r="B55" s="3">
        <f>Params!D$29+HOUR(A55-Params!C$29)*3600+MINUTE(A55-Params!C$29)*60+SECOND(A55-Params!C$29)</f>
        <v>1553300335</v>
      </c>
      <c r="C55">
        <f t="shared" si="1"/>
        <v>2</v>
      </c>
      <c r="D55">
        <f t="shared" ca="1" si="3"/>
        <v>6</v>
      </c>
      <c r="E55">
        <f t="shared" ca="1" si="11"/>
        <v>-70924.638888888876</v>
      </c>
      <c r="F55">
        <f t="shared" ca="1" si="12"/>
        <v>48266.66777777778</v>
      </c>
      <c r="G55">
        <f t="shared" ca="1" si="4"/>
        <v>10668</v>
      </c>
      <c r="H55" s="9">
        <f t="shared" ca="1" si="13"/>
        <v>184.21984126984128</v>
      </c>
      <c r="I55" s="9">
        <f t="shared" ca="1" si="13"/>
        <v>-125.36796825396827</v>
      </c>
      <c r="J55" s="9">
        <f t="shared" ca="1" si="13"/>
        <v>0</v>
      </c>
      <c r="K55" s="9">
        <f t="shared" ca="1" si="13"/>
        <v>222.83194874526748</v>
      </c>
      <c r="L55" s="9">
        <f t="shared" ca="1" si="13"/>
        <v>124.23664052482239</v>
      </c>
      <c r="M55">
        <f t="shared" ca="1" si="9"/>
        <v>56.279645061728395</v>
      </c>
      <c r="N55">
        <f t="shared" ca="1" si="10"/>
        <v>31.798364197530862</v>
      </c>
    </row>
    <row r="56" spans="1:18" x14ac:dyDescent="0.25">
      <c r="A56" s="4">
        <f t="shared" si="6"/>
        <v>0.42060185185185189</v>
      </c>
      <c r="B56" s="3">
        <f>Params!D$29+HOUR(A56-Params!C$29)*3600+MINUTE(A56-Params!C$29)*60+SECOND(A56-Params!C$29)</f>
        <v>1553300340</v>
      </c>
      <c r="C56">
        <f t="shared" si="1"/>
        <v>2</v>
      </c>
      <c r="D56">
        <f t="shared" ca="1" si="3"/>
        <v>6</v>
      </c>
      <c r="E56">
        <f t="shared" ca="1" si="11"/>
        <v>-70003.539682539675</v>
      </c>
      <c r="F56">
        <f t="shared" ca="1" si="12"/>
        <v>47639.827936507936</v>
      </c>
      <c r="G56">
        <f t="shared" ca="1" si="4"/>
        <v>10668</v>
      </c>
      <c r="H56" s="9">
        <f t="shared" ca="1" si="13"/>
        <v>184.21984126984128</v>
      </c>
      <c r="I56" s="9">
        <f t="shared" ca="1" si="13"/>
        <v>-125.36796825396827</v>
      </c>
      <c r="J56" s="9">
        <f t="shared" ca="1" si="13"/>
        <v>0</v>
      </c>
      <c r="K56" s="9">
        <f t="shared" ca="1" si="13"/>
        <v>222.83194874526748</v>
      </c>
      <c r="L56" s="9">
        <f t="shared" ca="1" si="13"/>
        <v>124.23664052482239</v>
      </c>
      <c r="M56">
        <f t="shared" ca="1" si="9"/>
        <v>56.274065255731919</v>
      </c>
      <c r="N56">
        <f t="shared" ca="1" si="10"/>
        <v>31.813104056437389</v>
      </c>
    </row>
    <row r="57" spans="1:18" x14ac:dyDescent="0.25">
      <c r="A57" s="4">
        <f t="shared" si="6"/>
        <v>0.4206597222222222</v>
      </c>
      <c r="B57" s="3">
        <f>Params!D$29+HOUR(A57-Params!C$29)*3600+MINUTE(A57-Params!C$29)*60+SECOND(A57-Params!C$29)</f>
        <v>1553300345</v>
      </c>
      <c r="C57">
        <f t="shared" si="1"/>
        <v>2</v>
      </c>
      <c r="D57">
        <f t="shared" ca="1" si="3"/>
        <v>6</v>
      </c>
      <c r="E57">
        <f t="shared" ca="1" si="11"/>
        <v>-69082.440476190473</v>
      </c>
      <c r="F57">
        <f t="shared" ca="1" si="12"/>
        <v>47012.988095238099</v>
      </c>
      <c r="G57">
        <f t="shared" ca="1" si="4"/>
        <v>10668</v>
      </c>
      <c r="H57" s="9">
        <f t="shared" ca="1" si="13"/>
        <v>184.21984126984128</v>
      </c>
      <c r="I57" s="9">
        <f t="shared" ca="1" si="13"/>
        <v>-125.36796825396827</v>
      </c>
      <c r="J57" s="9">
        <f t="shared" ca="1" si="13"/>
        <v>0</v>
      </c>
      <c r="K57" s="9">
        <f t="shared" ca="1" si="13"/>
        <v>222.83194874526748</v>
      </c>
      <c r="L57" s="9">
        <f t="shared" ca="1" si="13"/>
        <v>124.23664052482239</v>
      </c>
      <c r="M57">
        <f t="shared" ca="1" si="9"/>
        <v>56.268485449735451</v>
      </c>
      <c r="N57">
        <f t="shared" ca="1" si="10"/>
        <v>31.827843915343912</v>
      </c>
    </row>
    <row r="58" spans="1:18" x14ac:dyDescent="0.25">
      <c r="A58" s="4">
        <f t="shared" si="6"/>
        <v>0.42071759259259256</v>
      </c>
      <c r="B58" s="3">
        <f>Params!D$29+HOUR(A58-Params!C$29)*3600+MINUTE(A58-Params!C$29)*60+SECOND(A58-Params!C$29)</f>
        <v>1553300350</v>
      </c>
      <c r="C58">
        <f t="shared" si="1"/>
        <v>2</v>
      </c>
      <c r="D58">
        <f t="shared" ca="1" si="3"/>
        <v>6</v>
      </c>
      <c r="E58">
        <f t="shared" ca="1" si="11"/>
        <v>-68161.341269841272</v>
      </c>
      <c r="F58">
        <f t="shared" ca="1" si="12"/>
        <v>46386.148253968255</v>
      </c>
      <c r="G58">
        <f t="shared" ca="1" si="4"/>
        <v>10668</v>
      </c>
      <c r="H58" s="9">
        <f t="shared" ca="1" si="13"/>
        <v>184.21984126984128</v>
      </c>
      <c r="I58" s="9">
        <f t="shared" ca="1" si="13"/>
        <v>-125.36796825396827</v>
      </c>
      <c r="J58" s="9">
        <f t="shared" ca="1" si="13"/>
        <v>0</v>
      </c>
      <c r="K58" s="9">
        <f t="shared" ca="1" si="13"/>
        <v>222.83194874526748</v>
      </c>
      <c r="L58" s="9">
        <f t="shared" ca="1" si="13"/>
        <v>124.23664052482239</v>
      </c>
      <c r="M58">
        <f t="shared" ca="1" si="9"/>
        <v>56.262905643738975</v>
      </c>
      <c r="N58">
        <f t="shared" ca="1" si="10"/>
        <v>31.842583774250439</v>
      </c>
    </row>
    <row r="59" spans="1:18" x14ac:dyDescent="0.25">
      <c r="A59" s="4">
        <f t="shared" si="6"/>
        <v>0.42077546296296298</v>
      </c>
      <c r="B59" s="3">
        <f>Params!D$29+HOUR(A59-Params!C$29)*3600+MINUTE(A59-Params!C$29)*60+SECOND(A59-Params!C$29)</f>
        <v>1553300355</v>
      </c>
      <c r="C59">
        <f t="shared" si="1"/>
        <v>2</v>
      </c>
      <c r="D59">
        <f t="shared" ca="1" si="3"/>
        <v>6</v>
      </c>
      <c r="E59">
        <f t="shared" ca="1" si="11"/>
        <v>-67240.242063492071</v>
      </c>
      <c r="F59">
        <f t="shared" ca="1" si="12"/>
        <v>45759.308412698418</v>
      </c>
      <c r="G59">
        <f t="shared" ca="1" si="4"/>
        <v>10668</v>
      </c>
      <c r="H59" s="9">
        <f t="shared" ca="1" si="13"/>
        <v>184.21984126984128</v>
      </c>
      <c r="I59" s="9">
        <f t="shared" ca="1" si="13"/>
        <v>-125.36796825396827</v>
      </c>
      <c r="J59" s="9">
        <f t="shared" ca="1" si="13"/>
        <v>0</v>
      </c>
      <c r="K59" s="9">
        <f t="shared" ca="1" si="13"/>
        <v>222.83194874526748</v>
      </c>
      <c r="L59" s="9">
        <f t="shared" ca="1" si="13"/>
        <v>124.23664052482239</v>
      </c>
      <c r="M59">
        <f t="shared" ca="1" si="9"/>
        <v>56.257325837742506</v>
      </c>
      <c r="N59">
        <f t="shared" ca="1" si="10"/>
        <v>31.857323633156966</v>
      </c>
    </row>
    <row r="60" spans="1:18" x14ac:dyDescent="0.25">
      <c r="A60" s="4">
        <f t="shared" si="6"/>
        <v>0.42083333333333334</v>
      </c>
      <c r="B60" s="3">
        <f>Params!D$29+HOUR(A60-Params!C$29)*3600+MINUTE(A60-Params!C$29)*60+SECOND(A60-Params!C$29)</f>
        <v>1553300360</v>
      </c>
      <c r="C60">
        <f t="shared" si="1"/>
        <v>2</v>
      </c>
      <c r="D60">
        <f t="shared" ca="1" si="3"/>
        <v>6</v>
      </c>
      <c r="E60">
        <f t="shared" ca="1" si="11"/>
        <v>-66319.142857142855</v>
      </c>
      <c r="F60">
        <f t="shared" ca="1" si="12"/>
        <v>45132.468571428573</v>
      </c>
      <c r="G60">
        <f t="shared" ca="1" si="4"/>
        <v>10668</v>
      </c>
      <c r="H60" s="9">
        <f t="shared" ca="1" si="13"/>
        <v>184.21984126984128</v>
      </c>
      <c r="I60" s="9">
        <f t="shared" ca="1" si="13"/>
        <v>-125.36796825396827</v>
      </c>
      <c r="J60" s="9">
        <f t="shared" ca="1" si="13"/>
        <v>0</v>
      </c>
      <c r="K60" s="9">
        <f t="shared" ca="1" si="13"/>
        <v>222.83194874526748</v>
      </c>
      <c r="L60" s="9">
        <f t="shared" ca="1" si="13"/>
        <v>124.23664052482239</v>
      </c>
      <c r="M60">
        <f t="shared" ca="1" si="9"/>
        <v>56.25174603174603</v>
      </c>
      <c r="N60">
        <f t="shared" ca="1" si="10"/>
        <v>31.872063492063489</v>
      </c>
    </row>
    <row r="61" spans="1:18" x14ac:dyDescent="0.25">
      <c r="A61" s="4">
        <f t="shared" si="6"/>
        <v>0.42089120370370375</v>
      </c>
      <c r="B61" s="3">
        <f>Params!D$29+HOUR(A61-Params!C$29)*3600+MINUTE(A61-Params!C$29)*60+SECOND(A61-Params!C$29)</f>
        <v>1553300365</v>
      </c>
      <c r="C61">
        <f t="shared" si="1"/>
        <v>2</v>
      </c>
      <c r="D61">
        <f t="shared" ca="1" si="3"/>
        <v>6</v>
      </c>
      <c r="E61">
        <f t="shared" ca="1" si="11"/>
        <v>-65398.043650793647</v>
      </c>
      <c r="F61">
        <f t="shared" ca="1" si="12"/>
        <v>44505.628730158729</v>
      </c>
      <c r="G61">
        <f t="shared" ca="1" si="4"/>
        <v>10668</v>
      </c>
      <c r="H61" s="9">
        <f t="shared" ca="1" si="13"/>
        <v>184.21984126984128</v>
      </c>
      <c r="I61" s="9">
        <f t="shared" ca="1" si="13"/>
        <v>-125.36796825396827</v>
      </c>
      <c r="J61" s="9">
        <f t="shared" ca="1" si="13"/>
        <v>0</v>
      </c>
      <c r="K61" s="9">
        <f t="shared" ca="1" si="13"/>
        <v>222.83194874526748</v>
      </c>
      <c r="L61" s="9">
        <f t="shared" ca="1" si="13"/>
        <v>124.23664052482239</v>
      </c>
      <c r="M61">
        <f t="shared" ca="1" si="9"/>
        <v>56.246166225749555</v>
      </c>
      <c r="N61">
        <f t="shared" ca="1" si="10"/>
        <v>31.886803350970016</v>
      </c>
    </row>
    <row r="62" spans="1:18" x14ac:dyDescent="0.25">
      <c r="A62" s="4">
        <f t="shared" si="6"/>
        <v>0.42094907407407406</v>
      </c>
      <c r="B62" s="3">
        <f>Params!D$29+HOUR(A62-Params!C$29)*3600+MINUTE(A62-Params!C$29)*60+SECOND(A62-Params!C$29)</f>
        <v>1553300370</v>
      </c>
      <c r="C62">
        <f t="shared" si="1"/>
        <v>2</v>
      </c>
      <c r="D62">
        <f t="shared" ca="1" si="3"/>
        <v>6</v>
      </c>
      <c r="E62">
        <f t="shared" ca="1" si="11"/>
        <v>-64476.944444444438</v>
      </c>
      <c r="F62">
        <f t="shared" ca="1" si="12"/>
        <v>43878.788888888892</v>
      </c>
      <c r="G62">
        <f t="shared" ca="1" si="4"/>
        <v>10668</v>
      </c>
      <c r="H62" s="9">
        <f t="shared" ca="1" si="13"/>
        <v>184.21984126984128</v>
      </c>
      <c r="I62" s="9">
        <f t="shared" ca="1" si="13"/>
        <v>-125.36796825396827</v>
      </c>
      <c r="J62" s="9">
        <f t="shared" ca="1" si="13"/>
        <v>0</v>
      </c>
      <c r="K62" s="9">
        <f t="shared" ca="1" si="13"/>
        <v>222.83194874526748</v>
      </c>
      <c r="L62" s="9">
        <f t="shared" ca="1" si="13"/>
        <v>124.23664052482239</v>
      </c>
      <c r="M62">
        <f t="shared" ca="1" si="9"/>
        <v>56.240586419753086</v>
      </c>
      <c r="N62">
        <f t="shared" ca="1" si="10"/>
        <v>31.901543209876543</v>
      </c>
    </row>
    <row r="63" spans="1:18" x14ac:dyDescent="0.25">
      <c r="A63" s="4">
        <f t="shared" si="6"/>
        <v>0.42100694444444442</v>
      </c>
      <c r="B63" s="3">
        <f>Params!D$29+HOUR(A63-Params!C$29)*3600+MINUTE(A63-Params!C$29)*60+SECOND(A63-Params!C$29)</f>
        <v>1553300375</v>
      </c>
      <c r="C63">
        <f t="shared" si="1"/>
        <v>2</v>
      </c>
      <c r="D63">
        <f t="shared" ca="1" si="3"/>
        <v>6</v>
      </c>
      <c r="E63">
        <f t="shared" ca="1" si="11"/>
        <v>-63555.845238095237</v>
      </c>
      <c r="F63">
        <f t="shared" ca="1" si="12"/>
        <v>43251.949047619048</v>
      </c>
      <c r="G63">
        <f t="shared" ca="1" si="4"/>
        <v>10668</v>
      </c>
      <c r="H63" s="9">
        <f t="shared" ca="1" si="13"/>
        <v>184.21984126984128</v>
      </c>
      <c r="I63" s="9">
        <f t="shared" ca="1" si="13"/>
        <v>-125.36796825396827</v>
      </c>
      <c r="J63" s="9">
        <f t="shared" ca="1" si="13"/>
        <v>0</v>
      </c>
      <c r="K63" s="9">
        <f t="shared" ca="1" si="13"/>
        <v>222.83194874526748</v>
      </c>
      <c r="L63" s="9">
        <f t="shared" ca="1" si="13"/>
        <v>124.23664052482239</v>
      </c>
      <c r="M63">
        <f t="shared" ca="1" si="9"/>
        <v>56.23500661375661</v>
      </c>
      <c r="N63">
        <f t="shared" ca="1" si="10"/>
        <v>31.916283068783066</v>
      </c>
    </row>
    <row r="64" spans="1:18" x14ac:dyDescent="0.25">
      <c r="A64" s="4">
        <f t="shared" si="6"/>
        <v>0.42106481481481484</v>
      </c>
      <c r="B64" s="3">
        <f>Params!D$29+HOUR(A64-Params!C$29)*3600+MINUTE(A64-Params!C$29)*60+SECOND(A64-Params!C$29)</f>
        <v>1553300380</v>
      </c>
      <c r="C64">
        <f t="shared" si="1"/>
        <v>2</v>
      </c>
      <c r="D64">
        <f t="shared" ca="1" si="3"/>
        <v>6</v>
      </c>
      <c r="E64">
        <f t="shared" ca="1" si="11"/>
        <v>-62634.746031746028</v>
      </c>
      <c r="F64">
        <f t="shared" ca="1" si="12"/>
        <v>42625.109206349211</v>
      </c>
      <c r="G64">
        <f t="shared" ca="1" si="4"/>
        <v>10668</v>
      </c>
      <c r="H64" s="9">
        <f t="shared" ca="1" si="13"/>
        <v>184.21984126984128</v>
      </c>
      <c r="I64" s="9">
        <f t="shared" ca="1" si="13"/>
        <v>-125.36796825396827</v>
      </c>
      <c r="J64" s="9">
        <f t="shared" ca="1" si="13"/>
        <v>0</v>
      </c>
      <c r="K64" s="9">
        <f t="shared" ca="1" si="13"/>
        <v>222.83194874526748</v>
      </c>
      <c r="L64" s="9">
        <f t="shared" ca="1" si="13"/>
        <v>124.23664052482239</v>
      </c>
      <c r="M64">
        <f t="shared" ca="1" si="9"/>
        <v>56.229426807760142</v>
      </c>
      <c r="N64">
        <f t="shared" ca="1" si="10"/>
        <v>31.931022927689593</v>
      </c>
    </row>
    <row r="65" spans="1:14" x14ac:dyDescent="0.25">
      <c r="A65" s="4">
        <f t="shared" si="6"/>
        <v>0.4211226851851852</v>
      </c>
      <c r="B65" s="3">
        <f>Params!D$29+HOUR(A65-Params!C$29)*3600+MINUTE(A65-Params!C$29)*60+SECOND(A65-Params!C$29)</f>
        <v>1553300385</v>
      </c>
      <c r="C65">
        <f t="shared" si="1"/>
        <v>2</v>
      </c>
      <c r="D65">
        <f t="shared" ca="1" si="3"/>
        <v>6</v>
      </c>
      <c r="E65">
        <f t="shared" ca="1" si="11"/>
        <v>-61713.64682539682</v>
      </c>
      <c r="F65">
        <f t="shared" ca="1" si="12"/>
        <v>41998.269365079366</v>
      </c>
      <c r="G65">
        <f t="shared" ca="1" si="4"/>
        <v>10668</v>
      </c>
      <c r="H65" s="9">
        <f t="shared" ca="1" si="13"/>
        <v>184.21984126984128</v>
      </c>
      <c r="I65" s="9">
        <f t="shared" ca="1" si="13"/>
        <v>-125.36796825396827</v>
      </c>
      <c r="J65" s="9">
        <f t="shared" ca="1" si="13"/>
        <v>0</v>
      </c>
      <c r="K65" s="9">
        <f t="shared" ca="1" si="13"/>
        <v>222.83194874526748</v>
      </c>
      <c r="L65" s="9">
        <f t="shared" ca="1" si="13"/>
        <v>124.23664052482239</v>
      </c>
      <c r="M65">
        <f t="shared" ca="1" si="9"/>
        <v>56.223847001763666</v>
      </c>
      <c r="N65">
        <f t="shared" ca="1" si="10"/>
        <v>31.945762786596116</v>
      </c>
    </row>
    <row r="66" spans="1:14" x14ac:dyDescent="0.25">
      <c r="A66" s="4">
        <f t="shared" si="6"/>
        <v>0.4211805555555555</v>
      </c>
      <c r="B66" s="3">
        <f>Params!D$29+HOUR(A66-Params!C$29)*3600+MINUTE(A66-Params!C$29)*60+SECOND(A66-Params!C$29)</f>
        <v>1553300390</v>
      </c>
      <c r="C66">
        <f t="shared" si="1"/>
        <v>2</v>
      </c>
      <c r="D66">
        <f t="shared" ca="1" si="3"/>
        <v>6</v>
      </c>
      <c r="E66">
        <f t="shared" ca="1" si="11"/>
        <v>-60792.547619047618</v>
      </c>
      <c r="F66">
        <f t="shared" ca="1" si="12"/>
        <v>41371.429523809522</v>
      </c>
      <c r="G66">
        <f t="shared" ca="1" si="4"/>
        <v>10668</v>
      </c>
      <c r="H66" s="9">
        <f t="shared" ca="1" si="13"/>
        <v>184.21984126984128</v>
      </c>
      <c r="I66" s="9">
        <f t="shared" ca="1" si="13"/>
        <v>-125.36796825396827</v>
      </c>
      <c r="J66" s="9">
        <f t="shared" ca="1" si="13"/>
        <v>0</v>
      </c>
      <c r="K66" s="9">
        <f t="shared" ca="1" si="13"/>
        <v>222.83194874526748</v>
      </c>
      <c r="L66" s="9">
        <f t="shared" ca="1" si="13"/>
        <v>124.23664052482239</v>
      </c>
      <c r="M66">
        <f t="shared" ca="1" si="9"/>
        <v>56.218267195767197</v>
      </c>
      <c r="N66">
        <f t="shared" ca="1" si="10"/>
        <v>31.960502645502643</v>
      </c>
    </row>
    <row r="67" spans="1:14" x14ac:dyDescent="0.25">
      <c r="A67" s="4">
        <f t="shared" si="6"/>
        <v>0.42123842592592592</v>
      </c>
      <c r="B67" s="3">
        <f>Params!D$29+HOUR(A67-Params!C$29)*3600+MINUTE(A67-Params!C$29)*60+SECOND(A67-Params!C$29)</f>
        <v>1553300395</v>
      </c>
      <c r="C67">
        <f t="shared" si="1"/>
        <v>2</v>
      </c>
      <c r="D67">
        <f t="shared" ca="1" si="3"/>
        <v>6</v>
      </c>
      <c r="E67">
        <f t="shared" ca="1" si="11"/>
        <v>-59871.44841269841</v>
      </c>
      <c r="F67">
        <f t="shared" ca="1" si="12"/>
        <v>40744.589682539685</v>
      </c>
      <c r="G67">
        <f t="shared" ca="1" si="4"/>
        <v>10668</v>
      </c>
      <c r="H67" s="9">
        <f t="shared" ca="1" si="13"/>
        <v>184.21984126984128</v>
      </c>
      <c r="I67" s="9">
        <f t="shared" ca="1" si="13"/>
        <v>-125.36796825396827</v>
      </c>
      <c r="J67" s="9">
        <f t="shared" ca="1" si="13"/>
        <v>0</v>
      </c>
      <c r="K67" s="9">
        <f t="shared" ca="1" si="13"/>
        <v>222.83194874526748</v>
      </c>
      <c r="L67" s="9">
        <f t="shared" ca="1" si="13"/>
        <v>124.23664052482239</v>
      </c>
      <c r="M67">
        <f t="shared" ca="1" si="9"/>
        <v>56.212687389770721</v>
      </c>
      <c r="N67">
        <f t="shared" ca="1" si="10"/>
        <v>31.97524250440917</v>
      </c>
    </row>
    <row r="68" spans="1:14" x14ac:dyDescent="0.25">
      <c r="A68" s="4">
        <f t="shared" si="6"/>
        <v>0.42129629629629628</v>
      </c>
      <c r="B68" s="3">
        <f>Params!D$29+HOUR(A68-Params!C$29)*3600+MINUTE(A68-Params!C$29)*60+SECOND(A68-Params!C$29)</f>
        <v>1553300400</v>
      </c>
      <c r="C68">
        <f t="shared" si="1"/>
        <v>2</v>
      </c>
      <c r="D68">
        <f t="shared" ca="1" si="3"/>
        <v>6</v>
      </c>
      <c r="E68">
        <f t="shared" ca="1" si="11"/>
        <v>-58950.349206349201</v>
      </c>
      <c r="F68">
        <f t="shared" ca="1" si="12"/>
        <v>40117.749841269841</v>
      </c>
      <c r="G68">
        <f t="shared" ca="1" si="4"/>
        <v>10668</v>
      </c>
      <c r="H68" s="9">
        <f t="shared" ca="1" si="13"/>
        <v>184.21984126984128</v>
      </c>
      <c r="I68" s="9">
        <f t="shared" ca="1" si="13"/>
        <v>-125.36796825396827</v>
      </c>
      <c r="J68" s="9">
        <f t="shared" ca="1" si="13"/>
        <v>0</v>
      </c>
      <c r="K68" s="9">
        <f t="shared" ca="1" si="13"/>
        <v>222.83194874526748</v>
      </c>
      <c r="L68" s="9">
        <f t="shared" ca="1" si="13"/>
        <v>124.23664052482239</v>
      </c>
      <c r="M68">
        <f t="shared" ca="1" si="9"/>
        <v>56.207107583774253</v>
      </c>
      <c r="N68">
        <f t="shared" ca="1" si="10"/>
        <v>31.989982363315693</v>
      </c>
    </row>
    <row r="69" spans="1:14" x14ac:dyDescent="0.25">
      <c r="A69" s="4">
        <f t="shared" si="6"/>
        <v>0.4213541666666667</v>
      </c>
      <c r="B69" s="3">
        <f>Params!D$29+HOUR(A69-Params!C$29)*3600+MINUTE(A69-Params!C$29)*60+SECOND(A69-Params!C$29)</f>
        <v>1553300405</v>
      </c>
      <c r="C69">
        <f t="shared" si="1"/>
        <v>2</v>
      </c>
      <c r="D69">
        <f t="shared" ca="1" si="3"/>
        <v>6</v>
      </c>
      <c r="E69">
        <f t="shared" ca="1" si="11"/>
        <v>-58029.249999999993</v>
      </c>
      <c r="F69">
        <f t="shared" ca="1" si="12"/>
        <v>39490.910000000003</v>
      </c>
      <c r="G69">
        <f t="shared" ca="1" si="4"/>
        <v>10668</v>
      </c>
      <c r="H69" s="9">
        <f t="shared" ca="1" si="13"/>
        <v>184.21984126984128</v>
      </c>
      <c r="I69" s="9">
        <f t="shared" ca="1" si="13"/>
        <v>-125.36796825396827</v>
      </c>
      <c r="J69" s="9">
        <f t="shared" ca="1" si="13"/>
        <v>0</v>
      </c>
      <c r="K69" s="9">
        <f t="shared" ca="1" si="13"/>
        <v>222.83194874526748</v>
      </c>
      <c r="L69" s="9">
        <f t="shared" ca="1" si="13"/>
        <v>124.23664052482239</v>
      </c>
      <c r="M69">
        <f t="shared" ca="1" si="9"/>
        <v>56.201527777777777</v>
      </c>
      <c r="N69">
        <f t="shared" ca="1" si="10"/>
        <v>32.00472222222222</v>
      </c>
    </row>
    <row r="70" spans="1:14" x14ac:dyDescent="0.25">
      <c r="A70" s="4">
        <f t="shared" si="6"/>
        <v>0.42141203703703706</v>
      </c>
      <c r="B70" s="3">
        <f>Params!D$29+HOUR(A70-Params!C$29)*3600+MINUTE(A70-Params!C$29)*60+SECOND(A70-Params!C$29)</f>
        <v>1553300410</v>
      </c>
      <c r="C70">
        <f t="shared" ref="C70:C133" si="14">_xlfn.IFNA(VLOOKUP(A70,A$2:D$3,4,FALSE),C69)</f>
        <v>2</v>
      </c>
      <c r="D70">
        <f t="shared" ca="1" si="3"/>
        <v>6</v>
      </c>
      <c r="E70">
        <f t="shared" ca="1" si="11"/>
        <v>-57108.150793650791</v>
      </c>
      <c r="F70">
        <f t="shared" ca="1" si="12"/>
        <v>38864.070158730159</v>
      </c>
      <c r="G70">
        <f t="shared" ca="1" si="4"/>
        <v>10668</v>
      </c>
      <c r="H70" s="9">
        <f t="shared" ca="1" si="13"/>
        <v>184.21984126984128</v>
      </c>
      <c r="I70" s="9">
        <f t="shared" ca="1" si="13"/>
        <v>-125.36796825396827</v>
      </c>
      <c r="J70" s="9">
        <f t="shared" ca="1" si="13"/>
        <v>0</v>
      </c>
      <c r="K70" s="9">
        <f t="shared" ca="1" si="13"/>
        <v>222.83194874526748</v>
      </c>
      <c r="L70" s="9">
        <f t="shared" ca="1" si="13"/>
        <v>124.23664052482239</v>
      </c>
      <c r="M70">
        <f t="shared" ca="1" si="9"/>
        <v>56.195947971781301</v>
      </c>
      <c r="N70">
        <f t="shared" ca="1" si="10"/>
        <v>32.019462081128744</v>
      </c>
    </row>
    <row r="71" spans="1:14" x14ac:dyDescent="0.25">
      <c r="A71" s="4">
        <f t="shared" si="6"/>
        <v>0.42146990740740736</v>
      </c>
      <c r="B71" s="3">
        <f>Params!D$29+HOUR(A71-Params!C$29)*3600+MINUTE(A71-Params!C$29)*60+SECOND(A71-Params!C$29)</f>
        <v>1553300415</v>
      </c>
      <c r="C71">
        <f t="shared" si="14"/>
        <v>2</v>
      </c>
      <c r="D71">
        <f t="shared" ref="D71:D134" ca="1" si="15">IF(A71=INDIRECT("A"&amp;C71),ROW(),D70)</f>
        <v>6</v>
      </c>
      <c r="E71">
        <f t="shared" ca="1" si="11"/>
        <v>-56187.051587301583</v>
      </c>
      <c r="F71">
        <f t="shared" ca="1" si="12"/>
        <v>38237.230317460322</v>
      </c>
      <c r="G71">
        <f t="shared" ref="G71:G102" ca="1" si="16">INDIRECT("G$"&amp;C71)+INDIRECT("J$"&amp;C71)*($B71-INDIRECT("B$"&amp;D71))</f>
        <v>10668</v>
      </c>
      <c r="H71" s="9">
        <f t="shared" ref="H71:L102" ca="1" si="17">INDIRECT(ADDRESS($C71,COLUMN()))</f>
        <v>184.21984126984128</v>
      </c>
      <c r="I71" s="9">
        <f t="shared" ca="1" si="17"/>
        <v>-125.36796825396827</v>
      </c>
      <c r="J71" s="9">
        <f t="shared" ca="1" si="17"/>
        <v>0</v>
      </c>
      <c r="K71" s="9">
        <f t="shared" ca="1" si="17"/>
        <v>222.83194874526748</v>
      </c>
      <c r="L71" s="9">
        <f t="shared" ca="1" si="17"/>
        <v>124.23664052482239</v>
      </c>
      <c r="M71">
        <f t="shared" ca="1" si="9"/>
        <v>56.190368165784832</v>
      </c>
      <c r="N71">
        <f t="shared" ca="1" si="10"/>
        <v>32.034201940035274</v>
      </c>
    </row>
    <row r="72" spans="1:14" x14ac:dyDescent="0.25">
      <c r="A72" s="4">
        <f t="shared" ref="A72:A135" si="18">TIME(HOUR(A71),MINUTE(A71),SECOND(A71)+5)</f>
        <v>0.42152777777777778</v>
      </c>
      <c r="B72" s="3">
        <f>Params!D$29+HOUR(A72-Params!C$29)*3600+MINUTE(A72-Params!C$29)*60+SECOND(A72-Params!C$29)</f>
        <v>1553300420</v>
      </c>
      <c r="C72">
        <f t="shared" si="14"/>
        <v>2</v>
      </c>
      <c r="D72">
        <f t="shared" ca="1" si="15"/>
        <v>6</v>
      </c>
      <c r="E72">
        <f t="shared" ca="1" si="11"/>
        <v>-55265.952380952374</v>
      </c>
      <c r="F72">
        <f t="shared" ca="1" si="12"/>
        <v>37610.390476190478</v>
      </c>
      <c r="G72">
        <f t="shared" ca="1" si="16"/>
        <v>10668</v>
      </c>
      <c r="H72" s="9">
        <f t="shared" ca="1" si="17"/>
        <v>184.21984126984128</v>
      </c>
      <c r="I72" s="9">
        <f t="shared" ca="1" si="17"/>
        <v>-125.36796825396827</v>
      </c>
      <c r="J72" s="9">
        <f t="shared" ca="1" si="17"/>
        <v>0</v>
      </c>
      <c r="K72" s="9">
        <f t="shared" ca="1" si="17"/>
        <v>222.83194874526748</v>
      </c>
      <c r="L72" s="9">
        <f t="shared" ca="1" si="17"/>
        <v>124.23664052482239</v>
      </c>
      <c r="M72">
        <f t="shared" ref="M72:M135" ca="1" si="19">INDIRECT("M$"&amp;C72)+INDIRECT("O$"&amp;C72)*($B72-INDIRECT("B$"&amp;D72))</f>
        <v>56.184788359788357</v>
      </c>
      <c r="N72">
        <f t="shared" ref="N72:N135" ca="1" si="20">INDIRECT("N$"&amp;C72)+INDIRECT("P$"&amp;C72)*($B72-INDIRECT("B$"&amp;D72))</f>
        <v>32.048941798941797</v>
      </c>
    </row>
    <row r="73" spans="1:14" x14ac:dyDescent="0.25">
      <c r="A73" s="4">
        <f t="shared" si="18"/>
        <v>0.42158564814814814</v>
      </c>
      <c r="B73" s="3">
        <f>Params!D$29+HOUR(A73-Params!C$29)*3600+MINUTE(A73-Params!C$29)*60+SECOND(A73-Params!C$29)</f>
        <v>1553300425</v>
      </c>
      <c r="C73">
        <f t="shared" si="14"/>
        <v>2</v>
      </c>
      <c r="D73">
        <f t="shared" ca="1" si="15"/>
        <v>6</v>
      </c>
      <c r="E73">
        <f t="shared" ca="1" si="11"/>
        <v>-54344.853174603173</v>
      </c>
      <c r="F73">
        <f t="shared" ca="1" si="12"/>
        <v>36983.550634920633</v>
      </c>
      <c r="G73">
        <f t="shared" ca="1" si="16"/>
        <v>10668</v>
      </c>
      <c r="H73" s="9">
        <f t="shared" ca="1" si="17"/>
        <v>184.21984126984128</v>
      </c>
      <c r="I73" s="9">
        <f t="shared" ca="1" si="17"/>
        <v>-125.36796825396827</v>
      </c>
      <c r="J73" s="9">
        <f t="shared" ca="1" si="17"/>
        <v>0</v>
      </c>
      <c r="K73" s="9">
        <f t="shared" ca="1" si="17"/>
        <v>222.83194874526748</v>
      </c>
      <c r="L73" s="9">
        <f t="shared" ca="1" si="17"/>
        <v>124.23664052482239</v>
      </c>
      <c r="M73">
        <f t="shared" ca="1" si="19"/>
        <v>56.179208553791888</v>
      </c>
      <c r="N73">
        <f t="shared" ca="1" si="20"/>
        <v>32.063681657848321</v>
      </c>
    </row>
    <row r="74" spans="1:14" x14ac:dyDescent="0.25">
      <c r="A74" s="4">
        <f t="shared" si="18"/>
        <v>0.4216435185185185</v>
      </c>
      <c r="B74" s="3">
        <f>Params!D$29+HOUR(A74-Params!C$29)*3600+MINUTE(A74-Params!C$29)*60+SECOND(A74-Params!C$29)</f>
        <v>1553300430</v>
      </c>
      <c r="C74">
        <f t="shared" si="14"/>
        <v>2</v>
      </c>
      <c r="D74">
        <f t="shared" ca="1" si="15"/>
        <v>6</v>
      </c>
      <c r="E74">
        <f t="shared" ca="1" si="11"/>
        <v>-53423.753968253965</v>
      </c>
      <c r="F74">
        <f t="shared" ca="1" si="12"/>
        <v>36356.710793650796</v>
      </c>
      <c r="G74">
        <f t="shared" ca="1" si="16"/>
        <v>10668</v>
      </c>
      <c r="H74" s="9">
        <f t="shared" ca="1" si="17"/>
        <v>184.21984126984128</v>
      </c>
      <c r="I74" s="9">
        <f t="shared" ca="1" si="17"/>
        <v>-125.36796825396827</v>
      </c>
      <c r="J74" s="9">
        <f t="shared" ca="1" si="17"/>
        <v>0</v>
      </c>
      <c r="K74" s="9">
        <f t="shared" ca="1" si="17"/>
        <v>222.83194874526748</v>
      </c>
      <c r="L74" s="9">
        <f t="shared" ca="1" si="17"/>
        <v>124.23664052482239</v>
      </c>
      <c r="M74">
        <f t="shared" ca="1" si="19"/>
        <v>56.173628747795412</v>
      </c>
      <c r="N74">
        <f t="shared" ca="1" si="20"/>
        <v>32.078421516754851</v>
      </c>
    </row>
    <row r="75" spans="1:14" x14ac:dyDescent="0.25">
      <c r="A75" s="4">
        <f t="shared" si="18"/>
        <v>0.42170138888888892</v>
      </c>
      <c r="B75" s="3">
        <f>Params!D$29+HOUR(A75-Params!C$29)*3600+MINUTE(A75-Params!C$29)*60+SECOND(A75-Params!C$29)</f>
        <v>1553300435</v>
      </c>
      <c r="C75">
        <f t="shared" si="14"/>
        <v>2</v>
      </c>
      <c r="D75">
        <f t="shared" ca="1" si="15"/>
        <v>6</v>
      </c>
      <c r="E75">
        <f t="shared" ca="1" si="11"/>
        <v>-52502.654761904756</v>
      </c>
      <c r="F75">
        <f t="shared" ca="1" si="12"/>
        <v>35729.870952380952</v>
      </c>
      <c r="G75">
        <f t="shared" ca="1" si="16"/>
        <v>10668</v>
      </c>
      <c r="H75" s="9">
        <f t="shared" ca="1" si="17"/>
        <v>184.21984126984128</v>
      </c>
      <c r="I75" s="9">
        <f t="shared" ca="1" si="17"/>
        <v>-125.36796825396827</v>
      </c>
      <c r="J75" s="9">
        <f t="shared" ca="1" si="17"/>
        <v>0</v>
      </c>
      <c r="K75" s="9">
        <f t="shared" ca="1" si="17"/>
        <v>222.83194874526748</v>
      </c>
      <c r="L75" s="9">
        <f t="shared" ca="1" si="17"/>
        <v>124.23664052482239</v>
      </c>
      <c r="M75">
        <f t="shared" ca="1" si="19"/>
        <v>56.168048941798943</v>
      </c>
      <c r="N75">
        <f t="shared" ca="1" si="20"/>
        <v>32.093161375661374</v>
      </c>
    </row>
    <row r="76" spans="1:14" x14ac:dyDescent="0.25">
      <c r="A76" s="4">
        <f t="shared" si="18"/>
        <v>0.42175925925925922</v>
      </c>
      <c r="B76" s="3">
        <f>Params!D$29+HOUR(A76-Params!C$29)*3600+MINUTE(A76-Params!C$29)*60+SECOND(A76-Params!C$29)</f>
        <v>1553300440</v>
      </c>
      <c r="C76">
        <f t="shared" si="14"/>
        <v>2</v>
      </c>
      <c r="D76">
        <f t="shared" ca="1" si="15"/>
        <v>6</v>
      </c>
      <c r="E76">
        <f t="shared" ca="1" si="11"/>
        <v>-51581.555555555555</v>
      </c>
      <c r="F76">
        <f t="shared" ca="1" si="12"/>
        <v>35103.031111111115</v>
      </c>
      <c r="G76">
        <f t="shared" ca="1" si="16"/>
        <v>10668</v>
      </c>
      <c r="H76" s="9">
        <f t="shared" ca="1" si="17"/>
        <v>184.21984126984128</v>
      </c>
      <c r="I76" s="9">
        <f t="shared" ca="1" si="17"/>
        <v>-125.36796825396827</v>
      </c>
      <c r="J76" s="9">
        <f t="shared" ca="1" si="17"/>
        <v>0</v>
      </c>
      <c r="K76" s="9">
        <f t="shared" ca="1" si="17"/>
        <v>222.83194874526748</v>
      </c>
      <c r="L76" s="9">
        <f t="shared" ca="1" si="17"/>
        <v>124.23664052482239</v>
      </c>
      <c r="M76">
        <f t="shared" ca="1" si="19"/>
        <v>56.162469135802468</v>
      </c>
      <c r="N76">
        <f t="shared" ca="1" si="20"/>
        <v>32.107901234567898</v>
      </c>
    </row>
    <row r="77" spans="1:14" x14ac:dyDescent="0.25">
      <c r="A77" s="4">
        <f t="shared" si="18"/>
        <v>0.42181712962962964</v>
      </c>
      <c r="B77" s="3">
        <f>Params!D$29+HOUR(A77-Params!C$29)*3600+MINUTE(A77-Params!C$29)*60+SECOND(A77-Params!C$29)</f>
        <v>1553300445</v>
      </c>
      <c r="C77">
        <f t="shared" si="14"/>
        <v>2</v>
      </c>
      <c r="D77">
        <f t="shared" ca="1" si="15"/>
        <v>6</v>
      </c>
      <c r="E77">
        <f t="shared" ca="1" si="11"/>
        <v>-50660.456349206346</v>
      </c>
      <c r="F77">
        <f t="shared" ca="1" si="12"/>
        <v>34476.191269841271</v>
      </c>
      <c r="G77">
        <f t="shared" ca="1" si="16"/>
        <v>10668</v>
      </c>
      <c r="H77" s="9">
        <f t="shared" ca="1" si="17"/>
        <v>184.21984126984128</v>
      </c>
      <c r="I77" s="9">
        <f t="shared" ca="1" si="17"/>
        <v>-125.36796825396827</v>
      </c>
      <c r="J77" s="9">
        <f t="shared" ca="1" si="17"/>
        <v>0</v>
      </c>
      <c r="K77" s="9">
        <f t="shared" ca="1" si="17"/>
        <v>222.83194874526748</v>
      </c>
      <c r="L77" s="9">
        <f t="shared" ca="1" si="17"/>
        <v>124.23664052482239</v>
      </c>
      <c r="M77">
        <f t="shared" ca="1" si="19"/>
        <v>56.156889329805999</v>
      </c>
      <c r="N77">
        <f t="shared" ca="1" si="20"/>
        <v>32.122641093474428</v>
      </c>
    </row>
    <row r="78" spans="1:14" x14ac:dyDescent="0.25">
      <c r="A78" s="4">
        <f t="shared" si="18"/>
        <v>0.421875</v>
      </c>
      <c r="B78" s="3">
        <f>Params!D$29+HOUR(A78-Params!C$29)*3600+MINUTE(A78-Params!C$29)*60+SECOND(A78-Params!C$29)</f>
        <v>1553300450</v>
      </c>
      <c r="C78">
        <f t="shared" si="14"/>
        <v>2</v>
      </c>
      <c r="D78">
        <f t="shared" ca="1" si="15"/>
        <v>6</v>
      </c>
      <c r="E78">
        <f t="shared" ca="1" si="11"/>
        <v>-49739.357142857145</v>
      </c>
      <c r="F78">
        <f t="shared" ca="1" si="12"/>
        <v>33849.351428571426</v>
      </c>
      <c r="G78">
        <f t="shared" ca="1" si="16"/>
        <v>10668</v>
      </c>
      <c r="H78" s="9">
        <f t="shared" ca="1" si="17"/>
        <v>184.21984126984128</v>
      </c>
      <c r="I78" s="9">
        <f t="shared" ca="1" si="17"/>
        <v>-125.36796825396827</v>
      </c>
      <c r="J78" s="9">
        <f t="shared" ca="1" si="17"/>
        <v>0</v>
      </c>
      <c r="K78" s="9">
        <f t="shared" ca="1" si="17"/>
        <v>222.83194874526748</v>
      </c>
      <c r="L78" s="9">
        <f t="shared" ca="1" si="17"/>
        <v>124.23664052482239</v>
      </c>
      <c r="M78">
        <f t="shared" ca="1" si="19"/>
        <v>56.151309523809523</v>
      </c>
      <c r="N78">
        <f t="shared" ca="1" si="20"/>
        <v>32.137380952380951</v>
      </c>
    </row>
    <row r="79" spans="1:14" x14ac:dyDescent="0.25">
      <c r="A79" s="4">
        <f t="shared" si="18"/>
        <v>0.42193287037037036</v>
      </c>
      <c r="B79" s="3">
        <f>Params!D$29+HOUR(A79-Params!C$29)*3600+MINUTE(A79-Params!C$29)*60+SECOND(A79-Params!C$29)</f>
        <v>1553300455</v>
      </c>
      <c r="C79">
        <f t="shared" si="14"/>
        <v>2</v>
      </c>
      <c r="D79">
        <f t="shared" ca="1" si="15"/>
        <v>6</v>
      </c>
      <c r="E79">
        <f t="shared" ca="1" si="11"/>
        <v>-48818.257936507929</v>
      </c>
      <c r="F79">
        <f t="shared" ca="1" si="12"/>
        <v>33222.511587301589</v>
      </c>
      <c r="G79">
        <f t="shared" ca="1" si="16"/>
        <v>10668</v>
      </c>
      <c r="H79" s="9">
        <f t="shared" ca="1" si="17"/>
        <v>184.21984126984128</v>
      </c>
      <c r="I79" s="9">
        <f t="shared" ca="1" si="17"/>
        <v>-125.36796825396827</v>
      </c>
      <c r="J79" s="9">
        <f t="shared" ca="1" si="17"/>
        <v>0</v>
      </c>
      <c r="K79" s="9">
        <f t="shared" ca="1" si="17"/>
        <v>222.83194874526748</v>
      </c>
      <c r="L79" s="9">
        <f t="shared" ca="1" si="17"/>
        <v>124.23664052482239</v>
      </c>
      <c r="M79">
        <f t="shared" ca="1" si="19"/>
        <v>56.145729717813047</v>
      </c>
      <c r="N79">
        <f t="shared" ca="1" si="20"/>
        <v>32.152120811287475</v>
      </c>
    </row>
    <row r="80" spans="1:14" x14ac:dyDescent="0.25">
      <c r="A80" s="4">
        <f t="shared" si="18"/>
        <v>0.42199074074074078</v>
      </c>
      <c r="B80" s="3">
        <f>Params!D$29+HOUR(A80-Params!C$29)*3600+MINUTE(A80-Params!C$29)*60+SECOND(A80-Params!C$29)</f>
        <v>1553300460</v>
      </c>
      <c r="C80">
        <f t="shared" si="14"/>
        <v>2</v>
      </c>
      <c r="D80">
        <f t="shared" ca="1" si="15"/>
        <v>6</v>
      </c>
      <c r="E80">
        <f t="shared" ca="1" si="11"/>
        <v>-47897.158730158728</v>
      </c>
      <c r="F80">
        <f t="shared" ca="1" si="12"/>
        <v>32595.671746031745</v>
      </c>
      <c r="G80">
        <f t="shared" ca="1" si="16"/>
        <v>10668</v>
      </c>
      <c r="H80" s="9">
        <f t="shared" ca="1" si="17"/>
        <v>184.21984126984128</v>
      </c>
      <c r="I80" s="9">
        <f t="shared" ca="1" si="17"/>
        <v>-125.36796825396827</v>
      </c>
      <c r="J80" s="9">
        <f t="shared" ca="1" si="17"/>
        <v>0</v>
      </c>
      <c r="K80" s="9">
        <f t="shared" ca="1" si="17"/>
        <v>222.83194874526748</v>
      </c>
      <c r="L80" s="9">
        <f t="shared" ca="1" si="17"/>
        <v>124.23664052482239</v>
      </c>
      <c r="M80">
        <f t="shared" ca="1" si="19"/>
        <v>56.140149911816579</v>
      </c>
      <c r="N80">
        <f t="shared" ca="1" si="20"/>
        <v>32.166860670193998</v>
      </c>
    </row>
    <row r="81" spans="1:14" x14ac:dyDescent="0.25">
      <c r="A81" s="4">
        <f t="shared" si="18"/>
        <v>0.42204861111111108</v>
      </c>
      <c r="B81" s="3">
        <f>Params!D$29+HOUR(A81-Params!C$29)*3600+MINUTE(A81-Params!C$29)*60+SECOND(A81-Params!C$29)</f>
        <v>1553300465</v>
      </c>
      <c r="C81">
        <f t="shared" si="14"/>
        <v>2</v>
      </c>
      <c r="D81">
        <f t="shared" ca="1" si="15"/>
        <v>6</v>
      </c>
      <c r="E81">
        <f t="shared" ca="1" si="11"/>
        <v>-46976.059523809512</v>
      </c>
      <c r="F81">
        <f t="shared" ca="1" si="12"/>
        <v>31968.831904761908</v>
      </c>
      <c r="G81">
        <f t="shared" ca="1" si="16"/>
        <v>10668</v>
      </c>
      <c r="H81" s="9">
        <f t="shared" ca="1" si="17"/>
        <v>184.21984126984128</v>
      </c>
      <c r="I81" s="9">
        <f t="shared" ca="1" si="17"/>
        <v>-125.36796825396827</v>
      </c>
      <c r="J81" s="9">
        <f t="shared" ca="1" si="17"/>
        <v>0</v>
      </c>
      <c r="K81" s="9">
        <f t="shared" ca="1" si="17"/>
        <v>222.83194874526748</v>
      </c>
      <c r="L81" s="9">
        <f t="shared" ca="1" si="17"/>
        <v>124.23664052482239</v>
      </c>
      <c r="M81">
        <f t="shared" ca="1" si="19"/>
        <v>56.134570105820103</v>
      </c>
      <c r="N81">
        <f t="shared" ca="1" si="20"/>
        <v>32.181600529100528</v>
      </c>
    </row>
    <row r="82" spans="1:14" x14ac:dyDescent="0.25">
      <c r="A82" s="4">
        <f t="shared" si="18"/>
        <v>0.4221064814814815</v>
      </c>
      <c r="B82" s="3">
        <f>Params!D$29+HOUR(A82-Params!C$29)*3600+MINUTE(A82-Params!C$29)*60+SECOND(A82-Params!C$29)</f>
        <v>1553300470</v>
      </c>
      <c r="C82">
        <f t="shared" si="14"/>
        <v>2</v>
      </c>
      <c r="D82">
        <f t="shared" ca="1" si="15"/>
        <v>6</v>
      </c>
      <c r="E82">
        <f t="shared" ca="1" si="11"/>
        <v>-46054.960317460311</v>
      </c>
      <c r="F82">
        <f t="shared" ca="1" si="12"/>
        <v>31341.992063492064</v>
      </c>
      <c r="G82">
        <f t="shared" ca="1" si="16"/>
        <v>10668</v>
      </c>
      <c r="H82" s="9">
        <f t="shared" ca="1" si="17"/>
        <v>184.21984126984128</v>
      </c>
      <c r="I82" s="9">
        <f t="shared" ca="1" si="17"/>
        <v>-125.36796825396827</v>
      </c>
      <c r="J82" s="9">
        <f t="shared" ca="1" si="17"/>
        <v>0</v>
      </c>
      <c r="K82" s="9">
        <f t="shared" ca="1" si="17"/>
        <v>222.83194874526748</v>
      </c>
      <c r="L82" s="9">
        <f t="shared" ca="1" si="17"/>
        <v>124.23664052482239</v>
      </c>
      <c r="M82">
        <f t="shared" ca="1" si="19"/>
        <v>56.128990299823634</v>
      </c>
      <c r="N82">
        <f t="shared" ca="1" si="20"/>
        <v>32.196340388007052</v>
      </c>
    </row>
    <row r="83" spans="1:14" x14ac:dyDescent="0.25">
      <c r="A83" s="4">
        <f t="shared" si="18"/>
        <v>0.42216435185185186</v>
      </c>
      <c r="B83" s="3">
        <f>Params!D$29+HOUR(A83-Params!C$29)*3600+MINUTE(A83-Params!C$29)*60+SECOND(A83-Params!C$29)</f>
        <v>1553300475</v>
      </c>
      <c r="C83">
        <f t="shared" si="14"/>
        <v>2</v>
      </c>
      <c r="D83">
        <f t="shared" ca="1" si="15"/>
        <v>6</v>
      </c>
      <c r="E83">
        <f t="shared" ca="1" si="11"/>
        <v>-45133.861111111109</v>
      </c>
      <c r="F83">
        <f t="shared" ca="1" si="12"/>
        <v>30715.152222222219</v>
      </c>
      <c r="G83">
        <f t="shared" ca="1" si="16"/>
        <v>10668</v>
      </c>
      <c r="H83" s="9">
        <f t="shared" ca="1" si="17"/>
        <v>184.21984126984128</v>
      </c>
      <c r="I83" s="9">
        <f t="shared" ca="1" si="17"/>
        <v>-125.36796825396827</v>
      </c>
      <c r="J83" s="9">
        <f t="shared" ca="1" si="17"/>
        <v>0</v>
      </c>
      <c r="K83" s="9">
        <f t="shared" ca="1" si="17"/>
        <v>222.83194874526748</v>
      </c>
      <c r="L83" s="9">
        <f t="shared" ca="1" si="17"/>
        <v>124.23664052482239</v>
      </c>
      <c r="M83">
        <f t="shared" ca="1" si="19"/>
        <v>56.123410493827159</v>
      </c>
      <c r="N83">
        <f t="shared" ca="1" si="20"/>
        <v>32.211080246913575</v>
      </c>
    </row>
    <row r="84" spans="1:14" x14ac:dyDescent="0.25">
      <c r="A84" s="4">
        <f t="shared" si="18"/>
        <v>0.42222222222222222</v>
      </c>
      <c r="B84" s="3">
        <f>Params!D$29+HOUR(A84-Params!C$29)*3600+MINUTE(A84-Params!C$29)*60+SECOND(A84-Params!C$29)</f>
        <v>1553300480</v>
      </c>
      <c r="C84">
        <f t="shared" si="14"/>
        <v>2</v>
      </c>
      <c r="D84">
        <f t="shared" ca="1" si="15"/>
        <v>6</v>
      </c>
      <c r="E84">
        <f t="shared" ca="1" si="11"/>
        <v>-44212.761904761894</v>
      </c>
      <c r="F84">
        <f t="shared" ca="1" si="12"/>
        <v>30088.312380952382</v>
      </c>
      <c r="G84">
        <f t="shared" ca="1" si="16"/>
        <v>10668</v>
      </c>
      <c r="H84" s="9">
        <f t="shared" ca="1" si="17"/>
        <v>184.21984126984128</v>
      </c>
      <c r="I84" s="9">
        <f t="shared" ca="1" si="17"/>
        <v>-125.36796825396827</v>
      </c>
      <c r="J84" s="9">
        <f t="shared" ca="1" si="17"/>
        <v>0</v>
      </c>
      <c r="K84" s="9">
        <f t="shared" ca="1" si="17"/>
        <v>222.83194874526748</v>
      </c>
      <c r="L84" s="9">
        <f t="shared" ca="1" si="17"/>
        <v>124.23664052482239</v>
      </c>
      <c r="M84">
        <f t="shared" ca="1" si="19"/>
        <v>56.11783068783069</v>
      </c>
      <c r="N84">
        <f t="shared" ca="1" si="20"/>
        <v>32.225820105820105</v>
      </c>
    </row>
    <row r="85" spans="1:14" x14ac:dyDescent="0.25">
      <c r="A85" s="4">
        <f t="shared" si="18"/>
        <v>0.42228009259259264</v>
      </c>
      <c r="B85" s="3">
        <f>Params!D$29+HOUR(A85-Params!C$29)*3600+MINUTE(A85-Params!C$29)*60+SECOND(A85-Params!C$29)</f>
        <v>1553300485</v>
      </c>
      <c r="C85">
        <f t="shared" si="14"/>
        <v>2</v>
      </c>
      <c r="D85">
        <f t="shared" ca="1" si="15"/>
        <v>6</v>
      </c>
      <c r="E85">
        <f t="shared" ca="1" si="11"/>
        <v>-43291.662698412692</v>
      </c>
      <c r="F85">
        <f t="shared" ca="1" si="12"/>
        <v>29461.472539682538</v>
      </c>
      <c r="G85">
        <f t="shared" ca="1" si="16"/>
        <v>10668</v>
      </c>
      <c r="H85" s="9">
        <f t="shared" ca="1" si="17"/>
        <v>184.21984126984128</v>
      </c>
      <c r="I85" s="9">
        <f t="shared" ca="1" si="17"/>
        <v>-125.36796825396827</v>
      </c>
      <c r="J85" s="9">
        <f t="shared" ca="1" si="17"/>
        <v>0</v>
      </c>
      <c r="K85" s="9">
        <f t="shared" ca="1" si="17"/>
        <v>222.83194874526748</v>
      </c>
      <c r="L85" s="9">
        <f t="shared" ca="1" si="17"/>
        <v>124.23664052482239</v>
      </c>
      <c r="M85">
        <f t="shared" ca="1" si="19"/>
        <v>56.112250881834214</v>
      </c>
      <c r="N85">
        <f t="shared" ca="1" si="20"/>
        <v>32.240559964726629</v>
      </c>
    </row>
    <row r="86" spans="1:14" x14ac:dyDescent="0.25">
      <c r="A86" s="4">
        <f t="shared" si="18"/>
        <v>0.42233796296296294</v>
      </c>
      <c r="B86" s="3">
        <f>Params!D$29+HOUR(A86-Params!C$29)*3600+MINUTE(A86-Params!C$29)*60+SECOND(A86-Params!C$29)</f>
        <v>1553300490</v>
      </c>
      <c r="C86">
        <f t="shared" si="14"/>
        <v>2</v>
      </c>
      <c r="D86">
        <f t="shared" ca="1" si="15"/>
        <v>6</v>
      </c>
      <c r="E86">
        <f t="shared" ca="1" si="11"/>
        <v>-42370.563492063491</v>
      </c>
      <c r="F86">
        <f t="shared" ca="1" si="12"/>
        <v>28834.632698412701</v>
      </c>
      <c r="G86">
        <f t="shared" ca="1" si="16"/>
        <v>10668</v>
      </c>
      <c r="H86" s="9">
        <f t="shared" ca="1" si="17"/>
        <v>184.21984126984128</v>
      </c>
      <c r="I86" s="9">
        <f t="shared" ca="1" si="17"/>
        <v>-125.36796825396827</v>
      </c>
      <c r="J86" s="9">
        <f t="shared" ca="1" si="17"/>
        <v>0</v>
      </c>
      <c r="K86" s="9">
        <f t="shared" ca="1" si="17"/>
        <v>222.83194874526748</v>
      </c>
      <c r="L86" s="9">
        <f t="shared" ca="1" si="17"/>
        <v>124.23664052482239</v>
      </c>
      <c r="M86">
        <f t="shared" ca="1" si="19"/>
        <v>56.106671075837745</v>
      </c>
      <c r="N86">
        <f t="shared" ca="1" si="20"/>
        <v>32.255299823633152</v>
      </c>
    </row>
    <row r="87" spans="1:14" x14ac:dyDescent="0.25">
      <c r="A87" s="4">
        <f t="shared" si="18"/>
        <v>0.4223958333333333</v>
      </c>
      <c r="B87" s="3">
        <f>Params!D$29+HOUR(A87-Params!C$29)*3600+MINUTE(A87-Params!C$29)*60+SECOND(A87-Params!C$29)</f>
        <v>1553300495</v>
      </c>
      <c r="C87">
        <f t="shared" si="14"/>
        <v>2</v>
      </c>
      <c r="D87">
        <f t="shared" ca="1" si="15"/>
        <v>6</v>
      </c>
      <c r="E87">
        <f t="shared" ca="1" si="11"/>
        <v>-41449.464285714275</v>
      </c>
      <c r="F87">
        <f t="shared" ca="1" si="12"/>
        <v>28207.792857142857</v>
      </c>
      <c r="G87">
        <f t="shared" ca="1" si="16"/>
        <v>10668</v>
      </c>
      <c r="H87" s="9">
        <f t="shared" ca="1" si="17"/>
        <v>184.21984126984128</v>
      </c>
      <c r="I87" s="9">
        <f t="shared" ca="1" si="17"/>
        <v>-125.36796825396827</v>
      </c>
      <c r="J87" s="9">
        <f t="shared" ca="1" si="17"/>
        <v>0</v>
      </c>
      <c r="K87" s="9">
        <f t="shared" ca="1" si="17"/>
        <v>222.83194874526748</v>
      </c>
      <c r="L87" s="9">
        <f t="shared" ca="1" si="17"/>
        <v>124.23664052482239</v>
      </c>
      <c r="M87">
        <f t="shared" ca="1" si="19"/>
        <v>56.10109126984127</v>
      </c>
      <c r="N87">
        <f t="shared" ca="1" si="20"/>
        <v>32.270039682539682</v>
      </c>
    </row>
    <row r="88" spans="1:14" x14ac:dyDescent="0.25">
      <c r="A88" s="4">
        <f t="shared" si="18"/>
        <v>0.42245370370370372</v>
      </c>
      <c r="B88" s="3">
        <f>Params!D$29+HOUR(A88-Params!C$29)*3600+MINUTE(A88-Params!C$29)*60+SECOND(A88-Params!C$29)</f>
        <v>1553300500</v>
      </c>
      <c r="C88">
        <f t="shared" si="14"/>
        <v>2</v>
      </c>
      <c r="D88">
        <f t="shared" ca="1" si="15"/>
        <v>6</v>
      </c>
      <c r="E88">
        <f t="shared" ca="1" si="11"/>
        <v>-40528.365079365074</v>
      </c>
      <c r="F88">
        <f t="shared" ca="1" si="12"/>
        <v>27580.953015873012</v>
      </c>
      <c r="G88">
        <f t="shared" ca="1" si="16"/>
        <v>10668</v>
      </c>
      <c r="H88" s="9">
        <f t="shared" ca="1" si="17"/>
        <v>184.21984126984128</v>
      </c>
      <c r="I88" s="9">
        <f t="shared" ca="1" si="17"/>
        <v>-125.36796825396827</v>
      </c>
      <c r="J88" s="9">
        <f t="shared" ca="1" si="17"/>
        <v>0</v>
      </c>
      <c r="K88" s="9">
        <f t="shared" ca="1" si="17"/>
        <v>222.83194874526748</v>
      </c>
      <c r="L88" s="9">
        <f t="shared" ca="1" si="17"/>
        <v>124.23664052482239</v>
      </c>
      <c r="M88">
        <f t="shared" ca="1" si="19"/>
        <v>56.095511463844794</v>
      </c>
      <c r="N88">
        <f t="shared" ca="1" si="20"/>
        <v>32.284779541446206</v>
      </c>
    </row>
    <row r="89" spans="1:14" x14ac:dyDescent="0.25">
      <c r="A89" s="4">
        <f t="shared" si="18"/>
        <v>0.42251157407407408</v>
      </c>
      <c r="B89" s="3">
        <f>Params!D$29+HOUR(A89-Params!C$29)*3600+MINUTE(A89-Params!C$29)*60+SECOND(A89-Params!C$29)</f>
        <v>1553300505</v>
      </c>
      <c r="C89">
        <f t="shared" si="14"/>
        <v>2</v>
      </c>
      <c r="D89">
        <f t="shared" ca="1" si="15"/>
        <v>6</v>
      </c>
      <c r="E89">
        <f t="shared" ca="1" si="11"/>
        <v>-39607.265873015873</v>
      </c>
      <c r="F89">
        <f t="shared" ca="1" si="12"/>
        <v>26954.113174603175</v>
      </c>
      <c r="G89">
        <f t="shared" ca="1" si="16"/>
        <v>10668</v>
      </c>
      <c r="H89" s="9">
        <f t="shared" ca="1" si="17"/>
        <v>184.21984126984128</v>
      </c>
      <c r="I89" s="9">
        <f t="shared" ca="1" si="17"/>
        <v>-125.36796825396827</v>
      </c>
      <c r="J89" s="9">
        <f t="shared" ca="1" si="17"/>
        <v>0</v>
      </c>
      <c r="K89" s="9">
        <f t="shared" ca="1" si="17"/>
        <v>222.83194874526748</v>
      </c>
      <c r="L89" s="9">
        <f t="shared" ca="1" si="17"/>
        <v>124.23664052482239</v>
      </c>
      <c r="M89">
        <f t="shared" ca="1" si="19"/>
        <v>56.089931657848325</v>
      </c>
      <c r="N89">
        <f t="shared" ca="1" si="20"/>
        <v>32.299519400352729</v>
      </c>
    </row>
    <row r="90" spans="1:14" x14ac:dyDescent="0.25">
      <c r="A90" s="4">
        <f t="shared" si="18"/>
        <v>0.4225694444444445</v>
      </c>
      <c r="B90" s="3">
        <f>Params!D$29+HOUR(A90-Params!C$29)*3600+MINUTE(A90-Params!C$29)*60+SECOND(A90-Params!C$29)</f>
        <v>1553300510</v>
      </c>
      <c r="C90">
        <f t="shared" si="14"/>
        <v>2</v>
      </c>
      <c r="D90">
        <f t="shared" ca="1" si="15"/>
        <v>6</v>
      </c>
      <c r="E90">
        <f t="shared" ca="1" si="11"/>
        <v>-38686.166666666657</v>
      </c>
      <c r="F90">
        <f t="shared" ca="1" si="12"/>
        <v>26327.273333333331</v>
      </c>
      <c r="G90">
        <f t="shared" ca="1" si="16"/>
        <v>10668</v>
      </c>
      <c r="H90" s="9">
        <f t="shared" ca="1" si="17"/>
        <v>184.21984126984128</v>
      </c>
      <c r="I90" s="9">
        <f t="shared" ca="1" si="17"/>
        <v>-125.36796825396827</v>
      </c>
      <c r="J90" s="9">
        <f t="shared" ca="1" si="17"/>
        <v>0</v>
      </c>
      <c r="K90" s="9">
        <f t="shared" ca="1" si="17"/>
        <v>222.83194874526748</v>
      </c>
      <c r="L90" s="9">
        <f t="shared" ca="1" si="17"/>
        <v>124.23664052482239</v>
      </c>
      <c r="M90">
        <f t="shared" ca="1" si="19"/>
        <v>56.084351851851849</v>
      </c>
      <c r="N90">
        <f t="shared" ca="1" si="20"/>
        <v>32.314259259259259</v>
      </c>
    </row>
    <row r="91" spans="1:14" x14ac:dyDescent="0.25">
      <c r="A91" s="4">
        <f t="shared" si="18"/>
        <v>0.4226273148148148</v>
      </c>
      <c r="B91" s="3">
        <f>Params!D$29+HOUR(A91-Params!C$29)*3600+MINUTE(A91-Params!C$29)*60+SECOND(A91-Params!C$29)</f>
        <v>1553300515</v>
      </c>
      <c r="C91">
        <f t="shared" si="14"/>
        <v>2</v>
      </c>
      <c r="D91">
        <f t="shared" ca="1" si="15"/>
        <v>6</v>
      </c>
      <c r="E91">
        <f t="shared" ca="1" si="11"/>
        <v>-37765.067460317456</v>
      </c>
      <c r="F91">
        <f t="shared" ca="1" si="12"/>
        <v>25700.433492063494</v>
      </c>
      <c r="G91">
        <f t="shared" ca="1" si="16"/>
        <v>10668</v>
      </c>
      <c r="H91" s="9">
        <f t="shared" ca="1" si="17"/>
        <v>184.21984126984128</v>
      </c>
      <c r="I91" s="9">
        <f t="shared" ca="1" si="17"/>
        <v>-125.36796825396827</v>
      </c>
      <c r="J91" s="9">
        <f t="shared" ca="1" si="17"/>
        <v>0</v>
      </c>
      <c r="K91" s="9">
        <f t="shared" ca="1" si="17"/>
        <v>222.83194874526748</v>
      </c>
      <c r="L91" s="9">
        <f t="shared" ca="1" si="17"/>
        <v>124.23664052482239</v>
      </c>
      <c r="M91">
        <f t="shared" ca="1" si="19"/>
        <v>56.078772045855381</v>
      </c>
      <c r="N91">
        <f t="shared" ca="1" si="20"/>
        <v>32.328999118165783</v>
      </c>
    </row>
    <row r="92" spans="1:14" x14ac:dyDescent="0.25">
      <c r="A92" s="4">
        <f t="shared" si="18"/>
        <v>0.42268518518518516</v>
      </c>
      <c r="B92" s="3">
        <f>Params!D$29+HOUR(A92-Params!C$29)*3600+MINUTE(A92-Params!C$29)*60+SECOND(A92-Params!C$29)</f>
        <v>1553300520</v>
      </c>
      <c r="C92">
        <f t="shared" si="14"/>
        <v>2</v>
      </c>
      <c r="D92">
        <f t="shared" ca="1" si="15"/>
        <v>6</v>
      </c>
      <c r="E92">
        <f t="shared" ca="1" si="11"/>
        <v>-36843.968253968254</v>
      </c>
      <c r="F92">
        <f t="shared" ca="1" si="12"/>
        <v>25073.593650793649</v>
      </c>
      <c r="G92">
        <f t="shared" ca="1" si="16"/>
        <v>10668</v>
      </c>
      <c r="H92" s="9">
        <f t="shared" ca="1" si="17"/>
        <v>184.21984126984128</v>
      </c>
      <c r="I92" s="9">
        <f t="shared" ca="1" si="17"/>
        <v>-125.36796825396827</v>
      </c>
      <c r="J92" s="9">
        <f t="shared" ca="1" si="17"/>
        <v>0</v>
      </c>
      <c r="K92" s="9">
        <f t="shared" ca="1" si="17"/>
        <v>222.83194874526748</v>
      </c>
      <c r="L92" s="9">
        <f t="shared" ca="1" si="17"/>
        <v>124.23664052482239</v>
      </c>
      <c r="M92">
        <f t="shared" ca="1" si="19"/>
        <v>56.073192239858905</v>
      </c>
      <c r="N92">
        <f t="shared" ca="1" si="20"/>
        <v>32.343738977072306</v>
      </c>
    </row>
    <row r="93" spans="1:14" x14ac:dyDescent="0.25">
      <c r="A93" s="4">
        <f t="shared" si="18"/>
        <v>0.42274305555555558</v>
      </c>
      <c r="B93" s="3">
        <f>Params!D$29+HOUR(A93-Params!C$29)*3600+MINUTE(A93-Params!C$29)*60+SECOND(A93-Params!C$29)</f>
        <v>1553300525</v>
      </c>
      <c r="C93">
        <f t="shared" si="14"/>
        <v>2</v>
      </c>
      <c r="D93">
        <f t="shared" ca="1" si="15"/>
        <v>6</v>
      </c>
      <c r="E93">
        <f t="shared" ca="1" si="11"/>
        <v>-35922.869047619039</v>
      </c>
      <c r="F93">
        <f t="shared" ca="1" si="12"/>
        <v>24446.753809523812</v>
      </c>
      <c r="G93">
        <f t="shared" ca="1" si="16"/>
        <v>10668</v>
      </c>
      <c r="H93" s="9">
        <f t="shared" ca="1" si="17"/>
        <v>184.21984126984128</v>
      </c>
      <c r="I93" s="9">
        <f t="shared" ca="1" si="17"/>
        <v>-125.36796825396827</v>
      </c>
      <c r="J93" s="9">
        <f t="shared" ca="1" si="17"/>
        <v>0</v>
      </c>
      <c r="K93" s="9">
        <f t="shared" ca="1" si="17"/>
        <v>222.83194874526748</v>
      </c>
      <c r="L93" s="9">
        <f t="shared" ca="1" si="17"/>
        <v>124.23664052482239</v>
      </c>
      <c r="M93">
        <f t="shared" ca="1" si="19"/>
        <v>56.067612433862436</v>
      </c>
      <c r="N93">
        <f t="shared" ca="1" si="20"/>
        <v>32.358478835978836</v>
      </c>
    </row>
    <row r="94" spans="1:14" x14ac:dyDescent="0.25">
      <c r="A94" s="4">
        <f t="shared" si="18"/>
        <v>0.42280092592592594</v>
      </c>
      <c r="B94" s="3">
        <f>Params!D$29+HOUR(A94-Params!C$29)*3600+MINUTE(A94-Params!C$29)*60+SECOND(A94-Params!C$29)</f>
        <v>1553300530</v>
      </c>
      <c r="C94">
        <f t="shared" si="14"/>
        <v>2</v>
      </c>
      <c r="D94">
        <f t="shared" ca="1" si="15"/>
        <v>6</v>
      </c>
      <c r="E94">
        <f t="shared" ca="1" si="11"/>
        <v>-35001.769841269837</v>
      </c>
      <c r="F94">
        <f t="shared" ca="1" si="12"/>
        <v>23819.913968253968</v>
      </c>
      <c r="G94">
        <f t="shared" ca="1" si="16"/>
        <v>10668</v>
      </c>
      <c r="H94" s="9">
        <f t="shared" ca="1" si="17"/>
        <v>184.21984126984128</v>
      </c>
      <c r="I94" s="9">
        <f t="shared" ca="1" si="17"/>
        <v>-125.36796825396827</v>
      </c>
      <c r="J94" s="9">
        <f t="shared" ca="1" si="17"/>
        <v>0</v>
      </c>
      <c r="K94" s="9">
        <f t="shared" ca="1" si="17"/>
        <v>222.83194874526748</v>
      </c>
      <c r="L94" s="9">
        <f t="shared" ca="1" si="17"/>
        <v>124.23664052482239</v>
      </c>
      <c r="M94">
        <f t="shared" ca="1" si="19"/>
        <v>56.06203262786596</v>
      </c>
      <c r="N94">
        <f t="shared" ca="1" si="20"/>
        <v>32.37321869488536</v>
      </c>
    </row>
    <row r="95" spans="1:14" x14ac:dyDescent="0.25">
      <c r="A95" s="4">
        <f t="shared" si="18"/>
        <v>0.42285879629629625</v>
      </c>
      <c r="B95" s="3">
        <f>Params!D$29+HOUR(A95-Params!C$29)*3600+MINUTE(A95-Params!C$29)*60+SECOND(A95-Params!C$29)</f>
        <v>1553300535</v>
      </c>
      <c r="C95">
        <f t="shared" si="14"/>
        <v>2</v>
      </c>
      <c r="D95">
        <f t="shared" ca="1" si="15"/>
        <v>6</v>
      </c>
      <c r="E95">
        <f t="shared" ca="1" si="11"/>
        <v>-34080.670634920636</v>
      </c>
      <c r="F95">
        <f t="shared" ca="1" si="12"/>
        <v>23193.074126984124</v>
      </c>
      <c r="G95">
        <f t="shared" ca="1" si="16"/>
        <v>10668</v>
      </c>
      <c r="H95" s="9">
        <f t="shared" ca="1" si="17"/>
        <v>184.21984126984128</v>
      </c>
      <c r="I95" s="9">
        <f t="shared" ca="1" si="17"/>
        <v>-125.36796825396827</v>
      </c>
      <c r="J95" s="9">
        <f t="shared" ca="1" si="17"/>
        <v>0</v>
      </c>
      <c r="K95" s="9">
        <f t="shared" ca="1" si="17"/>
        <v>222.83194874526748</v>
      </c>
      <c r="L95" s="9">
        <f t="shared" ca="1" si="17"/>
        <v>124.23664052482239</v>
      </c>
      <c r="M95">
        <f t="shared" ca="1" si="19"/>
        <v>56.056452821869492</v>
      </c>
      <c r="N95">
        <f t="shared" ca="1" si="20"/>
        <v>32.387958553791883</v>
      </c>
    </row>
    <row r="96" spans="1:14" x14ac:dyDescent="0.25">
      <c r="A96" s="4">
        <f t="shared" si="18"/>
        <v>0.42291666666666666</v>
      </c>
      <c r="B96" s="3">
        <f>Params!D$29+HOUR(A96-Params!C$29)*3600+MINUTE(A96-Params!C$29)*60+SECOND(A96-Params!C$29)</f>
        <v>1553300540</v>
      </c>
      <c r="C96">
        <f t="shared" si="14"/>
        <v>2</v>
      </c>
      <c r="D96">
        <f t="shared" ca="1" si="15"/>
        <v>6</v>
      </c>
      <c r="E96">
        <f t="shared" ca="1" si="11"/>
        <v>-33159.57142857142</v>
      </c>
      <c r="F96">
        <f t="shared" ca="1" si="12"/>
        <v>22566.234285714287</v>
      </c>
      <c r="G96">
        <f t="shared" ca="1" si="16"/>
        <v>10668</v>
      </c>
      <c r="H96" s="9">
        <f t="shared" ca="1" si="17"/>
        <v>184.21984126984128</v>
      </c>
      <c r="I96" s="9">
        <f t="shared" ca="1" si="17"/>
        <v>-125.36796825396827</v>
      </c>
      <c r="J96" s="9">
        <f t="shared" ca="1" si="17"/>
        <v>0</v>
      </c>
      <c r="K96" s="9">
        <f t="shared" ca="1" si="17"/>
        <v>222.83194874526748</v>
      </c>
      <c r="L96" s="9">
        <f t="shared" ca="1" si="17"/>
        <v>124.23664052482239</v>
      </c>
      <c r="M96">
        <f t="shared" ca="1" si="19"/>
        <v>56.050873015873016</v>
      </c>
      <c r="N96">
        <f t="shared" ca="1" si="20"/>
        <v>32.402698412698413</v>
      </c>
    </row>
    <row r="97" spans="1:14" x14ac:dyDescent="0.25">
      <c r="A97" s="4">
        <f t="shared" si="18"/>
        <v>0.42297453703703702</v>
      </c>
      <c r="B97" s="3">
        <f>Params!D$29+HOUR(A97-Params!C$29)*3600+MINUTE(A97-Params!C$29)*60+SECOND(A97-Params!C$29)</f>
        <v>1553300545</v>
      </c>
      <c r="C97">
        <f t="shared" si="14"/>
        <v>2</v>
      </c>
      <c r="D97">
        <f t="shared" ca="1" si="15"/>
        <v>6</v>
      </c>
      <c r="E97">
        <f t="shared" ca="1" si="11"/>
        <v>-32238.472222222219</v>
      </c>
      <c r="F97">
        <f t="shared" ca="1" si="12"/>
        <v>21939.394444444442</v>
      </c>
      <c r="G97">
        <f t="shared" ca="1" si="16"/>
        <v>10668</v>
      </c>
      <c r="H97" s="9">
        <f t="shared" ca="1" si="17"/>
        <v>184.21984126984128</v>
      </c>
      <c r="I97" s="9">
        <f t="shared" ca="1" si="17"/>
        <v>-125.36796825396827</v>
      </c>
      <c r="J97" s="9">
        <f t="shared" ca="1" si="17"/>
        <v>0</v>
      </c>
      <c r="K97" s="9">
        <f t="shared" ca="1" si="17"/>
        <v>222.83194874526748</v>
      </c>
      <c r="L97" s="9">
        <f t="shared" ca="1" si="17"/>
        <v>124.23664052482239</v>
      </c>
      <c r="M97">
        <f t="shared" ca="1" si="19"/>
        <v>56.04529320987654</v>
      </c>
      <c r="N97">
        <f t="shared" ca="1" si="20"/>
        <v>32.417438271604937</v>
      </c>
    </row>
    <row r="98" spans="1:14" x14ac:dyDescent="0.25">
      <c r="A98" s="4">
        <f t="shared" si="18"/>
        <v>0.42303240740740744</v>
      </c>
      <c r="B98" s="3">
        <f>Params!D$29+HOUR(A98-Params!C$29)*3600+MINUTE(A98-Params!C$29)*60+SECOND(A98-Params!C$29)</f>
        <v>1553300550</v>
      </c>
      <c r="C98">
        <f t="shared" si="14"/>
        <v>2</v>
      </c>
      <c r="D98">
        <f t="shared" ca="1" si="15"/>
        <v>6</v>
      </c>
      <c r="E98">
        <f t="shared" ca="1" si="11"/>
        <v>-31317.373015873003</v>
      </c>
      <c r="F98">
        <f t="shared" ca="1" si="12"/>
        <v>21312.554603174605</v>
      </c>
      <c r="G98">
        <f t="shared" ca="1" si="16"/>
        <v>10668</v>
      </c>
      <c r="H98" s="9">
        <f t="shared" ca="1" si="17"/>
        <v>184.21984126984128</v>
      </c>
      <c r="I98" s="9">
        <f t="shared" ca="1" si="17"/>
        <v>-125.36796825396827</v>
      </c>
      <c r="J98" s="9">
        <f t="shared" ca="1" si="17"/>
        <v>0</v>
      </c>
      <c r="K98" s="9">
        <f t="shared" ca="1" si="17"/>
        <v>222.83194874526748</v>
      </c>
      <c r="L98" s="9">
        <f t="shared" ca="1" si="17"/>
        <v>124.23664052482239</v>
      </c>
      <c r="M98">
        <f t="shared" ca="1" si="19"/>
        <v>56.039713403880071</v>
      </c>
      <c r="N98">
        <f t="shared" ca="1" si="20"/>
        <v>32.43217813051146</v>
      </c>
    </row>
    <row r="99" spans="1:14" x14ac:dyDescent="0.25">
      <c r="A99" s="4">
        <f t="shared" si="18"/>
        <v>0.4230902777777778</v>
      </c>
      <c r="B99" s="3">
        <f>Params!D$29+HOUR(A99-Params!C$29)*3600+MINUTE(A99-Params!C$29)*60+SECOND(A99-Params!C$29)</f>
        <v>1553300555</v>
      </c>
      <c r="C99">
        <f t="shared" si="14"/>
        <v>2</v>
      </c>
      <c r="D99">
        <f t="shared" ca="1" si="15"/>
        <v>6</v>
      </c>
      <c r="E99">
        <f t="shared" ca="1" si="11"/>
        <v>-30396.273809523802</v>
      </c>
      <c r="F99">
        <f t="shared" ca="1" si="12"/>
        <v>20685.714761904761</v>
      </c>
      <c r="G99">
        <f t="shared" ca="1" si="16"/>
        <v>10668</v>
      </c>
      <c r="H99" s="9">
        <f t="shared" ca="1" si="17"/>
        <v>184.21984126984128</v>
      </c>
      <c r="I99" s="9">
        <f t="shared" ca="1" si="17"/>
        <v>-125.36796825396827</v>
      </c>
      <c r="J99" s="9">
        <f t="shared" ca="1" si="17"/>
        <v>0</v>
      </c>
      <c r="K99" s="9">
        <f t="shared" ca="1" si="17"/>
        <v>222.83194874526748</v>
      </c>
      <c r="L99" s="9">
        <f t="shared" ca="1" si="17"/>
        <v>124.23664052482239</v>
      </c>
      <c r="M99">
        <f t="shared" ca="1" si="19"/>
        <v>56.034133597883596</v>
      </c>
      <c r="N99">
        <f t="shared" ca="1" si="20"/>
        <v>32.44691798941799</v>
      </c>
    </row>
    <row r="100" spans="1:14" x14ac:dyDescent="0.25">
      <c r="A100" s="4">
        <f t="shared" si="18"/>
        <v>0.42314814814814811</v>
      </c>
      <c r="B100" s="3">
        <f>Params!D$29+HOUR(A100-Params!C$29)*3600+MINUTE(A100-Params!C$29)*60+SECOND(A100-Params!C$29)</f>
        <v>1553300560</v>
      </c>
      <c r="C100">
        <f t="shared" si="14"/>
        <v>2</v>
      </c>
      <c r="D100">
        <f t="shared" ca="1" si="15"/>
        <v>6</v>
      </c>
      <c r="E100">
        <f t="shared" ref="E100:E163" ca="1" si="21">INDIRECT("E$"&amp;C100)+INDIRECT("H$"&amp;C100)*($B100-INDIRECT("B$"&amp;D100))</f>
        <v>-29475.174603174601</v>
      </c>
      <c r="F100">
        <f t="shared" ref="F100:F163" ca="1" si="22">INDIRECT("F$"&amp;C100)+INDIRECT("I$"&amp;C100)*($B100-INDIRECT("B$"&amp;D100))</f>
        <v>20058.874920634917</v>
      </c>
      <c r="G100">
        <f t="shared" ca="1" si="16"/>
        <v>10668</v>
      </c>
      <c r="H100" s="9">
        <f t="shared" ca="1" si="17"/>
        <v>184.21984126984128</v>
      </c>
      <c r="I100" s="9">
        <f t="shared" ca="1" si="17"/>
        <v>-125.36796825396827</v>
      </c>
      <c r="J100" s="9">
        <f t="shared" ca="1" si="17"/>
        <v>0</v>
      </c>
      <c r="K100" s="9">
        <f t="shared" ca="1" si="17"/>
        <v>222.83194874526748</v>
      </c>
      <c r="L100" s="9">
        <f t="shared" ca="1" si="17"/>
        <v>124.23664052482239</v>
      </c>
      <c r="M100">
        <f t="shared" ca="1" si="19"/>
        <v>56.028553791887127</v>
      </c>
      <c r="N100">
        <f t="shared" ca="1" si="20"/>
        <v>32.461657848324514</v>
      </c>
    </row>
    <row r="101" spans="1:14" x14ac:dyDescent="0.25">
      <c r="A101" s="4">
        <f t="shared" si="18"/>
        <v>0.42320601851851852</v>
      </c>
      <c r="B101" s="3">
        <f>Params!D$29+HOUR(A101-Params!C$29)*3600+MINUTE(A101-Params!C$29)*60+SECOND(A101-Params!C$29)</f>
        <v>1553300565</v>
      </c>
      <c r="C101">
        <f t="shared" si="14"/>
        <v>2</v>
      </c>
      <c r="D101">
        <f t="shared" ca="1" si="15"/>
        <v>6</v>
      </c>
      <c r="E101">
        <f t="shared" ca="1" si="21"/>
        <v>-28554.075396825385</v>
      </c>
      <c r="F101">
        <f t="shared" ca="1" si="22"/>
        <v>19432.03507936508</v>
      </c>
      <c r="G101">
        <f t="shared" ca="1" si="16"/>
        <v>10668</v>
      </c>
      <c r="H101" s="9">
        <f t="shared" ca="1" si="17"/>
        <v>184.21984126984128</v>
      </c>
      <c r="I101" s="9">
        <f t="shared" ca="1" si="17"/>
        <v>-125.36796825396827</v>
      </c>
      <c r="J101" s="9">
        <f t="shared" ca="1" si="17"/>
        <v>0</v>
      </c>
      <c r="K101" s="9">
        <f t="shared" ca="1" si="17"/>
        <v>222.83194874526748</v>
      </c>
      <c r="L101" s="9">
        <f t="shared" ca="1" si="17"/>
        <v>124.23664052482239</v>
      </c>
      <c r="M101">
        <f t="shared" ca="1" si="19"/>
        <v>56.022973985890651</v>
      </c>
      <c r="N101">
        <f t="shared" ca="1" si="20"/>
        <v>32.476397707231037</v>
      </c>
    </row>
    <row r="102" spans="1:14" x14ac:dyDescent="0.25">
      <c r="A102" s="4">
        <f t="shared" si="18"/>
        <v>0.42326388888888888</v>
      </c>
      <c r="B102" s="3">
        <f>Params!D$29+HOUR(A102-Params!C$29)*3600+MINUTE(A102-Params!C$29)*60+SECOND(A102-Params!C$29)</f>
        <v>1553300570</v>
      </c>
      <c r="C102">
        <f t="shared" si="14"/>
        <v>2</v>
      </c>
      <c r="D102">
        <f t="shared" ca="1" si="15"/>
        <v>6</v>
      </c>
      <c r="E102">
        <f t="shared" ca="1" si="21"/>
        <v>-27632.976190476184</v>
      </c>
      <c r="F102">
        <f t="shared" ca="1" si="22"/>
        <v>18805.195238095235</v>
      </c>
      <c r="G102">
        <f t="shared" ca="1" si="16"/>
        <v>10668</v>
      </c>
      <c r="H102" s="9">
        <f t="shared" ca="1" si="17"/>
        <v>184.21984126984128</v>
      </c>
      <c r="I102" s="9">
        <f t="shared" ca="1" si="17"/>
        <v>-125.36796825396827</v>
      </c>
      <c r="J102" s="9">
        <f t="shared" ca="1" si="17"/>
        <v>0</v>
      </c>
      <c r="K102" s="9">
        <f t="shared" ca="1" si="17"/>
        <v>222.83194874526748</v>
      </c>
      <c r="L102" s="9">
        <f t="shared" ca="1" si="17"/>
        <v>124.23664052482239</v>
      </c>
      <c r="M102">
        <f t="shared" ca="1" si="19"/>
        <v>56.017394179894183</v>
      </c>
      <c r="N102">
        <f t="shared" ca="1" si="20"/>
        <v>32.49113756613756</v>
      </c>
    </row>
    <row r="103" spans="1:14" x14ac:dyDescent="0.25">
      <c r="A103" s="4">
        <f t="shared" si="18"/>
        <v>0.42332175925925924</v>
      </c>
      <c r="B103" s="3">
        <f>Params!D$29+HOUR(A103-Params!C$29)*3600+MINUTE(A103-Params!C$29)*60+SECOND(A103-Params!C$29)</f>
        <v>1553300575</v>
      </c>
      <c r="C103">
        <f t="shared" si="14"/>
        <v>2</v>
      </c>
      <c r="D103">
        <f t="shared" ca="1" si="15"/>
        <v>6</v>
      </c>
      <c r="E103">
        <f t="shared" ca="1" si="21"/>
        <v>-26711.876984126982</v>
      </c>
      <c r="F103">
        <f t="shared" ca="1" si="22"/>
        <v>18178.355396825398</v>
      </c>
      <c r="G103">
        <f t="shared" ref="G103:G130" ca="1" si="23">INDIRECT("G$"&amp;C103)+INDIRECT("J$"&amp;C103)*($B103-INDIRECT("B$"&amp;D103))</f>
        <v>10668</v>
      </c>
      <c r="H103" s="9">
        <f t="shared" ref="H103:L133" ca="1" si="24">INDIRECT(ADDRESS($C103,COLUMN()))</f>
        <v>184.21984126984128</v>
      </c>
      <c r="I103" s="9">
        <f t="shared" ca="1" si="24"/>
        <v>-125.36796825396827</v>
      </c>
      <c r="J103" s="9">
        <f t="shared" ca="1" si="24"/>
        <v>0</v>
      </c>
      <c r="K103" s="9">
        <f t="shared" ca="1" si="24"/>
        <v>222.83194874526748</v>
      </c>
      <c r="L103" s="9">
        <f t="shared" ca="1" si="24"/>
        <v>124.23664052482239</v>
      </c>
      <c r="M103">
        <f t="shared" ca="1" si="19"/>
        <v>56.011814373897707</v>
      </c>
      <c r="N103">
        <f t="shared" ca="1" si="20"/>
        <v>32.505877425044091</v>
      </c>
    </row>
    <row r="104" spans="1:14" x14ac:dyDescent="0.25">
      <c r="A104" s="4">
        <f t="shared" si="18"/>
        <v>0.42337962962962966</v>
      </c>
      <c r="B104" s="3">
        <f>Params!D$29+HOUR(A104-Params!C$29)*3600+MINUTE(A104-Params!C$29)*60+SECOND(A104-Params!C$29)</f>
        <v>1553300580</v>
      </c>
      <c r="C104">
        <f t="shared" si="14"/>
        <v>2</v>
      </c>
      <c r="D104">
        <f t="shared" ca="1" si="15"/>
        <v>6</v>
      </c>
      <c r="E104">
        <f t="shared" ca="1" si="21"/>
        <v>-25790.777777777766</v>
      </c>
      <c r="F104">
        <f t="shared" ca="1" si="22"/>
        <v>17551.515555555554</v>
      </c>
      <c r="G104">
        <f t="shared" ca="1" si="23"/>
        <v>10668</v>
      </c>
      <c r="H104" s="9">
        <f t="shared" ca="1" si="24"/>
        <v>184.21984126984128</v>
      </c>
      <c r="I104" s="9">
        <f t="shared" ca="1" si="24"/>
        <v>-125.36796825396827</v>
      </c>
      <c r="J104" s="9">
        <f t="shared" ca="1" si="24"/>
        <v>0</v>
      </c>
      <c r="K104" s="9">
        <f t="shared" ca="1" si="24"/>
        <v>222.83194874526748</v>
      </c>
      <c r="L104" s="9">
        <f t="shared" ca="1" si="24"/>
        <v>124.23664052482239</v>
      </c>
      <c r="M104">
        <f t="shared" ca="1" si="19"/>
        <v>56.006234567901238</v>
      </c>
      <c r="N104">
        <f t="shared" ca="1" si="20"/>
        <v>32.520617283950614</v>
      </c>
    </row>
    <row r="105" spans="1:14" x14ac:dyDescent="0.25">
      <c r="A105" s="4">
        <f t="shared" si="18"/>
        <v>0.42343749999999997</v>
      </c>
      <c r="B105" s="3">
        <f>Params!D$29+HOUR(A105-Params!C$29)*3600+MINUTE(A105-Params!C$29)*60+SECOND(A105-Params!C$29)</f>
        <v>1553300585</v>
      </c>
      <c r="C105">
        <f t="shared" si="14"/>
        <v>2</v>
      </c>
      <c r="D105">
        <f t="shared" ca="1" si="15"/>
        <v>6</v>
      </c>
      <c r="E105">
        <f t="shared" ca="1" si="21"/>
        <v>-24869.678571428565</v>
      </c>
      <c r="F105">
        <f t="shared" ca="1" si="22"/>
        <v>16924.67571428571</v>
      </c>
      <c r="G105">
        <f t="shared" ca="1" si="23"/>
        <v>10668</v>
      </c>
      <c r="H105" s="9">
        <f t="shared" ca="1" si="24"/>
        <v>184.21984126984128</v>
      </c>
      <c r="I105" s="9">
        <f t="shared" ca="1" si="24"/>
        <v>-125.36796825396827</v>
      </c>
      <c r="J105" s="9">
        <f t="shared" ca="1" si="24"/>
        <v>0</v>
      </c>
      <c r="K105" s="9">
        <f t="shared" ca="1" si="24"/>
        <v>222.83194874526748</v>
      </c>
      <c r="L105" s="9">
        <f t="shared" ca="1" si="24"/>
        <v>124.23664052482239</v>
      </c>
      <c r="M105">
        <f t="shared" ca="1" si="19"/>
        <v>56.000654761904762</v>
      </c>
      <c r="N105">
        <f t="shared" ca="1" si="20"/>
        <v>32.535357142857137</v>
      </c>
    </row>
    <row r="106" spans="1:14" x14ac:dyDescent="0.25">
      <c r="A106" s="4">
        <f t="shared" si="18"/>
        <v>0.42349537037037038</v>
      </c>
      <c r="B106" s="3">
        <f>Params!D$29+HOUR(A106-Params!C$29)*3600+MINUTE(A106-Params!C$29)*60+SECOND(A106-Params!C$29)</f>
        <v>1553300590</v>
      </c>
      <c r="C106">
        <f t="shared" si="14"/>
        <v>2</v>
      </c>
      <c r="D106">
        <f t="shared" ca="1" si="15"/>
        <v>6</v>
      </c>
      <c r="E106">
        <f t="shared" ca="1" si="21"/>
        <v>-23948.579365079364</v>
      </c>
      <c r="F106">
        <f t="shared" ca="1" si="22"/>
        <v>16297.835873015872</v>
      </c>
      <c r="G106">
        <f t="shared" ca="1" si="23"/>
        <v>10668</v>
      </c>
      <c r="H106" s="9">
        <f t="shared" ca="1" si="24"/>
        <v>184.21984126984128</v>
      </c>
      <c r="I106" s="9">
        <f t="shared" ca="1" si="24"/>
        <v>-125.36796825396827</v>
      </c>
      <c r="J106" s="9">
        <f t="shared" ca="1" si="24"/>
        <v>0</v>
      </c>
      <c r="K106" s="9">
        <f t="shared" ca="1" si="24"/>
        <v>222.83194874526748</v>
      </c>
      <c r="L106" s="9">
        <f t="shared" ca="1" si="24"/>
        <v>124.23664052482239</v>
      </c>
      <c r="M106">
        <f t="shared" ca="1" si="19"/>
        <v>55.995074955908287</v>
      </c>
      <c r="N106">
        <f t="shared" ca="1" si="20"/>
        <v>32.550097001763667</v>
      </c>
    </row>
    <row r="107" spans="1:14" x14ac:dyDescent="0.25">
      <c r="A107" s="4">
        <f t="shared" si="18"/>
        <v>0.42355324074074074</v>
      </c>
      <c r="B107" s="3">
        <f>Params!D$29+HOUR(A107-Params!C$29)*3600+MINUTE(A107-Params!C$29)*60+SECOND(A107-Params!C$29)</f>
        <v>1553300595</v>
      </c>
      <c r="C107">
        <f t="shared" si="14"/>
        <v>2</v>
      </c>
      <c r="D107">
        <f t="shared" ca="1" si="15"/>
        <v>6</v>
      </c>
      <c r="E107">
        <f t="shared" ca="1" si="21"/>
        <v>-23027.480158730148</v>
      </c>
      <c r="F107">
        <f t="shared" ca="1" si="22"/>
        <v>15670.996031746028</v>
      </c>
      <c r="G107">
        <f t="shared" ca="1" si="23"/>
        <v>10668</v>
      </c>
      <c r="H107" s="9">
        <f t="shared" ca="1" si="24"/>
        <v>184.21984126984128</v>
      </c>
      <c r="I107" s="9">
        <f t="shared" ca="1" si="24"/>
        <v>-125.36796825396827</v>
      </c>
      <c r="J107" s="9">
        <f t="shared" ca="1" si="24"/>
        <v>0</v>
      </c>
      <c r="K107" s="9">
        <f t="shared" ca="1" si="24"/>
        <v>222.83194874526748</v>
      </c>
      <c r="L107" s="9">
        <f t="shared" ca="1" si="24"/>
        <v>124.23664052482239</v>
      </c>
      <c r="M107">
        <f t="shared" ca="1" si="19"/>
        <v>55.989495149911818</v>
      </c>
      <c r="N107">
        <f t="shared" ca="1" si="20"/>
        <v>32.564836860670191</v>
      </c>
    </row>
    <row r="108" spans="1:14" x14ac:dyDescent="0.25">
      <c r="A108" s="4">
        <f t="shared" si="18"/>
        <v>0.4236111111111111</v>
      </c>
      <c r="B108" s="3">
        <f>Params!D$29+HOUR(A108-Params!C$29)*3600+MINUTE(A108-Params!C$29)*60+SECOND(A108-Params!C$29)</f>
        <v>1553300600</v>
      </c>
      <c r="C108">
        <f t="shared" si="14"/>
        <v>2</v>
      </c>
      <c r="D108">
        <f t="shared" ca="1" si="15"/>
        <v>6</v>
      </c>
      <c r="E108">
        <f t="shared" ca="1" si="21"/>
        <v>-22106.380952380947</v>
      </c>
      <c r="F108">
        <f t="shared" ca="1" si="22"/>
        <v>15044.156190476191</v>
      </c>
      <c r="G108">
        <f t="shared" ca="1" si="23"/>
        <v>10668</v>
      </c>
      <c r="H108" s="9">
        <f t="shared" ca="1" si="24"/>
        <v>184.21984126984128</v>
      </c>
      <c r="I108" s="9">
        <f t="shared" ca="1" si="24"/>
        <v>-125.36796825396827</v>
      </c>
      <c r="J108" s="9">
        <f t="shared" ca="1" si="24"/>
        <v>0</v>
      </c>
      <c r="K108" s="9">
        <f t="shared" ca="1" si="24"/>
        <v>222.83194874526748</v>
      </c>
      <c r="L108" s="9">
        <f t="shared" ca="1" si="24"/>
        <v>124.23664052482239</v>
      </c>
      <c r="M108">
        <f t="shared" ca="1" si="19"/>
        <v>55.983915343915342</v>
      </c>
      <c r="N108">
        <f t="shared" ca="1" si="20"/>
        <v>32.579576719576714</v>
      </c>
    </row>
    <row r="109" spans="1:14" x14ac:dyDescent="0.25">
      <c r="A109" s="4">
        <f t="shared" si="18"/>
        <v>0.42366898148148152</v>
      </c>
      <c r="B109" s="3">
        <f>Params!D$29+HOUR(A109-Params!C$29)*3600+MINUTE(A109-Params!C$29)*60+SECOND(A109-Params!C$29)</f>
        <v>1553300605</v>
      </c>
      <c r="C109">
        <f t="shared" si="14"/>
        <v>2</v>
      </c>
      <c r="D109">
        <f t="shared" ca="1" si="15"/>
        <v>6</v>
      </c>
      <c r="E109">
        <f t="shared" ca="1" si="21"/>
        <v>-21185.281746031746</v>
      </c>
      <c r="F109">
        <f t="shared" ca="1" si="22"/>
        <v>14417.316349206347</v>
      </c>
      <c r="G109">
        <f t="shared" ca="1" si="23"/>
        <v>10668</v>
      </c>
      <c r="H109" s="9">
        <f t="shared" ca="1" si="24"/>
        <v>184.21984126984128</v>
      </c>
      <c r="I109" s="9">
        <f t="shared" ca="1" si="24"/>
        <v>-125.36796825396827</v>
      </c>
      <c r="J109" s="9">
        <f t="shared" ca="1" si="24"/>
        <v>0</v>
      </c>
      <c r="K109" s="9">
        <f t="shared" ca="1" si="24"/>
        <v>222.83194874526748</v>
      </c>
      <c r="L109" s="9">
        <f t="shared" ca="1" si="24"/>
        <v>124.23664052482239</v>
      </c>
      <c r="M109">
        <f t="shared" ca="1" si="19"/>
        <v>55.978335537918873</v>
      </c>
      <c r="N109">
        <f t="shared" ca="1" si="20"/>
        <v>32.594316578483244</v>
      </c>
    </row>
    <row r="110" spans="1:14" x14ac:dyDescent="0.25">
      <c r="A110" s="4">
        <f t="shared" si="18"/>
        <v>0.42372685185185183</v>
      </c>
      <c r="B110" s="3">
        <f>Params!D$29+HOUR(A110-Params!C$29)*3600+MINUTE(A110-Params!C$29)*60+SECOND(A110-Params!C$29)</f>
        <v>1553300610</v>
      </c>
      <c r="C110">
        <f t="shared" si="14"/>
        <v>2</v>
      </c>
      <c r="D110">
        <f t="shared" ca="1" si="15"/>
        <v>6</v>
      </c>
      <c r="E110">
        <f t="shared" ca="1" si="21"/>
        <v>-20264.18253968253</v>
      </c>
      <c r="F110">
        <f t="shared" ca="1" si="22"/>
        <v>13790.476507936502</v>
      </c>
      <c r="G110">
        <f t="shared" ca="1" si="23"/>
        <v>10668</v>
      </c>
      <c r="H110" s="9">
        <f t="shared" ca="1" si="24"/>
        <v>184.21984126984128</v>
      </c>
      <c r="I110" s="9">
        <f t="shared" ca="1" si="24"/>
        <v>-125.36796825396827</v>
      </c>
      <c r="J110" s="9">
        <f t="shared" ca="1" si="24"/>
        <v>0</v>
      </c>
      <c r="K110" s="9">
        <f t="shared" ca="1" si="24"/>
        <v>222.83194874526748</v>
      </c>
      <c r="L110" s="9">
        <f t="shared" ca="1" si="24"/>
        <v>124.23664052482239</v>
      </c>
      <c r="M110">
        <f t="shared" ca="1" si="19"/>
        <v>55.972755731922398</v>
      </c>
      <c r="N110">
        <f t="shared" ca="1" si="20"/>
        <v>32.609056437389768</v>
      </c>
    </row>
    <row r="111" spans="1:14" x14ac:dyDescent="0.25">
      <c r="A111" s="4">
        <f t="shared" si="18"/>
        <v>0.42378472222222219</v>
      </c>
      <c r="B111" s="3">
        <f>Params!D$29+HOUR(A111-Params!C$29)*3600+MINUTE(A111-Params!C$29)*60+SECOND(A111-Params!C$29)</f>
        <v>1553300615</v>
      </c>
      <c r="C111">
        <f t="shared" si="14"/>
        <v>2</v>
      </c>
      <c r="D111">
        <f t="shared" ca="1" si="15"/>
        <v>6</v>
      </c>
      <c r="E111">
        <f t="shared" ca="1" si="21"/>
        <v>-19343.083333333328</v>
      </c>
      <c r="F111">
        <f t="shared" ca="1" si="22"/>
        <v>13163.636666666658</v>
      </c>
      <c r="G111">
        <f t="shared" ca="1" si="23"/>
        <v>10668</v>
      </c>
      <c r="H111" s="9">
        <f t="shared" ca="1" si="24"/>
        <v>184.21984126984128</v>
      </c>
      <c r="I111" s="9">
        <f t="shared" ca="1" si="24"/>
        <v>-125.36796825396827</v>
      </c>
      <c r="J111" s="9">
        <f t="shared" ca="1" si="24"/>
        <v>0</v>
      </c>
      <c r="K111" s="9">
        <f t="shared" ca="1" si="24"/>
        <v>222.83194874526748</v>
      </c>
      <c r="L111" s="9">
        <f t="shared" ca="1" si="24"/>
        <v>124.23664052482239</v>
      </c>
      <c r="M111">
        <f t="shared" ca="1" si="19"/>
        <v>55.967175925925929</v>
      </c>
      <c r="N111">
        <f t="shared" ca="1" si="20"/>
        <v>32.623796296296291</v>
      </c>
    </row>
    <row r="112" spans="1:14" x14ac:dyDescent="0.25">
      <c r="A112" s="4">
        <f t="shared" si="18"/>
        <v>0.4238425925925926</v>
      </c>
      <c r="B112" s="3">
        <f>Params!D$29+HOUR(A112-Params!C$29)*3600+MINUTE(A112-Params!C$29)*60+SECOND(A112-Params!C$29)</f>
        <v>1553300620</v>
      </c>
      <c r="C112">
        <f t="shared" si="14"/>
        <v>2</v>
      </c>
      <c r="D112">
        <f t="shared" ca="1" si="15"/>
        <v>6</v>
      </c>
      <c r="E112">
        <f t="shared" ca="1" si="21"/>
        <v>-18421.984126984127</v>
      </c>
      <c r="F112">
        <f t="shared" ca="1" si="22"/>
        <v>12536.796825396828</v>
      </c>
      <c r="G112">
        <f t="shared" ca="1" si="23"/>
        <v>10668</v>
      </c>
      <c r="H112" s="9">
        <f t="shared" ca="1" si="24"/>
        <v>184.21984126984128</v>
      </c>
      <c r="I112" s="9">
        <f t="shared" ca="1" si="24"/>
        <v>-125.36796825396827</v>
      </c>
      <c r="J112" s="9">
        <f t="shared" ca="1" si="24"/>
        <v>0</v>
      </c>
      <c r="K112" s="9">
        <f t="shared" ca="1" si="24"/>
        <v>222.83194874526748</v>
      </c>
      <c r="L112" s="9">
        <f t="shared" ca="1" si="24"/>
        <v>124.23664052482239</v>
      </c>
      <c r="M112">
        <f t="shared" ca="1" si="19"/>
        <v>55.961596119929453</v>
      </c>
      <c r="N112">
        <f t="shared" ca="1" si="20"/>
        <v>32.638536155202821</v>
      </c>
    </row>
    <row r="113" spans="1:14" x14ac:dyDescent="0.25">
      <c r="A113" s="4">
        <f t="shared" si="18"/>
        <v>0.42390046296296297</v>
      </c>
      <c r="B113" s="3">
        <f>Params!D$29+HOUR(A113-Params!C$29)*3600+MINUTE(A113-Params!C$29)*60+SECOND(A113-Params!C$29)</f>
        <v>1553300625</v>
      </c>
      <c r="C113">
        <f t="shared" si="14"/>
        <v>2</v>
      </c>
      <c r="D113">
        <f t="shared" ca="1" si="15"/>
        <v>6</v>
      </c>
      <c r="E113">
        <f t="shared" ca="1" si="21"/>
        <v>-17500.884920634911</v>
      </c>
      <c r="F113">
        <f t="shared" ca="1" si="22"/>
        <v>11909.956984126984</v>
      </c>
      <c r="G113">
        <f t="shared" ca="1" si="23"/>
        <v>10668</v>
      </c>
      <c r="H113" s="9">
        <f t="shared" ca="1" si="24"/>
        <v>184.21984126984128</v>
      </c>
      <c r="I113" s="9">
        <f t="shared" ca="1" si="24"/>
        <v>-125.36796825396827</v>
      </c>
      <c r="J113" s="9">
        <f t="shared" ca="1" si="24"/>
        <v>0</v>
      </c>
      <c r="K113" s="9">
        <f t="shared" ca="1" si="24"/>
        <v>222.83194874526748</v>
      </c>
      <c r="L113" s="9">
        <f t="shared" ca="1" si="24"/>
        <v>124.23664052482239</v>
      </c>
      <c r="M113">
        <f t="shared" ca="1" si="19"/>
        <v>55.956016313932984</v>
      </c>
      <c r="N113">
        <f t="shared" ca="1" si="20"/>
        <v>32.653276014109345</v>
      </c>
    </row>
    <row r="114" spans="1:14" x14ac:dyDescent="0.25">
      <c r="A114" s="4">
        <f t="shared" si="18"/>
        <v>0.42395833333333338</v>
      </c>
      <c r="B114" s="3">
        <f>Params!D$29+HOUR(A114-Params!C$29)*3600+MINUTE(A114-Params!C$29)*60+SECOND(A114-Params!C$29)</f>
        <v>1553300630</v>
      </c>
      <c r="C114">
        <f t="shared" si="14"/>
        <v>2</v>
      </c>
      <c r="D114">
        <f t="shared" ca="1" si="15"/>
        <v>6</v>
      </c>
      <c r="E114">
        <f t="shared" ca="1" si="21"/>
        <v>-16579.78571428571</v>
      </c>
      <c r="F114">
        <f t="shared" ca="1" si="22"/>
        <v>11283.11714285714</v>
      </c>
      <c r="G114">
        <f t="shared" ca="1" si="23"/>
        <v>10668</v>
      </c>
      <c r="H114" s="9">
        <f t="shared" ca="1" si="24"/>
        <v>184.21984126984128</v>
      </c>
      <c r="I114" s="9">
        <f t="shared" ca="1" si="24"/>
        <v>-125.36796825396827</v>
      </c>
      <c r="J114" s="9">
        <f t="shared" ca="1" si="24"/>
        <v>0</v>
      </c>
      <c r="K114" s="9">
        <f t="shared" ca="1" si="24"/>
        <v>222.83194874526748</v>
      </c>
      <c r="L114" s="9">
        <f t="shared" ca="1" si="24"/>
        <v>124.23664052482239</v>
      </c>
      <c r="M114">
        <f t="shared" ca="1" si="19"/>
        <v>55.950436507936509</v>
      </c>
      <c r="N114">
        <f t="shared" ca="1" si="20"/>
        <v>32.668015873015868</v>
      </c>
    </row>
    <row r="115" spans="1:14" x14ac:dyDescent="0.25">
      <c r="A115" s="4">
        <f t="shared" si="18"/>
        <v>0.42401620370370369</v>
      </c>
      <c r="B115" s="3">
        <f>Params!D$29+HOUR(A115-Params!C$29)*3600+MINUTE(A115-Params!C$29)*60+SECOND(A115-Params!C$29)</f>
        <v>1553300635</v>
      </c>
      <c r="C115">
        <f t="shared" si="14"/>
        <v>2</v>
      </c>
      <c r="D115">
        <f t="shared" ca="1" si="15"/>
        <v>6</v>
      </c>
      <c r="E115">
        <f t="shared" ca="1" si="21"/>
        <v>-15658.686507936494</v>
      </c>
      <c r="F115">
        <f t="shared" ca="1" si="22"/>
        <v>10656.277301587295</v>
      </c>
      <c r="G115">
        <f t="shared" ca="1" si="23"/>
        <v>10668</v>
      </c>
      <c r="H115" s="9">
        <f t="shared" ca="1" si="24"/>
        <v>184.21984126984128</v>
      </c>
      <c r="I115" s="9">
        <f t="shared" ca="1" si="24"/>
        <v>-125.36796825396827</v>
      </c>
      <c r="J115" s="9">
        <f t="shared" ca="1" si="24"/>
        <v>0</v>
      </c>
      <c r="K115" s="9">
        <f t="shared" ca="1" si="24"/>
        <v>222.83194874526748</v>
      </c>
      <c r="L115" s="9">
        <f t="shared" ca="1" si="24"/>
        <v>124.23664052482239</v>
      </c>
      <c r="M115">
        <f t="shared" ca="1" si="19"/>
        <v>55.944856701940033</v>
      </c>
      <c r="N115">
        <f t="shared" ca="1" si="20"/>
        <v>32.682755731922398</v>
      </c>
    </row>
    <row r="116" spans="1:14" x14ac:dyDescent="0.25">
      <c r="A116" s="4">
        <f t="shared" si="18"/>
        <v>0.42407407407407405</v>
      </c>
      <c r="B116" s="3">
        <f>Params!D$29+HOUR(A116-Params!C$29)*3600+MINUTE(A116-Params!C$29)*60+SECOND(A116-Params!C$29)</f>
        <v>1553300640</v>
      </c>
      <c r="C116">
        <f t="shared" si="14"/>
        <v>2</v>
      </c>
      <c r="D116">
        <f t="shared" ca="1" si="15"/>
        <v>6</v>
      </c>
      <c r="E116">
        <f t="shared" ca="1" si="21"/>
        <v>-14737.587301587293</v>
      </c>
      <c r="F116">
        <f t="shared" ca="1" si="22"/>
        <v>10029.437460317451</v>
      </c>
      <c r="G116">
        <f t="shared" ca="1" si="23"/>
        <v>10668</v>
      </c>
      <c r="H116" s="9">
        <f t="shared" ca="1" si="24"/>
        <v>184.21984126984128</v>
      </c>
      <c r="I116" s="9">
        <f t="shared" ca="1" si="24"/>
        <v>-125.36796825396827</v>
      </c>
      <c r="J116" s="9">
        <f t="shared" ca="1" si="24"/>
        <v>0</v>
      </c>
      <c r="K116" s="9">
        <f t="shared" ca="1" si="24"/>
        <v>222.83194874526748</v>
      </c>
      <c r="L116" s="9">
        <f t="shared" ca="1" si="24"/>
        <v>124.23664052482239</v>
      </c>
      <c r="M116">
        <f t="shared" ca="1" si="19"/>
        <v>55.939276895943564</v>
      </c>
      <c r="N116">
        <f t="shared" ca="1" si="20"/>
        <v>32.697495590828922</v>
      </c>
    </row>
    <row r="117" spans="1:14" x14ac:dyDescent="0.25">
      <c r="A117" s="4">
        <f t="shared" si="18"/>
        <v>0.42413194444444446</v>
      </c>
      <c r="B117" s="3">
        <f>Params!D$29+HOUR(A117-Params!C$29)*3600+MINUTE(A117-Params!C$29)*60+SECOND(A117-Params!C$29)</f>
        <v>1553300645</v>
      </c>
      <c r="C117">
        <f t="shared" si="14"/>
        <v>2</v>
      </c>
      <c r="D117">
        <f t="shared" ca="1" si="15"/>
        <v>6</v>
      </c>
      <c r="E117">
        <f t="shared" ca="1" si="21"/>
        <v>-13816.488095238092</v>
      </c>
      <c r="F117">
        <f t="shared" ca="1" si="22"/>
        <v>9402.5976190476213</v>
      </c>
      <c r="G117">
        <f t="shared" ca="1" si="23"/>
        <v>10668</v>
      </c>
      <c r="H117" s="9">
        <f t="shared" ca="1" si="24"/>
        <v>184.21984126984128</v>
      </c>
      <c r="I117" s="9">
        <f t="shared" ca="1" si="24"/>
        <v>-125.36796825396827</v>
      </c>
      <c r="J117" s="9">
        <f t="shared" ca="1" si="24"/>
        <v>0</v>
      </c>
      <c r="K117" s="9">
        <f t="shared" ca="1" si="24"/>
        <v>222.83194874526748</v>
      </c>
      <c r="L117" s="9">
        <f t="shared" ca="1" si="24"/>
        <v>124.23664052482239</v>
      </c>
      <c r="M117">
        <f t="shared" ca="1" si="19"/>
        <v>55.933697089947088</v>
      </c>
      <c r="N117">
        <f t="shared" ca="1" si="20"/>
        <v>32.712235449735445</v>
      </c>
    </row>
    <row r="118" spans="1:14" x14ac:dyDescent="0.25">
      <c r="A118" s="4">
        <f t="shared" si="18"/>
        <v>0.42418981481481483</v>
      </c>
      <c r="B118" s="3">
        <f>Params!D$29+HOUR(A118-Params!C$29)*3600+MINUTE(A118-Params!C$29)*60+SECOND(A118-Params!C$29)</f>
        <v>1553300650</v>
      </c>
      <c r="C118">
        <f t="shared" si="14"/>
        <v>2</v>
      </c>
      <c r="D118">
        <f t="shared" ca="1" si="15"/>
        <v>6</v>
      </c>
      <c r="E118">
        <f t="shared" ca="1" si="21"/>
        <v>-12895.388888888876</v>
      </c>
      <c r="F118">
        <f t="shared" ca="1" si="22"/>
        <v>8775.7577777777769</v>
      </c>
      <c r="G118">
        <f t="shared" ca="1" si="23"/>
        <v>10668</v>
      </c>
      <c r="H118" s="9">
        <f t="shared" ca="1" si="24"/>
        <v>184.21984126984128</v>
      </c>
      <c r="I118" s="9">
        <f t="shared" ca="1" si="24"/>
        <v>-125.36796825396827</v>
      </c>
      <c r="J118" s="9">
        <f t="shared" ca="1" si="24"/>
        <v>0</v>
      </c>
      <c r="K118" s="9">
        <f t="shared" ca="1" si="24"/>
        <v>222.83194874526748</v>
      </c>
      <c r="L118" s="9">
        <f t="shared" ca="1" si="24"/>
        <v>124.23664052482239</v>
      </c>
      <c r="M118">
        <f t="shared" ca="1" si="19"/>
        <v>55.92811728395062</v>
      </c>
      <c r="N118">
        <f t="shared" ca="1" si="20"/>
        <v>32.726975308641975</v>
      </c>
    </row>
    <row r="119" spans="1:14" x14ac:dyDescent="0.25">
      <c r="A119" s="4">
        <f t="shared" si="18"/>
        <v>0.42424768518518513</v>
      </c>
      <c r="B119" s="3">
        <f>Params!D$29+HOUR(A119-Params!C$29)*3600+MINUTE(A119-Params!C$29)*60+SECOND(A119-Params!C$29)</f>
        <v>1553300655</v>
      </c>
      <c r="C119">
        <f t="shared" si="14"/>
        <v>2</v>
      </c>
      <c r="D119">
        <f t="shared" ca="1" si="15"/>
        <v>6</v>
      </c>
      <c r="E119">
        <f t="shared" ca="1" si="21"/>
        <v>-11974.289682539675</v>
      </c>
      <c r="F119">
        <f t="shared" ca="1" si="22"/>
        <v>8148.9179365079326</v>
      </c>
      <c r="G119">
        <f t="shared" ca="1" si="23"/>
        <v>10668</v>
      </c>
      <c r="H119" s="9">
        <f t="shared" ca="1" si="24"/>
        <v>184.21984126984128</v>
      </c>
      <c r="I119" s="9">
        <f t="shared" ca="1" si="24"/>
        <v>-125.36796825396827</v>
      </c>
      <c r="J119" s="9">
        <f t="shared" ca="1" si="24"/>
        <v>0</v>
      </c>
      <c r="K119" s="9">
        <f t="shared" ca="1" si="24"/>
        <v>222.83194874526748</v>
      </c>
      <c r="L119" s="9">
        <f t="shared" ca="1" si="24"/>
        <v>124.23664052482239</v>
      </c>
      <c r="M119">
        <f t="shared" ca="1" si="19"/>
        <v>55.922537477954144</v>
      </c>
      <c r="N119">
        <f t="shared" ca="1" si="20"/>
        <v>32.741715167548499</v>
      </c>
    </row>
    <row r="120" spans="1:14" x14ac:dyDescent="0.25">
      <c r="A120" s="4">
        <f t="shared" si="18"/>
        <v>0.42430555555555555</v>
      </c>
      <c r="B120" s="3">
        <f>Params!D$29+HOUR(A120-Params!C$29)*3600+MINUTE(A120-Params!C$29)*60+SECOND(A120-Params!C$29)</f>
        <v>1553300660</v>
      </c>
      <c r="C120">
        <f t="shared" si="14"/>
        <v>2</v>
      </c>
      <c r="D120">
        <f t="shared" ca="1" si="15"/>
        <v>6</v>
      </c>
      <c r="E120">
        <f t="shared" ca="1" si="21"/>
        <v>-11053.190476190473</v>
      </c>
      <c r="F120">
        <f t="shared" ca="1" si="22"/>
        <v>7522.0780952380883</v>
      </c>
      <c r="G120">
        <f t="shared" ca="1" si="23"/>
        <v>10668</v>
      </c>
      <c r="H120" s="9">
        <f t="shared" ca="1" si="24"/>
        <v>184.21984126984128</v>
      </c>
      <c r="I120" s="9">
        <f t="shared" ca="1" si="24"/>
        <v>-125.36796825396827</v>
      </c>
      <c r="J120" s="9">
        <f t="shared" ca="1" si="24"/>
        <v>0</v>
      </c>
      <c r="K120" s="9">
        <f t="shared" ca="1" si="24"/>
        <v>222.83194874526748</v>
      </c>
      <c r="L120" s="9">
        <f t="shared" ca="1" si="24"/>
        <v>124.23664052482239</v>
      </c>
      <c r="M120">
        <f t="shared" ca="1" si="19"/>
        <v>55.916957671957675</v>
      </c>
      <c r="N120">
        <f t="shared" ca="1" si="20"/>
        <v>32.756455026455022</v>
      </c>
    </row>
    <row r="121" spans="1:14" x14ac:dyDescent="0.25">
      <c r="A121" s="4">
        <f t="shared" si="18"/>
        <v>0.42436342592592591</v>
      </c>
      <c r="B121" s="3">
        <f>Params!D$29+HOUR(A121-Params!C$29)*3600+MINUTE(A121-Params!C$29)*60+SECOND(A121-Params!C$29)</f>
        <v>1553300665</v>
      </c>
      <c r="C121">
        <f t="shared" si="14"/>
        <v>2</v>
      </c>
      <c r="D121">
        <f t="shared" ca="1" si="15"/>
        <v>6</v>
      </c>
      <c r="E121">
        <f t="shared" ca="1" si="21"/>
        <v>-10132.091269841258</v>
      </c>
      <c r="F121">
        <f t="shared" ca="1" si="22"/>
        <v>6895.238253968244</v>
      </c>
      <c r="G121">
        <f t="shared" ca="1" si="23"/>
        <v>10668</v>
      </c>
      <c r="H121" s="9">
        <f t="shared" ca="1" si="24"/>
        <v>184.21984126984128</v>
      </c>
      <c r="I121" s="9">
        <f t="shared" ca="1" si="24"/>
        <v>-125.36796825396827</v>
      </c>
      <c r="J121" s="9">
        <f t="shared" ca="1" si="24"/>
        <v>0</v>
      </c>
      <c r="K121" s="9">
        <f t="shared" ca="1" si="24"/>
        <v>222.83194874526748</v>
      </c>
      <c r="L121" s="9">
        <f t="shared" ca="1" si="24"/>
        <v>124.23664052482239</v>
      </c>
      <c r="M121">
        <f t="shared" ca="1" si="19"/>
        <v>55.9113778659612</v>
      </c>
      <c r="N121">
        <f t="shared" ca="1" si="20"/>
        <v>32.771194885361552</v>
      </c>
    </row>
    <row r="122" spans="1:14" x14ac:dyDescent="0.25">
      <c r="A122" s="4">
        <f t="shared" si="18"/>
        <v>0.42442129629629632</v>
      </c>
      <c r="B122" s="3">
        <f>Params!D$29+HOUR(A122-Params!C$29)*3600+MINUTE(A122-Params!C$29)*60+SECOND(A122-Params!C$29)</f>
        <v>1553300670</v>
      </c>
      <c r="C122">
        <f t="shared" si="14"/>
        <v>2</v>
      </c>
      <c r="D122">
        <f t="shared" ca="1" si="15"/>
        <v>6</v>
      </c>
      <c r="E122">
        <f t="shared" ca="1" si="21"/>
        <v>-9210.9920634920563</v>
      </c>
      <c r="F122">
        <f t="shared" ca="1" si="22"/>
        <v>6268.3984126984142</v>
      </c>
      <c r="G122">
        <f t="shared" ca="1" si="23"/>
        <v>10668</v>
      </c>
      <c r="H122" s="9">
        <f t="shared" ca="1" si="24"/>
        <v>184.21984126984128</v>
      </c>
      <c r="I122" s="9">
        <f t="shared" ca="1" si="24"/>
        <v>-125.36796825396827</v>
      </c>
      <c r="J122" s="9">
        <f t="shared" ca="1" si="24"/>
        <v>0</v>
      </c>
      <c r="K122" s="9">
        <f t="shared" ca="1" si="24"/>
        <v>222.83194874526748</v>
      </c>
      <c r="L122" s="9">
        <f t="shared" ca="1" si="24"/>
        <v>124.23664052482239</v>
      </c>
      <c r="M122">
        <f t="shared" ca="1" si="19"/>
        <v>55.905798059964731</v>
      </c>
      <c r="N122">
        <f t="shared" ca="1" si="20"/>
        <v>32.785934744268076</v>
      </c>
    </row>
    <row r="123" spans="1:14" x14ac:dyDescent="0.25">
      <c r="A123" s="4">
        <f t="shared" si="18"/>
        <v>0.42447916666666669</v>
      </c>
      <c r="B123" s="3">
        <f>Params!D$29+HOUR(A123-Params!C$29)*3600+MINUTE(A123-Params!C$29)*60+SECOND(A123-Params!C$29)</f>
        <v>1553300675</v>
      </c>
      <c r="C123">
        <f t="shared" si="14"/>
        <v>2</v>
      </c>
      <c r="D123">
        <f t="shared" ca="1" si="15"/>
        <v>6</v>
      </c>
      <c r="E123">
        <f t="shared" ca="1" si="21"/>
        <v>-8289.8928571428551</v>
      </c>
      <c r="F123">
        <f t="shared" ca="1" si="22"/>
        <v>5641.5585714285698</v>
      </c>
      <c r="G123">
        <f t="shared" ca="1" si="23"/>
        <v>10668</v>
      </c>
      <c r="H123" s="9">
        <f t="shared" ca="1" si="24"/>
        <v>184.21984126984128</v>
      </c>
      <c r="I123" s="9">
        <f t="shared" ca="1" si="24"/>
        <v>-125.36796825396827</v>
      </c>
      <c r="J123" s="9">
        <f t="shared" ca="1" si="24"/>
        <v>0</v>
      </c>
      <c r="K123" s="9">
        <f t="shared" ca="1" si="24"/>
        <v>222.83194874526748</v>
      </c>
      <c r="L123" s="9">
        <f t="shared" ca="1" si="24"/>
        <v>124.23664052482239</v>
      </c>
      <c r="M123">
        <f t="shared" ca="1" si="19"/>
        <v>55.900218253968255</v>
      </c>
      <c r="N123">
        <f t="shared" ca="1" si="20"/>
        <v>32.800674603174599</v>
      </c>
    </row>
    <row r="124" spans="1:14" x14ac:dyDescent="0.25">
      <c r="A124" s="4">
        <f t="shared" si="18"/>
        <v>0.42453703703703699</v>
      </c>
      <c r="B124" s="3">
        <f>Params!D$29+HOUR(A124-Params!C$29)*3600+MINUTE(A124-Params!C$29)*60+SECOND(A124-Params!C$29)</f>
        <v>1553300680</v>
      </c>
      <c r="C124">
        <f t="shared" si="14"/>
        <v>2</v>
      </c>
      <c r="D124">
        <f t="shared" ca="1" si="15"/>
        <v>6</v>
      </c>
      <c r="E124">
        <f t="shared" ca="1" si="21"/>
        <v>-7368.7936507936392</v>
      </c>
      <c r="F124">
        <f t="shared" ca="1" si="22"/>
        <v>5014.7187301587255</v>
      </c>
      <c r="G124">
        <f t="shared" ca="1" si="23"/>
        <v>10668</v>
      </c>
      <c r="H124" s="9">
        <f t="shared" ca="1" si="24"/>
        <v>184.21984126984128</v>
      </c>
      <c r="I124" s="9">
        <f t="shared" ca="1" si="24"/>
        <v>-125.36796825396827</v>
      </c>
      <c r="J124" s="9">
        <f t="shared" ca="1" si="24"/>
        <v>0</v>
      </c>
      <c r="K124" s="9">
        <f t="shared" ca="1" si="24"/>
        <v>222.83194874526748</v>
      </c>
      <c r="L124" s="9">
        <f t="shared" ca="1" si="24"/>
        <v>124.23664052482239</v>
      </c>
      <c r="M124">
        <f t="shared" ca="1" si="19"/>
        <v>55.894638447971779</v>
      </c>
      <c r="N124">
        <f t="shared" ca="1" si="20"/>
        <v>32.815414462081122</v>
      </c>
    </row>
    <row r="125" spans="1:14" x14ac:dyDescent="0.25">
      <c r="A125" s="4">
        <f t="shared" si="18"/>
        <v>0.42459490740740741</v>
      </c>
      <c r="B125" s="3">
        <f>Params!D$29+HOUR(A125-Params!C$29)*3600+MINUTE(A125-Params!C$29)*60+SECOND(A125-Params!C$29)</f>
        <v>1553300685</v>
      </c>
      <c r="C125">
        <f t="shared" si="14"/>
        <v>2</v>
      </c>
      <c r="D125">
        <f t="shared" ca="1" si="15"/>
        <v>6</v>
      </c>
      <c r="E125">
        <f t="shared" ca="1" si="21"/>
        <v>-6447.694444444438</v>
      </c>
      <c r="F125">
        <f t="shared" ca="1" si="22"/>
        <v>4387.8788888888812</v>
      </c>
      <c r="G125">
        <f t="shared" ca="1" si="23"/>
        <v>10668</v>
      </c>
      <c r="H125" s="9">
        <f t="shared" ca="1" si="24"/>
        <v>184.21984126984128</v>
      </c>
      <c r="I125" s="9">
        <f t="shared" ca="1" si="24"/>
        <v>-125.36796825396827</v>
      </c>
      <c r="J125" s="9">
        <f t="shared" ca="1" si="24"/>
        <v>0</v>
      </c>
      <c r="K125" s="9">
        <f t="shared" ca="1" si="24"/>
        <v>222.83194874526748</v>
      </c>
      <c r="L125" s="9">
        <f t="shared" ca="1" si="24"/>
        <v>124.23664052482239</v>
      </c>
      <c r="M125">
        <f t="shared" ca="1" si="19"/>
        <v>55.889058641975311</v>
      </c>
      <c r="N125">
        <f t="shared" ca="1" si="20"/>
        <v>32.830154320987653</v>
      </c>
    </row>
    <row r="126" spans="1:14" x14ac:dyDescent="0.25">
      <c r="A126" s="4">
        <f t="shared" si="18"/>
        <v>0.42465277777777777</v>
      </c>
      <c r="B126" s="3">
        <f>Params!D$29+HOUR(A126-Params!C$29)*3600+MINUTE(A126-Params!C$29)*60+SECOND(A126-Params!C$29)</f>
        <v>1553300690</v>
      </c>
      <c r="C126">
        <f t="shared" si="14"/>
        <v>2</v>
      </c>
      <c r="D126">
        <f t="shared" ca="1" si="15"/>
        <v>6</v>
      </c>
      <c r="E126">
        <f t="shared" ca="1" si="21"/>
        <v>-5526.5952380952367</v>
      </c>
      <c r="F126">
        <f t="shared" ca="1" si="22"/>
        <v>3761.0390476190369</v>
      </c>
      <c r="G126">
        <f t="shared" ca="1" si="23"/>
        <v>10668</v>
      </c>
      <c r="H126" s="9">
        <f t="shared" ca="1" si="24"/>
        <v>184.21984126984128</v>
      </c>
      <c r="I126" s="9">
        <f t="shared" ca="1" si="24"/>
        <v>-125.36796825396827</v>
      </c>
      <c r="J126" s="9">
        <f t="shared" ca="1" si="24"/>
        <v>0</v>
      </c>
      <c r="K126" s="9">
        <f t="shared" ca="1" si="24"/>
        <v>222.83194874526748</v>
      </c>
      <c r="L126" s="9">
        <f t="shared" ca="1" si="24"/>
        <v>124.23664052482239</v>
      </c>
      <c r="M126">
        <f t="shared" ca="1" si="19"/>
        <v>55.883478835978835</v>
      </c>
      <c r="N126">
        <f t="shared" ca="1" si="20"/>
        <v>32.844894179894176</v>
      </c>
    </row>
    <row r="127" spans="1:14" x14ac:dyDescent="0.25">
      <c r="A127" s="4">
        <f t="shared" si="18"/>
        <v>0.42471064814814818</v>
      </c>
      <c r="B127" s="3">
        <f>Params!D$29+HOUR(A127-Params!C$29)*3600+MINUTE(A127-Params!C$29)*60+SECOND(A127-Params!C$29)</f>
        <v>1553300695</v>
      </c>
      <c r="C127">
        <f t="shared" si="14"/>
        <v>2</v>
      </c>
      <c r="D127">
        <f t="shared" ca="1" si="15"/>
        <v>6</v>
      </c>
      <c r="E127">
        <f t="shared" ca="1" si="21"/>
        <v>-4605.4960317460209</v>
      </c>
      <c r="F127">
        <f t="shared" ca="1" si="22"/>
        <v>3134.1992063492071</v>
      </c>
      <c r="G127">
        <f t="shared" ca="1" si="23"/>
        <v>10668</v>
      </c>
      <c r="H127" s="9">
        <f t="shared" ca="1" si="24"/>
        <v>184.21984126984128</v>
      </c>
      <c r="I127" s="9">
        <f t="shared" ca="1" si="24"/>
        <v>-125.36796825396827</v>
      </c>
      <c r="J127" s="9">
        <f t="shared" ca="1" si="24"/>
        <v>0</v>
      </c>
      <c r="K127" s="9">
        <f t="shared" ca="1" si="24"/>
        <v>222.83194874526748</v>
      </c>
      <c r="L127" s="9">
        <f t="shared" ca="1" si="24"/>
        <v>124.23664052482239</v>
      </c>
      <c r="M127">
        <f t="shared" ca="1" si="19"/>
        <v>55.877899029982366</v>
      </c>
      <c r="N127">
        <f t="shared" ca="1" si="20"/>
        <v>32.859634038800699</v>
      </c>
    </row>
    <row r="128" spans="1:14" x14ac:dyDescent="0.25">
      <c r="A128" s="4">
        <f t="shared" si="18"/>
        <v>0.42476851851851855</v>
      </c>
      <c r="B128" s="3">
        <f>Params!D$29+HOUR(A128-Params!C$29)*3600+MINUTE(A128-Params!C$29)*60+SECOND(A128-Params!C$29)</f>
        <v>1553300700</v>
      </c>
      <c r="C128">
        <f t="shared" si="14"/>
        <v>2</v>
      </c>
      <c r="D128">
        <f t="shared" ca="1" si="15"/>
        <v>6</v>
      </c>
      <c r="E128">
        <f t="shared" ca="1" si="21"/>
        <v>-3684.3968253968196</v>
      </c>
      <c r="F128">
        <f t="shared" ca="1" si="22"/>
        <v>2507.3593650793628</v>
      </c>
      <c r="G128">
        <f t="shared" ca="1" si="23"/>
        <v>10668</v>
      </c>
      <c r="H128" s="9">
        <f t="shared" ca="1" si="24"/>
        <v>184.21984126984128</v>
      </c>
      <c r="I128" s="9">
        <f t="shared" ca="1" si="24"/>
        <v>-125.36796825396827</v>
      </c>
      <c r="J128" s="9">
        <f t="shared" ca="1" si="24"/>
        <v>0</v>
      </c>
      <c r="K128" s="9">
        <f t="shared" ca="1" si="24"/>
        <v>222.83194874526748</v>
      </c>
      <c r="L128" s="9">
        <f t="shared" ca="1" si="24"/>
        <v>124.23664052482239</v>
      </c>
      <c r="M128">
        <f t="shared" ca="1" si="19"/>
        <v>55.87231922398589</v>
      </c>
      <c r="N128">
        <f t="shared" ca="1" si="20"/>
        <v>32.87437389770723</v>
      </c>
    </row>
    <row r="129" spans="1:15" x14ac:dyDescent="0.25">
      <c r="A129" s="4">
        <f t="shared" si="18"/>
        <v>0.42482638888888885</v>
      </c>
      <c r="B129" s="3">
        <f>Params!D$29+HOUR(A129-Params!C$29)*3600+MINUTE(A129-Params!C$29)*60+SECOND(A129-Params!C$29)</f>
        <v>1553300705</v>
      </c>
      <c r="C129">
        <f t="shared" si="14"/>
        <v>2</v>
      </c>
      <c r="D129">
        <f t="shared" ca="1" si="15"/>
        <v>6</v>
      </c>
      <c r="E129">
        <f t="shared" ca="1" si="21"/>
        <v>-2763.2976190476184</v>
      </c>
      <c r="F129">
        <f t="shared" ca="1" si="22"/>
        <v>1880.5195238095184</v>
      </c>
      <c r="G129">
        <f t="shared" ca="1" si="23"/>
        <v>10668</v>
      </c>
      <c r="H129" s="9">
        <f t="shared" ca="1" si="24"/>
        <v>184.21984126984128</v>
      </c>
      <c r="I129" s="9">
        <f t="shared" ca="1" si="24"/>
        <v>-125.36796825396827</v>
      </c>
      <c r="J129" s="9">
        <f t="shared" ca="1" si="24"/>
        <v>0</v>
      </c>
      <c r="K129" s="9">
        <f t="shared" ca="1" si="24"/>
        <v>222.83194874526748</v>
      </c>
      <c r="L129" s="9">
        <f t="shared" ca="1" si="24"/>
        <v>124.23664052482239</v>
      </c>
      <c r="M129">
        <f t="shared" ca="1" si="19"/>
        <v>55.866739417989422</v>
      </c>
      <c r="N129">
        <f t="shared" ca="1" si="20"/>
        <v>32.889113756613753</v>
      </c>
    </row>
    <row r="130" spans="1:15" x14ac:dyDescent="0.25">
      <c r="A130" s="4">
        <f t="shared" si="18"/>
        <v>0.42488425925925927</v>
      </c>
      <c r="B130" s="3">
        <f>Params!D$29+HOUR(A130-Params!C$29)*3600+MINUTE(A130-Params!C$29)*60+SECOND(A130-Params!C$29)</f>
        <v>1553300710</v>
      </c>
      <c r="C130">
        <f t="shared" si="14"/>
        <v>2</v>
      </c>
      <c r="D130">
        <f t="shared" ca="1" si="15"/>
        <v>6</v>
      </c>
      <c r="E130">
        <f t="shared" ca="1" si="21"/>
        <v>-1842.1984126984025</v>
      </c>
      <c r="F130">
        <f t="shared" ca="1" si="22"/>
        <v>1253.6796825396741</v>
      </c>
      <c r="G130">
        <f t="shared" ca="1" si="23"/>
        <v>10668</v>
      </c>
      <c r="H130" s="9">
        <f t="shared" ca="1" si="24"/>
        <v>184.21984126984128</v>
      </c>
      <c r="I130" s="9">
        <f t="shared" ca="1" si="24"/>
        <v>-125.36796825396827</v>
      </c>
      <c r="J130" s="9">
        <f t="shared" ca="1" si="24"/>
        <v>0</v>
      </c>
      <c r="K130" s="9">
        <f t="shared" ca="1" si="24"/>
        <v>222.83194874526748</v>
      </c>
      <c r="L130" s="9">
        <f t="shared" ca="1" si="24"/>
        <v>124.23664052482239</v>
      </c>
      <c r="M130">
        <f t="shared" ca="1" si="19"/>
        <v>55.861159611992946</v>
      </c>
      <c r="N130">
        <f t="shared" ca="1" si="20"/>
        <v>32.903853615520276</v>
      </c>
    </row>
    <row r="131" spans="1:15" x14ac:dyDescent="0.25">
      <c r="A131" s="4">
        <f t="shared" si="18"/>
        <v>0.42494212962962963</v>
      </c>
      <c r="B131" s="3">
        <f>Params!D$29+HOUR(A131-Params!C$29)*3600+MINUTE(A131-Params!C$29)*60+SECOND(A131-Params!C$29)</f>
        <v>1553300715</v>
      </c>
      <c r="C131">
        <f t="shared" si="14"/>
        <v>2</v>
      </c>
      <c r="D131">
        <f t="shared" ca="1" si="15"/>
        <v>6</v>
      </c>
      <c r="E131">
        <f t="shared" ca="1" si="21"/>
        <v>-921.09920634920127</v>
      </c>
      <c r="F131">
        <f t="shared" ca="1" si="22"/>
        <v>626.83984126984433</v>
      </c>
      <c r="G131">
        <f t="shared" ref="G131:G133" ca="1" si="25">INDIRECT("G$"&amp;C131)+INDIRECT("J$"&amp;C131)*($B131-INDIRECT("B$"&amp;D131))</f>
        <v>10668</v>
      </c>
      <c r="H131" s="9">
        <f t="shared" ca="1" si="24"/>
        <v>184.21984126984128</v>
      </c>
      <c r="I131" s="9">
        <f t="shared" ca="1" si="24"/>
        <v>-125.36796825396827</v>
      </c>
      <c r="J131" s="9">
        <f t="shared" ca="1" si="24"/>
        <v>0</v>
      </c>
      <c r="K131" s="9">
        <f t="shared" ca="1" si="24"/>
        <v>222.83194874526748</v>
      </c>
      <c r="L131" s="9">
        <f t="shared" ca="1" si="24"/>
        <v>124.23664052482239</v>
      </c>
      <c r="M131">
        <f t="shared" ca="1" si="19"/>
        <v>55.855579805996477</v>
      </c>
      <c r="N131">
        <f t="shared" ca="1" si="20"/>
        <v>32.918593474426807</v>
      </c>
    </row>
    <row r="132" spans="1:15" x14ac:dyDescent="0.25">
      <c r="A132" s="4">
        <f t="shared" si="18"/>
        <v>0.42499999999999999</v>
      </c>
      <c r="B132" s="3">
        <f>Params!D$29+HOUR(A132-Params!C$29)*3600+MINUTE(A132-Params!C$29)*60+SECOND(A132-Params!C$29)</f>
        <v>1553300720</v>
      </c>
      <c r="C132">
        <f t="shared" si="14"/>
        <v>3</v>
      </c>
      <c r="D132">
        <f t="shared" ca="1" si="15"/>
        <v>132</v>
      </c>
      <c r="E132">
        <f t="shared" ca="1" si="21"/>
        <v>0</v>
      </c>
      <c r="F132">
        <f t="shared" ca="1" si="22"/>
        <v>0</v>
      </c>
      <c r="G132">
        <f t="shared" ca="1" si="25"/>
        <v>10668</v>
      </c>
      <c r="H132" s="9">
        <f t="shared" ca="1" si="24"/>
        <v>197.51281720430109</v>
      </c>
      <c r="I132" s="9">
        <f t="shared" ca="1" si="24"/>
        <v>-166.94154838709679</v>
      </c>
      <c r="J132" s="9">
        <f t="shared" ca="1" si="24"/>
        <v>0</v>
      </c>
      <c r="K132" s="9">
        <f t="shared" ca="1" si="24"/>
        <v>258.61321222602112</v>
      </c>
      <c r="L132" s="9">
        <f t="shared" ca="1" si="24"/>
        <v>130.20512343075274</v>
      </c>
      <c r="M132">
        <f t="shared" ca="1" si="19"/>
        <v>55.85</v>
      </c>
      <c r="N132">
        <f t="shared" ca="1" si="20"/>
        <v>32.93333333333333</v>
      </c>
    </row>
    <row r="133" spans="1:15" x14ac:dyDescent="0.25">
      <c r="A133" s="4">
        <f t="shared" si="18"/>
        <v>0.42505787037037041</v>
      </c>
      <c r="B133" s="3">
        <f>Params!D$29+HOUR(A133-Params!C$29)*3600+MINUTE(A133-Params!C$29)*60+SECOND(A133-Params!C$29)</f>
        <v>1553300725</v>
      </c>
      <c r="C133">
        <f t="shared" si="14"/>
        <v>3</v>
      </c>
      <c r="D133">
        <f t="shared" ca="1" si="15"/>
        <v>132</v>
      </c>
      <c r="E133">
        <f t="shared" ca="1" si="21"/>
        <v>987.56408602150543</v>
      </c>
      <c r="F133">
        <f t="shared" ca="1" si="22"/>
        <v>-834.70774193548391</v>
      </c>
      <c r="G133">
        <f t="shared" ca="1" si="25"/>
        <v>10668</v>
      </c>
      <c r="H133" s="9">
        <f t="shared" ca="1" si="24"/>
        <v>197.51281720430109</v>
      </c>
      <c r="I133" s="9">
        <f t="shared" ca="1" si="24"/>
        <v>-166.94154838709679</v>
      </c>
      <c r="J133" s="9">
        <f t="shared" ca="1" si="24"/>
        <v>0</v>
      </c>
      <c r="K133" s="9">
        <f t="shared" ca="1" si="24"/>
        <v>258.61321222602112</v>
      </c>
      <c r="L133" s="9">
        <f t="shared" ca="1" si="24"/>
        <v>130.20512343075274</v>
      </c>
      <c r="M133">
        <f t="shared" ca="1" si="19"/>
        <v>55.842434289127837</v>
      </c>
      <c r="N133">
        <f t="shared" ca="1" si="20"/>
        <v>32.949136798088411</v>
      </c>
    </row>
    <row r="134" spans="1:15" x14ac:dyDescent="0.25">
      <c r="A134" s="4">
        <f t="shared" si="18"/>
        <v>0.42511574074074071</v>
      </c>
      <c r="B134" s="3">
        <f>Params!D$29+HOUR(A134-Params!C$29)*3600+MINUTE(A134-Params!C$29)*60+SECOND(A134-Params!C$29)</f>
        <v>1553300730</v>
      </c>
      <c r="C134">
        <f t="shared" ref="C134:C197" si="26">_xlfn.IFNA(VLOOKUP(A134,A$2:D$3,4,FALSE),C133)</f>
        <v>3</v>
      </c>
      <c r="D134">
        <f t="shared" ca="1" si="15"/>
        <v>132</v>
      </c>
      <c r="E134">
        <f t="shared" ca="1" si="21"/>
        <v>1975.1281720430109</v>
      </c>
      <c r="F134">
        <f t="shared" ca="1" si="22"/>
        <v>-1669.4154838709678</v>
      </c>
      <c r="G134">
        <f ca="1">INDIRECT("G$"&amp;C134)+INDIRECT("J$"&amp;C134)*($B134-INDIRECT("B$"&amp;D134))</f>
        <v>10668</v>
      </c>
      <c r="H134" s="9">
        <f t="shared" ref="H134:L184" ca="1" si="27">INDIRECT(ADDRESS($C134,COLUMN()))</f>
        <v>197.51281720430109</v>
      </c>
      <c r="I134" s="9">
        <f t="shared" ca="1" si="27"/>
        <v>-166.94154838709679</v>
      </c>
      <c r="J134" s="9">
        <f t="shared" ca="1" si="27"/>
        <v>0</v>
      </c>
      <c r="K134" s="9">
        <f t="shared" ca="1" si="27"/>
        <v>258.61321222602112</v>
      </c>
      <c r="L134" s="9">
        <f t="shared" ca="1" si="27"/>
        <v>130.20512343075274</v>
      </c>
      <c r="M134">
        <f t="shared" ca="1" si="19"/>
        <v>55.834868578255673</v>
      </c>
      <c r="N134">
        <f t="shared" ca="1" si="20"/>
        <v>32.964940262843484</v>
      </c>
    </row>
    <row r="135" spans="1:15" x14ac:dyDescent="0.25">
      <c r="A135" s="4">
        <f t="shared" si="18"/>
        <v>0.42517361111111113</v>
      </c>
      <c r="B135" s="3">
        <f>Params!D$29+HOUR(A135-Params!C$29)*3600+MINUTE(A135-Params!C$29)*60+SECOND(A135-Params!C$29)</f>
        <v>1553300735</v>
      </c>
      <c r="C135">
        <f t="shared" si="26"/>
        <v>3</v>
      </c>
      <c r="D135">
        <f t="shared" ref="D135:D198" ca="1" si="28">IF(A135=INDIRECT("A"&amp;C135),ROW(),D134)</f>
        <v>132</v>
      </c>
      <c r="E135">
        <f t="shared" ca="1" si="21"/>
        <v>2962.6922580645164</v>
      </c>
      <c r="F135">
        <f t="shared" ca="1" si="22"/>
        <v>-2504.123225806452</v>
      </c>
      <c r="G135">
        <f t="shared" ref="G135:G198" ca="1" si="29">INDIRECT("G$"&amp;C135)+INDIRECT("J$"&amp;C135)*($B135-INDIRECT("B$"&amp;D135))</f>
        <v>10668</v>
      </c>
      <c r="H135" s="9">
        <f t="shared" ca="1" si="27"/>
        <v>197.51281720430109</v>
      </c>
      <c r="I135" s="9">
        <f t="shared" ca="1" si="27"/>
        <v>-166.94154838709679</v>
      </c>
      <c r="J135" s="9">
        <f t="shared" ca="1" si="27"/>
        <v>0</v>
      </c>
      <c r="K135" s="9">
        <f t="shared" ca="1" si="27"/>
        <v>258.61321222602112</v>
      </c>
      <c r="L135" s="9">
        <f t="shared" ca="1" si="27"/>
        <v>130.20512343075274</v>
      </c>
      <c r="M135">
        <f t="shared" ca="1" si="19"/>
        <v>55.827302867383516</v>
      </c>
      <c r="N135">
        <f t="shared" ca="1" si="20"/>
        <v>32.980743727598565</v>
      </c>
      <c r="O135" s="48"/>
    </row>
    <row r="136" spans="1:15" x14ac:dyDescent="0.25">
      <c r="A136" s="4">
        <f t="shared" ref="A136:A199" si="30">TIME(HOUR(A135),MINUTE(A135),SECOND(A135)+5)</f>
        <v>0.42523148148148149</v>
      </c>
      <c r="B136" s="3">
        <f>Params!D$29+HOUR(A136-Params!C$29)*3600+MINUTE(A136-Params!C$29)*60+SECOND(A136-Params!C$29)</f>
        <v>1553300740</v>
      </c>
      <c r="C136">
        <f t="shared" si="26"/>
        <v>3</v>
      </c>
      <c r="D136">
        <f t="shared" ca="1" si="28"/>
        <v>132</v>
      </c>
      <c r="E136">
        <f t="shared" ca="1" si="21"/>
        <v>3950.2563440860217</v>
      </c>
      <c r="F136">
        <f t="shared" ca="1" si="22"/>
        <v>-3338.8309677419356</v>
      </c>
      <c r="G136">
        <f t="shared" ca="1" si="29"/>
        <v>10668</v>
      </c>
      <c r="H136" s="9">
        <f t="shared" ca="1" si="27"/>
        <v>197.51281720430109</v>
      </c>
      <c r="I136" s="9">
        <f t="shared" ca="1" si="27"/>
        <v>-166.94154838709679</v>
      </c>
      <c r="J136" s="9">
        <f t="shared" ca="1" si="27"/>
        <v>0</v>
      </c>
      <c r="K136" s="9">
        <f t="shared" ca="1" si="27"/>
        <v>258.61321222602112</v>
      </c>
      <c r="L136" s="9">
        <f t="shared" ca="1" si="27"/>
        <v>130.20512343075274</v>
      </c>
      <c r="M136">
        <f t="shared" ref="M136:M199" ca="1" si="31">INDIRECT("M$"&amp;C136)+INDIRECT("O$"&amp;C136)*($B136-INDIRECT("B$"&amp;D136))</f>
        <v>55.819737156511351</v>
      </c>
      <c r="N136">
        <f t="shared" ref="N136:N199" ca="1" si="32">INDIRECT("N$"&amp;C136)+INDIRECT("P$"&amp;C136)*($B136-INDIRECT("B$"&amp;D136))</f>
        <v>32.996547192353638</v>
      </c>
    </row>
    <row r="137" spans="1:15" x14ac:dyDescent="0.25">
      <c r="A137" s="4">
        <f t="shared" si="30"/>
        <v>0.42528935185185185</v>
      </c>
      <c r="B137" s="3">
        <f>Params!D$29+HOUR(A137-Params!C$29)*3600+MINUTE(A137-Params!C$29)*60+SECOND(A137-Params!C$29)</f>
        <v>1553300745</v>
      </c>
      <c r="C137">
        <f t="shared" si="26"/>
        <v>3</v>
      </c>
      <c r="D137">
        <f t="shared" ca="1" si="28"/>
        <v>132</v>
      </c>
      <c r="E137">
        <f t="shared" ca="1" si="21"/>
        <v>4937.8204301075275</v>
      </c>
      <c r="F137">
        <f t="shared" ca="1" si="22"/>
        <v>-4173.5387096774193</v>
      </c>
      <c r="G137">
        <f t="shared" ca="1" si="29"/>
        <v>10668</v>
      </c>
      <c r="H137" s="9">
        <f t="shared" ca="1" si="27"/>
        <v>197.51281720430109</v>
      </c>
      <c r="I137" s="9">
        <f t="shared" ca="1" si="27"/>
        <v>-166.94154838709679</v>
      </c>
      <c r="J137" s="9">
        <f t="shared" ca="1" si="27"/>
        <v>0</v>
      </c>
      <c r="K137" s="9">
        <f t="shared" ca="1" si="27"/>
        <v>258.61321222602112</v>
      </c>
      <c r="L137" s="9">
        <f t="shared" ca="1" si="27"/>
        <v>130.20512343075274</v>
      </c>
      <c r="M137">
        <f t="shared" ca="1" si="31"/>
        <v>55.812171445639187</v>
      </c>
      <c r="N137">
        <f t="shared" ca="1" si="32"/>
        <v>33.012350657108719</v>
      </c>
    </row>
    <row r="138" spans="1:15" x14ac:dyDescent="0.25">
      <c r="A138" s="4">
        <f t="shared" si="30"/>
        <v>0.42534722222222227</v>
      </c>
      <c r="B138" s="3">
        <f>Params!D$29+HOUR(A138-Params!C$29)*3600+MINUTE(A138-Params!C$29)*60+SECOND(A138-Params!C$29)</f>
        <v>1553300750</v>
      </c>
      <c r="C138">
        <f t="shared" si="26"/>
        <v>3</v>
      </c>
      <c r="D138">
        <f t="shared" ca="1" si="28"/>
        <v>132</v>
      </c>
      <c r="E138">
        <f t="shared" ca="1" si="21"/>
        <v>5925.3845161290328</v>
      </c>
      <c r="F138">
        <f t="shared" ca="1" si="22"/>
        <v>-5008.2464516129039</v>
      </c>
      <c r="G138">
        <f t="shared" ca="1" si="29"/>
        <v>10668</v>
      </c>
      <c r="H138" s="9">
        <f t="shared" ca="1" si="27"/>
        <v>197.51281720430109</v>
      </c>
      <c r="I138" s="9">
        <f t="shared" ca="1" si="27"/>
        <v>-166.94154838709679</v>
      </c>
      <c r="J138" s="9">
        <f t="shared" ca="1" si="27"/>
        <v>0</v>
      </c>
      <c r="K138" s="9">
        <f t="shared" ca="1" si="27"/>
        <v>258.61321222602112</v>
      </c>
      <c r="L138" s="9">
        <f t="shared" ca="1" si="27"/>
        <v>130.20512343075274</v>
      </c>
      <c r="M138">
        <f t="shared" ca="1" si="31"/>
        <v>55.804605734767023</v>
      </c>
      <c r="N138">
        <f t="shared" ca="1" si="32"/>
        <v>33.028154121863793</v>
      </c>
    </row>
    <row r="139" spans="1:15" x14ac:dyDescent="0.25">
      <c r="A139" s="4">
        <f t="shared" si="30"/>
        <v>0.42540509259259257</v>
      </c>
      <c r="B139" s="3">
        <f>Params!D$29+HOUR(A139-Params!C$29)*3600+MINUTE(A139-Params!C$29)*60+SECOND(A139-Params!C$29)</f>
        <v>1553300755</v>
      </c>
      <c r="C139">
        <f t="shared" si="26"/>
        <v>3</v>
      </c>
      <c r="D139">
        <f t="shared" ca="1" si="28"/>
        <v>132</v>
      </c>
      <c r="E139">
        <f t="shared" ca="1" si="21"/>
        <v>6912.9486021505381</v>
      </c>
      <c r="F139">
        <f t="shared" ca="1" si="22"/>
        <v>-5842.9541935483876</v>
      </c>
      <c r="G139">
        <f t="shared" ca="1" si="29"/>
        <v>10668</v>
      </c>
      <c r="H139" s="9">
        <f t="shared" ca="1" si="27"/>
        <v>197.51281720430109</v>
      </c>
      <c r="I139" s="9">
        <f t="shared" ca="1" si="27"/>
        <v>-166.94154838709679</v>
      </c>
      <c r="J139" s="9">
        <f t="shared" ca="1" si="27"/>
        <v>0</v>
      </c>
      <c r="K139" s="9">
        <f t="shared" ca="1" si="27"/>
        <v>258.61321222602112</v>
      </c>
      <c r="L139" s="9">
        <f t="shared" ca="1" si="27"/>
        <v>130.20512343075274</v>
      </c>
      <c r="M139">
        <f t="shared" ca="1" si="31"/>
        <v>55.797040023894866</v>
      </c>
      <c r="N139">
        <f t="shared" ca="1" si="32"/>
        <v>33.043957586618873</v>
      </c>
    </row>
    <row r="140" spans="1:15" x14ac:dyDescent="0.25">
      <c r="A140" s="4">
        <f t="shared" si="30"/>
        <v>0.42546296296296293</v>
      </c>
      <c r="B140" s="3">
        <f>Params!D$29+HOUR(A140-Params!C$29)*3600+MINUTE(A140-Params!C$29)*60+SECOND(A140-Params!C$29)</f>
        <v>1553300760</v>
      </c>
      <c r="C140">
        <f t="shared" si="26"/>
        <v>3</v>
      </c>
      <c r="D140">
        <f t="shared" ca="1" si="28"/>
        <v>132</v>
      </c>
      <c r="E140">
        <f t="shared" ca="1" si="21"/>
        <v>7900.5126881720435</v>
      </c>
      <c r="F140">
        <f t="shared" ca="1" si="22"/>
        <v>-6677.6619354838713</v>
      </c>
      <c r="G140">
        <f t="shared" ca="1" si="29"/>
        <v>10668</v>
      </c>
      <c r="H140" s="9">
        <f t="shared" ca="1" si="27"/>
        <v>197.51281720430109</v>
      </c>
      <c r="I140" s="9">
        <f t="shared" ca="1" si="27"/>
        <v>-166.94154838709679</v>
      </c>
      <c r="J140" s="9">
        <f t="shared" ca="1" si="27"/>
        <v>0</v>
      </c>
      <c r="K140" s="9">
        <f t="shared" ca="1" si="27"/>
        <v>258.61321222602112</v>
      </c>
      <c r="L140" s="9">
        <f t="shared" ca="1" si="27"/>
        <v>130.20512343075274</v>
      </c>
      <c r="M140">
        <f t="shared" ca="1" si="31"/>
        <v>55.789474313022701</v>
      </c>
      <c r="N140">
        <f t="shared" ca="1" si="32"/>
        <v>33.059761051373954</v>
      </c>
    </row>
    <row r="141" spans="1:15" x14ac:dyDescent="0.25">
      <c r="A141" s="4">
        <f t="shared" si="30"/>
        <v>0.42552083333333335</v>
      </c>
      <c r="B141" s="3">
        <f>Params!D$29+HOUR(A141-Params!C$29)*3600+MINUTE(A141-Params!C$29)*60+SECOND(A141-Params!C$29)</f>
        <v>1553300765</v>
      </c>
      <c r="C141">
        <f t="shared" si="26"/>
        <v>3</v>
      </c>
      <c r="D141">
        <f t="shared" ca="1" si="28"/>
        <v>132</v>
      </c>
      <c r="E141">
        <f t="shared" ca="1" si="21"/>
        <v>8888.0767741935488</v>
      </c>
      <c r="F141">
        <f t="shared" ca="1" si="22"/>
        <v>-7512.3696774193559</v>
      </c>
      <c r="G141">
        <f t="shared" ca="1" si="29"/>
        <v>10668</v>
      </c>
      <c r="H141" s="9">
        <f t="shared" ca="1" si="27"/>
        <v>197.51281720430109</v>
      </c>
      <c r="I141" s="9">
        <f t="shared" ca="1" si="27"/>
        <v>-166.94154838709679</v>
      </c>
      <c r="J141" s="9">
        <f t="shared" ca="1" si="27"/>
        <v>0</v>
      </c>
      <c r="K141" s="9">
        <f t="shared" ca="1" si="27"/>
        <v>258.61321222602112</v>
      </c>
      <c r="L141" s="9">
        <f t="shared" ca="1" si="27"/>
        <v>130.20512343075274</v>
      </c>
      <c r="M141">
        <f t="shared" ca="1" si="31"/>
        <v>55.781908602150537</v>
      </c>
      <c r="N141">
        <f t="shared" ca="1" si="32"/>
        <v>33.075564516129027</v>
      </c>
    </row>
    <row r="142" spans="1:15" x14ac:dyDescent="0.25">
      <c r="A142" s="4">
        <f t="shared" si="30"/>
        <v>0.42557870370370371</v>
      </c>
      <c r="B142" s="3">
        <f>Params!D$29+HOUR(A142-Params!C$29)*3600+MINUTE(A142-Params!C$29)*60+SECOND(A142-Params!C$29)</f>
        <v>1553300770</v>
      </c>
      <c r="C142">
        <f t="shared" si="26"/>
        <v>3</v>
      </c>
      <c r="D142">
        <f t="shared" ca="1" si="28"/>
        <v>132</v>
      </c>
      <c r="E142">
        <f t="shared" ca="1" si="21"/>
        <v>9875.640860215055</v>
      </c>
      <c r="F142">
        <f t="shared" ca="1" si="22"/>
        <v>-8347.0774193548386</v>
      </c>
      <c r="G142">
        <f t="shared" ca="1" si="29"/>
        <v>10668</v>
      </c>
      <c r="H142" s="9">
        <f t="shared" ca="1" si="27"/>
        <v>197.51281720430109</v>
      </c>
      <c r="I142" s="9">
        <f t="shared" ca="1" si="27"/>
        <v>-166.94154838709679</v>
      </c>
      <c r="J142" s="9">
        <f t="shared" ca="1" si="27"/>
        <v>0</v>
      </c>
      <c r="K142" s="9">
        <f t="shared" ca="1" si="27"/>
        <v>258.61321222602112</v>
      </c>
      <c r="L142" s="9">
        <f t="shared" ca="1" si="27"/>
        <v>130.20512343075274</v>
      </c>
      <c r="M142">
        <f t="shared" ca="1" si="31"/>
        <v>55.774342891278373</v>
      </c>
      <c r="N142">
        <f t="shared" ca="1" si="32"/>
        <v>33.091367980884108</v>
      </c>
    </row>
    <row r="143" spans="1:15" x14ac:dyDescent="0.25">
      <c r="A143" s="4">
        <f t="shared" si="30"/>
        <v>0.42563657407407413</v>
      </c>
      <c r="B143" s="3">
        <f>Params!D$29+HOUR(A143-Params!C$29)*3600+MINUTE(A143-Params!C$29)*60+SECOND(A143-Params!C$29)</f>
        <v>1553300775</v>
      </c>
      <c r="C143">
        <f t="shared" si="26"/>
        <v>3</v>
      </c>
      <c r="D143">
        <f t="shared" ca="1" si="28"/>
        <v>132</v>
      </c>
      <c r="E143">
        <f t="shared" ca="1" si="21"/>
        <v>10863.204946236559</v>
      </c>
      <c r="F143">
        <f t="shared" ca="1" si="22"/>
        <v>-9181.7851612903232</v>
      </c>
      <c r="G143">
        <f t="shared" ca="1" si="29"/>
        <v>10668</v>
      </c>
      <c r="H143" s="9">
        <f t="shared" ca="1" si="27"/>
        <v>197.51281720430109</v>
      </c>
      <c r="I143" s="9">
        <f t="shared" ca="1" si="27"/>
        <v>-166.94154838709679</v>
      </c>
      <c r="J143" s="9">
        <f t="shared" ca="1" si="27"/>
        <v>0</v>
      </c>
      <c r="K143" s="9">
        <f t="shared" ca="1" si="27"/>
        <v>258.61321222602112</v>
      </c>
      <c r="L143" s="9">
        <f t="shared" ca="1" si="27"/>
        <v>130.20512343075274</v>
      </c>
      <c r="M143">
        <f t="shared" ca="1" si="31"/>
        <v>55.766777180406216</v>
      </c>
      <c r="N143">
        <f t="shared" ca="1" si="32"/>
        <v>33.107171445639182</v>
      </c>
    </row>
    <row r="144" spans="1:15" x14ac:dyDescent="0.25">
      <c r="A144" s="4">
        <f t="shared" si="30"/>
        <v>0.42569444444444443</v>
      </c>
      <c r="B144" s="3">
        <f>Params!D$29+HOUR(A144-Params!C$29)*3600+MINUTE(A144-Params!C$29)*60+SECOND(A144-Params!C$29)</f>
        <v>1553300780</v>
      </c>
      <c r="C144">
        <f t="shared" si="26"/>
        <v>3</v>
      </c>
      <c r="D144">
        <f t="shared" ca="1" si="28"/>
        <v>132</v>
      </c>
      <c r="E144">
        <f t="shared" ca="1" si="21"/>
        <v>11850.769032258066</v>
      </c>
      <c r="F144">
        <f t="shared" ca="1" si="22"/>
        <v>-10016.492903225808</v>
      </c>
      <c r="G144">
        <f t="shared" ca="1" si="29"/>
        <v>10668</v>
      </c>
      <c r="H144" s="9">
        <f t="shared" ca="1" si="27"/>
        <v>197.51281720430109</v>
      </c>
      <c r="I144" s="9">
        <f t="shared" ca="1" si="27"/>
        <v>-166.94154838709679</v>
      </c>
      <c r="J144" s="9">
        <f t="shared" ca="1" si="27"/>
        <v>0</v>
      </c>
      <c r="K144" s="9">
        <f t="shared" ca="1" si="27"/>
        <v>258.61321222602112</v>
      </c>
      <c r="L144" s="9">
        <f t="shared" ca="1" si="27"/>
        <v>130.20512343075274</v>
      </c>
      <c r="M144">
        <f t="shared" ca="1" si="31"/>
        <v>55.759211469534051</v>
      </c>
      <c r="N144">
        <f t="shared" ca="1" si="32"/>
        <v>33.122974910394262</v>
      </c>
    </row>
    <row r="145" spans="1:14" x14ac:dyDescent="0.25">
      <c r="A145" s="4">
        <f t="shared" si="30"/>
        <v>0.42575231481481479</v>
      </c>
      <c r="B145" s="3">
        <f>Params!D$29+HOUR(A145-Params!C$29)*3600+MINUTE(A145-Params!C$29)*60+SECOND(A145-Params!C$29)</f>
        <v>1553300785</v>
      </c>
      <c r="C145">
        <f t="shared" si="26"/>
        <v>3</v>
      </c>
      <c r="D145">
        <f t="shared" ca="1" si="28"/>
        <v>132</v>
      </c>
      <c r="E145">
        <f t="shared" ca="1" si="21"/>
        <v>12838.33311827957</v>
      </c>
      <c r="F145">
        <f t="shared" ca="1" si="22"/>
        <v>-10851.200645161291</v>
      </c>
      <c r="G145">
        <f t="shared" ca="1" si="29"/>
        <v>10668</v>
      </c>
      <c r="H145" s="9">
        <f t="shared" ca="1" si="27"/>
        <v>197.51281720430109</v>
      </c>
      <c r="I145" s="9">
        <f t="shared" ca="1" si="27"/>
        <v>-166.94154838709679</v>
      </c>
      <c r="J145" s="9">
        <f t="shared" ca="1" si="27"/>
        <v>0</v>
      </c>
      <c r="K145" s="9">
        <f t="shared" ca="1" si="27"/>
        <v>258.61321222602112</v>
      </c>
      <c r="L145" s="9">
        <f t="shared" ca="1" si="27"/>
        <v>130.20512343075274</v>
      </c>
      <c r="M145">
        <f t="shared" ca="1" si="31"/>
        <v>55.751645758661887</v>
      </c>
      <c r="N145">
        <f t="shared" ca="1" si="32"/>
        <v>33.138778375149343</v>
      </c>
    </row>
    <row r="146" spans="1:14" x14ac:dyDescent="0.25">
      <c r="A146" s="4">
        <f t="shared" si="30"/>
        <v>0.42581018518518521</v>
      </c>
      <c r="B146" s="3">
        <f>Params!D$29+HOUR(A146-Params!C$29)*3600+MINUTE(A146-Params!C$29)*60+SECOND(A146-Params!C$29)</f>
        <v>1553300790</v>
      </c>
      <c r="C146">
        <f t="shared" si="26"/>
        <v>3</v>
      </c>
      <c r="D146">
        <f t="shared" ca="1" si="28"/>
        <v>132</v>
      </c>
      <c r="E146">
        <f t="shared" ca="1" si="21"/>
        <v>13825.897204301076</v>
      </c>
      <c r="F146">
        <f t="shared" ca="1" si="22"/>
        <v>-11685.908387096775</v>
      </c>
      <c r="G146">
        <f t="shared" ca="1" si="29"/>
        <v>10668</v>
      </c>
      <c r="H146" s="9">
        <f t="shared" ca="1" si="27"/>
        <v>197.51281720430109</v>
      </c>
      <c r="I146" s="9">
        <f t="shared" ca="1" si="27"/>
        <v>-166.94154838709679</v>
      </c>
      <c r="J146" s="9">
        <f t="shared" ca="1" si="27"/>
        <v>0</v>
      </c>
      <c r="K146" s="9">
        <f t="shared" ca="1" si="27"/>
        <v>258.61321222602112</v>
      </c>
      <c r="L146" s="9">
        <f t="shared" ca="1" si="27"/>
        <v>130.20512343075274</v>
      </c>
      <c r="M146">
        <f t="shared" ca="1" si="31"/>
        <v>55.744080047789723</v>
      </c>
      <c r="N146">
        <f t="shared" ca="1" si="32"/>
        <v>33.154581839904417</v>
      </c>
    </row>
    <row r="147" spans="1:14" x14ac:dyDescent="0.25">
      <c r="A147" s="4">
        <f t="shared" si="30"/>
        <v>0.42586805555555557</v>
      </c>
      <c r="B147" s="3">
        <f>Params!D$29+HOUR(A147-Params!C$29)*3600+MINUTE(A147-Params!C$29)*60+SECOND(A147-Params!C$29)</f>
        <v>1553300795</v>
      </c>
      <c r="C147">
        <f t="shared" si="26"/>
        <v>3</v>
      </c>
      <c r="D147">
        <f t="shared" ca="1" si="28"/>
        <v>132</v>
      </c>
      <c r="E147">
        <f t="shared" ca="1" si="21"/>
        <v>14813.461290322581</v>
      </c>
      <c r="F147">
        <f t="shared" ca="1" si="22"/>
        <v>-12520.61612903226</v>
      </c>
      <c r="G147">
        <f t="shared" ca="1" si="29"/>
        <v>10668</v>
      </c>
      <c r="H147" s="9">
        <f t="shared" ca="1" si="27"/>
        <v>197.51281720430109</v>
      </c>
      <c r="I147" s="9">
        <f t="shared" ca="1" si="27"/>
        <v>-166.94154838709679</v>
      </c>
      <c r="J147" s="9">
        <f t="shared" ca="1" si="27"/>
        <v>0</v>
      </c>
      <c r="K147" s="9">
        <f t="shared" ca="1" si="27"/>
        <v>258.61321222602112</v>
      </c>
      <c r="L147" s="9">
        <f t="shared" ca="1" si="27"/>
        <v>130.20512343075274</v>
      </c>
      <c r="M147">
        <f t="shared" ca="1" si="31"/>
        <v>55.736514336917566</v>
      </c>
      <c r="N147">
        <f t="shared" ca="1" si="32"/>
        <v>33.170385304659497</v>
      </c>
    </row>
    <row r="148" spans="1:14" x14ac:dyDescent="0.25">
      <c r="A148" s="4">
        <f t="shared" si="30"/>
        <v>0.42592592592592587</v>
      </c>
      <c r="B148" s="3">
        <f>Params!D$29+HOUR(A148-Params!C$29)*3600+MINUTE(A148-Params!C$29)*60+SECOND(A148-Params!C$29)</f>
        <v>1553300800</v>
      </c>
      <c r="C148">
        <f t="shared" si="26"/>
        <v>3</v>
      </c>
      <c r="D148">
        <f t="shared" ca="1" si="28"/>
        <v>132</v>
      </c>
      <c r="E148">
        <f t="shared" ca="1" si="21"/>
        <v>15801.025376344087</v>
      </c>
      <c r="F148">
        <f t="shared" ca="1" si="22"/>
        <v>-13355.323870967743</v>
      </c>
      <c r="G148">
        <f t="shared" ca="1" si="29"/>
        <v>10668</v>
      </c>
      <c r="H148" s="9">
        <f t="shared" ca="1" si="27"/>
        <v>197.51281720430109</v>
      </c>
      <c r="I148" s="9">
        <f t="shared" ca="1" si="27"/>
        <v>-166.94154838709679</v>
      </c>
      <c r="J148" s="9">
        <f t="shared" ca="1" si="27"/>
        <v>0</v>
      </c>
      <c r="K148" s="9">
        <f t="shared" ca="1" si="27"/>
        <v>258.61321222602112</v>
      </c>
      <c r="L148" s="9">
        <f t="shared" ca="1" si="27"/>
        <v>130.20512343075274</v>
      </c>
      <c r="M148">
        <f t="shared" ca="1" si="31"/>
        <v>55.728948626045401</v>
      </c>
      <c r="N148">
        <f t="shared" ca="1" si="32"/>
        <v>33.186188769414571</v>
      </c>
    </row>
    <row r="149" spans="1:14" x14ac:dyDescent="0.25">
      <c r="A149" s="4">
        <f t="shared" si="30"/>
        <v>0.42598379629629629</v>
      </c>
      <c r="B149" s="3">
        <f>Params!D$29+HOUR(A149-Params!C$29)*3600+MINUTE(A149-Params!C$29)*60+SECOND(A149-Params!C$29)</f>
        <v>1553300805</v>
      </c>
      <c r="C149">
        <f t="shared" si="26"/>
        <v>3</v>
      </c>
      <c r="D149">
        <f t="shared" ca="1" si="28"/>
        <v>132</v>
      </c>
      <c r="E149">
        <f t="shared" ca="1" si="21"/>
        <v>16788.589462365591</v>
      </c>
      <c r="F149">
        <f t="shared" ca="1" si="22"/>
        <v>-14190.031612903227</v>
      </c>
      <c r="G149">
        <f t="shared" ca="1" si="29"/>
        <v>10668</v>
      </c>
      <c r="H149" s="9">
        <f t="shared" ca="1" si="27"/>
        <v>197.51281720430109</v>
      </c>
      <c r="I149" s="9">
        <f t="shared" ca="1" si="27"/>
        <v>-166.94154838709679</v>
      </c>
      <c r="J149" s="9">
        <f t="shared" ca="1" si="27"/>
        <v>0</v>
      </c>
      <c r="K149" s="9">
        <f t="shared" ca="1" si="27"/>
        <v>258.61321222602112</v>
      </c>
      <c r="L149" s="9">
        <f t="shared" ca="1" si="27"/>
        <v>130.20512343075274</v>
      </c>
      <c r="M149">
        <f t="shared" ca="1" si="31"/>
        <v>55.721382915173237</v>
      </c>
      <c r="N149">
        <f t="shared" ca="1" si="32"/>
        <v>33.201992234169651</v>
      </c>
    </row>
    <row r="150" spans="1:14" x14ac:dyDescent="0.25">
      <c r="A150" s="4">
        <f t="shared" si="30"/>
        <v>0.42604166666666665</v>
      </c>
      <c r="B150" s="3">
        <f>Params!D$29+HOUR(A150-Params!C$29)*3600+MINUTE(A150-Params!C$29)*60+SECOND(A150-Params!C$29)</f>
        <v>1553300810</v>
      </c>
      <c r="C150">
        <f t="shared" si="26"/>
        <v>3</v>
      </c>
      <c r="D150">
        <f t="shared" ca="1" si="28"/>
        <v>132</v>
      </c>
      <c r="E150">
        <f t="shared" ca="1" si="21"/>
        <v>17776.153548387098</v>
      </c>
      <c r="F150">
        <f t="shared" ca="1" si="22"/>
        <v>-15024.739354838712</v>
      </c>
      <c r="G150">
        <f t="shared" ca="1" si="29"/>
        <v>10668</v>
      </c>
      <c r="H150" s="9">
        <f t="shared" ca="1" si="27"/>
        <v>197.51281720430109</v>
      </c>
      <c r="I150" s="9">
        <f t="shared" ca="1" si="27"/>
        <v>-166.94154838709679</v>
      </c>
      <c r="J150" s="9">
        <f t="shared" ca="1" si="27"/>
        <v>0</v>
      </c>
      <c r="K150" s="9">
        <f t="shared" ca="1" si="27"/>
        <v>258.61321222602112</v>
      </c>
      <c r="L150" s="9">
        <f t="shared" ca="1" si="27"/>
        <v>130.20512343075274</v>
      </c>
      <c r="M150">
        <f t="shared" ca="1" si="31"/>
        <v>55.713817204301073</v>
      </c>
      <c r="N150">
        <f t="shared" ca="1" si="32"/>
        <v>33.217795698924725</v>
      </c>
    </row>
    <row r="151" spans="1:14" x14ac:dyDescent="0.25">
      <c r="A151" s="4">
        <f t="shared" si="30"/>
        <v>0.42609953703703707</v>
      </c>
      <c r="B151" s="3">
        <f>Params!D$29+HOUR(A151-Params!C$29)*3600+MINUTE(A151-Params!C$29)*60+SECOND(A151-Params!C$29)</f>
        <v>1553300815</v>
      </c>
      <c r="C151">
        <f t="shared" si="26"/>
        <v>3</v>
      </c>
      <c r="D151">
        <f t="shared" ca="1" si="28"/>
        <v>132</v>
      </c>
      <c r="E151">
        <f t="shared" ca="1" si="21"/>
        <v>18763.717634408604</v>
      </c>
      <c r="F151">
        <f t="shared" ca="1" si="22"/>
        <v>-15859.447096774195</v>
      </c>
      <c r="G151">
        <f t="shared" ca="1" si="29"/>
        <v>10668</v>
      </c>
      <c r="H151" s="9">
        <f t="shared" ca="1" si="27"/>
        <v>197.51281720430109</v>
      </c>
      <c r="I151" s="9">
        <f t="shared" ca="1" si="27"/>
        <v>-166.94154838709679</v>
      </c>
      <c r="J151" s="9">
        <f t="shared" ca="1" si="27"/>
        <v>0</v>
      </c>
      <c r="K151" s="9">
        <f t="shared" ca="1" si="27"/>
        <v>258.61321222602112</v>
      </c>
      <c r="L151" s="9">
        <f t="shared" ca="1" si="27"/>
        <v>130.20512343075274</v>
      </c>
      <c r="M151">
        <f t="shared" ca="1" si="31"/>
        <v>55.706251493428915</v>
      </c>
      <c r="N151">
        <f t="shared" ca="1" si="32"/>
        <v>33.233599163679806</v>
      </c>
    </row>
    <row r="152" spans="1:14" x14ac:dyDescent="0.25">
      <c r="A152" s="4">
        <f t="shared" si="30"/>
        <v>0.42615740740740743</v>
      </c>
      <c r="B152" s="3">
        <f>Params!D$29+HOUR(A152-Params!C$29)*3600+MINUTE(A152-Params!C$29)*60+SECOND(A152-Params!C$29)</f>
        <v>1553300820</v>
      </c>
      <c r="C152">
        <f t="shared" si="26"/>
        <v>3</v>
      </c>
      <c r="D152">
        <f t="shared" ca="1" si="28"/>
        <v>132</v>
      </c>
      <c r="E152">
        <f t="shared" ca="1" si="21"/>
        <v>19751.28172043011</v>
      </c>
      <c r="F152">
        <f t="shared" ca="1" si="22"/>
        <v>-16694.154838709677</v>
      </c>
      <c r="G152">
        <f t="shared" ca="1" si="29"/>
        <v>10668</v>
      </c>
      <c r="H152" s="9">
        <f t="shared" ca="1" si="27"/>
        <v>197.51281720430109</v>
      </c>
      <c r="I152" s="9">
        <f t="shared" ca="1" si="27"/>
        <v>-166.94154838709679</v>
      </c>
      <c r="J152" s="9">
        <f t="shared" ca="1" si="27"/>
        <v>0</v>
      </c>
      <c r="K152" s="9">
        <f t="shared" ca="1" si="27"/>
        <v>258.61321222602112</v>
      </c>
      <c r="L152" s="9">
        <f t="shared" ca="1" si="27"/>
        <v>130.20512343075274</v>
      </c>
      <c r="M152">
        <f t="shared" ca="1" si="31"/>
        <v>55.698685782556751</v>
      </c>
      <c r="N152">
        <f t="shared" ca="1" si="32"/>
        <v>33.249402628434886</v>
      </c>
    </row>
    <row r="153" spans="1:14" x14ac:dyDescent="0.25">
      <c r="A153" s="4">
        <f t="shared" si="30"/>
        <v>0.42621527777777773</v>
      </c>
      <c r="B153" s="3">
        <f>Params!D$29+HOUR(A153-Params!C$29)*3600+MINUTE(A153-Params!C$29)*60+SECOND(A153-Params!C$29)</f>
        <v>1553300825</v>
      </c>
      <c r="C153">
        <f t="shared" si="26"/>
        <v>3</v>
      </c>
      <c r="D153">
        <f t="shared" ca="1" si="28"/>
        <v>132</v>
      </c>
      <c r="E153">
        <f t="shared" ca="1" si="21"/>
        <v>20738.845806451613</v>
      </c>
      <c r="F153">
        <f t="shared" ca="1" si="22"/>
        <v>-17528.862580645164</v>
      </c>
      <c r="G153">
        <f t="shared" ca="1" si="29"/>
        <v>10668</v>
      </c>
      <c r="H153" s="9">
        <f t="shared" ca="1" si="27"/>
        <v>197.51281720430109</v>
      </c>
      <c r="I153" s="9">
        <f t="shared" ca="1" si="27"/>
        <v>-166.94154838709679</v>
      </c>
      <c r="J153" s="9">
        <f t="shared" ca="1" si="27"/>
        <v>0</v>
      </c>
      <c r="K153" s="9">
        <f t="shared" ca="1" si="27"/>
        <v>258.61321222602112</v>
      </c>
      <c r="L153" s="9">
        <f t="shared" ca="1" si="27"/>
        <v>130.20512343075274</v>
      </c>
      <c r="M153">
        <f t="shared" ca="1" si="31"/>
        <v>55.691120071684587</v>
      </c>
      <c r="N153">
        <f t="shared" ca="1" si="32"/>
        <v>33.26520609318996</v>
      </c>
    </row>
    <row r="154" spans="1:14" x14ac:dyDescent="0.25">
      <c r="A154" s="4">
        <f t="shared" si="30"/>
        <v>0.42627314814814815</v>
      </c>
      <c r="B154" s="3">
        <f>Params!D$29+HOUR(A154-Params!C$29)*3600+MINUTE(A154-Params!C$29)*60+SECOND(A154-Params!C$29)</f>
        <v>1553300830</v>
      </c>
      <c r="C154">
        <f t="shared" si="26"/>
        <v>3</v>
      </c>
      <c r="D154">
        <f t="shared" ca="1" si="28"/>
        <v>132</v>
      </c>
      <c r="E154">
        <f t="shared" ca="1" si="21"/>
        <v>21726.409892473119</v>
      </c>
      <c r="F154">
        <f t="shared" ca="1" si="22"/>
        <v>-18363.570322580646</v>
      </c>
      <c r="G154">
        <f t="shared" ca="1" si="29"/>
        <v>10668</v>
      </c>
      <c r="H154" s="9">
        <f t="shared" ca="1" si="27"/>
        <v>197.51281720430109</v>
      </c>
      <c r="I154" s="9">
        <f t="shared" ca="1" si="27"/>
        <v>-166.94154838709679</v>
      </c>
      <c r="J154" s="9">
        <f t="shared" ca="1" si="27"/>
        <v>0</v>
      </c>
      <c r="K154" s="9">
        <f t="shared" ca="1" si="27"/>
        <v>258.61321222602112</v>
      </c>
      <c r="L154" s="9">
        <f t="shared" ca="1" si="27"/>
        <v>130.20512343075274</v>
      </c>
      <c r="M154">
        <f t="shared" ca="1" si="31"/>
        <v>55.683554360812423</v>
      </c>
      <c r="N154">
        <f t="shared" ca="1" si="32"/>
        <v>33.28100955794504</v>
      </c>
    </row>
    <row r="155" spans="1:14" x14ac:dyDescent="0.25">
      <c r="A155" s="4">
        <f t="shared" si="30"/>
        <v>0.42633101851851851</v>
      </c>
      <c r="B155" s="3">
        <f>Params!D$29+HOUR(A155-Params!C$29)*3600+MINUTE(A155-Params!C$29)*60+SECOND(A155-Params!C$29)</f>
        <v>1553300835</v>
      </c>
      <c r="C155">
        <f t="shared" si="26"/>
        <v>3</v>
      </c>
      <c r="D155">
        <f t="shared" ca="1" si="28"/>
        <v>132</v>
      </c>
      <c r="E155">
        <f t="shared" ca="1" si="21"/>
        <v>22713.973978494625</v>
      </c>
      <c r="F155">
        <f t="shared" ca="1" si="22"/>
        <v>-19198.278064516129</v>
      </c>
      <c r="G155">
        <f t="shared" ca="1" si="29"/>
        <v>10668</v>
      </c>
      <c r="H155" s="9">
        <f t="shared" ca="1" si="27"/>
        <v>197.51281720430109</v>
      </c>
      <c r="I155" s="9">
        <f t="shared" ca="1" si="27"/>
        <v>-166.94154838709679</v>
      </c>
      <c r="J155" s="9">
        <f t="shared" ca="1" si="27"/>
        <v>0</v>
      </c>
      <c r="K155" s="9">
        <f t="shared" ca="1" si="27"/>
        <v>258.61321222602112</v>
      </c>
      <c r="L155" s="9">
        <f t="shared" ca="1" si="27"/>
        <v>130.20512343075274</v>
      </c>
      <c r="M155">
        <f t="shared" ca="1" si="31"/>
        <v>55.675988649940265</v>
      </c>
      <c r="N155">
        <f t="shared" ca="1" si="32"/>
        <v>33.296813022700114</v>
      </c>
    </row>
    <row r="156" spans="1:14" x14ac:dyDescent="0.25">
      <c r="A156" s="4">
        <f t="shared" si="30"/>
        <v>0.42638888888888887</v>
      </c>
      <c r="B156" s="3">
        <f>Params!D$29+HOUR(A156-Params!C$29)*3600+MINUTE(A156-Params!C$29)*60+SECOND(A156-Params!C$29)</f>
        <v>1553300840</v>
      </c>
      <c r="C156">
        <f t="shared" si="26"/>
        <v>3</v>
      </c>
      <c r="D156">
        <f t="shared" ca="1" si="28"/>
        <v>132</v>
      </c>
      <c r="E156">
        <f t="shared" ca="1" si="21"/>
        <v>23701.538064516131</v>
      </c>
      <c r="F156">
        <f t="shared" ca="1" si="22"/>
        <v>-20032.985806451616</v>
      </c>
      <c r="G156">
        <f t="shared" ca="1" si="29"/>
        <v>10668</v>
      </c>
      <c r="H156" s="9">
        <f t="shared" ca="1" si="27"/>
        <v>197.51281720430109</v>
      </c>
      <c r="I156" s="9">
        <f t="shared" ca="1" si="27"/>
        <v>-166.94154838709679</v>
      </c>
      <c r="J156" s="9">
        <f t="shared" ca="1" si="27"/>
        <v>0</v>
      </c>
      <c r="K156" s="9">
        <f t="shared" ca="1" si="27"/>
        <v>258.61321222602112</v>
      </c>
      <c r="L156" s="9">
        <f t="shared" ca="1" si="27"/>
        <v>130.20512343075274</v>
      </c>
      <c r="M156">
        <f t="shared" ca="1" si="31"/>
        <v>55.668422939068101</v>
      </c>
      <c r="N156">
        <f t="shared" ca="1" si="32"/>
        <v>33.312616487455195</v>
      </c>
    </row>
    <row r="157" spans="1:14" x14ac:dyDescent="0.25">
      <c r="A157" s="4">
        <f t="shared" si="30"/>
        <v>0.42644675925925929</v>
      </c>
      <c r="B157" s="3">
        <f>Params!D$29+HOUR(A157-Params!C$29)*3600+MINUTE(A157-Params!C$29)*60+SECOND(A157-Params!C$29)</f>
        <v>1553300845</v>
      </c>
      <c r="C157">
        <f t="shared" si="26"/>
        <v>3</v>
      </c>
      <c r="D157">
        <f t="shared" ca="1" si="28"/>
        <v>132</v>
      </c>
      <c r="E157">
        <f t="shared" ca="1" si="21"/>
        <v>24689.102150537637</v>
      </c>
      <c r="F157">
        <f t="shared" ca="1" si="22"/>
        <v>-20867.693548387098</v>
      </c>
      <c r="G157">
        <f t="shared" ca="1" si="29"/>
        <v>10668</v>
      </c>
      <c r="H157" s="9">
        <f t="shared" ca="1" si="27"/>
        <v>197.51281720430109</v>
      </c>
      <c r="I157" s="9">
        <f t="shared" ca="1" si="27"/>
        <v>-166.94154838709679</v>
      </c>
      <c r="J157" s="9">
        <f t="shared" ca="1" si="27"/>
        <v>0</v>
      </c>
      <c r="K157" s="9">
        <f t="shared" ca="1" si="27"/>
        <v>258.61321222602112</v>
      </c>
      <c r="L157" s="9">
        <f t="shared" ca="1" si="27"/>
        <v>130.20512343075274</v>
      </c>
      <c r="M157">
        <f t="shared" ca="1" si="31"/>
        <v>55.660857228195937</v>
      </c>
      <c r="N157">
        <f t="shared" ca="1" si="32"/>
        <v>33.328419952210275</v>
      </c>
    </row>
    <row r="158" spans="1:14" x14ac:dyDescent="0.25">
      <c r="A158" s="4">
        <f t="shared" si="30"/>
        <v>0.42650462962962959</v>
      </c>
      <c r="B158" s="3">
        <f>Params!D$29+HOUR(A158-Params!C$29)*3600+MINUTE(A158-Params!C$29)*60+SECOND(A158-Params!C$29)</f>
        <v>1553300850</v>
      </c>
      <c r="C158">
        <f t="shared" si="26"/>
        <v>3</v>
      </c>
      <c r="D158">
        <f t="shared" ca="1" si="28"/>
        <v>132</v>
      </c>
      <c r="E158">
        <f t="shared" ca="1" si="21"/>
        <v>25676.66623655914</v>
      </c>
      <c r="F158">
        <f t="shared" ca="1" si="22"/>
        <v>-21702.401290322581</v>
      </c>
      <c r="G158">
        <f t="shared" ca="1" si="29"/>
        <v>10668</v>
      </c>
      <c r="H158" s="9">
        <f t="shared" ca="1" si="27"/>
        <v>197.51281720430109</v>
      </c>
      <c r="I158" s="9">
        <f t="shared" ca="1" si="27"/>
        <v>-166.94154838709679</v>
      </c>
      <c r="J158" s="9">
        <f t="shared" ca="1" si="27"/>
        <v>0</v>
      </c>
      <c r="K158" s="9">
        <f t="shared" ca="1" si="27"/>
        <v>258.61321222602112</v>
      </c>
      <c r="L158" s="9">
        <f t="shared" ca="1" si="27"/>
        <v>130.20512343075274</v>
      </c>
      <c r="M158">
        <f t="shared" ca="1" si="31"/>
        <v>55.653291517323773</v>
      </c>
      <c r="N158">
        <f t="shared" ca="1" si="32"/>
        <v>33.344223416965349</v>
      </c>
    </row>
    <row r="159" spans="1:14" x14ac:dyDescent="0.25">
      <c r="A159" s="4">
        <f t="shared" si="30"/>
        <v>0.42656250000000001</v>
      </c>
      <c r="B159" s="3">
        <f>Params!D$29+HOUR(A159-Params!C$29)*3600+MINUTE(A159-Params!C$29)*60+SECOND(A159-Params!C$29)</f>
        <v>1553300855</v>
      </c>
      <c r="C159">
        <f t="shared" si="26"/>
        <v>3</v>
      </c>
      <c r="D159">
        <f t="shared" ca="1" si="28"/>
        <v>132</v>
      </c>
      <c r="E159">
        <f t="shared" ca="1" si="21"/>
        <v>26664.230322580646</v>
      </c>
      <c r="F159">
        <f t="shared" ca="1" si="22"/>
        <v>-22537.109032258068</v>
      </c>
      <c r="G159">
        <f t="shared" ca="1" si="29"/>
        <v>10668</v>
      </c>
      <c r="H159" s="9">
        <f t="shared" ca="1" si="27"/>
        <v>197.51281720430109</v>
      </c>
      <c r="I159" s="9">
        <f t="shared" ca="1" si="27"/>
        <v>-166.94154838709679</v>
      </c>
      <c r="J159" s="9">
        <f t="shared" ca="1" si="27"/>
        <v>0</v>
      </c>
      <c r="K159" s="9">
        <f t="shared" ca="1" si="27"/>
        <v>258.61321222602112</v>
      </c>
      <c r="L159" s="9">
        <f t="shared" ca="1" si="27"/>
        <v>130.20512343075274</v>
      </c>
      <c r="M159">
        <f t="shared" ca="1" si="31"/>
        <v>55.645725806451615</v>
      </c>
      <c r="N159">
        <f t="shared" ca="1" si="32"/>
        <v>33.36002688172043</v>
      </c>
    </row>
    <row r="160" spans="1:14" x14ac:dyDescent="0.25">
      <c r="A160" s="4">
        <f t="shared" si="30"/>
        <v>0.42662037037037037</v>
      </c>
      <c r="B160" s="3">
        <f>Params!D$29+HOUR(A160-Params!C$29)*3600+MINUTE(A160-Params!C$29)*60+SECOND(A160-Params!C$29)</f>
        <v>1553300860</v>
      </c>
      <c r="C160">
        <f t="shared" si="26"/>
        <v>3</v>
      </c>
      <c r="D160">
        <f t="shared" ca="1" si="28"/>
        <v>132</v>
      </c>
      <c r="E160">
        <f t="shared" ca="1" si="21"/>
        <v>27651.794408602153</v>
      </c>
      <c r="F160">
        <f t="shared" ca="1" si="22"/>
        <v>-23371.81677419355</v>
      </c>
      <c r="G160">
        <f t="shared" ca="1" si="29"/>
        <v>10668</v>
      </c>
      <c r="H160" s="9">
        <f t="shared" ca="1" si="27"/>
        <v>197.51281720430109</v>
      </c>
      <c r="I160" s="9">
        <f t="shared" ca="1" si="27"/>
        <v>-166.94154838709679</v>
      </c>
      <c r="J160" s="9">
        <f t="shared" ca="1" si="27"/>
        <v>0</v>
      </c>
      <c r="K160" s="9">
        <f t="shared" ca="1" si="27"/>
        <v>258.61321222602112</v>
      </c>
      <c r="L160" s="9">
        <f t="shared" ca="1" si="27"/>
        <v>130.20512343075274</v>
      </c>
      <c r="M160">
        <f t="shared" ca="1" si="31"/>
        <v>55.638160095579451</v>
      </c>
      <c r="N160">
        <f t="shared" ca="1" si="32"/>
        <v>33.375830346475503</v>
      </c>
    </row>
    <row r="161" spans="1:14" x14ac:dyDescent="0.25">
      <c r="A161" s="4">
        <f t="shared" si="30"/>
        <v>0.42667824074074073</v>
      </c>
      <c r="B161" s="3">
        <f>Params!D$29+HOUR(A161-Params!C$29)*3600+MINUTE(A161-Params!C$29)*60+SECOND(A161-Params!C$29)</f>
        <v>1553300865</v>
      </c>
      <c r="C161">
        <f t="shared" si="26"/>
        <v>3</v>
      </c>
      <c r="D161">
        <f t="shared" ca="1" si="28"/>
        <v>132</v>
      </c>
      <c r="E161">
        <f t="shared" ca="1" si="21"/>
        <v>28639.358494623659</v>
      </c>
      <c r="F161">
        <f t="shared" ca="1" si="22"/>
        <v>-24206.524516129033</v>
      </c>
      <c r="G161">
        <f t="shared" ca="1" si="29"/>
        <v>10668</v>
      </c>
      <c r="H161" s="9">
        <f t="shared" ca="1" si="27"/>
        <v>197.51281720430109</v>
      </c>
      <c r="I161" s="9">
        <f t="shared" ca="1" si="27"/>
        <v>-166.94154838709679</v>
      </c>
      <c r="J161" s="9">
        <f t="shared" ca="1" si="27"/>
        <v>0</v>
      </c>
      <c r="K161" s="9">
        <f t="shared" ca="1" si="27"/>
        <v>258.61321222602112</v>
      </c>
      <c r="L161" s="9">
        <f t="shared" ca="1" si="27"/>
        <v>130.20512343075274</v>
      </c>
      <c r="M161">
        <f t="shared" ca="1" si="31"/>
        <v>55.630594384707287</v>
      </c>
      <c r="N161">
        <f t="shared" ca="1" si="32"/>
        <v>33.391633811230584</v>
      </c>
    </row>
    <row r="162" spans="1:14" x14ac:dyDescent="0.25">
      <c r="A162" s="4">
        <f t="shared" si="30"/>
        <v>0.42673611111111115</v>
      </c>
      <c r="B162" s="3">
        <f>Params!D$29+HOUR(A162-Params!C$29)*3600+MINUTE(A162-Params!C$29)*60+SECOND(A162-Params!C$29)</f>
        <v>1553300870</v>
      </c>
      <c r="C162">
        <f t="shared" si="26"/>
        <v>3</v>
      </c>
      <c r="D162">
        <f t="shared" ca="1" si="28"/>
        <v>132</v>
      </c>
      <c r="E162">
        <f t="shared" ca="1" si="21"/>
        <v>29626.922580645161</v>
      </c>
      <c r="F162">
        <f t="shared" ca="1" si="22"/>
        <v>-25041.23225806452</v>
      </c>
      <c r="G162">
        <f t="shared" ca="1" si="29"/>
        <v>10668</v>
      </c>
      <c r="H162" s="9">
        <f t="shared" ca="1" si="27"/>
        <v>197.51281720430109</v>
      </c>
      <c r="I162" s="9">
        <f t="shared" ca="1" si="27"/>
        <v>-166.94154838709679</v>
      </c>
      <c r="J162" s="9">
        <f t="shared" ca="1" si="27"/>
        <v>0</v>
      </c>
      <c r="K162" s="9">
        <f t="shared" ca="1" si="27"/>
        <v>258.61321222602112</v>
      </c>
      <c r="L162" s="9">
        <f t="shared" ca="1" si="27"/>
        <v>130.20512343075274</v>
      </c>
      <c r="M162">
        <f t="shared" ca="1" si="31"/>
        <v>55.623028673835123</v>
      </c>
      <c r="N162">
        <f t="shared" ca="1" si="32"/>
        <v>33.407437275985657</v>
      </c>
    </row>
    <row r="163" spans="1:14" x14ac:dyDescent="0.25">
      <c r="A163" s="4">
        <f t="shared" si="30"/>
        <v>0.42679398148148145</v>
      </c>
      <c r="B163" s="3">
        <f>Params!D$29+HOUR(A163-Params!C$29)*3600+MINUTE(A163-Params!C$29)*60+SECOND(A163-Params!C$29)</f>
        <v>1553300875</v>
      </c>
      <c r="C163">
        <f t="shared" si="26"/>
        <v>3</v>
      </c>
      <c r="D163">
        <f t="shared" ca="1" si="28"/>
        <v>132</v>
      </c>
      <c r="E163">
        <f t="shared" ca="1" si="21"/>
        <v>30614.486666666668</v>
      </c>
      <c r="F163">
        <f t="shared" ca="1" si="22"/>
        <v>-25875.940000000002</v>
      </c>
      <c r="G163">
        <f t="shared" ca="1" si="29"/>
        <v>10668</v>
      </c>
      <c r="H163" s="9">
        <f t="shared" ca="1" si="27"/>
        <v>197.51281720430109</v>
      </c>
      <c r="I163" s="9">
        <f t="shared" ca="1" si="27"/>
        <v>-166.94154838709679</v>
      </c>
      <c r="J163" s="9">
        <f t="shared" ca="1" si="27"/>
        <v>0</v>
      </c>
      <c r="K163" s="9">
        <f t="shared" ca="1" si="27"/>
        <v>258.61321222602112</v>
      </c>
      <c r="L163" s="9">
        <f t="shared" ca="1" si="27"/>
        <v>130.20512343075274</v>
      </c>
      <c r="M163">
        <f t="shared" ca="1" si="31"/>
        <v>55.615462962962965</v>
      </c>
      <c r="N163">
        <f t="shared" ca="1" si="32"/>
        <v>33.423240740740738</v>
      </c>
    </row>
    <row r="164" spans="1:14" x14ac:dyDescent="0.25">
      <c r="A164" s="4">
        <f t="shared" si="30"/>
        <v>0.42685185185185182</v>
      </c>
      <c r="B164" s="3">
        <f>Params!D$29+HOUR(A164-Params!C$29)*3600+MINUTE(A164-Params!C$29)*60+SECOND(A164-Params!C$29)</f>
        <v>1553300880</v>
      </c>
      <c r="C164">
        <f t="shared" si="26"/>
        <v>3</v>
      </c>
      <c r="D164">
        <f t="shared" ca="1" si="28"/>
        <v>132</v>
      </c>
      <c r="E164">
        <f t="shared" ref="E164:E227" ca="1" si="33">INDIRECT("E$"&amp;C164)+INDIRECT("H$"&amp;C164)*($B164-INDIRECT("B$"&amp;D164))</f>
        <v>31602.050752688174</v>
      </c>
      <c r="F164">
        <f t="shared" ref="F164:F227" ca="1" si="34">INDIRECT("F$"&amp;C164)+INDIRECT("I$"&amp;C164)*($B164-INDIRECT("B$"&amp;D164))</f>
        <v>-26710.647741935485</v>
      </c>
      <c r="G164">
        <f t="shared" ca="1" si="29"/>
        <v>10668</v>
      </c>
      <c r="H164" s="9">
        <f t="shared" ca="1" si="27"/>
        <v>197.51281720430109</v>
      </c>
      <c r="I164" s="9">
        <f t="shared" ca="1" si="27"/>
        <v>-166.94154838709679</v>
      </c>
      <c r="J164" s="9">
        <f t="shared" ca="1" si="27"/>
        <v>0</v>
      </c>
      <c r="K164" s="9">
        <f t="shared" ca="1" si="27"/>
        <v>258.61321222602112</v>
      </c>
      <c r="L164" s="9">
        <f t="shared" ca="1" si="27"/>
        <v>130.20512343075274</v>
      </c>
      <c r="M164">
        <f t="shared" ca="1" si="31"/>
        <v>55.607897252090801</v>
      </c>
      <c r="N164">
        <f t="shared" ca="1" si="32"/>
        <v>33.439044205495819</v>
      </c>
    </row>
    <row r="165" spans="1:14" x14ac:dyDescent="0.25">
      <c r="A165" s="4">
        <f t="shared" si="30"/>
        <v>0.42690972222222223</v>
      </c>
      <c r="B165" s="3">
        <f>Params!D$29+HOUR(A165-Params!C$29)*3600+MINUTE(A165-Params!C$29)*60+SECOND(A165-Params!C$29)</f>
        <v>1553300885</v>
      </c>
      <c r="C165">
        <f t="shared" si="26"/>
        <v>3</v>
      </c>
      <c r="D165">
        <f t="shared" ca="1" si="28"/>
        <v>132</v>
      </c>
      <c r="E165">
        <f t="shared" ca="1" si="33"/>
        <v>32589.61483870968</v>
      </c>
      <c r="F165">
        <f t="shared" ca="1" si="34"/>
        <v>-27545.355483870972</v>
      </c>
      <c r="G165">
        <f t="shared" ca="1" si="29"/>
        <v>10668</v>
      </c>
      <c r="H165" s="9">
        <f t="shared" ca="1" si="27"/>
        <v>197.51281720430109</v>
      </c>
      <c r="I165" s="9">
        <f t="shared" ca="1" si="27"/>
        <v>-166.94154838709679</v>
      </c>
      <c r="J165" s="9">
        <f t="shared" ca="1" si="27"/>
        <v>0</v>
      </c>
      <c r="K165" s="9">
        <f t="shared" ca="1" si="27"/>
        <v>258.61321222602112</v>
      </c>
      <c r="L165" s="9">
        <f t="shared" ca="1" si="27"/>
        <v>130.20512343075274</v>
      </c>
      <c r="M165">
        <f t="shared" ca="1" si="31"/>
        <v>55.600331541218637</v>
      </c>
      <c r="N165">
        <f t="shared" ca="1" si="32"/>
        <v>33.454847670250892</v>
      </c>
    </row>
    <row r="166" spans="1:14" x14ac:dyDescent="0.25">
      <c r="A166" s="4">
        <f t="shared" si="30"/>
        <v>0.42696759259259259</v>
      </c>
      <c r="B166" s="3">
        <f>Params!D$29+HOUR(A166-Params!C$29)*3600+MINUTE(A166-Params!C$29)*60+SECOND(A166-Params!C$29)</f>
        <v>1553300890</v>
      </c>
      <c r="C166">
        <f t="shared" si="26"/>
        <v>3</v>
      </c>
      <c r="D166">
        <f t="shared" ca="1" si="28"/>
        <v>132</v>
      </c>
      <c r="E166">
        <f t="shared" ca="1" si="33"/>
        <v>33577.178924731183</v>
      </c>
      <c r="F166">
        <f t="shared" ca="1" si="34"/>
        <v>-28380.063225806454</v>
      </c>
      <c r="G166">
        <f t="shared" ca="1" si="29"/>
        <v>10668</v>
      </c>
      <c r="H166" s="9">
        <f t="shared" ca="1" si="27"/>
        <v>197.51281720430109</v>
      </c>
      <c r="I166" s="9">
        <f t="shared" ca="1" si="27"/>
        <v>-166.94154838709679</v>
      </c>
      <c r="J166" s="9">
        <f t="shared" ca="1" si="27"/>
        <v>0</v>
      </c>
      <c r="K166" s="9">
        <f t="shared" ca="1" si="27"/>
        <v>258.61321222602112</v>
      </c>
      <c r="L166" s="9">
        <f t="shared" ca="1" si="27"/>
        <v>130.20512343075274</v>
      </c>
      <c r="M166">
        <f t="shared" ca="1" si="31"/>
        <v>55.592765830346472</v>
      </c>
      <c r="N166">
        <f t="shared" ca="1" si="32"/>
        <v>33.470651135005973</v>
      </c>
    </row>
    <row r="167" spans="1:14" x14ac:dyDescent="0.25">
      <c r="A167" s="4">
        <f t="shared" si="30"/>
        <v>0.42702546296296301</v>
      </c>
      <c r="B167" s="3">
        <f>Params!D$29+HOUR(A167-Params!C$29)*3600+MINUTE(A167-Params!C$29)*60+SECOND(A167-Params!C$29)</f>
        <v>1553300895</v>
      </c>
      <c r="C167">
        <f t="shared" si="26"/>
        <v>3</v>
      </c>
      <c r="D167">
        <f t="shared" ca="1" si="28"/>
        <v>132</v>
      </c>
      <c r="E167">
        <f t="shared" ca="1" si="33"/>
        <v>34564.743010752689</v>
      </c>
      <c r="F167">
        <f t="shared" ca="1" si="34"/>
        <v>-29214.770967741937</v>
      </c>
      <c r="G167">
        <f t="shared" ca="1" si="29"/>
        <v>10668</v>
      </c>
      <c r="H167" s="9">
        <f t="shared" ca="1" si="27"/>
        <v>197.51281720430109</v>
      </c>
      <c r="I167" s="9">
        <f t="shared" ca="1" si="27"/>
        <v>-166.94154838709679</v>
      </c>
      <c r="J167" s="9">
        <f t="shared" ca="1" si="27"/>
        <v>0</v>
      </c>
      <c r="K167" s="9">
        <f t="shared" ca="1" si="27"/>
        <v>258.61321222602112</v>
      </c>
      <c r="L167" s="9">
        <f t="shared" ca="1" si="27"/>
        <v>130.20512343075274</v>
      </c>
      <c r="M167">
        <f t="shared" ca="1" si="31"/>
        <v>55.585200119474315</v>
      </c>
      <c r="N167">
        <f t="shared" ca="1" si="32"/>
        <v>33.486454599761046</v>
      </c>
    </row>
    <row r="168" spans="1:14" x14ac:dyDescent="0.25">
      <c r="A168" s="4">
        <f t="shared" si="30"/>
        <v>0.42708333333333331</v>
      </c>
      <c r="B168" s="3">
        <f>Params!D$29+HOUR(A168-Params!C$29)*3600+MINUTE(A168-Params!C$29)*60+SECOND(A168-Params!C$29)</f>
        <v>1553300900</v>
      </c>
      <c r="C168">
        <f t="shared" si="26"/>
        <v>3</v>
      </c>
      <c r="D168">
        <f t="shared" ca="1" si="28"/>
        <v>132</v>
      </c>
      <c r="E168">
        <f t="shared" ca="1" si="33"/>
        <v>35552.307096774195</v>
      </c>
      <c r="F168">
        <f t="shared" ca="1" si="34"/>
        <v>-30049.478709677423</v>
      </c>
      <c r="G168">
        <f t="shared" ca="1" si="29"/>
        <v>10668</v>
      </c>
      <c r="H168" s="9">
        <f t="shared" ca="1" si="27"/>
        <v>197.51281720430109</v>
      </c>
      <c r="I168" s="9">
        <f t="shared" ca="1" si="27"/>
        <v>-166.94154838709679</v>
      </c>
      <c r="J168" s="9">
        <f t="shared" ca="1" si="27"/>
        <v>0</v>
      </c>
      <c r="K168" s="9">
        <f t="shared" ca="1" si="27"/>
        <v>258.61321222602112</v>
      </c>
      <c r="L168" s="9">
        <f t="shared" ca="1" si="27"/>
        <v>130.20512343075274</v>
      </c>
      <c r="M168">
        <f t="shared" ca="1" si="31"/>
        <v>55.577634408602151</v>
      </c>
      <c r="N168">
        <f t="shared" ca="1" si="32"/>
        <v>33.502258064516127</v>
      </c>
    </row>
    <row r="169" spans="1:14" x14ac:dyDescent="0.25">
      <c r="A169" s="4">
        <f t="shared" si="30"/>
        <v>0.42714120370370368</v>
      </c>
      <c r="B169" s="3">
        <f>Params!D$29+HOUR(A169-Params!C$29)*3600+MINUTE(A169-Params!C$29)*60+SECOND(A169-Params!C$29)</f>
        <v>1553300905</v>
      </c>
      <c r="C169">
        <f t="shared" si="26"/>
        <v>3</v>
      </c>
      <c r="D169">
        <f t="shared" ca="1" si="28"/>
        <v>132</v>
      </c>
      <c r="E169">
        <f t="shared" ca="1" si="33"/>
        <v>36539.871182795701</v>
      </c>
      <c r="F169">
        <f t="shared" ca="1" si="34"/>
        <v>-30884.186451612906</v>
      </c>
      <c r="G169">
        <f t="shared" ca="1" si="29"/>
        <v>10668</v>
      </c>
      <c r="H169" s="9">
        <f t="shared" ca="1" si="27"/>
        <v>197.51281720430109</v>
      </c>
      <c r="I169" s="9">
        <f t="shared" ca="1" si="27"/>
        <v>-166.94154838709679</v>
      </c>
      <c r="J169" s="9">
        <f t="shared" ca="1" si="27"/>
        <v>0</v>
      </c>
      <c r="K169" s="9">
        <f t="shared" ca="1" si="27"/>
        <v>258.61321222602112</v>
      </c>
      <c r="L169" s="9">
        <f t="shared" ca="1" si="27"/>
        <v>130.20512343075274</v>
      </c>
      <c r="M169">
        <f t="shared" ca="1" si="31"/>
        <v>55.570068697729987</v>
      </c>
      <c r="N169">
        <f t="shared" ca="1" si="32"/>
        <v>33.518061529271201</v>
      </c>
    </row>
    <row r="170" spans="1:14" x14ac:dyDescent="0.25">
      <c r="A170" s="4">
        <f t="shared" si="30"/>
        <v>0.42719907407407409</v>
      </c>
      <c r="B170" s="3">
        <f>Params!D$29+HOUR(A170-Params!C$29)*3600+MINUTE(A170-Params!C$29)*60+SECOND(A170-Params!C$29)</f>
        <v>1553300910</v>
      </c>
      <c r="C170">
        <f t="shared" si="26"/>
        <v>3</v>
      </c>
      <c r="D170">
        <f t="shared" ca="1" si="28"/>
        <v>132</v>
      </c>
      <c r="E170">
        <f t="shared" ca="1" si="33"/>
        <v>37527.435268817208</v>
      </c>
      <c r="F170">
        <f t="shared" ca="1" si="34"/>
        <v>-31718.894193548389</v>
      </c>
      <c r="G170">
        <f t="shared" ca="1" si="29"/>
        <v>10668</v>
      </c>
      <c r="H170" s="9">
        <f t="shared" ca="1" si="27"/>
        <v>197.51281720430109</v>
      </c>
      <c r="I170" s="9">
        <f t="shared" ca="1" si="27"/>
        <v>-166.94154838709679</v>
      </c>
      <c r="J170" s="9">
        <f t="shared" ca="1" si="27"/>
        <v>0</v>
      </c>
      <c r="K170" s="9">
        <f t="shared" ca="1" si="27"/>
        <v>258.61321222602112</v>
      </c>
      <c r="L170" s="9">
        <f t="shared" ca="1" si="27"/>
        <v>130.20512343075274</v>
      </c>
      <c r="M170">
        <f t="shared" ca="1" si="31"/>
        <v>55.562502986857822</v>
      </c>
      <c r="N170">
        <f t="shared" ca="1" si="32"/>
        <v>33.533864994026281</v>
      </c>
    </row>
    <row r="171" spans="1:14" x14ac:dyDescent="0.25">
      <c r="A171" s="4">
        <f t="shared" si="30"/>
        <v>0.42725694444444445</v>
      </c>
      <c r="B171" s="3">
        <f>Params!D$29+HOUR(A171-Params!C$29)*3600+MINUTE(A171-Params!C$29)*60+SECOND(A171-Params!C$29)</f>
        <v>1553300915</v>
      </c>
      <c r="C171">
        <f t="shared" si="26"/>
        <v>3</v>
      </c>
      <c r="D171">
        <f t="shared" ca="1" si="28"/>
        <v>132</v>
      </c>
      <c r="E171">
        <f t="shared" ca="1" si="33"/>
        <v>38514.999354838714</v>
      </c>
      <c r="F171">
        <f t="shared" ca="1" si="34"/>
        <v>-32553.601935483872</v>
      </c>
      <c r="G171">
        <f t="shared" ca="1" si="29"/>
        <v>10668</v>
      </c>
      <c r="H171" s="9">
        <f t="shared" ca="1" si="27"/>
        <v>197.51281720430109</v>
      </c>
      <c r="I171" s="9">
        <f t="shared" ca="1" si="27"/>
        <v>-166.94154838709679</v>
      </c>
      <c r="J171" s="9">
        <f t="shared" ca="1" si="27"/>
        <v>0</v>
      </c>
      <c r="K171" s="9">
        <f t="shared" ca="1" si="27"/>
        <v>258.61321222602112</v>
      </c>
      <c r="L171" s="9">
        <f t="shared" ca="1" si="27"/>
        <v>130.20512343075274</v>
      </c>
      <c r="M171">
        <f t="shared" ca="1" si="31"/>
        <v>55.554937275985665</v>
      </c>
      <c r="N171">
        <f t="shared" ca="1" si="32"/>
        <v>33.549668458781362</v>
      </c>
    </row>
    <row r="172" spans="1:14" x14ac:dyDescent="0.25">
      <c r="A172" s="4">
        <f t="shared" si="30"/>
        <v>0.42731481481481487</v>
      </c>
      <c r="B172" s="3">
        <f>Params!D$29+HOUR(A172-Params!C$29)*3600+MINUTE(A172-Params!C$29)*60+SECOND(A172-Params!C$29)</f>
        <v>1553300920</v>
      </c>
      <c r="C172">
        <f t="shared" si="26"/>
        <v>3</v>
      </c>
      <c r="D172">
        <f t="shared" ca="1" si="28"/>
        <v>132</v>
      </c>
      <c r="E172">
        <f t="shared" ca="1" si="33"/>
        <v>39502.56344086022</v>
      </c>
      <c r="F172">
        <f t="shared" ca="1" si="34"/>
        <v>-33388.309677419355</v>
      </c>
      <c r="G172">
        <f t="shared" ca="1" si="29"/>
        <v>10668</v>
      </c>
      <c r="H172" s="9">
        <f t="shared" ca="1" si="27"/>
        <v>197.51281720430109</v>
      </c>
      <c r="I172" s="9">
        <f t="shared" ca="1" si="27"/>
        <v>-166.94154838709679</v>
      </c>
      <c r="J172" s="9">
        <f t="shared" ca="1" si="27"/>
        <v>0</v>
      </c>
      <c r="K172" s="9">
        <f t="shared" ca="1" si="27"/>
        <v>258.61321222602112</v>
      </c>
      <c r="L172" s="9">
        <f t="shared" ca="1" si="27"/>
        <v>130.20512343075274</v>
      </c>
      <c r="M172">
        <f t="shared" ca="1" si="31"/>
        <v>55.547371565113501</v>
      </c>
      <c r="N172">
        <f t="shared" ca="1" si="32"/>
        <v>33.565471923536435</v>
      </c>
    </row>
    <row r="173" spans="1:14" x14ac:dyDescent="0.25">
      <c r="A173" s="4">
        <f t="shared" si="30"/>
        <v>0.42737268518518517</v>
      </c>
      <c r="B173" s="3">
        <f>Params!D$29+HOUR(A173-Params!C$29)*3600+MINUTE(A173-Params!C$29)*60+SECOND(A173-Params!C$29)</f>
        <v>1553300925</v>
      </c>
      <c r="C173">
        <f t="shared" si="26"/>
        <v>3</v>
      </c>
      <c r="D173">
        <f t="shared" ca="1" si="28"/>
        <v>132</v>
      </c>
      <c r="E173">
        <f t="shared" ca="1" si="33"/>
        <v>40490.127526881726</v>
      </c>
      <c r="F173">
        <f t="shared" ca="1" si="34"/>
        <v>-34223.017419354845</v>
      </c>
      <c r="G173">
        <f t="shared" ca="1" si="29"/>
        <v>10668</v>
      </c>
      <c r="H173" s="9">
        <f t="shared" ca="1" si="27"/>
        <v>197.51281720430109</v>
      </c>
      <c r="I173" s="9">
        <f t="shared" ca="1" si="27"/>
        <v>-166.94154838709679</v>
      </c>
      <c r="J173" s="9">
        <f t="shared" ca="1" si="27"/>
        <v>0</v>
      </c>
      <c r="K173" s="9">
        <f t="shared" ca="1" si="27"/>
        <v>258.61321222602112</v>
      </c>
      <c r="L173" s="9">
        <f t="shared" ca="1" si="27"/>
        <v>130.20512343075274</v>
      </c>
      <c r="M173">
        <f t="shared" ca="1" si="31"/>
        <v>55.539805854241337</v>
      </c>
      <c r="N173">
        <f t="shared" ca="1" si="32"/>
        <v>33.581275388291516</v>
      </c>
    </row>
    <row r="174" spans="1:14" x14ac:dyDescent="0.25">
      <c r="A174" s="4">
        <f t="shared" si="30"/>
        <v>0.42743055555555554</v>
      </c>
      <c r="B174" s="3">
        <f>Params!D$29+HOUR(A174-Params!C$29)*3600+MINUTE(A174-Params!C$29)*60+SECOND(A174-Params!C$29)</f>
        <v>1553300930</v>
      </c>
      <c r="C174">
        <f t="shared" si="26"/>
        <v>3</v>
      </c>
      <c r="D174">
        <f t="shared" ca="1" si="28"/>
        <v>132</v>
      </c>
      <c r="E174">
        <f t="shared" ca="1" si="33"/>
        <v>41477.691612903225</v>
      </c>
      <c r="F174">
        <f t="shared" ca="1" si="34"/>
        <v>-35057.725161290327</v>
      </c>
      <c r="G174">
        <f t="shared" ca="1" si="29"/>
        <v>10668</v>
      </c>
      <c r="H174" s="9">
        <f t="shared" ca="1" si="27"/>
        <v>197.51281720430109</v>
      </c>
      <c r="I174" s="9">
        <f t="shared" ca="1" si="27"/>
        <v>-166.94154838709679</v>
      </c>
      <c r="J174" s="9">
        <f t="shared" ca="1" si="27"/>
        <v>0</v>
      </c>
      <c r="K174" s="9">
        <f t="shared" ca="1" si="27"/>
        <v>258.61321222602112</v>
      </c>
      <c r="L174" s="9">
        <f t="shared" ca="1" si="27"/>
        <v>130.20512343075274</v>
      </c>
      <c r="M174">
        <f t="shared" ca="1" si="31"/>
        <v>55.532240143369172</v>
      </c>
      <c r="N174">
        <f t="shared" ca="1" si="32"/>
        <v>33.59707885304659</v>
      </c>
    </row>
    <row r="175" spans="1:14" x14ac:dyDescent="0.25">
      <c r="A175" s="4">
        <f t="shared" si="30"/>
        <v>0.42748842592592595</v>
      </c>
      <c r="B175" s="3">
        <f>Params!D$29+HOUR(A175-Params!C$29)*3600+MINUTE(A175-Params!C$29)*60+SECOND(A175-Params!C$29)</f>
        <v>1553300935</v>
      </c>
      <c r="C175">
        <f t="shared" si="26"/>
        <v>3</v>
      </c>
      <c r="D175">
        <f t="shared" ca="1" si="28"/>
        <v>132</v>
      </c>
      <c r="E175">
        <f t="shared" ca="1" si="33"/>
        <v>42465.255698924731</v>
      </c>
      <c r="F175">
        <f t="shared" ca="1" si="34"/>
        <v>-35892.43290322581</v>
      </c>
      <c r="G175">
        <f t="shared" ca="1" si="29"/>
        <v>10668</v>
      </c>
      <c r="H175" s="9">
        <f t="shared" ca="1" si="27"/>
        <v>197.51281720430109</v>
      </c>
      <c r="I175" s="9">
        <f t="shared" ca="1" si="27"/>
        <v>-166.94154838709679</v>
      </c>
      <c r="J175" s="9">
        <f t="shared" ca="1" si="27"/>
        <v>0</v>
      </c>
      <c r="K175" s="9">
        <f t="shared" ca="1" si="27"/>
        <v>258.61321222602112</v>
      </c>
      <c r="L175" s="9">
        <f t="shared" ca="1" si="27"/>
        <v>130.20512343075274</v>
      </c>
      <c r="M175">
        <f t="shared" ca="1" si="31"/>
        <v>55.524674432497015</v>
      </c>
      <c r="N175">
        <f t="shared" ca="1" si="32"/>
        <v>33.61288231780167</v>
      </c>
    </row>
    <row r="176" spans="1:14" x14ac:dyDescent="0.25">
      <c r="A176" s="4">
        <f t="shared" si="30"/>
        <v>0.42754629629629631</v>
      </c>
      <c r="B176" s="3">
        <f>Params!D$29+HOUR(A176-Params!C$29)*3600+MINUTE(A176-Params!C$29)*60+SECOND(A176-Params!C$29)</f>
        <v>1553300940</v>
      </c>
      <c r="C176">
        <f t="shared" si="26"/>
        <v>3</v>
      </c>
      <c r="D176">
        <f t="shared" ca="1" si="28"/>
        <v>132</v>
      </c>
      <c r="E176">
        <f t="shared" ca="1" si="33"/>
        <v>43452.819784946238</v>
      </c>
      <c r="F176">
        <f t="shared" ca="1" si="34"/>
        <v>-36727.140645161293</v>
      </c>
      <c r="G176">
        <f t="shared" ca="1" si="29"/>
        <v>10668</v>
      </c>
      <c r="H176" s="9">
        <f t="shared" ca="1" si="27"/>
        <v>197.51281720430109</v>
      </c>
      <c r="I176" s="9">
        <f t="shared" ca="1" si="27"/>
        <v>-166.94154838709679</v>
      </c>
      <c r="J176" s="9">
        <f t="shared" ca="1" si="27"/>
        <v>0</v>
      </c>
      <c r="K176" s="9">
        <f t="shared" ca="1" si="27"/>
        <v>258.61321222602112</v>
      </c>
      <c r="L176" s="9">
        <f t="shared" ca="1" si="27"/>
        <v>130.20512343075274</v>
      </c>
      <c r="M176">
        <f t="shared" ca="1" si="31"/>
        <v>55.517108721624851</v>
      </c>
      <c r="N176">
        <f t="shared" ca="1" si="32"/>
        <v>33.628685782556751</v>
      </c>
    </row>
    <row r="177" spans="1:14" x14ac:dyDescent="0.25">
      <c r="A177" s="4">
        <f t="shared" si="30"/>
        <v>0.42760416666666662</v>
      </c>
      <c r="B177" s="3">
        <f>Params!D$29+HOUR(A177-Params!C$29)*3600+MINUTE(A177-Params!C$29)*60+SECOND(A177-Params!C$29)</f>
        <v>1553300945</v>
      </c>
      <c r="C177">
        <f t="shared" si="26"/>
        <v>3</v>
      </c>
      <c r="D177">
        <f t="shared" ca="1" si="28"/>
        <v>132</v>
      </c>
      <c r="E177">
        <f t="shared" ca="1" si="33"/>
        <v>44440.383870967744</v>
      </c>
      <c r="F177">
        <f t="shared" ca="1" si="34"/>
        <v>-37561.848387096776</v>
      </c>
      <c r="G177">
        <f t="shared" ca="1" si="29"/>
        <v>10668</v>
      </c>
      <c r="H177" s="9">
        <f t="shared" ca="1" si="27"/>
        <v>197.51281720430109</v>
      </c>
      <c r="I177" s="9">
        <f t="shared" ca="1" si="27"/>
        <v>-166.94154838709679</v>
      </c>
      <c r="J177" s="9">
        <f t="shared" ca="1" si="27"/>
        <v>0</v>
      </c>
      <c r="K177" s="9">
        <f t="shared" ca="1" si="27"/>
        <v>258.61321222602112</v>
      </c>
      <c r="L177" s="9">
        <f t="shared" ca="1" si="27"/>
        <v>130.20512343075274</v>
      </c>
      <c r="M177">
        <f t="shared" ca="1" si="31"/>
        <v>55.509543010752687</v>
      </c>
      <c r="N177">
        <f t="shared" ca="1" si="32"/>
        <v>33.644489247311824</v>
      </c>
    </row>
    <row r="178" spans="1:14" x14ac:dyDescent="0.25">
      <c r="A178" s="4">
        <f t="shared" si="30"/>
        <v>0.42766203703703703</v>
      </c>
      <c r="B178" s="3">
        <f>Params!D$29+HOUR(A178-Params!C$29)*3600+MINUTE(A178-Params!C$29)*60+SECOND(A178-Params!C$29)</f>
        <v>1553300950</v>
      </c>
      <c r="C178">
        <f t="shared" si="26"/>
        <v>3</v>
      </c>
      <c r="D178">
        <f t="shared" ca="1" si="28"/>
        <v>132</v>
      </c>
      <c r="E178">
        <f t="shared" ca="1" si="33"/>
        <v>45427.94795698925</v>
      </c>
      <c r="F178">
        <f t="shared" ca="1" si="34"/>
        <v>-38396.556129032258</v>
      </c>
      <c r="G178">
        <f t="shared" ca="1" si="29"/>
        <v>10668</v>
      </c>
      <c r="H178" s="9">
        <f t="shared" ca="1" si="27"/>
        <v>197.51281720430109</v>
      </c>
      <c r="I178" s="9">
        <f t="shared" ca="1" si="27"/>
        <v>-166.94154838709679</v>
      </c>
      <c r="J178" s="9">
        <f t="shared" ca="1" si="27"/>
        <v>0</v>
      </c>
      <c r="K178" s="9">
        <f t="shared" ca="1" si="27"/>
        <v>258.61321222602112</v>
      </c>
      <c r="L178" s="9">
        <f t="shared" ca="1" si="27"/>
        <v>130.20512343075274</v>
      </c>
      <c r="M178">
        <f t="shared" ca="1" si="31"/>
        <v>55.501977299880522</v>
      </c>
      <c r="N178">
        <f t="shared" ca="1" si="32"/>
        <v>33.660292712066905</v>
      </c>
    </row>
    <row r="179" spans="1:14" x14ac:dyDescent="0.25">
      <c r="A179" s="4">
        <f t="shared" si="30"/>
        <v>0.4277199074074074</v>
      </c>
      <c r="B179" s="3">
        <f>Params!D$29+HOUR(A179-Params!C$29)*3600+MINUTE(A179-Params!C$29)*60+SECOND(A179-Params!C$29)</f>
        <v>1553300955</v>
      </c>
      <c r="C179">
        <f t="shared" si="26"/>
        <v>3</v>
      </c>
      <c r="D179">
        <f t="shared" ca="1" si="28"/>
        <v>132</v>
      </c>
      <c r="E179">
        <f t="shared" ca="1" si="33"/>
        <v>46415.512043010756</v>
      </c>
      <c r="F179">
        <f t="shared" ca="1" si="34"/>
        <v>-39231.263870967749</v>
      </c>
      <c r="G179">
        <f t="shared" ca="1" si="29"/>
        <v>10668</v>
      </c>
      <c r="H179" s="9">
        <f t="shared" ca="1" si="27"/>
        <v>197.51281720430109</v>
      </c>
      <c r="I179" s="9">
        <f t="shared" ca="1" si="27"/>
        <v>-166.94154838709679</v>
      </c>
      <c r="J179" s="9">
        <f t="shared" ca="1" si="27"/>
        <v>0</v>
      </c>
      <c r="K179" s="9">
        <f t="shared" ca="1" si="27"/>
        <v>258.61321222602112</v>
      </c>
      <c r="L179" s="9">
        <f t="shared" ca="1" si="27"/>
        <v>130.20512343075274</v>
      </c>
      <c r="M179">
        <f t="shared" ca="1" si="31"/>
        <v>55.494411589008365</v>
      </c>
      <c r="N179">
        <f t="shared" ca="1" si="32"/>
        <v>33.676096176821979</v>
      </c>
    </row>
    <row r="180" spans="1:14" x14ac:dyDescent="0.25">
      <c r="A180" s="4">
        <f t="shared" si="30"/>
        <v>0.42777777777777781</v>
      </c>
      <c r="B180" s="3">
        <f>Params!D$29+HOUR(A180-Params!C$29)*3600+MINUTE(A180-Params!C$29)*60+SECOND(A180-Params!C$29)</f>
        <v>1553300960</v>
      </c>
      <c r="C180">
        <f t="shared" si="26"/>
        <v>3</v>
      </c>
      <c r="D180">
        <f t="shared" ca="1" si="28"/>
        <v>132</v>
      </c>
      <c r="E180">
        <f t="shared" ca="1" si="33"/>
        <v>47403.076129032263</v>
      </c>
      <c r="F180">
        <f t="shared" ca="1" si="34"/>
        <v>-40065.971612903231</v>
      </c>
      <c r="G180">
        <f t="shared" ca="1" si="29"/>
        <v>10668</v>
      </c>
      <c r="H180" s="9">
        <f t="shared" ca="1" si="27"/>
        <v>197.51281720430109</v>
      </c>
      <c r="I180" s="9">
        <f t="shared" ca="1" si="27"/>
        <v>-166.94154838709679</v>
      </c>
      <c r="J180" s="9">
        <f t="shared" ca="1" si="27"/>
        <v>0</v>
      </c>
      <c r="K180" s="9">
        <f t="shared" ca="1" si="27"/>
        <v>258.61321222602112</v>
      </c>
      <c r="L180" s="9">
        <f t="shared" ca="1" si="27"/>
        <v>130.20512343075274</v>
      </c>
      <c r="M180">
        <f t="shared" ca="1" si="31"/>
        <v>55.486845878136201</v>
      </c>
      <c r="N180">
        <f t="shared" ca="1" si="32"/>
        <v>33.691899641577059</v>
      </c>
    </row>
    <row r="181" spans="1:14" x14ac:dyDescent="0.25">
      <c r="A181" s="4">
        <f t="shared" si="30"/>
        <v>0.42783564814814817</v>
      </c>
      <c r="B181" s="3">
        <f>Params!D$29+HOUR(A181-Params!C$29)*3600+MINUTE(A181-Params!C$29)*60+SECOND(A181-Params!C$29)</f>
        <v>1553300965</v>
      </c>
      <c r="C181">
        <f t="shared" si="26"/>
        <v>3</v>
      </c>
      <c r="D181">
        <f t="shared" ca="1" si="28"/>
        <v>132</v>
      </c>
      <c r="E181">
        <f t="shared" ca="1" si="33"/>
        <v>48390.640215053769</v>
      </c>
      <c r="F181">
        <f t="shared" ca="1" si="34"/>
        <v>-40900.679354838714</v>
      </c>
      <c r="G181">
        <f t="shared" ca="1" si="29"/>
        <v>10668</v>
      </c>
      <c r="H181" s="9">
        <f t="shared" ca="1" si="27"/>
        <v>197.51281720430109</v>
      </c>
      <c r="I181" s="9">
        <f t="shared" ca="1" si="27"/>
        <v>-166.94154838709679</v>
      </c>
      <c r="J181" s="9">
        <f t="shared" ca="1" si="27"/>
        <v>0</v>
      </c>
      <c r="K181" s="9">
        <f t="shared" ca="1" si="27"/>
        <v>258.61321222602112</v>
      </c>
      <c r="L181" s="9">
        <f t="shared" ca="1" si="27"/>
        <v>130.20512343075274</v>
      </c>
      <c r="M181">
        <f t="shared" ca="1" si="31"/>
        <v>55.479280167264037</v>
      </c>
      <c r="N181">
        <f t="shared" ca="1" si="32"/>
        <v>33.707703106332133</v>
      </c>
    </row>
    <row r="182" spans="1:14" x14ac:dyDescent="0.25">
      <c r="A182" s="4">
        <f t="shared" si="30"/>
        <v>0.42789351851851848</v>
      </c>
      <c r="B182" s="3">
        <f>Params!D$29+HOUR(A182-Params!C$29)*3600+MINUTE(A182-Params!C$29)*60+SECOND(A182-Params!C$29)</f>
        <v>1553300970</v>
      </c>
      <c r="C182">
        <f t="shared" si="26"/>
        <v>3</v>
      </c>
      <c r="D182">
        <f t="shared" ca="1" si="28"/>
        <v>132</v>
      </c>
      <c r="E182">
        <f t="shared" ca="1" si="33"/>
        <v>49378.204301075275</v>
      </c>
      <c r="F182">
        <f t="shared" ca="1" si="34"/>
        <v>-41735.387096774197</v>
      </c>
      <c r="G182">
        <f t="shared" ca="1" si="29"/>
        <v>10668</v>
      </c>
      <c r="H182" s="9">
        <f t="shared" ca="1" si="27"/>
        <v>197.51281720430109</v>
      </c>
      <c r="I182" s="9">
        <f t="shared" ca="1" si="27"/>
        <v>-166.94154838709679</v>
      </c>
      <c r="J182" s="9">
        <f t="shared" ca="1" si="27"/>
        <v>0</v>
      </c>
      <c r="K182" s="9">
        <f t="shared" ca="1" si="27"/>
        <v>258.61321222602112</v>
      </c>
      <c r="L182" s="9">
        <f t="shared" ca="1" si="27"/>
        <v>130.20512343075274</v>
      </c>
      <c r="M182">
        <f t="shared" ca="1" si="31"/>
        <v>55.471714456391872</v>
      </c>
      <c r="N182">
        <f t="shared" ca="1" si="32"/>
        <v>33.723506571087214</v>
      </c>
    </row>
    <row r="183" spans="1:14" x14ac:dyDescent="0.25">
      <c r="A183" s="4">
        <f t="shared" si="30"/>
        <v>0.4279513888888889</v>
      </c>
      <c r="B183" s="3">
        <f>Params!D$29+HOUR(A183-Params!C$29)*3600+MINUTE(A183-Params!C$29)*60+SECOND(A183-Params!C$29)</f>
        <v>1553300975</v>
      </c>
      <c r="C183">
        <f t="shared" si="26"/>
        <v>3</v>
      </c>
      <c r="D183">
        <f t="shared" ca="1" si="28"/>
        <v>132</v>
      </c>
      <c r="E183">
        <f t="shared" ca="1" si="33"/>
        <v>50365.768387096774</v>
      </c>
      <c r="F183">
        <f t="shared" ca="1" si="34"/>
        <v>-42570.09483870968</v>
      </c>
      <c r="G183">
        <f t="shared" ca="1" si="29"/>
        <v>10668</v>
      </c>
      <c r="H183" s="9">
        <f t="shared" ca="1" si="27"/>
        <v>197.51281720430109</v>
      </c>
      <c r="I183" s="9">
        <f t="shared" ca="1" si="27"/>
        <v>-166.94154838709679</v>
      </c>
      <c r="J183" s="9">
        <f t="shared" ca="1" si="27"/>
        <v>0</v>
      </c>
      <c r="K183" s="9">
        <f t="shared" ca="1" si="27"/>
        <v>258.61321222602112</v>
      </c>
      <c r="L183" s="9">
        <f t="shared" ca="1" si="27"/>
        <v>130.20512343075274</v>
      </c>
      <c r="M183">
        <f t="shared" ca="1" si="31"/>
        <v>55.464148745519715</v>
      </c>
      <c r="N183">
        <f t="shared" ca="1" si="32"/>
        <v>33.739310035842294</v>
      </c>
    </row>
    <row r="184" spans="1:14" x14ac:dyDescent="0.25">
      <c r="A184" s="4">
        <f t="shared" si="30"/>
        <v>0.42800925925925926</v>
      </c>
      <c r="B184" s="3">
        <f>Params!D$29+HOUR(A184-Params!C$29)*3600+MINUTE(A184-Params!C$29)*60+SECOND(A184-Params!C$29)</f>
        <v>1553300980</v>
      </c>
      <c r="C184">
        <f t="shared" si="26"/>
        <v>3</v>
      </c>
      <c r="D184">
        <f t="shared" ca="1" si="28"/>
        <v>132</v>
      </c>
      <c r="E184">
        <f t="shared" ca="1" si="33"/>
        <v>51353.33247311828</v>
      </c>
      <c r="F184">
        <f t="shared" ca="1" si="34"/>
        <v>-43404.802580645162</v>
      </c>
      <c r="G184">
        <f t="shared" ca="1" si="29"/>
        <v>10668</v>
      </c>
      <c r="H184" s="9">
        <f t="shared" ca="1" si="27"/>
        <v>197.51281720430109</v>
      </c>
      <c r="I184" s="9">
        <f t="shared" ca="1" si="27"/>
        <v>-166.94154838709679</v>
      </c>
      <c r="J184" s="9">
        <f t="shared" ca="1" si="27"/>
        <v>0</v>
      </c>
      <c r="K184" s="9">
        <f t="shared" ca="1" si="27"/>
        <v>258.61321222602112</v>
      </c>
      <c r="L184" s="9">
        <f t="shared" ca="1" si="27"/>
        <v>130.20512343075274</v>
      </c>
      <c r="M184">
        <f t="shared" ca="1" si="31"/>
        <v>55.456583034647551</v>
      </c>
      <c r="N184">
        <f t="shared" ca="1" si="32"/>
        <v>33.755113500597368</v>
      </c>
    </row>
    <row r="185" spans="1:14" x14ac:dyDescent="0.25">
      <c r="A185" s="4">
        <f t="shared" si="30"/>
        <v>0.42806712962962962</v>
      </c>
      <c r="B185" s="3">
        <f>Params!D$29+HOUR(A185-Params!C$29)*3600+MINUTE(A185-Params!C$29)*60+SECOND(A185-Params!C$29)</f>
        <v>1553300985</v>
      </c>
      <c r="C185">
        <f t="shared" si="26"/>
        <v>3</v>
      </c>
      <c r="D185">
        <f t="shared" ca="1" si="28"/>
        <v>132</v>
      </c>
      <c r="E185">
        <f t="shared" ca="1" si="33"/>
        <v>52340.896559139786</v>
      </c>
      <c r="F185">
        <f t="shared" ca="1" si="34"/>
        <v>-44239.510322580645</v>
      </c>
      <c r="G185">
        <f t="shared" ca="1" si="29"/>
        <v>10668</v>
      </c>
      <c r="H185" s="9">
        <f t="shared" ref="H185:L224" ca="1" si="35">INDIRECT(ADDRESS($C185,COLUMN()))</f>
        <v>197.51281720430109</v>
      </c>
      <c r="I185" s="9">
        <f t="shared" ca="1" si="35"/>
        <v>-166.94154838709679</v>
      </c>
      <c r="J185" s="9">
        <f t="shared" ca="1" si="35"/>
        <v>0</v>
      </c>
      <c r="K185" s="9">
        <f t="shared" ca="1" si="35"/>
        <v>258.61321222602112</v>
      </c>
      <c r="L185" s="9">
        <f t="shared" ca="1" si="35"/>
        <v>130.20512343075274</v>
      </c>
      <c r="M185">
        <f t="shared" ca="1" si="31"/>
        <v>55.449017323775387</v>
      </c>
      <c r="N185">
        <f t="shared" ca="1" si="32"/>
        <v>33.770916965352448</v>
      </c>
    </row>
    <row r="186" spans="1:14" x14ac:dyDescent="0.25">
      <c r="A186" s="4">
        <f t="shared" si="30"/>
        <v>0.42812500000000003</v>
      </c>
      <c r="B186" s="3">
        <f>Params!D$29+HOUR(A186-Params!C$29)*3600+MINUTE(A186-Params!C$29)*60+SECOND(A186-Params!C$29)</f>
        <v>1553300990</v>
      </c>
      <c r="C186">
        <f t="shared" si="26"/>
        <v>3</v>
      </c>
      <c r="D186">
        <f t="shared" ca="1" si="28"/>
        <v>132</v>
      </c>
      <c r="E186">
        <f t="shared" ca="1" si="33"/>
        <v>53328.460645161293</v>
      </c>
      <c r="F186">
        <f t="shared" ca="1" si="34"/>
        <v>-45074.218064516135</v>
      </c>
      <c r="G186">
        <f t="shared" ca="1" si="29"/>
        <v>10668</v>
      </c>
      <c r="H186" s="9">
        <f t="shared" ca="1" si="35"/>
        <v>197.51281720430109</v>
      </c>
      <c r="I186" s="9">
        <f t="shared" ca="1" si="35"/>
        <v>-166.94154838709679</v>
      </c>
      <c r="J186" s="9">
        <f t="shared" ca="1" si="35"/>
        <v>0</v>
      </c>
      <c r="K186" s="9">
        <f t="shared" ca="1" si="35"/>
        <v>258.61321222602112</v>
      </c>
      <c r="L186" s="9">
        <f t="shared" ca="1" si="35"/>
        <v>130.20512343075274</v>
      </c>
      <c r="M186">
        <f t="shared" ca="1" si="31"/>
        <v>55.441451612903222</v>
      </c>
      <c r="N186">
        <f t="shared" ca="1" si="32"/>
        <v>33.786720430107522</v>
      </c>
    </row>
    <row r="187" spans="1:14" x14ac:dyDescent="0.25">
      <c r="A187" s="4">
        <f t="shared" si="30"/>
        <v>0.42818287037037034</v>
      </c>
      <c r="B187" s="3">
        <f>Params!D$29+HOUR(A187-Params!C$29)*3600+MINUTE(A187-Params!C$29)*60+SECOND(A187-Params!C$29)</f>
        <v>1553300995</v>
      </c>
      <c r="C187">
        <f t="shared" si="26"/>
        <v>3</v>
      </c>
      <c r="D187">
        <f t="shared" ca="1" si="28"/>
        <v>132</v>
      </c>
      <c r="E187">
        <f t="shared" ca="1" si="33"/>
        <v>54316.024731182799</v>
      </c>
      <c r="F187">
        <f t="shared" ca="1" si="34"/>
        <v>-45908.925806451618</v>
      </c>
      <c r="G187">
        <f t="shared" ca="1" si="29"/>
        <v>10668</v>
      </c>
      <c r="H187" s="9">
        <f t="shared" ca="1" si="35"/>
        <v>197.51281720430109</v>
      </c>
      <c r="I187" s="9">
        <f t="shared" ca="1" si="35"/>
        <v>-166.94154838709679</v>
      </c>
      <c r="J187" s="9">
        <f t="shared" ca="1" si="35"/>
        <v>0</v>
      </c>
      <c r="K187" s="9">
        <f t="shared" ca="1" si="35"/>
        <v>258.61321222602112</v>
      </c>
      <c r="L187" s="9">
        <f t="shared" ca="1" si="35"/>
        <v>130.20512343075274</v>
      </c>
      <c r="M187">
        <f t="shared" ca="1" si="31"/>
        <v>55.433885902031065</v>
      </c>
      <c r="N187">
        <f t="shared" ca="1" si="32"/>
        <v>33.802523894862603</v>
      </c>
    </row>
    <row r="188" spans="1:14" x14ac:dyDescent="0.25">
      <c r="A188" s="4">
        <f t="shared" si="30"/>
        <v>0.42824074074074076</v>
      </c>
      <c r="B188" s="3">
        <f>Params!D$29+HOUR(A188-Params!C$29)*3600+MINUTE(A188-Params!C$29)*60+SECOND(A188-Params!C$29)</f>
        <v>1553301000</v>
      </c>
      <c r="C188">
        <f t="shared" si="26"/>
        <v>3</v>
      </c>
      <c r="D188">
        <f t="shared" ca="1" si="28"/>
        <v>132</v>
      </c>
      <c r="E188">
        <f t="shared" ca="1" si="33"/>
        <v>55303.588817204305</v>
      </c>
      <c r="F188">
        <f t="shared" ca="1" si="34"/>
        <v>-46743.633548387101</v>
      </c>
      <c r="G188">
        <f t="shared" ca="1" si="29"/>
        <v>10668</v>
      </c>
      <c r="H188" s="9">
        <f t="shared" ca="1" si="35"/>
        <v>197.51281720430109</v>
      </c>
      <c r="I188" s="9">
        <f t="shared" ca="1" si="35"/>
        <v>-166.94154838709679</v>
      </c>
      <c r="J188" s="9">
        <f t="shared" ca="1" si="35"/>
        <v>0</v>
      </c>
      <c r="K188" s="9">
        <f t="shared" ca="1" si="35"/>
        <v>258.61321222602112</v>
      </c>
      <c r="L188" s="9">
        <f t="shared" ca="1" si="35"/>
        <v>130.20512343075274</v>
      </c>
      <c r="M188">
        <f t="shared" ca="1" si="31"/>
        <v>55.426320191158901</v>
      </c>
      <c r="N188">
        <f t="shared" ca="1" si="32"/>
        <v>33.818327359617683</v>
      </c>
    </row>
    <row r="189" spans="1:14" x14ac:dyDescent="0.25">
      <c r="A189" s="4">
        <f t="shared" si="30"/>
        <v>0.42829861111111112</v>
      </c>
      <c r="B189" s="3">
        <f>Params!D$29+HOUR(A189-Params!C$29)*3600+MINUTE(A189-Params!C$29)*60+SECOND(A189-Params!C$29)</f>
        <v>1553301005</v>
      </c>
      <c r="C189">
        <f t="shared" si="26"/>
        <v>3</v>
      </c>
      <c r="D189">
        <f t="shared" ca="1" si="28"/>
        <v>132</v>
      </c>
      <c r="E189">
        <f t="shared" ca="1" si="33"/>
        <v>56291.152903225811</v>
      </c>
      <c r="F189">
        <f t="shared" ca="1" si="34"/>
        <v>-47578.341290322584</v>
      </c>
      <c r="G189">
        <f t="shared" ca="1" si="29"/>
        <v>10668</v>
      </c>
      <c r="H189" s="9">
        <f t="shared" ca="1" si="35"/>
        <v>197.51281720430109</v>
      </c>
      <c r="I189" s="9">
        <f t="shared" ca="1" si="35"/>
        <v>-166.94154838709679</v>
      </c>
      <c r="J189" s="9">
        <f t="shared" ca="1" si="35"/>
        <v>0</v>
      </c>
      <c r="K189" s="9">
        <f t="shared" ca="1" si="35"/>
        <v>258.61321222602112</v>
      </c>
      <c r="L189" s="9">
        <f t="shared" ca="1" si="35"/>
        <v>130.20512343075274</v>
      </c>
      <c r="M189">
        <f t="shared" ca="1" si="31"/>
        <v>55.418754480286736</v>
      </c>
      <c r="N189">
        <f t="shared" ca="1" si="32"/>
        <v>33.834130824372757</v>
      </c>
    </row>
    <row r="190" spans="1:14" x14ac:dyDescent="0.25">
      <c r="A190" s="4">
        <f t="shared" si="30"/>
        <v>0.42835648148148148</v>
      </c>
      <c r="B190" s="3">
        <f>Params!D$29+HOUR(A190-Params!C$29)*3600+MINUTE(A190-Params!C$29)*60+SECOND(A190-Params!C$29)</f>
        <v>1553301010</v>
      </c>
      <c r="C190">
        <f t="shared" si="26"/>
        <v>3</v>
      </c>
      <c r="D190">
        <f t="shared" ca="1" si="28"/>
        <v>132</v>
      </c>
      <c r="E190">
        <f t="shared" ca="1" si="33"/>
        <v>57278.716989247318</v>
      </c>
      <c r="F190">
        <f t="shared" ca="1" si="34"/>
        <v>-48413.049032258066</v>
      </c>
      <c r="G190">
        <f t="shared" ca="1" si="29"/>
        <v>10668</v>
      </c>
      <c r="H190" s="9">
        <f t="shared" ca="1" si="35"/>
        <v>197.51281720430109</v>
      </c>
      <c r="I190" s="9">
        <f t="shared" ca="1" si="35"/>
        <v>-166.94154838709679</v>
      </c>
      <c r="J190" s="9">
        <f t="shared" ca="1" si="35"/>
        <v>0</v>
      </c>
      <c r="K190" s="9">
        <f t="shared" ca="1" si="35"/>
        <v>258.61321222602112</v>
      </c>
      <c r="L190" s="9">
        <f t="shared" ca="1" si="35"/>
        <v>130.20512343075274</v>
      </c>
      <c r="M190">
        <f t="shared" ca="1" si="31"/>
        <v>55.411188769414572</v>
      </c>
      <c r="N190">
        <f t="shared" ca="1" si="32"/>
        <v>33.849934289127837</v>
      </c>
    </row>
    <row r="191" spans="1:14" x14ac:dyDescent="0.25">
      <c r="A191" s="4">
        <f t="shared" si="30"/>
        <v>0.42841435185185189</v>
      </c>
      <c r="B191" s="3">
        <f>Params!D$29+HOUR(A191-Params!C$29)*3600+MINUTE(A191-Params!C$29)*60+SECOND(A191-Params!C$29)</f>
        <v>1553301015</v>
      </c>
      <c r="C191">
        <f t="shared" si="26"/>
        <v>3</v>
      </c>
      <c r="D191">
        <f t="shared" ca="1" si="28"/>
        <v>132</v>
      </c>
      <c r="E191">
        <f t="shared" ca="1" si="33"/>
        <v>58266.281075268824</v>
      </c>
      <c r="F191">
        <f t="shared" ca="1" si="34"/>
        <v>-49247.756774193549</v>
      </c>
      <c r="G191">
        <f t="shared" ca="1" si="29"/>
        <v>10668</v>
      </c>
      <c r="H191" s="9">
        <f t="shared" ca="1" si="35"/>
        <v>197.51281720430109</v>
      </c>
      <c r="I191" s="9">
        <f t="shared" ca="1" si="35"/>
        <v>-166.94154838709679</v>
      </c>
      <c r="J191" s="9">
        <f t="shared" ca="1" si="35"/>
        <v>0</v>
      </c>
      <c r="K191" s="9">
        <f t="shared" ca="1" si="35"/>
        <v>258.61321222602112</v>
      </c>
      <c r="L191" s="9">
        <f t="shared" ca="1" si="35"/>
        <v>130.20512343075274</v>
      </c>
      <c r="M191">
        <f t="shared" ca="1" si="31"/>
        <v>55.403623058542415</v>
      </c>
      <c r="N191">
        <f t="shared" ca="1" si="32"/>
        <v>33.865737753882911</v>
      </c>
    </row>
    <row r="192" spans="1:14" x14ac:dyDescent="0.25">
      <c r="A192" s="4">
        <f t="shared" si="30"/>
        <v>0.4284722222222222</v>
      </c>
      <c r="B192" s="3">
        <f>Params!D$29+HOUR(A192-Params!C$29)*3600+MINUTE(A192-Params!C$29)*60+SECOND(A192-Params!C$29)</f>
        <v>1553301020</v>
      </c>
      <c r="C192">
        <f t="shared" si="26"/>
        <v>3</v>
      </c>
      <c r="D192">
        <f t="shared" ca="1" si="28"/>
        <v>132</v>
      </c>
      <c r="E192">
        <f t="shared" ca="1" si="33"/>
        <v>59253.845161290323</v>
      </c>
      <c r="F192">
        <f t="shared" ca="1" si="34"/>
        <v>-50082.464516129039</v>
      </c>
      <c r="G192">
        <f t="shared" ca="1" si="29"/>
        <v>10668</v>
      </c>
      <c r="H192" s="9">
        <f t="shared" ca="1" si="35"/>
        <v>197.51281720430109</v>
      </c>
      <c r="I192" s="9">
        <f t="shared" ca="1" si="35"/>
        <v>-166.94154838709679</v>
      </c>
      <c r="J192" s="9">
        <f t="shared" ca="1" si="35"/>
        <v>0</v>
      </c>
      <c r="K192" s="9">
        <f t="shared" ca="1" si="35"/>
        <v>258.61321222602112</v>
      </c>
      <c r="L192" s="9">
        <f t="shared" ca="1" si="35"/>
        <v>130.20512343075274</v>
      </c>
      <c r="M192">
        <f t="shared" ca="1" si="31"/>
        <v>55.396057347670251</v>
      </c>
      <c r="N192">
        <f t="shared" ca="1" si="32"/>
        <v>33.881541218637992</v>
      </c>
    </row>
    <row r="193" spans="1:14" x14ac:dyDescent="0.25">
      <c r="A193" s="4">
        <f t="shared" si="30"/>
        <v>0.42853009259259256</v>
      </c>
      <c r="B193" s="3">
        <f>Params!D$29+HOUR(A193-Params!C$29)*3600+MINUTE(A193-Params!C$29)*60+SECOND(A193-Params!C$29)</f>
        <v>1553301025</v>
      </c>
      <c r="C193">
        <f t="shared" si="26"/>
        <v>3</v>
      </c>
      <c r="D193">
        <f t="shared" ca="1" si="28"/>
        <v>132</v>
      </c>
      <c r="E193">
        <f t="shared" ca="1" si="33"/>
        <v>60241.409247311829</v>
      </c>
      <c r="F193">
        <f t="shared" ca="1" si="34"/>
        <v>-50917.172258064522</v>
      </c>
      <c r="G193">
        <f t="shared" ca="1" si="29"/>
        <v>10668</v>
      </c>
      <c r="H193" s="9">
        <f t="shared" ca="1" si="35"/>
        <v>197.51281720430109</v>
      </c>
      <c r="I193" s="9">
        <f t="shared" ca="1" si="35"/>
        <v>-166.94154838709679</v>
      </c>
      <c r="J193" s="9">
        <f t="shared" ca="1" si="35"/>
        <v>0</v>
      </c>
      <c r="K193" s="9">
        <f t="shared" ca="1" si="35"/>
        <v>258.61321222602112</v>
      </c>
      <c r="L193" s="9">
        <f t="shared" ca="1" si="35"/>
        <v>130.20512343075274</v>
      </c>
      <c r="M193">
        <f t="shared" ca="1" si="31"/>
        <v>55.388491636798086</v>
      </c>
      <c r="N193">
        <f t="shared" ca="1" si="32"/>
        <v>33.897344683393065</v>
      </c>
    </row>
    <row r="194" spans="1:14" x14ac:dyDescent="0.25">
      <c r="A194" s="4">
        <f t="shared" si="30"/>
        <v>0.42858796296296298</v>
      </c>
      <c r="B194" s="3">
        <f>Params!D$29+HOUR(A194-Params!C$29)*3600+MINUTE(A194-Params!C$29)*60+SECOND(A194-Params!C$29)</f>
        <v>1553301030</v>
      </c>
      <c r="C194">
        <f t="shared" si="26"/>
        <v>3</v>
      </c>
      <c r="D194">
        <f t="shared" ca="1" si="28"/>
        <v>132</v>
      </c>
      <c r="E194">
        <f t="shared" ca="1" si="33"/>
        <v>61228.973333333335</v>
      </c>
      <c r="F194">
        <f t="shared" ca="1" si="34"/>
        <v>-51751.880000000005</v>
      </c>
      <c r="G194">
        <f t="shared" ca="1" si="29"/>
        <v>10668</v>
      </c>
      <c r="H194" s="9">
        <f t="shared" ca="1" si="35"/>
        <v>197.51281720430109</v>
      </c>
      <c r="I194" s="9">
        <f t="shared" ca="1" si="35"/>
        <v>-166.94154838709679</v>
      </c>
      <c r="J194" s="9">
        <f t="shared" ca="1" si="35"/>
        <v>0</v>
      </c>
      <c r="K194" s="9">
        <f t="shared" ca="1" si="35"/>
        <v>258.61321222602112</v>
      </c>
      <c r="L194" s="9">
        <f t="shared" ca="1" si="35"/>
        <v>130.20512343075274</v>
      </c>
      <c r="M194">
        <f t="shared" ca="1" si="31"/>
        <v>55.380925925925922</v>
      </c>
      <c r="N194">
        <f t="shared" ca="1" si="32"/>
        <v>33.913148148148146</v>
      </c>
    </row>
    <row r="195" spans="1:14" x14ac:dyDescent="0.25">
      <c r="A195" s="4">
        <f t="shared" si="30"/>
        <v>0.42864583333333334</v>
      </c>
      <c r="B195" s="3">
        <f>Params!D$29+HOUR(A195-Params!C$29)*3600+MINUTE(A195-Params!C$29)*60+SECOND(A195-Params!C$29)</f>
        <v>1553301035</v>
      </c>
      <c r="C195">
        <f t="shared" si="26"/>
        <v>3</v>
      </c>
      <c r="D195">
        <f t="shared" ca="1" si="28"/>
        <v>132</v>
      </c>
      <c r="E195">
        <f t="shared" ca="1" si="33"/>
        <v>62216.537419354841</v>
      </c>
      <c r="F195">
        <f t="shared" ca="1" si="34"/>
        <v>-52586.587741935487</v>
      </c>
      <c r="G195">
        <f t="shared" ca="1" si="29"/>
        <v>10668</v>
      </c>
      <c r="H195" s="9">
        <f t="shared" ca="1" si="35"/>
        <v>197.51281720430109</v>
      </c>
      <c r="I195" s="9">
        <f t="shared" ca="1" si="35"/>
        <v>-166.94154838709679</v>
      </c>
      <c r="J195" s="9">
        <f t="shared" ca="1" si="35"/>
        <v>0</v>
      </c>
      <c r="K195" s="9">
        <f t="shared" ca="1" si="35"/>
        <v>258.61321222602112</v>
      </c>
      <c r="L195" s="9">
        <f t="shared" ca="1" si="35"/>
        <v>130.20512343075274</v>
      </c>
      <c r="M195">
        <f t="shared" ca="1" si="31"/>
        <v>55.373360215053765</v>
      </c>
      <c r="N195">
        <f t="shared" ca="1" si="32"/>
        <v>33.928951612903226</v>
      </c>
    </row>
    <row r="196" spans="1:14" x14ac:dyDescent="0.25">
      <c r="A196" s="4">
        <f t="shared" si="30"/>
        <v>0.42870370370370375</v>
      </c>
      <c r="B196" s="3">
        <f>Params!D$29+HOUR(A196-Params!C$29)*3600+MINUTE(A196-Params!C$29)*60+SECOND(A196-Params!C$29)</f>
        <v>1553301040</v>
      </c>
      <c r="C196">
        <f t="shared" si="26"/>
        <v>3</v>
      </c>
      <c r="D196">
        <f t="shared" ca="1" si="28"/>
        <v>132</v>
      </c>
      <c r="E196">
        <f t="shared" ca="1" si="33"/>
        <v>63204.101505376348</v>
      </c>
      <c r="F196">
        <f t="shared" ca="1" si="34"/>
        <v>-53421.29548387097</v>
      </c>
      <c r="G196">
        <f t="shared" ca="1" si="29"/>
        <v>10668</v>
      </c>
      <c r="H196" s="9">
        <f t="shared" ca="1" si="35"/>
        <v>197.51281720430109</v>
      </c>
      <c r="I196" s="9">
        <f t="shared" ca="1" si="35"/>
        <v>-166.94154838709679</v>
      </c>
      <c r="J196" s="9">
        <f t="shared" ca="1" si="35"/>
        <v>0</v>
      </c>
      <c r="K196" s="9">
        <f t="shared" ca="1" si="35"/>
        <v>258.61321222602112</v>
      </c>
      <c r="L196" s="9">
        <f t="shared" ca="1" si="35"/>
        <v>130.20512343075274</v>
      </c>
      <c r="M196">
        <f t="shared" ca="1" si="31"/>
        <v>55.365794504181601</v>
      </c>
      <c r="N196">
        <f t="shared" ca="1" si="32"/>
        <v>33.9447550776583</v>
      </c>
    </row>
    <row r="197" spans="1:14" x14ac:dyDescent="0.25">
      <c r="A197" s="4">
        <f t="shared" si="30"/>
        <v>0.42876157407407406</v>
      </c>
      <c r="B197" s="3">
        <f>Params!D$29+HOUR(A197-Params!C$29)*3600+MINUTE(A197-Params!C$29)*60+SECOND(A197-Params!C$29)</f>
        <v>1553301045</v>
      </c>
      <c r="C197">
        <f t="shared" si="26"/>
        <v>3</v>
      </c>
      <c r="D197">
        <f t="shared" ca="1" si="28"/>
        <v>132</v>
      </c>
      <c r="E197">
        <f t="shared" ca="1" si="33"/>
        <v>64191.665591397854</v>
      </c>
      <c r="F197">
        <f t="shared" ca="1" si="34"/>
        <v>-54256.003225806453</v>
      </c>
      <c r="G197">
        <f t="shared" ca="1" si="29"/>
        <v>10668</v>
      </c>
      <c r="H197" s="9">
        <f t="shared" ca="1" si="35"/>
        <v>197.51281720430109</v>
      </c>
      <c r="I197" s="9">
        <f t="shared" ca="1" si="35"/>
        <v>-166.94154838709679</v>
      </c>
      <c r="J197" s="9">
        <f t="shared" ca="1" si="35"/>
        <v>0</v>
      </c>
      <c r="K197" s="9">
        <f t="shared" ca="1" si="35"/>
        <v>258.61321222602112</v>
      </c>
      <c r="L197" s="9">
        <f t="shared" ca="1" si="35"/>
        <v>130.20512343075274</v>
      </c>
      <c r="M197">
        <f t="shared" ca="1" si="31"/>
        <v>55.358228793309436</v>
      </c>
      <c r="N197">
        <f t="shared" ca="1" si="32"/>
        <v>33.960558542413381</v>
      </c>
    </row>
    <row r="198" spans="1:14" x14ac:dyDescent="0.25">
      <c r="A198" s="4">
        <f t="shared" si="30"/>
        <v>0.42881944444444442</v>
      </c>
      <c r="B198" s="3">
        <f>Params!D$29+HOUR(A198-Params!C$29)*3600+MINUTE(A198-Params!C$29)*60+SECOND(A198-Params!C$29)</f>
        <v>1553301050</v>
      </c>
      <c r="C198">
        <f t="shared" ref="C198:C228" si="36">_xlfn.IFNA(VLOOKUP(A198,A$2:D$3,4,FALSE),C197)</f>
        <v>3</v>
      </c>
      <c r="D198">
        <f t="shared" ca="1" si="28"/>
        <v>132</v>
      </c>
      <c r="E198">
        <f t="shared" ca="1" si="33"/>
        <v>65179.22967741936</v>
      </c>
      <c r="F198">
        <f t="shared" ca="1" si="34"/>
        <v>-55090.710967741943</v>
      </c>
      <c r="G198">
        <f t="shared" ca="1" si="29"/>
        <v>10668</v>
      </c>
      <c r="H198" s="9">
        <f t="shared" ca="1" si="35"/>
        <v>197.51281720430109</v>
      </c>
      <c r="I198" s="9">
        <f t="shared" ca="1" si="35"/>
        <v>-166.94154838709679</v>
      </c>
      <c r="J198" s="9">
        <f t="shared" ca="1" si="35"/>
        <v>0</v>
      </c>
      <c r="K198" s="9">
        <f t="shared" ca="1" si="35"/>
        <v>258.61321222602112</v>
      </c>
      <c r="L198" s="9">
        <f t="shared" ca="1" si="35"/>
        <v>130.20512343075274</v>
      </c>
      <c r="M198">
        <f t="shared" ca="1" si="31"/>
        <v>55.350663082437272</v>
      </c>
      <c r="N198">
        <f t="shared" ca="1" si="32"/>
        <v>33.976362007168454</v>
      </c>
    </row>
    <row r="199" spans="1:14" x14ac:dyDescent="0.25">
      <c r="A199" s="4">
        <f t="shared" si="30"/>
        <v>0.42887731481481484</v>
      </c>
      <c r="B199" s="3">
        <f>Params!D$29+HOUR(A199-Params!C$29)*3600+MINUTE(A199-Params!C$29)*60+SECOND(A199-Params!C$29)</f>
        <v>1553301055</v>
      </c>
      <c r="C199">
        <f t="shared" si="36"/>
        <v>3</v>
      </c>
      <c r="D199">
        <f t="shared" ref="D199:D228" ca="1" si="37">IF(A199=INDIRECT("A"&amp;C199),ROW(),D198)</f>
        <v>132</v>
      </c>
      <c r="E199">
        <f t="shared" ca="1" si="33"/>
        <v>66166.793763440859</v>
      </c>
      <c r="F199">
        <f t="shared" ca="1" si="34"/>
        <v>-55925.418709677426</v>
      </c>
      <c r="G199">
        <f t="shared" ref="G199:G228" ca="1" si="38">INDIRECT("G$"&amp;C199)+INDIRECT("J$"&amp;C199)*($B199-INDIRECT("B$"&amp;D199))</f>
        <v>10668</v>
      </c>
      <c r="H199" s="9">
        <f t="shared" ca="1" si="35"/>
        <v>197.51281720430109</v>
      </c>
      <c r="I199" s="9">
        <f t="shared" ca="1" si="35"/>
        <v>-166.94154838709679</v>
      </c>
      <c r="J199" s="9">
        <f t="shared" ca="1" si="35"/>
        <v>0</v>
      </c>
      <c r="K199" s="9">
        <f t="shared" ca="1" si="35"/>
        <v>258.61321222602112</v>
      </c>
      <c r="L199" s="9">
        <f t="shared" ca="1" si="35"/>
        <v>130.20512343075274</v>
      </c>
      <c r="M199">
        <f t="shared" ca="1" si="31"/>
        <v>55.343097371565115</v>
      </c>
      <c r="N199">
        <f t="shared" ca="1" si="32"/>
        <v>33.992165471923535</v>
      </c>
    </row>
    <row r="200" spans="1:14" x14ac:dyDescent="0.25">
      <c r="A200" s="4">
        <f t="shared" ref="A200:A228" si="39">TIME(HOUR(A199),MINUTE(A199),SECOND(A199)+5)</f>
        <v>0.4289351851851852</v>
      </c>
      <c r="B200" s="3">
        <f>Params!D$29+HOUR(A200-Params!C$29)*3600+MINUTE(A200-Params!C$29)*60+SECOND(A200-Params!C$29)</f>
        <v>1553301060</v>
      </c>
      <c r="C200">
        <f t="shared" si="36"/>
        <v>3</v>
      </c>
      <c r="D200">
        <f t="shared" ca="1" si="37"/>
        <v>132</v>
      </c>
      <c r="E200">
        <f t="shared" ca="1" si="33"/>
        <v>67154.357849462365</v>
      </c>
      <c r="F200">
        <f t="shared" ca="1" si="34"/>
        <v>-56760.126451612909</v>
      </c>
      <c r="G200">
        <f t="shared" ca="1" si="38"/>
        <v>10668</v>
      </c>
      <c r="H200" s="9">
        <f t="shared" ca="1" si="35"/>
        <v>197.51281720430109</v>
      </c>
      <c r="I200" s="9">
        <f t="shared" ca="1" si="35"/>
        <v>-166.94154838709679</v>
      </c>
      <c r="J200" s="9">
        <f t="shared" ca="1" si="35"/>
        <v>0</v>
      </c>
      <c r="K200" s="9">
        <f t="shared" ca="1" si="35"/>
        <v>258.61321222602112</v>
      </c>
      <c r="L200" s="9">
        <f t="shared" ca="1" si="35"/>
        <v>130.20512343075274</v>
      </c>
      <c r="M200">
        <f t="shared" ref="M200:M228" ca="1" si="40">INDIRECT("M$"&amp;C200)+INDIRECT("O$"&amp;C200)*($B200-INDIRECT("B$"&amp;D200))</f>
        <v>55.335531660692951</v>
      </c>
      <c r="N200">
        <f t="shared" ref="N200:N228" ca="1" si="41">INDIRECT("N$"&amp;C200)+INDIRECT("P$"&amp;C200)*($B200-INDIRECT("B$"&amp;D200))</f>
        <v>34.007968936678608</v>
      </c>
    </row>
    <row r="201" spans="1:14" x14ac:dyDescent="0.25">
      <c r="A201" s="4">
        <f t="shared" si="39"/>
        <v>0.4289930555555555</v>
      </c>
      <c r="B201" s="3">
        <f>Params!D$29+HOUR(A201-Params!C$29)*3600+MINUTE(A201-Params!C$29)*60+SECOND(A201-Params!C$29)</f>
        <v>1553301065</v>
      </c>
      <c r="C201">
        <f t="shared" si="36"/>
        <v>3</v>
      </c>
      <c r="D201">
        <f t="shared" ca="1" si="37"/>
        <v>132</v>
      </c>
      <c r="E201">
        <f t="shared" ca="1" si="33"/>
        <v>68141.921935483871</v>
      </c>
      <c r="F201">
        <f t="shared" ca="1" si="34"/>
        <v>-57594.834193548391</v>
      </c>
      <c r="G201">
        <f t="shared" ca="1" si="38"/>
        <v>10668</v>
      </c>
      <c r="H201" s="9">
        <f t="shared" ca="1" si="35"/>
        <v>197.51281720430109</v>
      </c>
      <c r="I201" s="9">
        <f t="shared" ca="1" si="35"/>
        <v>-166.94154838709679</v>
      </c>
      <c r="J201" s="9">
        <f t="shared" ca="1" si="35"/>
        <v>0</v>
      </c>
      <c r="K201" s="9">
        <f t="shared" ca="1" si="35"/>
        <v>258.61321222602112</v>
      </c>
      <c r="L201" s="9">
        <f t="shared" ca="1" si="35"/>
        <v>130.20512343075274</v>
      </c>
      <c r="M201">
        <f t="shared" ca="1" si="40"/>
        <v>55.327965949820786</v>
      </c>
      <c r="N201">
        <f t="shared" ca="1" si="41"/>
        <v>34.023772401433689</v>
      </c>
    </row>
    <row r="202" spans="1:14" x14ac:dyDescent="0.25">
      <c r="A202" s="4">
        <f t="shared" si="39"/>
        <v>0.42905092592592592</v>
      </c>
      <c r="B202" s="3">
        <f>Params!D$29+HOUR(A202-Params!C$29)*3600+MINUTE(A202-Params!C$29)*60+SECOND(A202-Params!C$29)</f>
        <v>1553301070</v>
      </c>
      <c r="C202">
        <f t="shared" si="36"/>
        <v>3</v>
      </c>
      <c r="D202">
        <f t="shared" ca="1" si="37"/>
        <v>132</v>
      </c>
      <c r="E202">
        <f t="shared" ca="1" si="33"/>
        <v>69129.486021505378</v>
      </c>
      <c r="F202">
        <f t="shared" ca="1" si="34"/>
        <v>-58429.541935483874</v>
      </c>
      <c r="G202">
        <f t="shared" ca="1" si="38"/>
        <v>10668</v>
      </c>
      <c r="H202" s="9">
        <f t="shared" ca="1" si="35"/>
        <v>197.51281720430109</v>
      </c>
      <c r="I202" s="9">
        <f t="shared" ca="1" si="35"/>
        <v>-166.94154838709679</v>
      </c>
      <c r="J202" s="9">
        <f t="shared" ca="1" si="35"/>
        <v>0</v>
      </c>
      <c r="K202" s="9">
        <f t="shared" ca="1" si="35"/>
        <v>258.61321222602112</v>
      </c>
      <c r="L202" s="9">
        <f t="shared" ca="1" si="35"/>
        <v>130.20512343075274</v>
      </c>
      <c r="M202">
        <f t="shared" ca="1" si="40"/>
        <v>55.320400238948622</v>
      </c>
      <c r="N202">
        <f t="shared" ca="1" si="41"/>
        <v>34.03957586618877</v>
      </c>
    </row>
    <row r="203" spans="1:14" x14ac:dyDescent="0.25">
      <c r="A203" s="4">
        <f t="shared" si="39"/>
        <v>0.42910879629629628</v>
      </c>
      <c r="B203" s="3">
        <f>Params!D$29+HOUR(A203-Params!C$29)*3600+MINUTE(A203-Params!C$29)*60+SECOND(A203-Params!C$29)</f>
        <v>1553301075</v>
      </c>
      <c r="C203">
        <f t="shared" si="36"/>
        <v>3</v>
      </c>
      <c r="D203">
        <f t="shared" ca="1" si="37"/>
        <v>132</v>
      </c>
      <c r="E203">
        <f t="shared" ca="1" si="33"/>
        <v>70117.050107526884</v>
      </c>
      <c r="F203">
        <f t="shared" ca="1" si="34"/>
        <v>-59264.249677419357</v>
      </c>
      <c r="G203">
        <f t="shared" ca="1" si="38"/>
        <v>10668</v>
      </c>
      <c r="H203" s="9">
        <f t="shared" ca="1" si="35"/>
        <v>197.51281720430109</v>
      </c>
      <c r="I203" s="9">
        <f t="shared" ca="1" si="35"/>
        <v>-166.94154838709679</v>
      </c>
      <c r="J203" s="9">
        <f t="shared" ca="1" si="35"/>
        <v>0</v>
      </c>
      <c r="K203" s="9">
        <f t="shared" ca="1" si="35"/>
        <v>258.61321222602112</v>
      </c>
      <c r="L203" s="9">
        <f t="shared" ca="1" si="35"/>
        <v>130.20512343075274</v>
      </c>
      <c r="M203">
        <f t="shared" ca="1" si="40"/>
        <v>55.312834528076465</v>
      </c>
      <c r="N203">
        <f t="shared" ca="1" si="41"/>
        <v>34.055379330943843</v>
      </c>
    </row>
    <row r="204" spans="1:14" x14ac:dyDescent="0.25">
      <c r="A204" s="4">
        <f t="shared" si="39"/>
        <v>0.4291666666666667</v>
      </c>
      <c r="B204" s="3">
        <f>Params!D$29+HOUR(A204-Params!C$29)*3600+MINUTE(A204-Params!C$29)*60+SECOND(A204-Params!C$29)</f>
        <v>1553301080</v>
      </c>
      <c r="C204">
        <f t="shared" si="36"/>
        <v>3</v>
      </c>
      <c r="D204">
        <f t="shared" ca="1" si="37"/>
        <v>132</v>
      </c>
      <c r="E204">
        <f t="shared" ca="1" si="33"/>
        <v>71104.61419354839</v>
      </c>
      <c r="F204">
        <f t="shared" ca="1" si="34"/>
        <v>-60098.957419354847</v>
      </c>
      <c r="G204">
        <f t="shared" ca="1" si="38"/>
        <v>10668</v>
      </c>
      <c r="H204" s="9">
        <f t="shared" ca="1" si="35"/>
        <v>197.51281720430109</v>
      </c>
      <c r="I204" s="9">
        <f t="shared" ca="1" si="35"/>
        <v>-166.94154838709679</v>
      </c>
      <c r="J204" s="9">
        <f t="shared" ca="1" si="35"/>
        <v>0</v>
      </c>
      <c r="K204" s="9">
        <f t="shared" ca="1" si="35"/>
        <v>258.61321222602112</v>
      </c>
      <c r="L204" s="9">
        <f t="shared" ca="1" si="35"/>
        <v>130.20512343075274</v>
      </c>
      <c r="M204">
        <f t="shared" ca="1" si="40"/>
        <v>55.305268817204301</v>
      </c>
      <c r="N204">
        <f t="shared" ca="1" si="41"/>
        <v>34.071182795698924</v>
      </c>
    </row>
    <row r="205" spans="1:14" x14ac:dyDescent="0.25">
      <c r="A205" s="4">
        <f t="shared" si="39"/>
        <v>0.42922453703703706</v>
      </c>
      <c r="B205" s="3">
        <f>Params!D$29+HOUR(A205-Params!C$29)*3600+MINUTE(A205-Params!C$29)*60+SECOND(A205-Params!C$29)</f>
        <v>1553301085</v>
      </c>
      <c r="C205">
        <f t="shared" si="36"/>
        <v>3</v>
      </c>
      <c r="D205">
        <f t="shared" ca="1" si="37"/>
        <v>132</v>
      </c>
      <c r="E205">
        <f t="shared" ca="1" si="33"/>
        <v>72092.178279569896</v>
      </c>
      <c r="F205">
        <f t="shared" ca="1" si="34"/>
        <v>-60933.66516129033</v>
      </c>
      <c r="G205">
        <f t="shared" ca="1" si="38"/>
        <v>10668</v>
      </c>
      <c r="H205" s="9">
        <f t="shared" ca="1" si="35"/>
        <v>197.51281720430109</v>
      </c>
      <c r="I205" s="9">
        <f t="shared" ca="1" si="35"/>
        <v>-166.94154838709679</v>
      </c>
      <c r="J205" s="9">
        <f t="shared" ca="1" si="35"/>
        <v>0</v>
      </c>
      <c r="K205" s="9">
        <f t="shared" ca="1" si="35"/>
        <v>258.61321222602112</v>
      </c>
      <c r="L205" s="9">
        <f t="shared" ca="1" si="35"/>
        <v>130.20512343075274</v>
      </c>
      <c r="M205">
        <f t="shared" ca="1" si="40"/>
        <v>55.297703106332136</v>
      </c>
      <c r="N205">
        <f t="shared" ca="1" si="41"/>
        <v>34.086986260453997</v>
      </c>
    </row>
    <row r="206" spans="1:14" x14ac:dyDescent="0.25">
      <c r="A206" s="4">
        <f t="shared" si="39"/>
        <v>0.42928240740740736</v>
      </c>
      <c r="B206" s="3">
        <f>Params!D$29+HOUR(A206-Params!C$29)*3600+MINUTE(A206-Params!C$29)*60+SECOND(A206-Params!C$29)</f>
        <v>1553301090</v>
      </c>
      <c r="C206">
        <f t="shared" si="36"/>
        <v>3</v>
      </c>
      <c r="D206">
        <f t="shared" ca="1" si="37"/>
        <v>132</v>
      </c>
      <c r="E206">
        <f t="shared" ca="1" si="33"/>
        <v>73079.742365591403</v>
      </c>
      <c r="F206">
        <f t="shared" ca="1" si="34"/>
        <v>-61768.372903225812</v>
      </c>
      <c r="G206">
        <f t="shared" ca="1" si="38"/>
        <v>10668</v>
      </c>
      <c r="H206" s="9">
        <f t="shared" ca="1" si="35"/>
        <v>197.51281720430109</v>
      </c>
      <c r="I206" s="9">
        <f t="shared" ca="1" si="35"/>
        <v>-166.94154838709679</v>
      </c>
      <c r="J206" s="9">
        <f t="shared" ca="1" si="35"/>
        <v>0</v>
      </c>
      <c r="K206" s="9">
        <f t="shared" ca="1" si="35"/>
        <v>258.61321222602112</v>
      </c>
      <c r="L206" s="9">
        <f t="shared" ca="1" si="35"/>
        <v>130.20512343075274</v>
      </c>
      <c r="M206">
        <f t="shared" ca="1" si="40"/>
        <v>55.290137395459972</v>
      </c>
      <c r="N206">
        <f t="shared" ca="1" si="41"/>
        <v>34.102789725209078</v>
      </c>
    </row>
    <row r="207" spans="1:14" x14ac:dyDescent="0.25">
      <c r="A207" s="4">
        <f t="shared" si="39"/>
        <v>0.42934027777777778</v>
      </c>
      <c r="B207" s="3">
        <f>Params!D$29+HOUR(A207-Params!C$29)*3600+MINUTE(A207-Params!C$29)*60+SECOND(A207-Params!C$29)</f>
        <v>1553301095</v>
      </c>
      <c r="C207">
        <f t="shared" si="36"/>
        <v>3</v>
      </c>
      <c r="D207">
        <f t="shared" ca="1" si="37"/>
        <v>132</v>
      </c>
      <c r="E207">
        <f t="shared" ca="1" si="33"/>
        <v>74067.306451612909</v>
      </c>
      <c r="F207">
        <f t="shared" ca="1" si="34"/>
        <v>-62603.080645161295</v>
      </c>
      <c r="G207">
        <f t="shared" ca="1" si="38"/>
        <v>10668</v>
      </c>
      <c r="H207" s="9">
        <f t="shared" ca="1" si="35"/>
        <v>197.51281720430109</v>
      </c>
      <c r="I207" s="9">
        <f t="shared" ca="1" si="35"/>
        <v>-166.94154838709679</v>
      </c>
      <c r="J207" s="9">
        <f t="shared" ca="1" si="35"/>
        <v>0</v>
      </c>
      <c r="K207" s="9">
        <f t="shared" ca="1" si="35"/>
        <v>258.61321222602112</v>
      </c>
      <c r="L207" s="9">
        <f t="shared" ca="1" si="35"/>
        <v>130.20512343075274</v>
      </c>
      <c r="M207">
        <f t="shared" ca="1" si="40"/>
        <v>55.282571684587815</v>
      </c>
      <c r="N207">
        <f t="shared" ca="1" si="41"/>
        <v>34.118593189964159</v>
      </c>
    </row>
    <row r="208" spans="1:14" x14ac:dyDescent="0.25">
      <c r="A208" s="4">
        <f t="shared" si="39"/>
        <v>0.42939814814814814</v>
      </c>
      <c r="B208" s="3">
        <f>Params!D$29+HOUR(A208-Params!C$29)*3600+MINUTE(A208-Params!C$29)*60+SECOND(A208-Params!C$29)</f>
        <v>1553301100</v>
      </c>
      <c r="C208">
        <f t="shared" si="36"/>
        <v>3</v>
      </c>
      <c r="D208">
        <f t="shared" ca="1" si="37"/>
        <v>132</v>
      </c>
      <c r="E208">
        <f t="shared" ca="1" si="33"/>
        <v>75054.870537634415</v>
      </c>
      <c r="F208">
        <f t="shared" ca="1" si="34"/>
        <v>-63437.788387096778</v>
      </c>
      <c r="G208">
        <f t="shared" ca="1" si="38"/>
        <v>10668</v>
      </c>
      <c r="H208" s="9">
        <f t="shared" ca="1" si="35"/>
        <v>197.51281720430109</v>
      </c>
      <c r="I208" s="9">
        <f t="shared" ca="1" si="35"/>
        <v>-166.94154838709679</v>
      </c>
      <c r="J208" s="9">
        <f t="shared" ca="1" si="35"/>
        <v>0</v>
      </c>
      <c r="K208" s="9">
        <f t="shared" ca="1" si="35"/>
        <v>258.61321222602112</v>
      </c>
      <c r="L208" s="9">
        <f t="shared" ca="1" si="35"/>
        <v>130.20512343075274</v>
      </c>
      <c r="M208">
        <f t="shared" ca="1" si="40"/>
        <v>55.27500597371565</v>
      </c>
      <c r="N208">
        <f t="shared" ca="1" si="41"/>
        <v>34.134396654719232</v>
      </c>
    </row>
    <row r="209" spans="1:14" x14ac:dyDescent="0.25">
      <c r="A209" s="4">
        <f t="shared" si="39"/>
        <v>0.4294560185185185</v>
      </c>
      <c r="B209" s="3">
        <f>Params!D$29+HOUR(A209-Params!C$29)*3600+MINUTE(A209-Params!C$29)*60+SECOND(A209-Params!C$29)</f>
        <v>1553301105</v>
      </c>
      <c r="C209">
        <f t="shared" si="36"/>
        <v>3</v>
      </c>
      <c r="D209">
        <f t="shared" ca="1" si="37"/>
        <v>132</v>
      </c>
      <c r="E209">
        <f t="shared" ca="1" si="33"/>
        <v>76042.434623655921</v>
      </c>
      <c r="F209">
        <f t="shared" ca="1" si="34"/>
        <v>-64272.496129032261</v>
      </c>
      <c r="G209">
        <f t="shared" ca="1" si="38"/>
        <v>10668</v>
      </c>
      <c r="H209" s="9">
        <f t="shared" ca="1" si="35"/>
        <v>197.51281720430109</v>
      </c>
      <c r="I209" s="9">
        <f t="shared" ca="1" si="35"/>
        <v>-166.94154838709679</v>
      </c>
      <c r="J209" s="9">
        <f t="shared" ca="1" si="35"/>
        <v>0</v>
      </c>
      <c r="K209" s="9">
        <f t="shared" ca="1" si="35"/>
        <v>258.61321222602112</v>
      </c>
      <c r="L209" s="9">
        <f t="shared" ca="1" si="35"/>
        <v>130.20512343075274</v>
      </c>
      <c r="M209">
        <f t="shared" ca="1" si="40"/>
        <v>55.267440262843486</v>
      </c>
      <c r="N209">
        <f t="shared" ca="1" si="41"/>
        <v>34.150200119474313</v>
      </c>
    </row>
    <row r="210" spans="1:14" x14ac:dyDescent="0.25">
      <c r="A210" s="4">
        <f t="shared" si="39"/>
        <v>0.42951388888888892</v>
      </c>
      <c r="B210" s="3">
        <f>Params!D$29+HOUR(A210-Params!C$29)*3600+MINUTE(A210-Params!C$29)*60+SECOND(A210-Params!C$29)</f>
        <v>1553301110</v>
      </c>
      <c r="C210">
        <f t="shared" si="36"/>
        <v>3</v>
      </c>
      <c r="D210">
        <f t="shared" ca="1" si="37"/>
        <v>132</v>
      </c>
      <c r="E210">
        <f t="shared" ca="1" si="33"/>
        <v>77029.998709677428</v>
      </c>
      <c r="F210">
        <f t="shared" ca="1" si="34"/>
        <v>-65107.203870967744</v>
      </c>
      <c r="G210">
        <f t="shared" ca="1" si="38"/>
        <v>10668</v>
      </c>
      <c r="H210" s="9">
        <f t="shared" ca="1" si="35"/>
        <v>197.51281720430109</v>
      </c>
      <c r="I210" s="9">
        <f t="shared" ca="1" si="35"/>
        <v>-166.94154838709679</v>
      </c>
      <c r="J210" s="9">
        <f t="shared" ca="1" si="35"/>
        <v>0</v>
      </c>
      <c r="K210" s="9">
        <f t="shared" ca="1" si="35"/>
        <v>258.61321222602112</v>
      </c>
      <c r="L210" s="9">
        <f t="shared" ca="1" si="35"/>
        <v>130.20512343075274</v>
      </c>
      <c r="M210">
        <f t="shared" ca="1" si="40"/>
        <v>55.259874551971322</v>
      </c>
      <c r="N210">
        <f t="shared" ca="1" si="41"/>
        <v>34.166003584229387</v>
      </c>
    </row>
    <row r="211" spans="1:14" x14ac:dyDescent="0.25">
      <c r="A211" s="4">
        <f t="shared" si="39"/>
        <v>0.42957175925925922</v>
      </c>
      <c r="B211" s="3">
        <f>Params!D$29+HOUR(A211-Params!C$29)*3600+MINUTE(A211-Params!C$29)*60+SECOND(A211-Params!C$29)</f>
        <v>1553301115</v>
      </c>
      <c r="C211">
        <f t="shared" si="36"/>
        <v>3</v>
      </c>
      <c r="D211">
        <f t="shared" ca="1" si="37"/>
        <v>132</v>
      </c>
      <c r="E211">
        <f t="shared" ca="1" si="33"/>
        <v>78017.562795698934</v>
      </c>
      <c r="F211">
        <f t="shared" ca="1" si="34"/>
        <v>-65941.911612903234</v>
      </c>
      <c r="G211">
        <f t="shared" ca="1" si="38"/>
        <v>10668</v>
      </c>
      <c r="H211" s="9">
        <f t="shared" ca="1" si="35"/>
        <v>197.51281720430109</v>
      </c>
      <c r="I211" s="9">
        <f t="shared" ca="1" si="35"/>
        <v>-166.94154838709679</v>
      </c>
      <c r="J211" s="9">
        <f t="shared" ca="1" si="35"/>
        <v>0</v>
      </c>
      <c r="K211" s="9">
        <f t="shared" ca="1" si="35"/>
        <v>258.61321222602112</v>
      </c>
      <c r="L211" s="9">
        <f t="shared" ca="1" si="35"/>
        <v>130.20512343075274</v>
      </c>
      <c r="M211">
        <f t="shared" ca="1" si="40"/>
        <v>55.252308841099165</v>
      </c>
      <c r="N211">
        <f t="shared" ca="1" si="41"/>
        <v>34.181807048984467</v>
      </c>
    </row>
    <row r="212" spans="1:14" x14ac:dyDescent="0.25">
      <c r="A212" s="4">
        <f t="shared" si="39"/>
        <v>0.42962962962962964</v>
      </c>
      <c r="B212" s="3">
        <f>Params!D$29+HOUR(A212-Params!C$29)*3600+MINUTE(A212-Params!C$29)*60+SECOND(A212-Params!C$29)</f>
        <v>1553301120</v>
      </c>
      <c r="C212">
        <f t="shared" si="36"/>
        <v>3</v>
      </c>
      <c r="D212">
        <f t="shared" ca="1" si="37"/>
        <v>132</v>
      </c>
      <c r="E212">
        <f t="shared" ca="1" si="33"/>
        <v>79005.12688172044</v>
      </c>
      <c r="F212">
        <f t="shared" ca="1" si="34"/>
        <v>-66776.619354838709</v>
      </c>
      <c r="G212">
        <f t="shared" ca="1" si="38"/>
        <v>10668</v>
      </c>
      <c r="H212" s="9">
        <f t="shared" ca="1" si="35"/>
        <v>197.51281720430109</v>
      </c>
      <c r="I212" s="9">
        <f t="shared" ca="1" si="35"/>
        <v>-166.94154838709679</v>
      </c>
      <c r="J212" s="9">
        <f t="shared" ca="1" si="35"/>
        <v>0</v>
      </c>
      <c r="K212" s="9">
        <f t="shared" ca="1" si="35"/>
        <v>258.61321222602112</v>
      </c>
      <c r="L212" s="9">
        <f t="shared" ca="1" si="35"/>
        <v>130.20512343075274</v>
      </c>
      <c r="M212">
        <f t="shared" ca="1" si="40"/>
        <v>55.244743130227</v>
      </c>
      <c r="N212">
        <f t="shared" ca="1" si="41"/>
        <v>34.197610513739541</v>
      </c>
    </row>
    <row r="213" spans="1:14" x14ac:dyDescent="0.25">
      <c r="A213" s="4">
        <f t="shared" si="39"/>
        <v>0.4296875</v>
      </c>
      <c r="B213" s="3">
        <f>Params!D$29+HOUR(A213-Params!C$29)*3600+MINUTE(A213-Params!C$29)*60+SECOND(A213-Params!C$29)</f>
        <v>1553301125</v>
      </c>
      <c r="C213">
        <f t="shared" si="36"/>
        <v>3</v>
      </c>
      <c r="D213">
        <f t="shared" ca="1" si="37"/>
        <v>132</v>
      </c>
      <c r="E213">
        <f t="shared" ca="1" si="33"/>
        <v>79992.690967741946</v>
      </c>
      <c r="F213">
        <f t="shared" ca="1" si="34"/>
        <v>-67611.327096774199</v>
      </c>
      <c r="G213">
        <f t="shared" ca="1" si="38"/>
        <v>10668</v>
      </c>
      <c r="H213" s="9">
        <f t="shared" ca="1" si="35"/>
        <v>197.51281720430109</v>
      </c>
      <c r="I213" s="9">
        <f t="shared" ca="1" si="35"/>
        <v>-166.94154838709679</v>
      </c>
      <c r="J213" s="9">
        <f t="shared" ca="1" si="35"/>
        <v>0</v>
      </c>
      <c r="K213" s="9">
        <f t="shared" ca="1" si="35"/>
        <v>258.61321222602112</v>
      </c>
      <c r="L213" s="9">
        <f t="shared" ca="1" si="35"/>
        <v>130.20512343075274</v>
      </c>
      <c r="M213">
        <f t="shared" ca="1" si="40"/>
        <v>55.237177419354836</v>
      </c>
      <c r="N213">
        <f t="shared" ca="1" si="41"/>
        <v>34.213413978494621</v>
      </c>
    </row>
    <row r="214" spans="1:14" x14ac:dyDescent="0.25">
      <c r="A214" s="4">
        <f t="shared" si="39"/>
        <v>0.42974537037037036</v>
      </c>
      <c r="B214" s="3">
        <f>Params!D$29+HOUR(A214-Params!C$29)*3600+MINUTE(A214-Params!C$29)*60+SECOND(A214-Params!C$29)</f>
        <v>1553301130</v>
      </c>
      <c r="C214">
        <f t="shared" si="36"/>
        <v>3</v>
      </c>
      <c r="D214">
        <f t="shared" ca="1" si="37"/>
        <v>132</v>
      </c>
      <c r="E214">
        <f t="shared" ca="1" si="33"/>
        <v>80980.255053763452</v>
      </c>
      <c r="F214">
        <f t="shared" ca="1" si="34"/>
        <v>-68446.034838709689</v>
      </c>
      <c r="G214">
        <f t="shared" ca="1" si="38"/>
        <v>10668</v>
      </c>
      <c r="H214" s="9">
        <f t="shared" ca="1" si="35"/>
        <v>197.51281720430109</v>
      </c>
      <c r="I214" s="9">
        <f t="shared" ca="1" si="35"/>
        <v>-166.94154838709679</v>
      </c>
      <c r="J214" s="9">
        <f t="shared" ca="1" si="35"/>
        <v>0</v>
      </c>
      <c r="K214" s="9">
        <f t="shared" ca="1" si="35"/>
        <v>258.61321222602112</v>
      </c>
      <c r="L214" s="9">
        <f t="shared" ca="1" si="35"/>
        <v>130.20512343075274</v>
      </c>
      <c r="M214">
        <f t="shared" ca="1" si="40"/>
        <v>55.229611708482672</v>
      </c>
      <c r="N214">
        <f t="shared" ca="1" si="41"/>
        <v>34.229217443249702</v>
      </c>
    </row>
    <row r="215" spans="1:14" x14ac:dyDescent="0.25">
      <c r="A215" s="4">
        <f t="shared" si="39"/>
        <v>0.42980324074074078</v>
      </c>
      <c r="B215" s="3">
        <f>Params!D$29+HOUR(A215-Params!C$29)*3600+MINUTE(A215-Params!C$29)*60+SECOND(A215-Params!C$29)</f>
        <v>1553301135</v>
      </c>
      <c r="C215">
        <f t="shared" si="36"/>
        <v>3</v>
      </c>
      <c r="D215">
        <f t="shared" ca="1" si="37"/>
        <v>132</v>
      </c>
      <c r="E215">
        <f t="shared" ca="1" si="33"/>
        <v>81967.819139784944</v>
      </c>
      <c r="F215">
        <f t="shared" ca="1" si="34"/>
        <v>-69280.742580645165</v>
      </c>
      <c r="G215">
        <f t="shared" ca="1" si="38"/>
        <v>10668</v>
      </c>
      <c r="H215" s="9">
        <f t="shared" ca="1" si="35"/>
        <v>197.51281720430109</v>
      </c>
      <c r="I215" s="9">
        <f t="shared" ca="1" si="35"/>
        <v>-166.94154838709679</v>
      </c>
      <c r="J215" s="9">
        <f t="shared" ca="1" si="35"/>
        <v>0</v>
      </c>
      <c r="K215" s="9">
        <f t="shared" ca="1" si="35"/>
        <v>258.61321222602112</v>
      </c>
      <c r="L215" s="9">
        <f t="shared" ca="1" si="35"/>
        <v>130.20512343075274</v>
      </c>
      <c r="M215">
        <f t="shared" ca="1" si="40"/>
        <v>55.222045997610515</v>
      </c>
      <c r="N215">
        <f t="shared" ca="1" si="41"/>
        <v>34.245020908004776</v>
      </c>
    </row>
    <row r="216" spans="1:14" x14ac:dyDescent="0.25">
      <c r="A216" s="4">
        <f t="shared" si="39"/>
        <v>0.42986111111111108</v>
      </c>
      <c r="B216" s="3">
        <f>Params!D$29+HOUR(A216-Params!C$29)*3600+MINUTE(A216-Params!C$29)*60+SECOND(A216-Params!C$29)</f>
        <v>1553301140</v>
      </c>
      <c r="C216">
        <f t="shared" si="36"/>
        <v>3</v>
      </c>
      <c r="D216">
        <f t="shared" ca="1" si="37"/>
        <v>132</v>
      </c>
      <c r="E216">
        <f t="shared" ca="1" si="33"/>
        <v>82955.38322580645</v>
      </c>
      <c r="F216">
        <f t="shared" ca="1" si="34"/>
        <v>-70115.450322580655</v>
      </c>
      <c r="G216">
        <f t="shared" ca="1" si="38"/>
        <v>10668</v>
      </c>
      <c r="H216" s="9">
        <f t="shared" ca="1" si="35"/>
        <v>197.51281720430109</v>
      </c>
      <c r="I216" s="9">
        <f t="shared" ca="1" si="35"/>
        <v>-166.94154838709679</v>
      </c>
      <c r="J216" s="9">
        <f t="shared" ca="1" si="35"/>
        <v>0</v>
      </c>
      <c r="K216" s="9">
        <f t="shared" ca="1" si="35"/>
        <v>258.61321222602112</v>
      </c>
      <c r="L216" s="9">
        <f t="shared" ca="1" si="35"/>
        <v>130.20512343075274</v>
      </c>
      <c r="M216">
        <f t="shared" ca="1" si="40"/>
        <v>55.21448028673835</v>
      </c>
      <c r="N216">
        <f t="shared" ca="1" si="41"/>
        <v>34.260824372759856</v>
      </c>
    </row>
    <row r="217" spans="1:14" x14ac:dyDescent="0.25">
      <c r="A217" s="4">
        <f t="shared" si="39"/>
        <v>0.4299189814814815</v>
      </c>
      <c r="B217" s="3">
        <f>Params!D$29+HOUR(A217-Params!C$29)*3600+MINUTE(A217-Params!C$29)*60+SECOND(A217-Params!C$29)</f>
        <v>1553301145</v>
      </c>
      <c r="C217">
        <f t="shared" si="36"/>
        <v>3</v>
      </c>
      <c r="D217">
        <f t="shared" ca="1" si="37"/>
        <v>132</v>
      </c>
      <c r="E217">
        <f t="shared" ca="1" si="33"/>
        <v>83942.947311827957</v>
      </c>
      <c r="F217">
        <f t="shared" ca="1" si="34"/>
        <v>-70950.15806451613</v>
      </c>
      <c r="G217">
        <f t="shared" ca="1" si="38"/>
        <v>10668</v>
      </c>
      <c r="H217" s="9">
        <f t="shared" ca="1" si="35"/>
        <v>197.51281720430109</v>
      </c>
      <c r="I217" s="9">
        <f t="shared" ca="1" si="35"/>
        <v>-166.94154838709679</v>
      </c>
      <c r="J217" s="9">
        <f t="shared" ca="1" si="35"/>
        <v>0</v>
      </c>
      <c r="K217" s="9">
        <f t="shared" ca="1" si="35"/>
        <v>258.61321222602112</v>
      </c>
      <c r="L217" s="9">
        <f t="shared" ca="1" si="35"/>
        <v>130.20512343075274</v>
      </c>
      <c r="M217">
        <f t="shared" ca="1" si="40"/>
        <v>55.206914575866186</v>
      </c>
      <c r="N217">
        <f t="shared" ca="1" si="41"/>
        <v>34.27662783751493</v>
      </c>
    </row>
    <row r="218" spans="1:14" x14ac:dyDescent="0.25">
      <c r="A218" s="4">
        <f t="shared" si="39"/>
        <v>0.42997685185185186</v>
      </c>
      <c r="B218" s="3">
        <f>Params!D$29+HOUR(A218-Params!C$29)*3600+MINUTE(A218-Params!C$29)*60+SECOND(A218-Params!C$29)</f>
        <v>1553301150</v>
      </c>
      <c r="C218">
        <f t="shared" si="36"/>
        <v>3</v>
      </c>
      <c r="D218">
        <f t="shared" ca="1" si="37"/>
        <v>132</v>
      </c>
      <c r="E218">
        <f t="shared" ca="1" si="33"/>
        <v>84930.511397849463</v>
      </c>
      <c r="F218">
        <f t="shared" ca="1" si="34"/>
        <v>-71784.86580645162</v>
      </c>
      <c r="G218">
        <f t="shared" ca="1" si="38"/>
        <v>10668</v>
      </c>
      <c r="H218" s="9">
        <f t="shared" ca="1" si="35"/>
        <v>197.51281720430109</v>
      </c>
      <c r="I218" s="9">
        <f t="shared" ca="1" si="35"/>
        <v>-166.94154838709679</v>
      </c>
      <c r="J218" s="9">
        <f t="shared" ca="1" si="35"/>
        <v>0</v>
      </c>
      <c r="K218" s="9">
        <f t="shared" ca="1" si="35"/>
        <v>258.61321222602112</v>
      </c>
      <c r="L218" s="9">
        <f t="shared" ca="1" si="35"/>
        <v>130.20512343075274</v>
      </c>
      <c r="M218">
        <f t="shared" ca="1" si="40"/>
        <v>55.199348864994022</v>
      </c>
      <c r="N218">
        <f t="shared" ca="1" si="41"/>
        <v>34.29243130227001</v>
      </c>
    </row>
    <row r="219" spans="1:14" x14ac:dyDescent="0.25">
      <c r="A219" s="4">
        <f t="shared" si="39"/>
        <v>0.43003472222222222</v>
      </c>
      <c r="B219" s="3">
        <f>Params!D$29+HOUR(A219-Params!C$29)*3600+MINUTE(A219-Params!C$29)*60+SECOND(A219-Params!C$29)</f>
        <v>1553301155</v>
      </c>
      <c r="C219">
        <f t="shared" si="36"/>
        <v>3</v>
      </c>
      <c r="D219">
        <f t="shared" ca="1" si="37"/>
        <v>132</v>
      </c>
      <c r="E219">
        <f t="shared" ca="1" si="33"/>
        <v>85918.075483870969</v>
      </c>
      <c r="F219">
        <f t="shared" ca="1" si="34"/>
        <v>-72619.573548387096</v>
      </c>
      <c r="G219">
        <f t="shared" ca="1" si="38"/>
        <v>10668</v>
      </c>
      <c r="H219" s="9">
        <f t="shared" ca="1" si="35"/>
        <v>197.51281720430109</v>
      </c>
      <c r="I219" s="9">
        <f t="shared" ca="1" si="35"/>
        <v>-166.94154838709679</v>
      </c>
      <c r="J219" s="9">
        <f t="shared" ca="1" si="35"/>
        <v>0</v>
      </c>
      <c r="K219" s="9">
        <f t="shared" ca="1" si="35"/>
        <v>258.61321222602112</v>
      </c>
      <c r="L219" s="9">
        <f t="shared" ca="1" si="35"/>
        <v>130.20512343075274</v>
      </c>
      <c r="M219">
        <f t="shared" ca="1" si="40"/>
        <v>55.191783154121865</v>
      </c>
      <c r="N219">
        <f t="shared" ca="1" si="41"/>
        <v>34.308234767025084</v>
      </c>
    </row>
    <row r="220" spans="1:14" x14ac:dyDescent="0.25">
      <c r="A220" s="4">
        <f t="shared" si="39"/>
        <v>0.43009259259259264</v>
      </c>
      <c r="B220" s="3">
        <f>Params!D$29+HOUR(A220-Params!C$29)*3600+MINUTE(A220-Params!C$29)*60+SECOND(A220-Params!C$29)</f>
        <v>1553301160</v>
      </c>
      <c r="C220">
        <f t="shared" si="36"/>
        <v>3</v>
      </c>
      <c r="D220">
        <f t="shared" ca="1" si="37"/>
        <v>132</v>
      </c>
      <c r="E220">
        <f t="shared" ca="1" si="33"/>
        <v>86905.639569892475</v>
      </c>
      <c r="F220">
        <f t="shared" ca="1" si="34"/>
        <v>-73454.281290322586</v>
      </c>
      <c r="G220">
        <f t="shared" ca="1" si="38"/>
        <v>10668</v>
      </c>
      <c r="H220" s="9">
        <f t="shared" ca="1" si="35"/>
        <v>197.51281720430109</v>
      </c>
      <c r="I220" s="9">
        <f t="shared" ca="1" si="35"/>
        <v>-166.94154838709679</v>
      </c>
      <c r="J220" s="9">
        <f t="shared" ca="1" si="35"/>
        <v>0</v>
      </c>
      <c r="K220" s="9">
        <f t="shared" ca="1" si="35"/>
        <v>258.61321222602112</v>
      </c>
      <c r="L220" s="9">
        <f t="shared" ca="1" si="35"/>
        <v>130.20512343075274</v>
      </c>
      <c r="M220">
        <f t="shared" ca="1" si="40"/>
        <v>55.1842174432497</v>
      </c>
      <c r="N220">
        <f t="shared" ca="1" si="41"/>
        <v>34.324038231780165</v>
      </c>
    </row>
    <row r="221" spans="1:14" x14ac:dyDescent="0.25">
      <c r="A221" s="4">
        <f t="shared" si="39"/>
        <v>0.43015046296296294</v>
      </c>
      <c r="B221" s="3">
        <f>Params!D$29+HOUR(A221-Params!C$29)*3600+MINUTE(A221-Params!C$29)*60+SECOND(A221-Params!C$29)</f>
        <v>1553301165</v>
      </c>
      <c r="C221">
        <f t="shared" si="36"/>
        <v>3</v>
      </c>
      <c r="D221">
        <f t="shared" ca="1" si="37"/>
        <v>132</v>
      </c>
      <c r="E221">
        <f t="shared" ca="1" si="33"/>
        <v>87893.203655913981</v>
      </c>
      <c r="F221">
        <f t="shared" ca="1" si="34"/>
        <v>-74288.989032258076</v>
      </c>
      <c r="G221">
        <f t="shared" ca="1" si="38"/>
        <v>10668</v>
      </c>
      <c r="H221" s="9">
        <f t="shared" ca="1" si="35"/>
        <v>197.51281720430109</v>
      </c>
      <c r="I221" s="9">
        <f t="shared" ca="1" si="35"/>
        <v>-166.94154838709679</v>
      </c>
      <c r="J221" s="9">
        <f t="shared" ca="1" si="35"/>
        <v>0</v>
      </c>
      <c r="K221" s="9">
        <f t="shared" ca="1" si="35"/>
        <v>258.61321222602112</v>
      </c>
      <c r="L221" s="9">
        <f t="shared" ca="1" si="35"/>
        <v>130.20512343075274</v>
      </c>
      <c r="M221">
        <f t="shared" ca="1" si="40"/>
        <v>55.176651732377536</v>
      </c>
      <c r="N221">
        <f t="shared" ca="1" si="41"/>
        <v>34.339841696535245</v>
      </c>
    </row>
    <row r="222" spans="1:14" x14ac:dyDescent="0.25">
      <c r="A222" s="4">
        <f t="shared" si="39"/>
        <v>0.4302083333333333</v>
      </c>
      <c r="B222" s="3">
        <f>Params!D$29+HOUR(A222-Params!C$29)*3600+MINUTE(A222-Params!C$29)*60+SECOND(A222-Params!C$29)</f>
        <v>1553301170</v>
      </c>
      <c r="C222">
        <f t="shared" si="36"/>
        <v>3</v>
      </c>
      <c r="D222">
        <f t="shared" ca="1" si="37"/>
        <v>132</v>
      </c>
      <c r="E222">
        <f t="shared" ca="1" si="33"/>
        <v>88880.767741935488</v>
      </c>
      <c r="F222">
        <f t="shared" ca="1" si="34"/>
        <v>-75123.696774193551</v>
      </c>
      <c r="G222">
        <f t="shared" ca="1" si="38"/>
        <v>10668</v>
      </c>
      <c r="H222" s="9">
        <f t="shared" ca="1" si="35"/>
        <v>197.51281720430109</v>
      </c>
      <c r="I222" s="9">
        <f t="shared" ca="1" si="35"/>
        <v>-166.94154838709679</v>
      </c>
      <c r="J222" s="9">
        <f t="shared" ca="1" si="35"/>
        <v>0</v>
      </c>
      <c r="K222" s="9">
        <f t="shared" ca="1" si="35"/>
        <v>258.61321222602112</v>
      </c>
      <c r="L222" s="9">
        <f t="shared" ca="1" si="35"/>
        <v>130.20512343075274</v>
      </c>
      <c r="M222">
        <f t="shared" ca="1" si="40"/>
        <v>55.169086021505372</v>
      </c>
      <c r="N222">
        <f t="shared" ca="1" si="41"/>
        <v>34.355645161290319</v>
      </c>
    </row>
    <row r="223" spans="1:14" x14ac:dyDescent="0.25">
      <c r="A223" s="4">
        <f t="shared" si="39"/>
        <v>0.43026620370370372</v>
      </c>
      <c r="B223" s="3">
        <f>Params!D$29+HOUR(A223-Params!C$29)*3600+MINUTE(A223-Params!C$29)*60+SECOND(A223-Params!C$29)</f>
        <v>1553301175</v>
      </c>
      <c r="C223">
        <f t="shared" si="36"/>
        <v>3</v>
      </c>
      <c r="D223">
        <f t="shared" ca="1" si="37"/>
        <v>132</v>
      </c>
      <c r="E223">
        <f t="shared" ca="1" si="33"/>
        <v>89868.331827956994</v>
      </c>
      <c r="F223">
        <f t="shared" ca="1" si="34"/>
        <v>-75958.404516129041</v>
      </c>
      <c r="G223">
        <f t="shared" ca="1" si="38"/>
        <v>10668</v>
      </c>
      <c r="H223" s="9">
        <f t="shared" ca="1" si="35"/>
        <v>197.51281720430109</v>
      </c>
      <c r="I223" s="9">
        <f t="shared" ca="1" si="35"/>
        <v>-166.94154838709679</v>
      </c>
      <c r="J223" s="9">
        <f t="shared" ca="1" si="35"/>
        <v>0</v>
      </c>
      <c r="K223" s="9">
        <f t="shared" ca="1" si="35"/>
        <v>258.61321222602112</v>
      </c>
      <c r="L223" s="9">
        <f t="shared" ca="1" si="35"/>
        <v>130.20512343075274</v>
      </c>
      <c r="M223">
        <f t="shared" ca="1" si="40"/>
        <v>55.161520310633207</v>
      </c>
      <c r="N223">
        <f t="shared" ca="1" si="41"/>
        <v>34.3714486260454</v>
      </c>
    </row>
    <row r="224" spans="1:14" x14ac:dyDescent="0.25">
      <c r="A224" s="4">
        <f t="shared" si="39"/>
        <v>0.43032407407407408</v>
      </c>
      <c r="B224" s="3">
        <f>Params!D$29+HOUR(A224-Params!C$29)*3600+MINUTE(A224-Params!C$29)*60+SECOND(A224-Params!C$29)</f>
        <v>1553301180</v>
      </c>
      <c r="C224">
        <f t="shared" si="36"/>
        <v>3</v>
      </c>
      <c r="D224">
        <f t="shared" ca="1" si="37"/>
        <v>132</v>
      </c>
      <c r="E224">
        <f t="shared" ca="1" si="33"/>
        <v>90855.8959139785</v>
      </c>
      <c r="F224">
        <f t="shared" ca="1" si="34"/>
        <v>-76793.112258064517</v>
      </c>
      <c r="G224">
        <f t="shared" ca="1" si="38"/>
        <v>10668</v>
      </c>
      <c r="H224" s="9">
        <f t="shared" ca="1" si="35"/>
        <v>197.51281720430109</v>
      </c>
      <c r="I224" s="9">
        <f t="shared" ca="1" si="35"/>
        <v>-166.94154838709679</v>
      </c>
      <c r="J224" s="9">
        <f t="shared" ca="1" si="35"/>
        <v>0</v>
      </c>
      <c r="K224" s="9">
        <f t="shared" ca="1" si="35"/>
        <v>258.61321222602112</v>
      </c>
      <c r="L224" s="9">
        <f t="shared" ca="1" si="35"/>
        <v>130.20512343075274</v>
      </c>
      <c r="M224">
        <f t="shared" ca="1" si="40"/>
        <v>55.15395459976105</v>
      </c>
      <c r="N224">
        <f t="shared" ca="1" si="41"/>
        <v>34.387252090800473</v>
      </c>
    </row>
    <row r="225" spans="1:14" x14ac:dyDescent="0.25">
      <c r="A225" s="4">
        <f t="shared" si="39"/>
        <v>0.4303819444444445</v>
      </c>
      <c r="B225" s="3">
        <f>Params!D$29+HOUR(A225-Params!C$29)*3600+MINUTE(A225-Params!C$29)*60+SECOND(A225-Params!C$29)</f>
        <v>1553301185</v>
      </c>
      <c r="C225">
        <f t="shared" si="36"/>
        <v>3</v>
      </c>
      <c r="D225">
        <f t="shared" ca="1" si="37"/>
        <v>132</v>
      </c>
      <c r="E225">
        <f t="shared" ca="1" si="33"/>
        <v>91843.46</v>
      </c>
      <c r="F225">
        <f t="shared" ca="1" si="34"/>
        <v>-77627.820000000007</v>
      </c>
      <c r="G225">
        <f t="shared" ca="1" si="38"/>
        <v>10668</v>
      </c>
      <c r="H225" s="9">
        <f t="shared" ref="H225:L228" ca="1" si="42">INDIRECT(ADDRESS($C225,COLUMN()))</f>
        <v>197.51281720430109</v>
      </c>
      <c r="I225" s="9">
        <f t="shared" ca="1" si="42"/>
        <v>-166.94154838709679</v>
      </c>
      <c r="J225" s="9">
        <f t="shared" ca="1" si="42"/>
        <v>0</v>
      </c>
      <c r="K225" s="9">
        <f t="shared" ca="1" si="42"/>
        <v>258.61321222602112</v>
      </c>
      <c r="L225" s="9">
        <f t="shared" ca="1" si="42"/>
        <v>130.20512343075274</v>
      </c>
      <c r="M225">
        <f t="shared" ca="1" si="40"/>
        <v>55.146388888888886</v>
      </c>
      <c r="N225">
        <f t="shared" ca="1" si="41"/>
        <v>34.403055555555554</v>
      </c>
    </row>
    <row r="226" spans="1:14" x14ac:dyDescent="0.25">
      <c r="A226" s="4">
        <f t="shared" si="39"/>
        <v>0.4304398148148148</v>
      </c>
      <c r="B226" s="3">
        <f>Params!D$29+HOUR(A226-Params!C$29)*3600+MINUTE(A226-Params!C$29)*60+SECOND(A226-Params!C$29)</f>
        <v>1553301190</v>
      </c>
      <c r="C226">
        <f t="shared" si="36"/>
        <v>3</v>
      </c>
      <c r="D226">
        <f t="shared" ca="1" si="37"/>
        <v>132</v>
      </c>
      <c r="E226">
        <f t="shared" ca="1" si="33"/>
        <v>92831.024086021513</v>
      </c>
      <c r="F226">
        <f t="shared" ca="1" si="34"/>
        <v>-78462.527741935497</v>
      </c>
      <c r="G226">
        <f t="shared" ca="1" si="38"/>
        <v>10668</v>
      </c>
      <c r="H226" s="9">
        <f t="shared" ca="1" si="42"/>
        <v>197.51281720430109</v>
      </c>
      <c r="I226" s="9">
        <f t="shared" ca="1" si="42"/>
        <v>-166.94154838709679</v>
      </c>
      <c r="J226" s="9">
        <f t="shared" ca="1" si="42"/>
        <v>0</v>
      </c>
      <c r="K226" s="9">
        <f t="shared" ca="1" si="42"/>
        <v>258.61321222602112</v>
      </c>
      <c r="L226" s="9">
        <f t="shared" ca="1" si="42"/>
        <v>130.20512343075274</v>
      </c>
      <c r="M226">
        <f t="shared" ca="1" si="40"/>
        <v>55.138823178016722</v>
      </c>
      <c r="N226">
        <f t="shared" ca="1" si="41"/>
        <v>34.418859020310634</v>
      </c>
    </row>
    <row r="227" spans="1:14" x14ac:dyDescent="0.25">
      <c r="A227" s="4">
        <f t="shared" si="39"/>
        <v>0.43049768518518516</v>
      </c>
      <c r="B227" s="3">
        <f>Params!D$29+HOUR(A227-Params!C$29)*3600+MINUTE(A227-Params!C$29)*60+SECOND(A227-Params!C$29)</f>
        <v>1553301195</v>
      </c>
      <c r="C227">
        <f t="shared" si="36"/>
        <v>3</v>
      </c>
      <c r="D227">
        <f t="shared" ca="1" si="37"/>
        <v>132</v>
      </c>
      <c r="E227">
        <f t="shared" ca="1" si="33"/>
        <v>93818.588172043019</v>
      </c>
      <c r="F227">
        <f t="shared" ca="1" si="34"/>
        <v>-79297.235483870973</v>
      </c>
      <c r="G227">
        <f t="shared" ca="1" si="38"/>
        <v>10668</v>
      </c>
      <c r="H227" s="9">
        <f t="shared" ca="1" si="42"/>
        <v>197.51281720430109</v>
      </c>
      <c r="I227" s="9">
        <f t="shared" ca="1" si="42"/>
        <v>-166.94154838709679</v>
      </c>
      <c r="J227" s="9">
        <f t="shared" ca="1" si="42"/>
        <v>0</v>
      </c>
      <c r="K227" s="9">
        <f t="shared" ca="1" si="42"/>
        <v>258.61321222602112</v>
      </c>
      <c r="L227" s="9">
        <f t="shared" ca="1" si="42"/>
        <v>130.20512343075274</v>
      </c>
      <c r="M227">
        <f t="shared" ca="1" si="40"/>
        <v>55.131257467144557</v>
      </c>
      <c r="N227">
        <f t="shared" ca="1" si="41"/>
        <v>34.434662485065708</v>
      </c>
    </row>
    <row r="228" spans="1:14" x14ac:dyDescent="0.25">
      <c r="A228" s="4">
        <f t="shared" si="39"/>
        <v>0.43055555555555558</v>
      </c>
      <c r="B228" s="3">
        <f>Params!D$29+HOUR(A228-Params!C$29)*3600+MINUTE(A228-Params!C$29)*60+SECOND(A228-Params!C$29)</f>
        <v>1553301200</v>
      </c>
      <c r="C228">
        <f t="shared" si="36"/>
        <v>3</v>
      </c>
      <c r="D228">
        <f t="shared" ca="1" si="37"/>
        <v>132</v>
      </c>
      <c r="E228">
        <f t="shared" ref="E228" ca="1" si="43">INDIRECT("E$"&amp;C228)+INDIRECT("H$"&amp;C228)*($B228-INDIRECT("B$"&amp;D228))</f>
        <v>94806.152258064525</v>
      </c>
      <c r="F228">
        <f t="shared" ref="F228" ca="1" si="44">INDIRECT("F$"&amp;C228)+INDIRECT("I$"&amp;C228)*($B228-INDIRECT("B$"&amp;D228))</f>
        <v>-80131.943225806463</v>
      </c>
      <c r="G228">
        <f t="shared" ca="1" si="38"/>
        <v>10668</v>
      </c>
      <c r="H228" s="9">
        <f t="shared" ca="1" si="42"/>
        <v>197.51281720430109</v>
      </c>
      <c r="I228" s="9">
        <f t="shared" ca="1" si="42"/>
        <v>-166.94154838709679</v>
      </c>
      <c r="J228" s="9">
        <f t="shared" ca="1" si="42"/>
        <v>0</v>
      </c>
      <c r="K228" s="9">
        <f t="shared" ca="1" si="42"/>
        <v>258.61321222602112</v>
      </c>
      <c r="L228" s="9">
        <f t="shared" ca="1" si="42"/>
        <v>130.20512343075274</v>
      </c>
      <c r="M228">
        <f t="shared" ca="1" si="40"/>
        <v>55.1236917562724</v>
      </c>
      <c r="N228">
        <f t="shared" ca="1" si="41"/>
        <v>34.450465949820789</v>
      </c>
    </row>
    <row r="229" spans="1:14" x14ac:dyDescent="0.25">
      <c r="A229" s="4" t="s">
        <v>130</v>
      </c>
      <c r="B229" s="3"/>
      <c r="H229" s="9"/>
      <c r="I229" s="9"/>
      <c r="J229" s="9"/>
      <c r="K229" s="9"/>
      <c r="L229" s="9"/>
    </row>
    <row r="230" spans="1:14" x14ac:dyDescent="0.25"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</sheetData>
  <conditionalFormatting sqref="A7:A228">
    <cfRule type="expression" dxfId="10" priority="2">
      <formula>VLOOKUP(A7,A$2:D$4,4,FALSE)</formula>
    </cfRule>
  </conditionalFormatting>
  <conditionalFormatting sqref="A6">
    <cfRule type="expression" dxfId="9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theme="4" tint="0.39997558519241921"/>
  </sheetPr>
  <dimension ref="A1:R254"/>
  <sheetViews>
    <sheetView zoomScaleNormal="100" workbookViewId="0">
      <selection activeCell="C7" sqref="C7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124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71</v>
      </c>
      <c r="C2" s="7">
        <v>350</v>
      </c>
      <c r="D2">
        <f>ROW()</f>
        <v>2</v>
      </c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10668</v>
      </c>
      <c r="H2" s="9">
        <f t="shared" ref="H2:H3" si="0">(E3-E2)/(MINUTE($A3-$A2)*60+SECOND($A3-$A2))</f>
        <v>-172.20942222222226</v>
      </c>
      <c r="I2" s="9">
        <f t="shared" ref="I2:I3" si="1">(F3-F2)/(MINUTE($A3-$A2)*60+SECOND($A3-$A2))</f>
        <v>145.67244444444449</v>
      </c>
      <c r="J2" s="9">
        <f t="shared" ref="J2:J3" si="2">(G3-G2)/(MINUTE($A3-$A2)*60+SECOND($A3-$A2))</f>
        <v>0</v>
      </c>
      <c r="K2" s="9">
        <f t="shared" ref="K2:K3" si="3">SQRT(H2*H2+I2*I2)</f>
        <v>225.55829883320936</v>
      </c>
      <c r="L2" s="9">
        <f t="shared" ref="L2:L3" si="4"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O3" si="5">(M3-M2)/(MINUTE($A3-$A2)*60+SECOND($A3-$A2))</f>
        <v>1.327160493827143E-3</v>
      </c>
      <c r="P2" s="10">
        <f t="shared" ref="P2:P3" si="6">(N3-N2)/(MINUTE($A3-$A2)*60+SECOND($A3-$A2))</f>
        <v>-2.7555555555555441E-3</v>
      </c>
    </row>
    <row r="3" spans="1:16" x14ac:dyDescent="0.25">
      <c r="A3" s="5">
        <v>0.42031250000000003</v>
      </c>
      <c r="B3" s="6" t="s">
        <v>65</v>
      </c>
      <c r="C3" s="7">
        <v>350</v>
      </c>
      <c r="D3">
        <f>ROW()</f>
        <v>3</v>
      </c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10668</v>
      </c>
      <c r="H3" s="9">
        <f t="shared" si="0"/>
        <v>-174.08636065573771</v>
      </c>
      <c r="I3" s="9">
        <f t="shared" si="1"/>
        <v>147.05416393442621</v>
      </c>
      <c r="J3" s="9">
        <f t="shared" si="2"/>
        <v>0</v>
      </c>
      <c r="K3" s="9">
        <f t="shared" si="3"/>
        <v>227.8837161729918</v>
      </c>
      <c r="L3" s="9">
        <f t="shared" si="4"/>
        <v>-49.811563915586035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5"/>
        <v>1.3278688524590435E-3</v>
      </c>
      <c r="P3" s="10">
        <f t="shared" si="6"/>
        <v>-2.7859744990892665E-3</v>
      </c>
    </row>
    <row r="4" spans="1:16" x14ac:dyDescent="0.25">
      <c r="A4" s="5">
        <v>0.4238425925925926</v>
      </c>
      <c r="B4" s="6" t="s">
        <v>61</v>
      </c>
      <c r="C4" s="7">
        <v>350</v>
      </c>
      <c r="D4">
        <f>ROW()</f>
        <v>4</v>
      </c>
      <c r="E4" s="7">
        <f>VLOOKUP($B4,Beacons!$A$6:$O$30,14,FALSE)</f>
        <v>0</v>
      </c>
      <c r="F4" s="7">
        <f>VLOOKUP($B4,Beacons!$A$6:$O$30,15,FALSE)</f>
        <v>0</v>
      </c>
      <c r="G4" s="7">
        <f>C4*Params!F$2</f>
        <v>10668</v>
      </c>
      <c r="H4" s="9">
        <f t="shared" ref="H4:J4" si="7">(E5-E4)/(MINUTE($A5-$A4)*60+SECOND($A5-$A4))</f>
        <v>-205.41327433628319</v>
      </c>
      <c r="I4" s="9">
        <f t="shared" si="7"/>
        <v>139.7908318584071</v>
      </c>
      <c r="J4" s="9">
        <f t="shared" si="7"/>
        <v>0</v>
      </c>
      <c r="K4" s="9">
        <f>SQRT(H4*H4+I4*I4)</f>
        <v>248.46748267171418</v>
      </c>
      <c r="L4" s="9">
        <f>DEGREES(ATAN2(I4,H4))</f>
        <v>-55.763359475177609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1.2443461160275237E-3</v>
      </c>
      <c r="P4" s="10">
        <f>(N5-N4)/(MINUTE($A5-$A4)*60+SECOND($A5-$A4))</f>
        <v>-3.2871189773844593E-3</v>
      </c>
    </row>
    <row r="5" spans="1:16" x14ac:dyDescent="0.25">
      <c r="A5" s="5">
        <v>0.4303819444444445</v>
      </c>
      <c r="B5" s="6" t="s">
        <v>95</v>
      </c>
      <c r="C5" s="7">
        <v>350</v>
      </c>
      <c r="D5">
        <f>ROW()</f>
        <v>5</v>
      </c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10668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0.41770833333333335</v>
      </c>
      <c r="B7" s="3">
        <f>Params!D$29+HOUR(A7-Params!C$29)*3600+MINUTE(A7-Params!C$29)*60+SECOND(A7-Params!C$29)</f>
        <v>1553300090</v>
      </c>
      <c r="C7">
        <f t="shared" ref="C7:C70" si="8">_xlfn.IFNA(VLOOKUP(A7,A$2:D$4,4,FALSE),C6)</f>
        <v>2</v>
      </c>
      <c r="D7">
        <f ca="1">IF(A7=INDIRECT("A"&amp;C7),ROW(),D6)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10668</v>
      </c>
      <c r="H7" s="9">
        <f ca="1">INDIRECT(ADDRESS($C7,COLUMN()))</f>
        <v>-172.20942222222226</v>
      </c>
      <c r="I7" s="9">
        <f t="shared" ref="I7:L22" ca="1" si="9">INDIRECT(ADDRESS($C7,COLUMN()))</f>
        <v>145.67244444444449</v>
      </c>
      <c r="J7" s="9">
        <f t="shared" ca="1" si="9"/>
        <v>0</v>
      </c>
      <c r="K7" s="9">
        <f t="shared" ca="1" si="9"/>
        <v>225.55829883320936</v>
      </c>
      <c r="L7" s="9">
        <f t="shared" ca="1" si="9"/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</row>
    <row r="8" spans="1:16" x14ac:dyDescent="0.25">
      <c r="A8" s="4">
        <f>TIME(HOUR(A7),MINUTE(A7),SECOND(A7)+5)</f>
        <v>0.41776620370370371</v>
      </c>
      <c r="B8" s="3">
        <f>Params!D$29+HOUR(A8-Params!C$29)*3600+MINUTE(A8-Params!C$29)*60+SECOND(A8-Params!C$29)</f>
        <v>1553300095</v>
      </c>
      <c r="C8">
        <f t="shared" si="8"/>
        <v>2</v>
      </c>
      <c r="D8">
        <f t="shared" ref="D8:D71" ca="1" si="10">IF(A8=INDIRECT("A"&amp;C8),ROW(),D7)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11">INDIRECT("G$"&amp;C8)+INDIRECT("J$"&amp;C8)*($B8-INDIRECT("B$"&amp;D8))</f>
        <v>10668</v>
      </c>
      <c r="H8" s="9">
        <f t="shared" ref="H8:L39" ca="1" si="12">INDIRECT(ADDRESS($C8,COLUMN()))</f>
        <v>-172.20942222222226</v>
      </c>
      <c r="I8" s="9">
        <f t="shared" ca="1" si="9"/>
        <v>145.67244444444449</v>
      </c>
      <c r="J8" s="9">
        <f t="shared" ca="1" si="9"/>
        <v>0</v>
      </c>
      <c r="K8" s="9">
        <f t="shared" ca="1" si="9"/>
        <v>225.55829883320936</v>
      </c>
      <c r="L8" s="9">
        <f t="shared" ca="1" si="9"/>
        <v>-49.772022734180787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O8" s="3"/>
    </row>
    <row r="9" spans="1:16" x14ac:dyDescent="0.25">
      <c r="A9" s="4">
        <f t="shared" ref="A9:A72" si="13">TIME(HOUR(A8),MINUTE(A8),SECOND(A8)+5)</f>
        <v>0.41782407407407413</v>
      </c>
      <c r="B9" s="3">
        <f>Params!D$29+HOUR(A9-Params!C$29)*3600+MINUTE(A9-Params!C$29)*60+SECOND(A9-Params!C$29)</f>
        <v>1553300100</v>
      </c>
      <c r="C9">
        <f t="shared" si="8"/>
        <v>2</v>
      </c>
      <c r="D9">
        <f t="shared" ca="1" si="10"/>
        <v>7</v>
      </c>
      <c r="E9">
        <f t="shared" ref="E9:E34" ca="1" si="14">INDIRECT("E$"&amp;C9)+INDIRECT("H$"&amp;C9)*($B9-INDIRECT("B$"&amp;D9))</f>
        <v>90121.365777777784</v>
      </c>
      <c r="F9">
        <f t="shared" ref="F9:F34" ca="1" si="15">INDIRECT("F$"&amp;C9)+INDIRECT("I$"&amp;C9)*($B9-INDIRECT("B$"&amp;D9))</f>
        <v>-76171.095555555556</v>
      </c>
      <c r="G9">
        <f t="shared" ca="1" si="11"/>
        <v>10668</v>
      </c>
      <c r="H9" s="9">
        <f t="shared" ca="1" si="12"/>
        <v>-172.20942222222226</v>
      </c>
      <c r="I9" s="9">
        <f t="shared" ca="1" si="9"/>
        <v>145.67244444444449</v>
      </c>
      <c r="J9" s="9">
        <f t="shared" ca="1" si="9"/>
        <v>0</v>
      </c>
      <c r="K9" s="9">
        <f t="shared" ca="1" si="9"/>
        <v>225.55829883320936</v>
      </c>
      <c r="L9" s="9">
        <f t="shared" ca="1" si="9"/>
        <v>-49.772022734180787</v>
      </c>
      <c r="M9">
        <f t="shared" ref="M9:M72" ca="1" si="16">INDIRECT("M$"&amp;C9)+INDIRECT("O$"&amp;C9)*($B9-INDIRECT("B$"&amp;D9))</f>
        <v>55.159660493827154</v>
      </c>
      <c r="N9">
        <f t="shared" ref="N9:N72" ca="1" si="17">INDIRECT("N$"&amp;C9)+INDIRECT("P$"&amp;C9)*($B9-INDIRECT("B$"&amp;D9))</f>
        <v>34.375499999999995</v>
      </c>
      <c r="O9" s="3"/>
    </row>
    <row r="10" spans="1:16" x14ac:dyDescent="0.25">
      <c r="A10" s="4">
        <f t="shared" si="13"/>
        <v>0.41788194444444443</v>
      </c>
      <c r="B10" s="3">
        <f>Params!D$29+HOUR(A10-Params!C$29)*3600+MINUTE(A10-Params!C$29)*60+SECOND(A10-Params!C$29)</f>
        <v>1553300105</v>
      </c>
      <c r="C10">
        <f t="shared" si="8"/>
        <v>2</v>
      </c>
      <c r="D10">
        <f t="shared" ca="1" si="10"/>
        <v>7</v>
      </c>
      <c r="E10">
        <f t="shared" ca="1" si="14"/>
        <v>89260.318666666673</v>
      </c>
      <c r="F10">
        <f t="shared" ca="1" si="15"/>
        <v>-75442.733333333337</v>
      </c>
      <c r="G10">
        <f t="shared" ca="1" si="11"/>
        <v>10668</v>
      </c>
      <c r="H10" s="9">
        <f t="shared" ca="1" si="12"/>
        <v>-172.20942222222226</v>
      </c>
      <c r="I10" s="9">
        <f t="shared" ca="1" si="9"/>
        <v>145.67244444444449</v>
      </c>
      <c r="J10" s="9">
        <f t="shared" ca="1" si="9"/>
        <v>0</v>
      </c>
      <c r="K10" s="9">
        <f t="shared" ca="1" si="9"/>
        <v>225.55829883320936</v>
      </c>
      <c r="L10" s="9">
        <f t="shared" ca="1" si="9"/>
        <v>-49.772022734180787</v>
      </c>
      <c r="M10">
        <f t="shared" ca="1" si="16"/>
        <v>55.166296296296295</v>
      </c>
      <c r="N10">
        <f t="shared" ca="1" si="17"/>
        <v>34.36172222222222</v>
      </c>
      <c r="O10" s="3"/>
    </row>
    <row r="11" spans="1:16" x14ac:dyDescent="0.25">
      <c r="A11" s="4">
        <f t="shared" si="13"/>
        <v>0.41793981481481479</v>
      </c>
      <c r="B11" s="3">
        <f>Params!D$29+HOUR(A11-Params!C$29)*3600+MINUTE(A11-Params!C$29)*60+SECOND(A11-Params!C$29)</f>
        <v>1553300110</v>
      </c>
      <c r="C11">
        <f t="shared" si="8"/>
        <v>2</v>
      </c>
      <c r="D11">
        <f t="shared" ca="1" si="10"/>
        <v>7</v>
      </c>
      <c r="E11">
        <f t="shared" ca="1" si="14"/>
        <v>88399.271555555562</v>
      </c>
      <c r="F11">
        <f t="shared" ca="1" si="15"/>
        <v>-74714.371111111119</v>
      </c>
      <c r="G11">
        <f t="shared" ca="1" si="11"/>
        <v>10668</v>
      </c>
      <c r="H11" s="9">
        <f t="shared" ca="1" si="12"/>
        <v>-172.20942222222226</v>
      </c>
      <c r="I11" s="9">
        <f t="shared" ca="1" si="9"/>
        <v>145.67244444444449</v>
      </c>
      <c r="J11" s="9">
        <f t="shared" ca="1" si="9"/>
        <v>0</v>
      </c>
      <c r="K11" s="9">
        <f t="shared" ca="1" si="9"/>
        <v>225.55829883320936</v>
      </c>
      <c r="L11" s="9">
        <f t="shared" ca="1" si="9"/>
        <v>-49.772022734180787</v>
      </c>
      <c r="M11">
        <f t="shared" ca="1" si="16"/>
        <v>55.172932098765429</v>
      </c>
      <c r="N11">
        <f t="shared" ca="1" si="17"/>
        <v>34.347944444444444</v>
      </c>
      <c r="O11" s="3"/>
    </row>
    <row r="12" spans="1:16" x14ac:dyDescent="0.25">
      <c r="A12" s="4">
        <f t="shared" si="13"/>
        <v>0.41799768518518521</v>
      </c>
      <c r="B12" s="3">
        <f>Params!D$29+HOUR(A12-Params!C$29)*3600+MINUTE(A12-Params!C$29)*60+SECOND(A12-Params!C$29)</f>
        <v>1553300115</v>
      </c>
      <c r="C12">
        <f t="shared" si="8"/>
        <v>2</v>
      </c>
      <c r="D12">
        <f t="shared" ca="1" si="10"/>
        <v>7</v>
      </c>
      <c r="E12">
        <f t="shared" ca="1" si="14"/>
        <v>87538.224444444451</v>
      </c>
      <c r="F12">
        <f t="shared" ca="1" si="15"/>
        <v>-73986.0088888889</v>
      </c>
      <c r="G12">
        <f t="shared" ca="1" si="11"/>
        <v>10668</v>
      </c>
      <c r="H12" s="9">
        <f t="shared" ca="1" si="12"/>
        <v>-172.20942222222226</v>
      </c>
      <c r="I12" s="9">
        <f t="shared" ca="1" si="9"/>
        <v>145.67244444444449</v>
      </c>
      <c r="J12" s="9">
        <f t="shared" ca="1" si="9"/>
        <v>0</v>
      </c>
      <c r="K12" s="9">
        <f t="shared" ca="1" si="9"/>
        <v>225.55829883320936</v>
      </c>
      <c r="L12" s="9">
        <f t="shared" ca="1" si="9"/>
        <v>-49.772022734180787</v>
      </c>
      <c r="M12">
        <f t="shared" ca="1" si="16"/>
        <v>55.179567901234563</v>
      </c>
      <c r="N12">
        <f t="shared" ca="1" si="17"/>
        <v>34.334166666666668</v>
      </c>
      <c r="O12" s="3"/>
    </row>
    <row r="13" spans="1:16" x14ac:dyDescent="0.25">
      <c r="A13" s="4">
        <f t="shared" si="13"/>
        <v>0.41805555555555557</v>
      </c>
      <c r="B13" s="3">
        <f>Params!D$29+HOUR(A13-Params!C$29)*3600+MINUTE(A13-Params!C$29)*60+SECOND(A13-Params!C$29)</f>
        <v>1553300120</v>
      </c>
      <c r="C13">
        <f t="shared" si="8"/>
        <v>2</v>
      </c>
      <c r="D13">
        <f t="shared" ca="1" si="10"/>
        <v>7</v>
      </c>
      <c r="E13">
        <f t="shared" ca="1" si="14"/>
        <v>86677.17733333334</v>
      </c>
      <c r="F13">
        <f t="shared" ca="1" si="15"/>
        <v>-73257.646666666667</v>
      </c>
      <c r="G13">
        <f t="shared" ca="1" si="11"/>
        <v>10668</v>
      </c>
      <c r="H13" s="9">
        <f t="shared" ca="1" si="12"/>
        <v>-172.20942222222226</v>
      </c>
      <c r="I13" s="9">
        <f t="shared" ca="1" si="9"/>
        <v>145.67244444444449</v>
      </c>
      <c r="J13" s="9">
        <f t="shared" ca="1" si="9"/>
        <v>0</v>
      </c>
      <c r="K13" s="9">
        <f t="shared" ca="1" si="9"/>
        <v>225.55829883320936</v>
      </c>
      <c r="L13" s="9">
        <f t="shared" ca="1" si="9"/>
        <v>-49.772022734180787</v>
      </c>
      <c r="M13">
        <f t="shared" ca="1" si="16"/>
        <v>55.186203703703697</v>
      </c>
      <c r="N13">
        <f t="shared" ca="1" si="17"/>
        <v>34.320388888888886</v>
      </c>
      <c r="O13" s="3"/>
    </row>
    <row r="14" spans="1:16" x14ac:dyDescent="0.25">
      <c r="A14" s="4">
        <f t="shared" si="13"/>
        <v>0.41811342592592587</v>
      </c>
      <c r="B14" s="3">
        <f>Params!D$29+HOUR(A14-Params!C$29)*3600+MINUTE(A14-Params!C$29)*60+SECOND(A14-Params!C$29)</f>
        <v>1553300125</v>
      </c>
      <c r="C14">
        <f t="shared" si="8"/>
        <v>2</v>
      </c>
      <c r="D14">
        <f t="shared" ca="1" si="10"/>
        <v>7</v>
      </c>
      <c r="E14">
        <f t="shared" ca="1" si="14"/>
        <v>85816.130222222229</v>
      </c>
      <c r="F14">
        <f t="shared" ca="1" si="15"/>
        <v>-72529.284444444449</v>
      </c>
      <c r="G14">
        <f t="shared" ca="1" si="11"/>
        <v>10668</v>
      </c>
      <c r="H14" s="9">
        <f t="shared" ca="1" si="12"/>
        <v>-172.20942222222226</v>
      </c>
      <c r="I14" s="9">
        <f t="shared" ca="1" si="9"/>
        <v>145.67244444444449</v>
      </c>
      <c r="J14" s="9">
        <f t="shared" ca="1" si="9"/>
        <v>0</v>
      </c>
      <c r="K14" s="9">
        <f t="shared" ca="1" si="9"/>
        <v>225.55829883320936</v>
      </c>
      <c r="L14" s="9">
        <f t="shared" ca="1" si="9"/>
        <v>-49.772022734180787</v>
      </c>
      <c r="M14">
        <f t="shared" ca="1" si="16"/>
        <v>55.192839506172838</v>
      </c>
      <c r="N14">
        <f t="shared" ca="1" si="17"/>
        <v>34.30661111111111</v>
      </c>
      <c r="O14" s="3"/>
    </row>
    <row r="15" spans="1:16" x14ac:dyDescent="0.25">
      <c r="A15" s="4">
        <f t="shared" si="13"/>
        <v>0.41817129629629629</v>
      </c>
      <c r="B15" s="3">
        <f>Params!D$29+HOUR(A15-Params!C$29)*3600+MINUTE(A15-Params!C$29)*60+SECOND(A15-Params!C$29)</f>
        <v>1553300130</v>
      </c>
      <c r="C15">
        <f t="shared" si="8"/>
        <v>2</v>
      </c>
      <c r="D15">
        <f t="shared" ca="1" si="10"/>
        <v>7</v>
      </c>
      <c r="E15">
        <f t="shared" ca="1" si="14"/>
        <v>84955.083111111118</v>
      </c>
      <c r="F15">
        <f t="shared" ca="1" si="15"/>
        <v>-71800.922222222231</v>
      </c>
      <c r="G15">
        <f t="shared" ca="1" si="11"/>
        <v>10668</v>
      </c>
      <c r="H15" s="9">
        <f t="shared" ca="1" si="12"/>
        <v>-172.20942222222226</v>
      </c>
      <c r="I15" s="9">
        <f t="shared" ca="1" si="9"/>
        <v>145.67244444444449</v>
      </c>
      <c r="J15" s="9">
        <f t="shared" ca="1" si="9"/>
        <v>0</v>
      </c>
      <c r="K15" s="9">
        <f t="shared" ca="1" si="9"/>
        <v>225.55829883320936</v>
      </c>
      <c r="L15" s="9">
        <f t="shared" ca="1" si="9"/>
        <v>-49.772022734180787</v>
      </c>
      <c r="M15">
        <f t="shared" ca="1" si="16"/>
        <v>55.199475308641972</v>
      </c>
      <c r="N15">
        <f t="shared" ca="1" si="17"/>
        <v>34.292833333333334</v>
      </c>
      <c r="O15" s="3"/>
    </row>
    <row r="16" spans="1:16" x14ac:dyDescent="0.25">
      <c r="A16" s="4">
        <f t="shared" si="13"/>
        <v>0.41822916666666665</v>
      </c>
      <c r="B16" s="3">
        <f>Params!D$29+HOUR(A16-Params!C$29)*3600+MINUTE(A16-Params!C$29)*60+SECOND(A16-Params!C$29)</f>
        <v>1553300135</v>
      </c>
      <c r="C16">
        <f t="shared" si="8"/>
        <v>2</v>
      </c>
      <c r="D16">
        <f t="shared" ca="1" si="10"/>
        <v>7</v>
      </c>
      <c r="E16">
        <f t="shared" ca="1" si="14"/>
        <v>84094.036000000007</v>
      </c>
      <c r="F16">
        <f t="shared" ca="1" si="15"/>
        <v>-71072.56</v>
      </c>
      <c r="G16">
        <f t="shared" ca="1" si="11"/>
        <v>10668</v>
      </c>
      <c r="H16" s="9">
        <f t="shared" ca="1" si="12"/>
        <v>-172.20942222222226</v>
      </c>
      <c r="I16" s="9">
        <f t="shared" ca="1" si="9"/>
        <v>145.67244444444449</v>
      </c>
      <c r="J16" s="9">
        <f t="shared" ca="1" si="9"/>
        <v>0</v>
      </c>
      <c r="K16" s="9">
        <f t="shared" ca="1" si="9"/>
        <v>225.55829883320936</v>
      </c>
      <c r="L16" s="9">
        <f t="shared" ca="1" si="9"/>
        <v>-49.772022734180787</v>
      </c>
      <c r="M16">
        <f t="shared" ca="1" si="16"/>
        <v>55.206111111111106</v>
      </c>
      <c r="N16">
        <f t="shared" ca="1" si="17"/>
        <v>34.279055555555551</v>
      </c>
      <c r="O16" s="3"/>
    </row>
    <row r="17" spans="1:15" x14ac:dyDescent="0.25">
      <c r="A17" s="4">
        <f t="shared" si="13"/>
        <v>0.41828703703703707</v>
      </c>
      <c r="B17" s="3">
        <f>Params!D$29+HOUR(A17-Params!C$29)*3600+MINUTE(A17-Params!C$29)*60+SECOND(A17-Params!C$29)</f>
        <v>1553300140</v>
      </c>
      <c r="C17">
        <f t="shared" si="8"/>
        <v>2</v>
      </c>
      <c r="D17">
        <f t="shared" ca="1" si="10"/>
        <v>7</v>
      </c>
      <c r="E17">
        <f t="shared" ca="1" si="14"/>
        <v>83232.988888888896</v>
      </c>
      <c r="F17">
        <f t="shared" ca="1" si="15"/>
        <v>-70344.197777777779</v>
      </c>
      <c r="G17">
        <f t="shared" ca="1" si="11"/>
        <v>10668</v>
      </c>
      <c r="H17" s="9">
        <f t="shared" ca="1" si="12"/>
        <v>-172.20942222222226</v>
      </c>
      <c r="I17" s="9">
        <f t="shared" ca="1" si="9"/>
        <v>145.67244444444449</v>
      </c>
      <c r="J17" s="9">
        <f t="shared" ca="1" si="9"/>
        <v>0</v>
      </c>
      <c r="K17" s="9">
        <f t="shared" ca="1" si="9"/>
        <v>225.55829883320936</v>
      </c>
      <c r="L17" s="9">
        <f t="shared" ca="1" si="9"/>
        <v>-49.772022734180787</v>
      </c>
      <c r="M17">
        <f t="shared" ca="1" si="16"/>
        <v>55.21274691358024</v>
      </c>
      <c r="N17">
        <f t="shared" ca="1" si="17"/>
        <v>34.265277777777776</v>
      </c>
      <c r="O17" s="3"/>
    </row>
    <row r="18" spans="1:15" x14ac:dyDescent="0.25">
      <c r="A18" s="4">
        <f t="shared" si="13"/>
        <v>0.41834490740740743</v>
      </c>
      <c r="B18" s="3">
        <f>Params!D$29+HOUR(A18-Params!C$29)*3600+MINUTE(A18-Params!C$29)*60+SECOND(A18-Params!C$29)</f>
        <v>1553300145</v>
      </c>
      <c r="C18">
        <f t="shared" si="8"/>
        <v>2</v>
      </c>
      <c r="D18">
        <f t="shared" ca="1" si="10"/>
        <v>7</v>
      </c>
      <c r="E18">
        <f t="shared" ca="1" si="14"/>
        <v>82371.941777777785</v>
      </c>
      <c r="F18">
        <f t="shared" ca="1" si="15"/>
        <v>-69615.835555555561</v>
      </c>
      <c r="G18">
        <f t="shared" ca="1" si="11"/>
        <v>10668</v>
      </c>
      <c r="H18" s="9">
        <f t="shared" ca="1" si="12"/>
        <v>-172.20942222222226</v>
      </c>
      <c r="I18" s="9">
        <f t="shared" ca="1" si="9"/>
        <v>145.67244444444449</v>
      </c>
      <c r="J18" s="9">
        <f t="shared" ca="1" si="9"/>
        <v>0</v>
      </c>
      <c r="K18" s="9">
        <f t="shared" ca="1" si="9"/>
        <v>225.55829883320936</v>
      </c>
      <c r="L18" s="9">
        <f t="shared" ca="1" si="9"/>
        <v>-49.772022734180787</v>
      </c>
      <c r="M18">
        <f t="shared" ca="1" si="16"/>
        <v>55.219382716049381</v>
      </c>
      <c r="N18">
        <f t="shared" ca="1" si="17"/>
        <v>34.2515</v>
      </c>
      <c r="O18" s="3"/>
    </row>
    <row r="19" spans="1:15" x14ac:dyDescent="0.25">
      <c r="A19" s="4">
        <f t="shared" si="13"/>
        <v>0.41840277777777773</v>
      </c>
      <c r="B19" s="3">
        <f>Params!D$29+HOUR(A19-Params!C$29)*3600+MINUTE(A19-Params!C$29)*60+SECOND(A19-Params!C$29)</f>
        <v>1553300150</v>
      </c>
      <c r="C19">
        <f t="shared" si="8"/>
        <v>2</v>
      </c>
      <c r="D19">
        <f t="shared" ca="1" si="10"/>
        <v>7</v>
      </c>
      <c r="E19">
        <f t="shared" ca="1" si="14"/>
        <v>81510.894666666674</v>
      </c>
      <c r="F19">
        <f t="shared" ca="1" si="15"/>
        <v>-68887.473333333342</v>
      </c>
      <c r="G19">
        <f t="shared" ca="1" si="11"/>
        <v>10668</v>
      </c>
      <c r="H19" s="9">
        <f t="shared" ca="1" si="12"/>
        <v>-172.20942222222226</v>
      </c>
      <c r="I19" s="9">
        <f t="shared" ca="1" si="9"/>
        <v>145.67244444444449</v>
      </c>
      <c r="J19" s="9">
        <f t="shared" ca="1" si="9"/>
        <v>0</v>
      </c>
      <c r="K19" s="9">
        <f t="shared" ca="1" si="9"/>
        <v>225.55829883320936</v>
      </c>
      <c r="L19" s="9">
        <f t="shared" ca="1" si="9"/>
        <v>-49.772022734180787</v>
      </c>
      <c r="M19">
        <f t="shared" ca="1" si="16"/>
        <v>55.226018518518515</v>
      </c>
      <c r="N19">
        <f t="shared" ca="1" si="17"/>
        <v>34.237722222222224</v>
      </c>
      <c r="O19" s="3"/>
    </row>
    <row r="20" spans="1:15" x14ac:dyDescent="0.25">
      <c r="A20" s="4">
        <f t="shared" si="13"/>
        <v>0.41846064814814815</v>
      </c>
      <c r="B20" s="3">
        <f>Params!D$29+HOUR(A20-Params!C$29)*3600+MINUTE(A20-Params!C$29)*60+SECOND(A20-Params!C$29)</f>
        <v>1553300155</v>
      </c>
      <c r="C20">
        <f t="shared" si="8"/>
        <v>2</v>
      </c>
      <c r="D20">
        <f t="shared" ca="1" si="10"/>
        <v>7</v>
      </c>
      <c r="E20">
        <f t="shared" ca="1" si="14"/>
        <v>80649.847555555563</v>
      </c>
      <c r="F20">
        <f t="shared" ca="1" si="15"/>
        <v>-68159.111111111109</v>
      </c>
      <c r="G20">
        <f t="shared" ca="1" si="11"/>
        <v>10668</v>
      </c>
      <c r="H20" s="9">
        <f t="shared" ca="1" si="12"/>
        <v>-172.20942222222226</v>
      </c>
      <c r="I20" s="9">
        <f t="shared" ca="1" si="9"/>
        <v>145.67244444444449</v>
      </c>
      <c r="J20" s="9">
        <f t="shared" ca="1" si="9"/>
        <v>0</v>
      </c>
      <c r="K20" s="9">
        <f t="shared" ca="1" si="9"/>
        <v>225.55829883320936</v>
      </c>
      <c r="L20" s="9">
        <f t="shared" ca="1" si="9"/>
        <v>-49.772022734180787</v>
      </c>
      <c r="M20">
        <f t="shared" ca="1" si="16"/>
        <v>55.232654320987649</v>
      </c>
      <c r="N20">
        <f t="shared" ca="1" si="17"/>
        <v>34.223944444444442</v>
      </c>
      <c r="O20" s="3"/>
    </row>
    <row r="21" spans="1:15" x14ac:dyDescent="0.25">
      <c r="A21" s="4">
        <f t="shared" si="13"/>
        <v>0.41851851851851851</v>
      </c>
      <c r="B21" s="3">
        <f>Params!D$29+HOUR(A21-Params!C$29)*3600+MINUTE(A21-Params!C$29)*60+SECOND(A21-Params!C$29)</f>
        <v>1553300160</v>
      </c>
      <c r="C21">
        <f t="shared" si="8"/>
        <v>2</v>
      </c>
      <c r="D21">
        <f t="shared" ca="1" si="10"/>
        <v>7</v>
      </c>
      <c r="E21">
        <f t="shared" ca="1" si="14"/>
        <v>79788.800444444452</v>
      </c>
      <c r="F21">
        <f t="shared" ca="1" si="15"/>
        <v>-67430.748888888891</v>
      </c>
      <c r="G21">
        <f t="shared" ca="1" si="11"/>
        <v>10668</v>
      </c>
      <c r="H21" s="9">
        <f t="shared" ca="1" si="12"/>
        <v>-172.20942222222226</v>
      </c>
      <c r="I21" s="9">
        <f t="shared" ca="1" si="9"/>
        <v>145.67244444444449</v>
      </c>
      <c r="J21" s="9">
        <f t="shared" ca="1" si="9"/>
        <v>0</v>
      </c>
      <c r="K21" s="9">
        <f t="shared" ca="1" si="9"/>
        <v>225.55829883320936</v>
      </c>
      <c r="L21" s="9">
        <f t="shared" ca="1" si="9"/>
        <v>-49.772022734180787</v>
      </c>
      <c r="M21">
        <f t="shared" ca="1" si="16"/>
        <v>55.239290123456783</v>
      </c>
      <c r="N21">
        <f t="shared" ca="1" si="17"/>
        <v>34.210166666666666</v>
      </c>
      <c r="O21" s="3"/>
    </row>
    <row r="22" spans="1:15" x14ac:dyDescent="0.25">
      <c r="A22" s="4">
        <f t="shared" si="13"/>
        <v>0.41857638888888887</v>
      </c>
      <c r="B22" s="3">
        <f>Params!D$29+HOUR(A22-Params!C$29)*3600+MINUTE(A22-Params!C$29)*60+SECOND(A22-Params!C$29)</f>
        <v>1553300165</v>
      </c>
      <c r="C22">
        <f t="shared" si="8"/>
        <v>2</v>
      </c>
      <c r="D22">
        <f t="shared" ca="1" si="10"/>
        <v>7</v>
      </c>
      <c r="E22">
        <f t="shared" ca="1" si="14"/>
        <v>78927.753333333341</v>
      </c>
      <c r="F22">
        <f t="shared" ca="1" si="15"/>
        <v>-66702.386666666673</v>
      </c>
      <c r="G22">
        <f t="shared" ca="1" si="11"/>
        <v>10668</v>
      </c>
      <c r="H22" s="9">
        <f t="shared" ca="1" si="12"/>
        <v>-172.20942222222226</v>
      </c>
      <c r="I22" s="9">
        <f t="shared" ca="1" si="9"/>
        <v>145.67244444444449</v>
      </c>
      <c r="J22" s="9">
        <f t="shared" ca="1" si="9"/>
        <v>0</v>
      </c>
      <c r="K22" s="9">
        <f t="shared" ca="1" si="9"/>
        <v>225.55829883320936</v>
      </c>
      <c r="L22" s="9">
        <f t="shared" ca="1" si="9"/>
        <v>-49.772022734180787</v>
      </c>
      <c r="M22">
        <f t="shared" ca="1" si="16"/>
        <v>55.245925925925924</v>
      </c>
      <c r="N22">
        <f t="shared" ca="1" si="17"/>
        <v>34.19638888888889</v>
      </c>
      <c r="O22" s="3"/>
    </row>
    <row r="23" spans="1:15" x14ac:dyDescent="0.25">
      <c r="A23" s="4">
        <f t="shared" si="13"/>
        <v>0.41863425925925929</v>
      </c>
      <c r="B23" s="3">
        <f>Params!D$29+HOUR(A23-Params!C$29)*3600+MINUTE(A23-Params!C$29)*60+SECOND(A23-Params!C$29)</f>
        <v>1553300170</v>
      </c>
      <c r="C23">
        <f t="shared" si="8"/>
        <v>2</v>
      </c>
      <c r="D23">
        <f t="shared" ca="1" si="10"/>
        <v>7</v>
      </c>
      <c r="E23">
        <f t="shared" ca="1" si="14"/>
        <v>78066.70622222223</v>
      </c>
      <c r="F23">
        <f t="shared" ca="1" si="15"/>
        <v>-65974.024444444454</v>
      </c>
      <c r="G23">
        <f t="shared" ca="1" si="11"/>
        <v>10668</v>
      </c>
      <c r="H23" s="9">
        <f t="shared" ca="1" si="12"/>
        <v>-172.20942222222226</v>
      </c>
      <c r="I23" s="9">
        <f t="shared" ca="1" si="12"/>
        <v>145.67244444444449</v>
      </c>
      <c r="J23" s="9">
        <f t="shared" ca="1" si="12"/>
        <v>0</v>
      </c>
      <c r="K23" s="9">
        <f t="shared" ca="1" si="12"/>
        <v>225.55829883320936</v>
      </c>
      <c r="L23" s="9">
        <f t="shared" ca="1" si="12"/>
        <v>-49.772022734180787</v>
      </c>
      <c r="M23">
        <f t="shared" ca="1" si="16"/>
        <v>55.252561728395058</v>
      </c>
      <c r="N23">
        <f t="shared" ca="1" si="17"/>
        <v>34.182611111111108</v>
      </c>
      <c r="O23" s="3"/>
    </row>
    <row r="24" spans="1:15" x14ac:dyDescent="0.25">
      <c r="A24" s="4">
        <f t="shared" si="13"/>
        <v>0.41869212962962959</v>
      </c>
      <c r="B24" s="3">
        <f>Params!D$29+HOUR(A24-Params!C$29)*3600+MINUTE(A24-Params!C$29)*60+SECOND(A24-Params!C$29)</f>
        <v>1553300175</v>
      </c>
      <c r="C24">
        <f t="shared" si="8"/>
        <v>2</v>
      </c>
      <c r="D24">
        <f t="shared" ca="1" si="10"/>
        <v>7</v>
      </c>
      <c r="E24">
        <f t="shared" ca="1" si="14"/>
        <v>77205.659111111119</v>
      </c>
      <c r="F24">
        <f t="shared" ca="1" si="15"/>
        <v>-65245.662222222221</v>
      </c>
      <c r="G24">
        <f t="shared" ca="1" si="11"/>
        <v>10668</v>
      </c>
      <c r="H24" s="9">
        <f t="shared" ca="1" si="12"/>
        <v>-172.20942222222226</v>
      </c>
      <c r="I24" s="9">
        <f t="shared" ca="1" si="12"/>
        <v>145.67244444444449</v>
      </c>
      <c r="J24" s="9">
        <f t="shared" ca="1" si="12"/>
        <v>0</v>
      </c>
      <c r="K24" s="9">
        <f t="shared" ca="1" si="12"/>
        <v>225.55829883320936</v>
      </c>
      <c r="L24" s="9">
        <f t="shared" ca="1" si="12"/>
        <v>-49.772022734180787</v>
      </c>
      <c r="M24">
        <f t="shared" ca="1" si="16"/>
        <v>55.259197530864192</v>
      </c>
      <c r="N24">
        <f t="shared" ca="1" si="17"/>
        <v>34.168833333333332</v>
      </c>
      <c r="O24" s="3"/>
    </row>
    <row r="25" spans="1:15" x14ac:dyDescent="0.25">
      <c r="A25" s="4">
        <f t="shared" si="13"/>
        <v>0.41875000000000001</v>
      </c>
      <c r="B25" s="3">
        <f>Params!D$29+HOUR(A25-Params!C$29)*3600+MINUTE(A25-Params!C$29)*60+SECOND(A25-Params!C$29)</f>
        <v>1553300180</v>
      </c>
      <c r="C25">
        <f t="shared" si="8"/>
        <v>2</v>
      </c>
      <c r="D25">
        <f t="shared" ca="1" si="10"/>
        <v>7</v>
      </c>
      <c r="E25">
        <f t="shared" ca="1" si="14"/>
        <v>76344.612000000008</v>
      </c>
      <c r="F25">
        <f t="shared" ca="1" si="15"/>
        <v>-64517.3</v>
      </c>
      <c r="G25">
        <f t="shared" ca="1" si="11"/>
        <v>10668</v>
      </c>
      <c r="H25" s="9">
        <f t="shared" ca="1" si="12"/>
        <v>-172.20942222222226</v>
      </c>
      <c r="I25" s="9">
        <f t="shared" ca="1" si="12"/>
        <v>145.67244444444449</v>
      </c>
      <c r="J25" s="9">
        <f t="shared" ca="1" si="12"/>
        <v>0</v>
      </c>
      <c r="K25" s="9">
        <f t="shared" ca="1" si="12"/>
        <v>225.55829883320936</v>
      </c>
      <c r="L25" s="9">
        <f t="shared" ca="1" si="12"/>
        <v>-49.772022734180787</v>
      </c>
      <c r="M25">
        <f t="shared" ca="1" si="16"/>
        <v>55.265833333333326</v>
      </c>
      <c r="N25">
        <f t="shared" ca="1" si="17"/>
        <v>34.155055555555556</v>
      </c>
    </row>
    <row r="26" spans="1:15" x14ac:dyDescent="0.25">
      <c r="A26" s="4">
        <f t="shared" si="13"/>
        <v>0.41880787037037037</v>
      </c>
      <c r="B26" s="3">
        <f>Params!D$29+HOUR(A26-Params!C$29)*3600+MINUTE(A26-Params!C$29)*60+SECOND(A26-Params!C$29)</f>
        <v>1553300185</v>
      </c>
      <c r="C26">
        <f t="shared" si="8"/>
        <v>2</v>
      </c>
      <c r="D26">
        <f t="shared" ca="1" si="10"/>
        <v>7</v>
      </c>
      <c r="E26">
        <f t="shared" ca="1" si="14"/>
        <v>75483.564888888897</v>
      </c>
      <c r="F26">
        <f t="shared" ca="1" si="15"/>
        <v>-63788.937777777785</v>
      </c>
      <c r="G26">
        <f t="shared" ca="1" si="11"/>
        <v>10668</v>
      </c>
      <c r="H26" s="9">
        <f t="shared" ca="1" si="12"/>
        <v>-172.20942222222226</v>
      </c>
      <c r="I26" s="9">
        <f t="shared" ca="1" si="12"/>
        <v>145.67244444444449</v>
      </c>
      <c r="J26" s="9">
        <f t="shared" ca="1" si="12"/>
        <v>0</v>
      </c>
      <c r="K26" s="9">
        <f t="shared" ca="1" si="12"/>
        <v>225.55829883320936</v>
      </c>
      <c r="L26" s="9">
        <f t="shared" ca="1" si="12"/>
        <v>-49.772022734180787</v>
      </c>
      <c r="M26">
        <f t="shared" ca="1" si="16"/>
        <v>55.272469135802467</v>
      </c>
      <c r="N26">
        <f t="shared" ca="1" si="17"/>
        <v>34.14127777777778</v>
      </c>
    </row>
    <row r="27" spans="1:15" x14ac:dyDescent="0.25">
      <c r="A27" s="4">
        <f t="shared" si="13"/>
        <v>0.41886574074074073</v>
      </c>
      <c r="B27" s="3">
        <f>Params!D$29+HOUR(A27-Params!C$29)*3600+MINUTE(A27-Params!C$29)*60+SECOND(A27-Params!C$29)</f>
        <v>1553300190</v>
      </c>
      <c r="C27">
        <f t="shared" si="8"/>
        <v>2</v>
      </c>
      <c r="D27">
        <f t="shared" ca="1" si="10"/>
        <v>7</v>
      </c>
      <c r="E27">
        <f t="shared" ca="1" si="14"/>
        <v>74622.517777777772</v>
      </c>
      <c r="F27">
        <f t="shared" ca="1" si="15"/>
        <v>-63060.575555555559</v>
      </c>
      <c r="G27">
        <f t="shared" ca="1" si="11"/>
        <v>10668</v>
      </c>
      <c r="H27" s="9">
        <f t="shared" ca="1" si="12"/>
        <v>-172.20942222222226</v>
      </c>
      <c r="I27" s="9">
        <f t="shared" ca="1" si="12"/>
        <v>145.67244444444449</v>
      </c>
      <c r="J27" s="9">
        <f t="shared" ca="1" si="12"/>
        <v>0</v>
      </c>
      <c r="K27" s="9">
        <f t="shared" ca="1" si="12"/>
        <v>225.55829883320936</v>
      </c>
      <c r="L27" s="9">
        <f t="shared" ca="1" si="12"/>
        <v>-49.772022734180787</v>
      </c>
      <c r="M27">
        <f t="shared" ca="1" si="16"/>
        <v>55.279104938271601</v>
      </c>
      <c r="N27">
        <f t="shared" ca="1" si="17"/>
        <v>34.127499999999998</v>
      </c>
    </row>
    <row r="28" spans="1:15" x14ac:dyDescent="0.25">
      <c r="A28" s="4">
        <f t="shared" si="13"/>
        <v>0.41892361111111115</v>
      </c>
      <c r="B28" s="3">
        <f>Params!D$29+HOUR(A28-Params!C$29)*3600+MINUTE(A28-Params!C$29)*60+SECOND(A28-Params!C$29)</f>
        <v>1553300195</v>
      </c>
      <c r="C28">
        <f t="shared" si="8"/>
        <v>2</v>
      </c>
      <c r="D28">
        <f t="shared" ca="1" si="10"/>
        <v>7</v>
      </c>
      <c r="E28">
        <f t="shared" ca="1" si="14"/>
        <v>73761.470666666661</v>
      </c>
      <c r="F28">
        <f t="shared" ca="1" si="15"/>
        <v>-62332.213333333333</v>
      </c>
      <c r="G28">
        <f t="shared" ca="1" si="11"/>
        <v>10668</v>
      </c>
      <c r="H28" s="9">
        <f t="shared" ca="1" si="12"/>
        <v>-172.20942222222226</v>
      </c>
      <c r="I28" s="9">
        <f t="shared" ca="1" si="12"/>
        <v>145.67244444444449</v>
      </c>
      <c r="J28" s="9">
        <f t="shared" ca="1" si="12"/>
        <v>0</v>
      </c>
      <c r="K28" s="9">
        <f t="shared" ca="1" si="12"/>
        <v>225.55829883320936</v>
      </c>
      <c r="L28" s="9">
        <f t="shared" ca="1" si="12"/>
        <v>-49.772022734180787</v>
      </c>
      <c r="M28">
        <f t="shared" ca="1" si="16"/>
        <v>55.285740740740735</v>
      </c>
      <c r="N28">
        <f t="shared" ca="1" si="17"/>
        <v>34.113722222222222</v>
      </c>
    </row>
    <row r="29" spans="1:15" x14ac:dyDescent="0.25">
      <c r="A29" s="4">
        <f t="shared" si="13"/>
        <v>0.41898148148148145</v>
      </c>
      <c r="B29" s="3">
        <f>Params!D$29+HOUR(A29-Params!C$29)*3600+MINUTE(A29-Params!C$29)*60+SECOND(A29-Params!C$29)</f>
        <v>1553300200</v>
      </c>
      <c r="C29">
        <f t="shared" si="8"/>
        <v>2</v>
      </c>
      <c r="D29">
        <f t="shared" ca="1" si="10"/>
        <v>7</v>
      </c>
      <c r="E29">
        <f t="shared" ca="1" si="14"/>
        <v>72900.42355555555</v>
      </c>
      <c r="F29">
        <f t="shared" ca="1" si="15"/>
        <v>-61603.851111111115</v>
      </c>
      <c r="G29">
        <f t="shared" ca="1" si="11"/>
        <v>10668</v>
      </c>
      <c r="H29" s="9">
        <f t="shared" ca="1" si="12"/>
        <v>-172.20942222222226</v>
      </c>
      <c r="I29" s="9">
        <f t="shared" ca="1" si="12"/>
        <v>145.67244444444449</v>
      </c>
      <c r="J29" s="9">
        <f t="shared" ca="1" si="12"/>
        <v>0</v>
      </c>
      <c r="K29" s="9">
        <f t="shared" ca="1" si="12"/>
        <v>225.55829883320936</v>
      </c>
      <c r="L29" s="9">
        <f t="shared" ca="1" si="12"/>
        <v>-49.772022734180787</v>
      </c>
      <c r="M29">
        <f t="shared" ca="1" si="16"/>
        <v>55.292376543209869</v>
      </c>
      <c r="N29">
        <f t="shared" ca="1" si="17"/>
        <v>34.099944444444446</v>
      </c>
    </row>
    <row r="30" spans="1:15" x14ac:dyDescent="0.25">
      <c r="A30" s="4">
        <f t="shared" si="13"/>
        <v>0.41903935185185182</v>
      </c>
      <c r="B30" s="3">
        <f>Params!D$29+HOUR(A30-Params!C$29)*3600+MINUTE(A30-Params!C$29)*60+SECOND(A30-Params!C$29)</f>
        <v>1553300205</v>
      </c>
      <c r="C30">
        <f t="shared" si="8"/>
        <v>2</v>
      </c>
      <c r="D30">
        <f t="shared" ca="1" si="10"/>
        <v>7</v>
      </c>
      <c r="E30">
        <f t="shared" ca="1" si="14"/>
        <v>72039.376444444439</v>
      </c>
      <c r="F30">
        <f t="shared" ca="1" si="15"/>
        <v>-60875.488888888889</v>
      </c>
      <c r="G30">
        <f t="shared" ca="1" si="11"/>
        <v>10668</v>
      </c>
      <c r="H30" s="9">
        <f t="shared" ca="1" si="12"/>
        <v>-172.20942222222226</v>
      </c>
      <c r="I30" s="9">
        <f t="shared" ca="1" si="12"/>
        <v>145.67244444444449</v>
      </c>
      <c r="J30" s="9">
        <f t="shared" ca="1" si="12"/>
        <v>0</v>
      </c>
      <c r="K30" s="9">
        <f t="shared" ca="1" si="12"/>
        <v>225.55829883320936</v>
      </c>
      <c r="L30" s="9">
        <f t="shared" ca="1" si="12"/>
        <v>-49.772022734180787</v>
      </c>
      <c r="M30">
        <f t="shared" ca="1" si="16"/>
        <v>55.29901234567901</v>
      </c>
      <c r="N30">
        <f t="shared" ca="1" si="17"/>
        <v>34.086166666666664</v>
      </c>
    </row>
    <row r="31" spans="1:15" x14ac:dyDescent="0.25">
      <c r="A31" s="4">
        <f t="shared" si="13"/>
        <v>0.41909722222222223</v>
      </c>
      <c r="B31" s="3">
        <f>Params!D$29+HOUR(A31-Params!C$29)*3600+MINUTE(A31-Params!C$29)*60+SECOND(A31-Params!C$29)</f>
        <v>1553300210</v>
      </c>
      <c r="C31">
        <f t="shared" si="8"/>
        <v>2</v>
      </c>
      <c r="D31">
        <f t="shared" ca="1" si="10"/>
        <v>7</v>
      </c>
      <c r="E31">
        <f t="shared" ca="1" si="14"/>
        <v>71178.329333333328</v>
      </c>
      <c r="F31">
        <f t="shared" ca="1" si="15"/>
        <v>-60147.126666666663</v>
      </c>
      <c r="G31">
        <f t="shared" ca="1" si="11"/>
        <v>10668</v>
      </c>
      <c r="H31" s="9">
        <f t="shared" ca="1" si="12"/>
        <v>-172.20942222222226</v>
      </c>
      <c r="I31" s="9">
        <f t="shared" ca="1" si="12"/>
        <v>145.67244444444449</v>
      </c>
      <c r="J31" s="9">
        <f t="shared" ca="1" si="12"/>
        <v>0</v>
      </c>
      <c r="K31" s="9">
        <f t="shared" ca="1" si="12"/>
        <v>225.55829883320936</v>
      </c>
      <c r="L31" s="9">
        <f t="shared" ca="1" si="12"/>
        <v>-49.772022734180787</v>
      </c>
      <c r="M31">
        <f t="shared" ca="1" si="16"/>
        <v>55.305648148148144</v>
      </c>
      <c r="N31">
        <f t="shared" ca="1" si="17"/>
        <v>34.072388888888888</v>
      </c>
    </row>
    <row r="32" spans="1:15" x14ac:dyDescent="0.25">
      <c r="A32" s="4">
        <f t="shared" si="13"/>
        <v>0.41915509259259259</v>
      </c>
      <c r="B32" s="3">
        <f>Params!D$29+HOUR(A32-Params!C$29)*3600+MINUTE(A32-Params!C$29)*60+SECOND(A32-Params!C$29)</f>
        <v>1553300215</v>
      </c>
      <c r="C32">
        <f t="shared" si="8"/>
        <v>2</v>
      </c>
      <c r="D32">
        <f t="shared" ca="1" si="10"/>
        <v>7</v>
      </c>
      <c r="E32">
        <f t="shared" ca="1" si="14"/>
        <v>70317.282222222217</v>
      </c>
      <c r="F32">
        <f t="shared" ca="1" si="15"/>
        <v>-59418.764444444445</v>
      </c>
      <c r="G32">
        <f t="shared" ca="1" si="11"/>
        <v>10668</v>
      </c>
      <c r="H32" s="9">
        <f t="shared" ca="1" si="12"/>
        <v>-172.20942222222226</v>
      </c>
      <c r="I32" s="9">
        <f t="shared" ca="1" si="12"/>
        <v>145.67244444444449</v>
      </c>
      <c r="J32" s="9">
        <f t="shared" ca="1" si="12"/>
        <v>0</v>
      </c>
      <c r="K32" s="9">
        <f t="shared" ca="1" si="12"/>
        <v>225.55829883320936</v>
      </c>
      <c r="L32" s="9">
        <f t="shared" ca="1" si="12"/>
        <v>-49.772022734180787</v>
      </c>
      <c r="M32">
        <f t="shared" ca="1" si="16"/>
        <v>55.312283950617278</v>
      </c>
      <c r="N32">
        <f t="shared" ca="1" si="17"/>
        <v>34.058611111111112</v>
      </c>
    </row>
    <row r="33" spans="1:14" x14ac:dyDescent="0.25">
      <c r="A33" s="4">
        <f t="shared" si="13"/>
        <v>0.41921296296296301</v>
      </c>
      <c r="B33" s="3">
        <f>Params!D$29+HOUR(A33-Params!C$29)*3600+MINUTE(A33-Params!C$29)*60+SECOND(A33-Params!C$29)</f>
        <v>1553300220</v>
      </c>
      <c r="C33">
        <f t="shared" si="8"/>
        <v>2</v>
      </c>
      <c r="D33">
        <f t="shared" ca="1" si="10"/>
        <v>7</v>
      </c>
      <c r="E33">
        <f t="shared" ca="1" si="14"/>
        <v>69456.235111111106</v>
      </c>
      <c r="F33">
        <f t="shared" ca="1" si="15"/>
        <v>-58690.402222222227</v>
      </c>
      <c r="G33">
        <f t="shared" ca="1" si="11"/>
        <v>10668</v>
      </c>
      <c r="H33" s="9">
        <f t="shared" ca="1" si="12"/>
        <v>-172.20942222222226</v>
      </c>
      <c r="I33" s="9">
        <f t="shared" ca="1" si="12"/>
        <v>145.67244444444449</v>
      </c>
      <c r="J33" s="9">
        <f t="shared" ca="1" si="12"/>
        <v>0</v>
      </c>
      <c r="K33" s="9">
        <f t="shared" ca="1" si="12"/>
        <v>225.55829883320936</v>
      </c>
      <c r="L33" s="9">
        <f t="shared" ca="1" si="12"/>
        <v>-49.772022734180787</v>
      </c>
      <c r="M33">
        <f t="shared" ca="1" si="16"/>
        <v>55.318919753086412</v>
      </c>
      <c r="N33">
        <f t="shared" ca="1" si="17"/>
        <v>34.04483333333333</v>
      </c>
    </row>
    <row r="34" spans="1:14" x14ac:dyDescent="0.25">
      <c r="A34" s="4">
        <f t="shared" si="13"/>
        <v>0.41927083333333331</v>
      </c>
      <c r="B34" s="3">
        <f>Params!D$29+HOUR(A34-Params!C$29)*3600+MINUTE(A34-Params!C$29)*60+SECOND(A34-Params!C$29)</f>
        <v>1553300225</v>
      </c>
      <c r="C34">
        <f t="shared" si="8"/>
        <v>2</v>
      </c>
      <c r="D34">
        <f t="shared" ca="1" si="10"/>
        <v>7</v>
      </c>
      <c r="E34">
        <f t="shared" ca="1" si="14"/>
        <v>68595.187999999995</v>
      </c>
      <c r="F34">
        <f t="shared" ca="1" si="15"/>
        <v>-57962.04</v>
      </c>
      <c r="G34">
        <f t="shared" ca="1" si="11"/>
        <v>10668</v>
      </c>
      <c r="H34" s="9">
        <f t="shared" ca="1" si="12"/>
        <v>-172.20942222222226</v>
      </c>
      <c r="I34" s="9">
        <f t="shared" ca="1" si="12"/>
        <v>145.67244444444449</v>
      </c>
      <c r="J34" s="9">
        <f t="shared" ca="1" si="12"/>
        <v>0</v>
      </c>
      <c r="K34" s="9">
        <f t="shared" ca="1" si="12"/>
        <v>225.55829883320936</v>
      </c>
      <c r="L34" s="9">
        <f t="shared" ca="1" si="12"/>
        <v>-49.772022734180787</v>
      </c>
      <c r="M34">
        <f t="shared" ca="1" si="16"/>
        <v>55.325555555555553</v>
      </c>
      <c r="N34">
        <f t="shared" ca="1" si="17"/>
        <v>34.031055555555554</v>
      </c>
    </row>
    <row r="35" spans="1:14" x14ac:dyDescent="0.25">
      <c r="A35" s="4">
        <f t="shared" si="13"/>
        <v>0.41932870370370368</v>
      </c>
      <c r="B35" s="3">
        <f>Params!D$29+HOUR(A35-Params!C$29)*3600+MINUTE(A35-Params!C$29)*60+SECOND(A35-Params!C$29)</f>
        <v>1553300230</v>
      </c>
      <c r="C35">
        <f t="shared" si="8"/>
        <v>2</v>
      </c>
      <c r="D35">
        <f t="shared" ca="1" si="10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11"/>
        <v>10668</v>
      </c>
      <c r="H35" s="9">
        <f t="shared" ca="1" si="12"/>
        <v>-172.20942222222226</v>
      </c>
      <c r="I35" s="9">
        <f t="shared" ca="1" si="12"/>
        <v>145.67244444444449</v>
      </c>
      <c r="J35" s="9">
        <f t="shared" ca="1" si="12"/>
        <v>0</v>
      </c>
      <c r="K35" s="9">
        <f t="shared" ca="1" si="12"/>
        <v>225.55829883320936</v>
      </c>
      <c r="L35" s="9">
        <f t="shared" ca="1" si="12"/>
        <v>-49.772022734180787</v>
      </c>
      <c r="M35">
        <f t="shared" ca="1" si="16"/>
        <v>55.332191358024687</v>
      </c>
      <c r="N35">
        <f t="shared" ca="1" si="17"/>
        <v>34.017277777777778</v>
      </c>
    </row>
    <row r="36" spans="1:14" x14ac:dyDescent="0.25">
      <c r="A36" s="4">
        <f t="shared" si="13"/>
        <v>0.41938657407407409</v>
      </c>
      <c r="B36" s="3">
        <f>Params!D$29+HOUR(A36-Params!C$29)*3600+MINUTE(A36-Params!C$29)*60+SECOND(A36-Params!C$29)</f>
        <v>1553300235</v>
      </c>
      <c r="C36">
        <f t="shared" si="8"/>
        <v>2</v>
      </c>
      <c r="D36">
        <f t="shared" ca="1" si="10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11"/>
        <v>10668</v>
      </c>
      <c r="H36" s="9">
        <f t="shared" ca="1" si="12"/>
        <v>-172.20942222222226</v>
      </c>
      <c r="I36" s="9">
        <f t="shared" ca="1" si="12"/>
        <v>145.67244444444449</v>
      </c>
      <c r="J36" s="9">
        <f t="shared" ca="1" si="12"/>
        <v>0</v>
      </c>
      <c r="K36" s="9">
        <f t="shared" ca="1" si="12"/>
        <v>225.55829883320936</v>
      </c>
      <c r="L36" s="9">
        <f t="shared" ca="1" si="12"/>
        <v>-49.772022734180787</v>
      </c>
      <c r="M36">
        <f t="shared" ca="1" si="16"/>
        <v>55.338827160493821</v>
      </c>
      <c r="N36">
        <f t="shared" ca="1" si="17"/>
        <v>34.003500000000003</v>
      </c>
    </row>
    <row r="37" spans="1:14" x14ac:dyDescent="0.25">
      <c r="A37" s="4">
        <f t="shared" si="13"/>
        <v>0.41944444444444445</v>
      </c>
      <c r="B37" s="3">
        <f>Params!D$29+HOUR(A37-Params!C$29)*3600+MINUTE(A37-Params!C$29)*60+SECOND(A37-Params!C$29)</f>
        <v>1553300240</v>
      </c>
      <c r="C37">
        <f t="shared" si="8"/>
        <v>2</v>
      </c>
      <c r="D37">
        <f t="shared" ca="1" si="10"/>
        <v>7</v>
      </c>
      <c r="E37">
        <f t="shared" ref="E37:E100" ca="1" si="18">INDIRECT("E$"&amp;C37)+INDIRECT("H$"&amp;C37)*($B37-INDIRECT("B$"&amp;D37))</f>
        <v>66012.046666666662</v>
      </c>
      <c r="F37">
        <f t="shared" ref="F37:F100" ca="1" si="19">INDIRECT("F$"&amp;C37)+INDIRECT("I$"&amp;C37)*($B37-INDIRECT("B$"&amp;D37))</f>
        <v>-55776.953333333331</v>
      </c>
      <c r="G37">
        <f t="shared" ca="1" si="11"/>
        <v>10668</v>
      </c>
      <c r="H37" s="9">
        <f t="shared" ca="1" si="12"/>
        <v>-172.20942222222226</v>
      </c>
      <c r="I37" s="9">
        <f t="shared" ca="1" si="12"/>
        <v>145.67244444444449</v>
      </c>
      <c r="J37" s="9">
        <f t="shared" ca="1" si="12"/>
        <v>0</v>
      </c>
      <c r="K37" s="9">
        <f t="shared" ca="1" si="12"/>
        <v>225.55829883320936</v>
      </c>
      <c r="L37" s="9">
        <f t="shared" ca="1" si="12"/>
        <v>-49.772022734180787</v>
      </c>
      <c r="M37">
        <f t="shared" ca="1" si="16"/>
        <v>55.345462962962955</v>
      </c>
      <c r="N37">
        <f t="shared" ca="1" si="17"/>
        <v>33.98972222222222</v>
      </c>
    </row>
    <row r="38" spans="1:14" x14ac:dyDescent="0.25">
      <c r="A38" s="4">
        <f t="shared" si="13"/>
        <v>0.41950231481481487</v>
      </c>
      <c r="B38" s="3">
        <f>Params!D$29+HOUR(A38-Params!C$29)*3600+MINUTE(A38-Params!C$29)*60+SECOND(A38-Params!C$29)</f>
        <v>1553300245</v>
      </c>
      <c r="C38">
        <f t="shared" si="8"/>
        <v>2</v>
      </c>
      <c r="D38">
        <f t="shared" ca="1" si="10"/>
        <v>7</v>
      </c>
      <c r="E38">
        <f t="shared" ca="1" si="18"/>
        <v>65150.999555555558</v>
      </c>
      <c r="F38">
        <f t="shared" ca="1" si="19"/>
        <v>-55048.591111111105</v>
      </c>
      <c r="G38">
        <f t="shared" ca="1" si="11"/>
        <v>10668</v>
      </c>
      <c r="H38" s="9">
        <f t="shared" ca="1" si="12"/>
        <v>-172.20942222222226</v>
      </c>
      <c r="I38" s="9">
        <f t="shared" ca="1" si="12"/>
        <v>145.67244444444449</v>
      </c>
      <c r="J38" s="9">
        <f t="shared" ca="1" si="12"/>
        <v>0</v>
      </c>
      <c r="K38" s="9">
        <f t="shared" ca="1" si="12"/>
        <v>225.55829883320936</v>
      </c>
      <c r="L38" s="9">
        <f t="shared" ca="1" si="12"/>
        <v>-49.772022734180787</v>
      </c>
      <c r="M38">
        <f t="shared" ca="1" si="16"/>
        <v>55.352098765432096</v>
      </c>
      <c r="N38">
        <f t="shared" ca="1" si="17"/>
        <v>33.975944444444444</v>
      </c>
    </row>
    <row r="39" spans="1:14" x14ac:dyDescent="0.25">
      <c r="A39" s="4">
        <f t="shared" si="13"/>
        <v>0.41956018518518517</v>
      </c>
      <c r="B39" s="3">
        <f>Params!D$29+HOUR(A39-Params!C$29)*3600+MINUTE(A39-Params!C$29)*60+SECOND(A39-Params!C$29)</f>
        <v>1553300250</v>
      </c>
      <c r="C39">
        <f t="shared" si="8"/>
        <v>2</v>
      </c>
      <c r="D39">
        <f t="shared" ca="1" si="10"/>
        <v>7</v>
      </c>
      <c r="E39">
        <f t="shared" ca="1" si="18"/>
        <v>64289.952444444447</v>
      </c>
      <c r="F39">
        <f t="shared" ca="1" si="19"/>
        <v>-54320.228888888887</v>
      </c>
      <c r="G39">
        <f t="shared" ca="1" si="11"/>
        <v>10668</v>
      </c>
      <c r="H39" s="9">
        <f t="shared" ca="1" si="12"/>
        <v>-172.20942222222226</v>
      </c>
      <c r="I39" s="9">
        <f t="shared" ca="1" si="12"/>
        <v>145.67244444444449</v>
      </c>
      <c r="J39" s="9">
        <f t="shared" ca="1" si="12"/>
        <v>0</v>
      </c>
      <c r="K39" s="9">
        <f t="shared" ca="1" si="12"/>
        <v>225.55829883320936</v>
      </c>
      <c r="L39" s="9">
        <f t="shared" ca="1" si="12"/>
        <v>-49.772022734180787</v>
      </c>
      <c r="M39">
        <f t="shared" ca="1" si="16"/>
        <v>55.35873456790123</v>
      </c>
      <c r="N39">
        <f t="shared" ca="1" si="17"/>
        <v>33.962166666666668</v>
      </c>
    </row>
    <row r="40" spans="1:14" x14ac:dyDescent="0.25">
      <c r="A40" s="4">
        <f t="shared" si="13"/>
        <v>0.41961805555555554</v>
      </c>
      <c r="B40" s="3">
        <f>Params!D$29+HOUR(A40-Params!C$29)*3600+MINUTE(A40-Params!C$29)*60+SECOND(A40-Params!C$29)</f>
        <v>1553300255</v>
      </c>
      <c r="C40">
        <f t="shared" si="8"/>
        <v>2</v>
      </c>
      <c r="D40">
        <f t="shared" ca="1" si="10"/>
        <v>7</v>
      </c>
      <c r="E40">
        <f t="shared" ca="1" si="18"/>
        <v>63428.905333333329</v>
      </c>
      <c r="F40">
        <f t="shared" ca="1" si="19"/>
        <v>-53591.866666666669</v>
      </c>
      <c r="G40">
        <f t="shared" ca="1" si="11"/>
        <v>10668</v>
      </c>
      <c r="H40" s="9">
        <f t="shared" ref="H40:L71" ca="1" si="20">INDIRECT(ADDRESS($C40,COLUMN()))</f>
        <v>-172.20942222222226</v>
      </c>
      <c r="I40" s="9">
        <f t="shared" ca="1" si="20"/>
        <v>145.67244444444449</v>
      </c>
      <c r="J40" s="9">
        <f t="shared" ca="1" si="20"/>
        <v>0</v>
      </c>
      <c r="K40" s="9">
        <f t="shared" ca="1" si="20"/>
        <v>225.55829883320936</v>
      </c>
      <c r="L40" s="9">
        <f t="shared" ca="1" si="20"/>
        <v>-49.772022734180787</v>
      </c>
      <c r="M40">
        <f t="shared" ca="1" si="16"/>
        <v>55.365370370370364</v>
      </c>
      <c r="N40">
        <f t="shared" ca="1" si="17"/>
        <v>33.948388888888886</v>
      </c>
    </row>
    <row r="41" spans="1:14" x14ac:dyDescent="0.25">
      <c r="A41" s="4">
        <f t="shared" si="13"/>
        <v>0.41967592592592595</v>
      </c>
      <c r="B41" s="3">
        <f>Params!D$29+HOUR(A41-Params!C$29)*3600+MINUTE(A41-Params!C$29)*60+SECOND(A41-Params!C$29)</f>
        <v>1553300260</v>
      </c>
      <c r="C41">
        <f t="shared" si="8"/>
        <v>2</v>
      </c>
      <c r="D41">
        <f t="shared" ca="1" si="10"/>
        <v>7</v>
      </c>
      <c r="E41">
        <f t="shared" ca="1" si="18"/>
        <v>62567.858222222218</v>
      </c>
      <c r="F41">
        <f t="shared" ca="1" si="19"/>
        <v>-52863.504444444443</v>
      </c>
      <c r="G41">
        <f t="shared" ca="1" si="11"/>
        <v>10668</v>
      </c>
      <c r="H41" s="9">
        <f t="shared" ca="1" si="20"/>
        <v>-172.20942222222226</v>
      </c>
      <c r="I41" s="9">
        <f t="shared" ca="1" si="20"/>
        <v>145.67244444444449</v>
      </c>
      <c r="J41" s="9">
        <f t="shared" ca="1" si="20"/>
        <v>0</v>
      </c>
      <c r="K41" s="9">
        <f t="shared" ca="1" si="20"/>
        <v>225.55829883320936</v>
      </c>
      <c r="L41" s="9">
        <f t="shared" ca="1" si="20"/>
        <v>-49.772022734180787</v>
      </c>
      <c r="M41">
        <f t="shared" ca="1" si="16"/>
        <v>55.372006172839498</v>
      </c>
      <c r="N41">
        <f t="shared" ca="1" si="17"/>
        <v>33.93461111111111</v>
      </c>
    </row>
    <row r="42" spans="1:14" x14ac:dyDescent="0.25">
      <c r="A42" s="4">
        <f t="shared" si="13"/>
        <v>0.41973379629629631</v>
      </c>
      <c r="B42" s="3">
        <f>Params!D$29+HOUR(A42-Params!C$29)*3600+MINUTE(A42-Params!C$29)*60+SECOND(A42-Params!C$29)</f>
        <v>1553300265</v>
      </c>
      <c r="C42">
        <f t="shared" si="8"/>
        <v>2</v>
      </c>
      <c r="D42">
        <f t="shared" ca="1" si="10"/>
        <v>7</v>
      </c>
      <c r="E42">
        <f t="shared" ca="1" si="18"/>
        <v>61706.811111111107</v>
      </c>
      <c r="F42">
        <f t="shared" ca="1" si="19"/>
        <v>-52135.142222222217</v>
      </c>
      <c r="G42">
        <f t="shared" ca="1" si="11"/>
        <v>10668</v>
      </c>
      <c r="H42" s="9">
        <f t="shared" ca="1" si="20"/>
        <v>-172.20942222222226</v>
      </c>
      <c r="I42" s="9">
        <f t="shared" ca="1" si="20"/>
        <v>145.67244444444449</v>
      </c>
      <c r="J42" s="9">
        <f t="shared" ca="1" si="20"/>
        <v>0</v>
      </c>
      <c r="K42" s="9">
        <f t="shared" ca="1" si="20"/>
        <v>225.55829883320936</v>
      </c>
      <c r="L42" s="9">
        <f t="shared" ca="1" si="20"/>
        <v>-49.772022734180787</v>
      </c>
      <c r="M42">
        <f t="shared" ca="1" si="16"/>
        <v>55.378641975308639</v>
      </c>
      <c r="N42">
        <f t="shared" ca="1" si="17"/>
        <v>33.920833333333334</v>
      </c>
    </row>
    <row r="43" spans="1:14" x14ac:dyDescent="0.25">
      <c r="A43" s="4">
        <f t="shared" si="13"/>
        <v>0.41979166666666662</v>
      </c>
      <c r="B43" s="3">
        <f>Params!D$29+HOUR(A43-Params!C$29)*3600+MINUTE(A43-Params!C$29)*60+SECOND(A43-Params!C$29)</f>
        <v>1553300270</v>
      </c>
      <c r="C43">
        <f t="shared" si="8"/>
        <v>2</v>
      </c>
      <c r="D43">
        <f t="shared" ca="1" si="10"/>
        <v>7</v>
      </c>
      <c r="E43">
        <f t="shared" ca="1" si="18"/>
        <v>60845.763999999996</v>
      </c>
      <c r="F43">
        <f t="shared" ca="1" si="19"/>
        <v>-51406.78</v>
      </c>
      <c r="G43">
        <f t="shared" ca="1" si="11"/>
        <v>10668</v>
      </c>
      <c r="H43" s="9">
        <f t="shared" ca="1" si="20"/>
        <v>-172.20942222222226</v>
      </c>
      <c r="I43" s="9">
        <f t="shared" ca="1" si="20"/>
        <v>145.67244444444449</v>
      </c>
      <c r="J43" s="9">
        <f t="shared" ca="1" si="20"/>
        <v>0</v>
      </c>
      <c r="K43" s="9">
        <f t="shared" ca="1" si="20"/>
        <v>225.55829883320936</v>
      </c>
      <c r="L43" s="9">
        <f t="shared" ca="1" si="20"/>
        <v>-49.772022734180787</v>
      </c>
      <c r="M43">
        <f t="shared" ca="1" si="16"/>
        <v>55.385277777777773</v>
      </c>
      <c r="N43">
        <f t="shared" ca="1" si="17"/>
        <v>33.907055555555559</v>
      </c>
    </row>
    <row r="44" spans="1:14" x14ac:dyDescent="0.25">
      <c r="A44" s="4">
        <f t="shared" si="13"/>
        <v>0.41984953703703703</v>
      </c>
      <c r="B44" s="3">
        <f>Params!D$29+HOUR(A44-Params!C$29)*3600+MINUTE(A44-Params!C$29)*60+SECOND(A44-Params!C$29)</f>
        <v>1553300275</v>
      </c>
      <c r="C44">
        <f t="shared" si="8"/>
        <v>2</v>
      </c>
      <c r="D44">
        <f t="shared" ca="1" si="10"/>
        <v>7</v>
      </c>
      <c r="E44">
        <f t="shared" ca="1" si="18"/>
        <v>59984.716888888885</v>
      </c>
      <c r="F44">
        <f t="shared" ca="1" si="19"/>
        <v>-50678.41777777778</v>
      </c>
      <c r="G44">
        <f t="shared" ca="1" si="11"/>
        <v>10668</v>
      </c>
      <c r="H44" s="9">
        <f t="shared" ca="1" si="20"/>
        <v>-172.20942222222226</v>
      </c>
      <c r="I44" s="9">
        <f t="shared" ca="1" si="20"/>
        <v>145.67244444444449</v>
      </c>
      <c r="J44" s="9">
        <f t="shared" ca="1" si="20"/>
        <v>0</v>
      </c>
      <c r="K44" s="9">
        <f t="shared" ca="1" si="20"/>
        <v>225.55829883320936</v>
      </c>
      <c r="L44" s="9">
        <f t="shared" ca="1" si="20"/>
        <v>-49.772022734180787</v>
      </c>
      <c r="M44">
        <f t="shared" ca="1" si="16"/>
        <v>55.391913580246907</v>
      </c>
      <c r="N44">
        <f t="shared" ca="1" si="17"/>
        <v>33.893277777777776</v>
      </c>
    </row>
    <row r="45" spans="1:14" x14ac:dyDescent="0.25">
      <c r="A45" s="4">
        <f t="shared" si="13"/>
        <v>0.4199074074074074</v>
      </c>
      <c r="B45" s="3">
        <f>Params!D$29+HOUR(A45-Params!C$29)*3600+MINUTE(A45-Params!C$29)*60+SECOND(A45-Params!C$29)</f>
        <v>1553300280</v>
      </c>
      <c r="C45">
        <f t="shared" si="8"/>
        <v>2</v>
      </c>
      <c r="D45">
        <f t="shared" ca="1" si="10"/>
        <v>7</v>
      </c>
      <c r="E45">
        <f t="shared" ca="1" si="18"/>
        <v>59123.669777777774</v>
      </c>
      <c r="F45">
        <f t="shared" ca="1" si="19"/>
        <v>-49950.055555555555</v>
      </c>
      <c r="G45">
        <f t="shared" ca="1" si="11"/>
        <v>10668</v>
      </c>
      <c r="H45" s="9">
        <f t="shared" ca="1" si="20"/>
        <v>-172.20942222222226</v>
      </c>
      <c r="I45" s="9">
        <f t="shared" ca="1" si="20"/>
        <v>145.67244444444449</v>
      </c>
      <c r="J45" s="9">
        <f t="shared" ca="1" si="20"/>
        <v>0</v>
      </c>
      <c r="K45" s="9">
        <f t="shared" ca="1" si="20"/>
        <v>225.55829883320936</v>
      </c>
      <c r="L45" s="9">
        <f t="shared" ca="1" si="20"/>
        <v>-49.772022734180787</v>
      </c>
      <c r="M45">
        <f t="shared" ca="1" si="16"/>
        <v>55.398549382716041</v>
      </c>
      <c r="N45">
        <f t="shared" ca="1" si="17"/>
        <v>33.8795</v>
      </c>
    </row>
    <row r="46" spans="1:14" x14ac:dyDescent="0.25">
      <c r="A46" s="4">
        <f t="shared" si="13"/>
        <v>0.41996527777777781</v>
      </c>
      <c r="B46" s="3">
        <f>Params!D$29+HOUR(A46-Params!C$29)*3600+MINUTE(A46-Params!C$29)*60+SECOND(A46-Params!C$29)</f>
        <v>1553300285</v>
      </c>
      <c r="C46">
        <f t="shared" si="8"/>
        <v>2</v>
      </c>
      <c r="D46">
        <f t="shared" ca="1" si="10"/>
        <v>7</v>
      </c>
      <c r="E46">
        <f t="shared" ca="1" si="18"/>
        <v>58262.622666666663</v>
      </c>
      <c r="F46">
        <f t="shared" ca="1" si="19"/>
        <v>-49221.693333333329</v>
      </c>
      <c r="G46">
        <f t="shared" ca="1" si="11"/>
        <v>10668</v>
      </c>
      <c r="H46" s="9">
        <f t="shared" ca="1" si="20"/>
        <v>-172.20942222222226</v>
      </c>
      <c r="I46" s="9">
        <f t="shared" ca="1" si="20"/>
        <v>145.67244444444449</v>
      </c>
      <c r="J46" s="9">
        <f t="shared" ca="1" si="20"/>
        <v>0</v>
      </c>
      <c r="K46" s="9">
        <f t="shared" ca="1" si="20"/>
        <v>225.55829883320936</v>
      </c>
      <c r="L46" s="9">
        <f t="shared" ca="1" si="20"/>
        <v>-49.772022734180787</v>
      </c>
      <c r="M46">
        <f t="shared" ca="1" si="16"/>
        <v>55.405185185185182</v>
      </c>
      <c r="N46">
        <f t="shared" ca="1" si="17"/>
        <v>33.865722222222225</v>
      </c>
    </row>
    <row r="47" spans="1:14" x14ac:dyDescent="0.25">
      <c r="A47" s="4">
        <f t="shared" si="13"/>
        <v>0.42002314814814817</v>
      </c>
      <c r="B47" s="3">
        <f>Params!D$29+HOUR(A47-Params!C$29)*3600+MINUTE(A47-Params!C$29)*60+SECOND(A47-Params!C$29)</f>
        <v>1553300290</v>
      </c>
      <c r="C47">
        <f t="shared" si="8"/>
        <v>2</v>
      </c>
      <c r="D47">
        <f t="shared" ca="1" si="10"/>
        <v>7</v>
      </c>
      <c r="E47">
        <f t="shared" ca="1" si="18"/>
        <v>57401.575555555552</v>
      </c>
      <c r="F47">
        <f t="shared" ca="1" si="19"/>
        <v>-48493.331111111111</v>
      </c>
      <c r="G47">
        <f t="shared" ca="1" si="11"/>
        <v>10668</v>
      </c>
      <c r="H47" s="9">
        <f t="shared" ca="1" si="20"/>
        <v>-172.20942222222226</v>
      </c>
      <c r="I47" s="9">
        <f t="shared" ca="1" si="20"/>
        <v>145.67244444444449</v>
      </c>
      <c r="J47" s="9">
        <f t="shared" ca="1" si="20"/>
        <v>0</v>
      </c>
      <c r="K47" s="9">
        <f t="shared" ca="1" si="20"/>
        <v>225.55829883320936</v>
      </c>
      <c r="L47" s="9">
        <f t="shared" ca="1" si="20"/>
        <v>-49.772022734180787</v>
      </c>
      <c r="M47">
        <f t="shared" ca="1" si="16"/>
        <v>55.411820987654316</v>
      </c>
      <c r="N47">
        <f t="shared" ca="1" si="17"/>
        <v>33.851944444444442</v>
      </c>
    </row>
    <row r="48" spans="1:14" x14ac:dyDescent="0.25">
      <c r="A48" s="4">
        <f t="shared" si="13"/>
        <v>0.42008101851851848</v>
      </c>
      <c r="B48" s="3">
        <f>Params!D$29+HOUR(A48-Params!C$29)*3600+MINUTE(A48-Params!C$29)*60+SECOND(A48-Params!C$29)</f>
        <v>1553300295</v>
      </c>
      <c r="C48">
        <f t="shared" si="8"/>
        <v>2</v>
      </c>
      <c r="D48">
        <f t="shared" ca="1" si="10"/>
        <v>7</v>
      </c>
      <c r="E48">
        <f t="shared" ca="1" si="18"/>
        <v>56540.528444444441</v>
      </c>
      <c r="F48">
        <f t="shared" ca="1" si="19"/>
        <v>-47764.968888888885</v>
      </c>
      <c r="G48">
        <f t="shared" ca="1" si="11"/>
        <v>10668</v>
      </c>
      <c r="H48" s="9">
        <f t="shared" ca="1" si="20"/>
        <v>-172.20942222222226</v>
      </c>
      <c r="I48" s="9">
        <f t="shared" ca="1" si="20"/>
        <v>145.67244444444449</v>
      </c>
      <c r="J48" s="9">
        <f t="shared" ca="1" si="20"/>
        <v>0</v>
      </c>
      <c r="K48" s="9">
        <f t="shared" ca="1" si="20"/>
        <v>225.55829883320936</v>
      </c>
      <c r="L48" s="9">
        <f t="shared" ca="1" si="20"/>
        <v>-49.772022734180787</v>
      </c>
      <c r="M48">
        <f t="shared" ca="1" si="16"/>
        <v>55.41845679012345</v>
      </c>
      <c r="N48">
        <f t="shared" ca="1" si="17"/>
        <v>33.838166666666666</v>
      </c>
    </row>
    <row r="49" spans="1:18" x14ac:dyDescent="0.25">
      <c r="A49" s="4">
        <f t="shared" si="13"/>
        <v>0.4201388888888889</v>
      </c>
      <c r="B49" s="3">
        <f>Params!D$29+HOUR(A49-Params!C$29)*3600+MINUTE(A49-Params!C$29)*60+SECOND(A49-Params!C$29)</f>
        <v>1553300300</v>
      </c>
      <c r="C49">
        <f t="shared" si="8"/>
        <v>2</v>
      </c>
      <c r="D49">
        <f t="shared" ca="1" si="10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11"/>
        <v>10668</v>
      </c>
      <c r="H49" s="9">
        <f t="shared" ca="1" si="20"/>
        <v>-172.20942222222226</v>
      </c>
      <c r="I49" s="9">
        <f t="shared" ca="1" si="20"/>
        <v>145.67244444444449</v>
      </c>
      <c r="J49" s="9">
        <f t="shared" ca="1" si="20"/>
        <v>0</v>
      </c>
      <c r="K49" s="9">
        <f t="shared" ca="1" si="20"/>
        <v>225.55829883320936</v>
      </c>
      <c r="L49" s="9">
        <f t="shared" ca="1" si="20"/>
        <v>-49.772022734180787</v>
      </c>
      <c r="M49">
        <f t="shared" ca="1" si="16"/>
        <v>55.425092592592584</v>
      </c>
      <c r="N49">
        <f t="shared" ca="1" si="17"/>
        <v>33.82438888888889</v>
      </c>
    </row>
    <row r="50" spans="1:18" x14ac:dyDescent="0.25">
      <c r="A50" s="4">
        <f t="shared" si="13"/>
        <v>0.42019675925925926</v>
      </c>
      <c r="B50" s="3">
        <f>Params!D$29+HOUR(A50-Params!C$29)*3600+MINUTE(A50-Params!C$29)*60+SECOND(A50-Params!C$29)</f>
        <v>1553300305</v>
      </c>
      <c r="C50">
        <f t="shared" si="8"/>
        <v>2</v>
      </c>
      <c r="D50">
        <f t="shared" ca="1" si="10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11"/>
        <v>10668</v>
      </c>
      <c r="H50" s="9">
        <f t="shared" ca="1" si="20"/>
        <v>-172.20942222222226</v>
      </c>
      <c r="I50" s="9">
        <f t="shared" ca="1" si="20"/>
        <v>145.67244444444449</v>
      </c>
      <c r="J50" s="9">
        <f t="shared" ca="1" si="20"/>
        <v>0</v>
      </c>
      <c r="K50" s="9">
        <f t="shared" ca="1" si="20"/>
        <v>225.55829883320936</v>
      </c>
      <c r="L50" s="9">
        <f t="shared" ca="1" si="20"/>
        <v>-49.772022734180787</v>
      </c>
      <c r="M50">
        <f t="shared" ca="1" si="16"/>
        <v>55.431728395061725</v>
      </c>
      <c r="N50">
        <f t="shared" ca="1" si="17"/>
        <v>33.810611111111115</v>
      </c>
    </row>
    <row r="51" spans="1:18" x14ac:dyDescent="0.25">
      <c r="A51" s="4">
        <f t="shared" si="13"/>
        <v>0.42025462962962962</v>
      </c>
      <c r="B51" s="3">
        <f>Params!D$29+HOUR(A51-Params!C$29)*3600+MINUTE(A51-Params!C$29)*60+SECOND(A51-Params!C$29)</f>
        <v>1553300310</v>
      </c>
      <c r="C51">
        <f t="shared" si="8"/>
        <v>2</v>
      </c>
      <c r="D51">
        <f t="shared" ca="1" si="10"/>
        <v>7</v>
      </c>
      <c r="E51">
        <f t="shared" ca="1" si="18"/>
        <v>53957.387111111108</v>
      </c>
      <c r="F51">
        <f t="shared" ca="1" si="19"/>
        <v>-45579.882222222222</v>
      </c>
      <c r="G51">
        <f t="shared" ca="1" si="11"/>
        <v>10668</v>
      </c>
      <c r="H51" s="9">
        <f t="shared" ca="1" si="20"/>
        <v>-172.20942222222226</v>
      </c>
      <c r="I51" s="9">
        <f t="shared" ca="1" si="20"/>
        <v>145.67244444444449</v>
      </c>
      <c r="J51" s="9">
        <f t="shared" ca="1" si="20"/>
        <v>0</v>
      </c>
      <c r="K51" s="9">
        <f t="shared" ca="1" si="20"/>
        <v>225.55829883320936</v>
      </c>
      <c r="L51" s="9">
        <f t="shared" ca="1" si="20"/>
        <v>-49.772022734180787</v>
      </c>
      <c r="M51">
        <f t="shared" ca="1" si="16"/>
        <v>55.438364197530859</v>
      </c>
      <c r="N51">
        <f t="shared" ca="1" si="17"/>
        <v>33.796833333333332</v>
      </c>
    </row>
    <row r="52" spans="1:18" x14ac:dyDescent="0.25">
      <c r="A52" s="4">
        <f t="shared" si="13"/>
        <v>0.42031250000000003</v>
      </c>
      <c r="B52" s="3">
        <f>Params!D$29+HOUR(A52-Params!C$29)*3600+MINUTE(A52-Params!C$29)*60+SECOND(A52-Params!C$29)</f>
        <v>1553300315</v>
      </c>
      <c r="C52">
        <f t="shared" si="8"/>
        <v>3</v>
      </c>
      <c r="D52">
        <f t="shared" ca="1" si="10"/>
        <v>52</v>
      </c>
      <c r="E52">
        <f t="shared" ca="1" si="18"/>
        <v>53096.34</v>
      </c>
      <c r="F52">
        <f t="shared" ca="1" si="19"/>
        <v>-44851.519999999997</v>
      </c>
      <c r="G52">
        <f t="shared" ca="1" si="11"/>
        <v>10668</v>
      </c>
      <c r="H52" s="9">
        <f t="shared" ca="1" si="20"/>
        <v>-174.08636065573771</v>
      </c>
      <c r="I52" s="9">
        <f t="shared" ca="1" si="20"/>
        <v>147.05416393442621</v>
      </c>
      <c r="J52" s="9">
        <f t="shared" ca="1" si="20"/>
        <v>0</v>
      </c>
      <c r="K52" s="9">
        <f t="shared" ca="1" si="20"/>
        <v>227.8837161729918</v>
      </c>
      <c r="L52" s="9">
        <f t="shared" ca="1" si="20"/>
        <v>-49.811563915586035</v>
      </c>
      <c r="M52">
        <f t="shared" ca="1" si="16"/>
        <v>55.444999999999993</v>
      </c>
      <c r="N52">
        <f t="shared" ca="1" si="17"/>
        <v>33.783055555555556</v>
      </c>
      <c r="O52" s="49"/>
      <c r="P52" s="49"/>
      <c r="Q52" s="49"/>
      <c r="R52" s="49"/>
    </row>
    <row r="53" spans="1:18" x14ac:dyDescent="0.25">
      <c r="A53" s="4">
        <f t="shared" si="13"/>
        <v>0.42037037037037034</v>
      </c>
      <c r="B53" s="3">
        <f>Params!D$29+HOUR(A53-Params!C$29)*3600+MINUTE(A53-Params!C$29)*60+SECOND(A53-Params!C$29)</f>
        <v>1553300320</v>
      </c>
      <c r="C53">
        <f t="shared" si="8"/>
        <v>3</v>
      </c>
      <c r="D53">
        <f t="shared" ca="1" si="10"/>
        <v>52</v>
      </c>
      <c r="E53">
        <f t="shared" ca="1" si="18"/>
        <v>52225.908196721306</v>
      </c>
      <c r="F53">
        <f t="shared" ca="1" si="19"/>
        <v>-44116.249180327868</v>
      </c>
      <c r="G53">
        <f t="shared" ca="1" si="11"/>
        <v>10668</v>
      </c>
      <c r="H53" s="9">
        <f t="shared" ca="1" si="20"/>
        <v>-174.08636065573771</v>
      </c>
      <c r="I53" s="9">
        <f t="shared" ca="1" si="20"/>
        <v>147.05416393442621</v>
      </c>
      <c r="J53" s="9">
        <f t="shared" ca="1" si="20"/>
        <v>0</v>
      </c>
      <c r="K53" s="9">
        <f t="shared" ca="1" si="20"/>
        <v>227.8837161729918</v>
      </c>
      <c r="L53" s="9">
        <f t="shared" ca="1" si="20"/>
        <v>-49.811563915586035</v>
      </c>
      <c r="M53">
        <f t="shared" ca="1" si="16"/>
        <v>55.45163934426229</v>
      </c>
      <c r="N53">
        <f t="shared" ca="1" si="17"/>
        <v>33.769125683060111</v>
      </c>
    </row>
    <row r="54" spans="1:18" x14ac:dyDescent="0.25">
      <c r="A54" s="4">
        <f t="shared" si="13"/>
        <v>0.42042824074074076</v>
      </c>
      <c r="B54" s="3">
        <f>Params!D$29+HOUR(A54-Params!C$29)*3600+MINUTE(A54-Params!C$29)*60+SECOND(A54-Params!C$29)</f>
        <v>1553300325</v>
      </c>
      <c r="C54">
        <f t="shared" si="8"/>
        <v>3</v>
      </c>
      <c r="D54">
        <f t="shared" ca="1" si="10"/>
        <v>52</v>
      </c>
      <c r="E54">
        <f t="shared" ca="1" si="18"/>
        <v>51355.476393442623</v>
      </c>
      <c r="F54">
        <f t="shared" ca="1" si="19"/>
        <v>-43380.978360655732</v>
      </c>
      <c r="G54">
        <f t="shared" ca="1" si="11"/>
        <v>10668</v>
      </c>
      <c r="H54" s="9">
        <f t="shared" ca="1" si="20"/>
        <v>-174.08636065573771</v>
      </c>
      <c r="I54" s="9">
        <f t="shared" ca="1" si="20"/>
        <v>147.05416393442621</v>
      </c>
      <c r="J54" s="9">
        <f t="shared" ca="1" si="20"/>
        <v>0</v>
      </c>
      <c r="K54" s="9">
        <f t="shared" ca="1" si="20"/>
        <v>227.8837161729918</v>
      </c>
      <c r="L54" s="9">
        <f t="shared" ca="1" si="20"/>
        <v>-49.811563915586035</v>
      </c>
      <c r="M54">
        <f t="shared" ca="1" si="16"/>
        <v>55.458278688524587</v>
      </c>
      <c r="N54">
        <f t="shared" ca="1" si="17"/>
        <v>33.755195810564665</v>
      </c>
    </row>
    <row r="55" spans="1:18" x14ac:dyDescent="0.25">
      <c r="A55" s="4">
        <f t="shared" si="13"/>
        <v>0.42048611111111112</v>
      </c>
      <c r="B55" s="3">
        <f>Params!D$29+HOUR(A55-Params!C$29)*3600+MINUTE(A55-Params!C$29)*60+SECOND(A55-Params!C$29)</f>
        <v>1553300330</v>
      </c>
      <c r="C55">
        <f t="shared" si="8"/>
        <v>3</v>
      </c>
      <c r="D55">
        <f t="shared" ca="1" si="10"/>
        <v>52</v>
      </c>
      <c r="E55">
        <f t="shared" ca="1" si="18"/>
        <v>50485.044590163932</v>
      </c>
      <c r="F55">
        <f t="shared" ca="1" si="19"/>
        <v>-42645.707540983603</v>
      </c>
      <c r="G55">
        <f t="shared" ca="1" si="11"/>
        <v>10668</v>
      </c>
      <c r="H55" s="9">
        <f t="shared" ca="1" si="20"/>
        <v>-174.08636065573771</v>
      </c>
      <c r="I55" s="9">
        <f t="shared" ca="1" si="20"/>
        <v>147.05416393442621</v>
      </c>
      <c r="J55" s="9">
        <f t="shared" ca="1" si="20"/>
        <v>0</v>
      </c>
      <c r="K55" s="9">
        <f t="shared" ca="1" si="20"/>
        <v>227.8837161729918</v>
      </c>
      <c r="L55" s="9">
        <f t="shared" ca="1" si="20"/>
        <v>-49.811563915586035</v>
      </c>
      <c r="M55">
        <f t="shared" ca="1" si="16"/>
        <v>55.464918032786876</v>
      </c>
      <c r="N55">
        <f t="shared" ca="1" si="17"/>
        <v>33.741265938069219</v>
      </c>
    </row>
    <row r="56" spans="1:18" x14ac:dyDescent="0.25">
      <c r="A56" s="4">
        <f t="shared" si="13"/>
        <v>0.42054398148148148</v>
      </c>
      <c r="B56" s="3">
        <f>Params!D$29+HOUR(A56-Params!C$29)*3600+MINUTE(A56-Params!C$29)*60+SECOND(A56-Params!C$29)</f>
        <v>1553300335</v>
      </c>
      <c r="C56">
        <f t="shared" si="8"/>
        <v>3</v>
      </c>
      <c r="D56">
        <f t="shared" ca="1" si="10"/>
        <v>52</v>
      </c>
      <c r="E56">
        <f t="shared" ca="1" si="18"/>
        <v>49614.612786885242</v>
      </c>
      <c r="F56">
        <f t="shared" ca="1" si="19"/>
        <v>-41910.436721311475</v>
      </c>
      <c r="G56">
        <f t="shared" ca="1" si="11"/>
        <v>10668</v>
      </c>
      <c r="H56" s="9">
        <f t="shared" ca="1" si="20"/>
        <v>-174.08636065573771</v>
      </c>
      <c r="I56" s="9">
        <f t="shared" ca="1" si="20"/>
        <v>147.05416393442621</v>
      </c>
      <c r="J56" s="9">
        <f t="shared" ca="1" si="20"/>
        <v>0</v>
      </c>
      <c r="K56" s="9">
        <f t="shared" ca="1" si="20"/>
        <v>227.8837161729918</v>
      </c>
      <c r="L56" s="9">
        <f t="shared" ca="1" si="20"/>
        <v>-49.811563915586035</v>
      </c>
      <c r="M56">
        <f t="shared" ca="1" si="16"/>
        <v>55.471557377049173</v>
      </c>
      <c r="N56">
        <f t="shared" ca="1" si="17"/>
        <v>33.727336065573773</v>
      </c>
    </row>
    <row r="57" spans="1:18" x14ac:dyDescent="0.25">
      <c r="A57" s="4">
        <f t="shared" si="13"/>
        <v>0.42060185185185189</v>
      </c>
      <c r="B57" s="3">
        <f>Params!D$29+HOUR(A57-Params!C$29)*3600+MINUTE(A57-Params!C$29)*60+SECOND(A57-Params!C$29)</f>
        <v>1553300340</v>
      </c>
      <c r="C57">
        <f t="shared" si="8"/>
        <v>3</v>
      </c>
      <c r="D57">
        <f t="shared" ca="1" si="10"/>
        <v>52</v>
      </c>
      <c r="E57">
        <f t="shared" ca="1" si="18"/>
        <v>48744.180983606551</v>
      </c>
      <c r="F57">
        <f t="shared" ca="1" si="19"/>
        <v>-41175.165901639339</v>
      </c>
      <c r="G57">
        <f t="shared" ca="1" si="11"/>
        <v>10668</v>
      </c>
      <c r="H57" s="9">
        <f t="shared" ca="1" si="20"/>
        <v>-174.08636065573771</v>
      </c>
      <c r="I57" s="9">
        <f t="shared" ca="1" si="20"/>
        <v>147.05416393442621</v>
      </c>
      <c r="J57" s="9">
        <f t="shared" ca="1" si="20"/>
        <v>0</v>
      </c>
      <c r="K57" s="9">
        <f t="shared" ca="1" si="20"/>
        <v>227.8837161729918</v>
      </c>
      <c r="L57" s="9">
        <f t="shared" ca="1" si="20"/>
        <v>-49.811563915586035</v>
      </c>
      <c r="M57">
        <f t="shared" ca="1" si="16"/>
        <v>55.47819672131147</v>
      </c>
      <c r="N57">
        <f t="shared" ca="1" si="17"/>
        <v>33.713406193078328</v>
      </c>
    </row>
    <row r="58" spans="1:18" x14ac:dyDescent="0.25">
      <c r="A58" s="4">
        <f t="shared" si="13"/>
        <v>0.4206597222222222</v>
      </c>
      <c r="B58" s="3">
        <f>Params!D$29+HOUR(A58-Params!C$29)*3600+MINUTE(A58-Params!C$29)*60+SECOND(A58-Params!C$29)</f>
        <v>1553300345</v>
      </c>
      <c r="C58">
        <f t="shared" si="8"/>
        <v>3</v>
      </c>
      <c r="D58">
        <f t="shared" ca="1" si="10"/>
        <v>52</v>
      </c>
      <c r="E58">
        <f t="shared" ca="1" si="18"/>
        <v>47873.749180327868</v>
      </c>
      <c r="F58">
        <f t="shared" ca="1" si="19"/>
        <v>-40439.89508196721</v>
      </c>
      <c r="G58">
        <f t="shared" ca="1" si="11"/>
        <v>10668</v>
      </c>
      <c r="H58" s="9">
        <f t="shared" ca="1" si="20"/>
        <v>-174.08636065573771</v>
      </c>
      <c r="I58" s="9">
        <f t="shared" ca="1" si="20"/>
        <v>147.05416393442621</v>
      </c>
      <c r="J58" s="9">
        <f t="shared" ca="1" si="20"/>
        <v>0</v>
      </c>
      <c r="K58" s="9">
        <f t="shared" ca="1" si="20"/>
        <v>227.8837161729918</v>
      </c>
      <c r="L58" s="9">
        <f t="shared" ca="1" si="20"/>
        <v>-49.811563915586035</v>
      </c>
      <c r="M58">
        <f t="shared" ca="1" si="16"/>
        <v>55.484836065573766</v>
      </c>
      <c r="N58">
        <f t="shared" ca="1" si="17"/>
        <v>33.699476320582882</v>
      </c>
    </row>
    <row r="59" spans="1:18" x14ac:dyDescent="0.25">
      <c r="A59" s="4">
        <f t="shared" si="13"/>
        <v>0.42071759259259256</v>
      </c>
      <c r="B59" s="3">
        <f>Params!D$29+HOUR(A59-Params!C$29)*3600+MINUTE(A59-Params!C$29)*60+SECOND(A59-Params!C$29)</f>
        <v>1553300350</v>
      </c>
      <c r="C59">
        <f t="shared" si="8"/>
        <v>3</v>
      </c>
      <c r="D59">
        <f t="shared" ca="1" si="10"/>
        <v>52</v>
      </c>
      <c r="E59">
        <f t="shared" ca="1" si="18"/>
        <v>47003.317377049178</v>
      </c>
      <c r="F59">
        <f t="shared" ca="1" si="19"/>
        <v>-39704.624262295081</v>
      </c>
      <c r="G59">
        <f t="shared" ca="1" si="11"/>
        <v>10668</v>
      </c>
      <c r="H59" s="9">
        <f t="shared" ca="1" si="20"/>
        <v>-174.08636065573771</v>
      </c>
      <c r="I59" s="9">
        <f t="shared" ca="1" si="20"/>
        <v>147.05416393442621</v>
      </c>
      <c r="J59" s="9">
        <f t="shared" ca="1" si="20"/>
        <v>0</v>
      </c>
      <c r="K59" s="9">
        <f t="shared" ca="1" si="20"/>
        <v>227.8837161729918</v>
      </c>
      <c r="L59" s="9">
        <f t="shared" ca="1" si="20"/>
        <v>-49.811563915586035</v>
      </c>
      <c r="M59">
        <f t="shared" ca="1" si="16"/>
        <v>55.491475409836063</v>
      </c>
      <c r="N59">
        <f t="shared" ca="1" si="17"/>
        <v>33.685546448087429</v>
      </c>
    </row>
    <row r="60" spans="1:18" x14ac:dyDescent="0.25">
      <c r="A60" s="4">
        <f t="shared" si="13"/>
        <v>0.42077546296296298</v>
      </c>
      <c r="B60" s="3">
        <f>Params!D$29+HOUR(A60-Params!C$29)*3600+MINUTE(A60-Params!C$29)*60+SECOND(A60-Params!C$29)</f>
        <v>1553300355</v>
      </c>
      <c r="C60">
        <f t="shared" si="8"/>
        <v>3</v>
      </c>
      <c r="D60">
        <f t="shared" ca="1" si="10"/>
        <v>52</v>
      </c>
      <c r="E60">
        <f t="shared" ca="1" si="18"/>
        <v>46132.885573770487</v>
      </c>
      <c r="F60">
        <f t="shared" ca="1" si="19"/>
        <v>-38969.353442622945</v>
      </c>
      <c r="G60">
        <f t="shared" ca="1" si="11"/>
        <v>10668</v>
      </c>
      <c r="H60" s="9">
        <f t="shared" ca="1" si="20"/>
        <v>-174.08636065573771</v>
      </c>
      <c r="I60" s="9">
        <f t="shared" ca="1" si="20"/>
        <v>147.05416393442621</v>
      </c>
      <c r="J60" s="9">
        <f t="shared" ca="1" si="20"/>
        <v>0</v>
      </c>
      <c r="K60" s="9">
        <f t="shared" ca="1" si="20"/>
        <v>227.8837161729918</v>
      </c>
      <c r="L60" s="9">
        <f t="shared" ca="1" si="20"/>
        <v>-49.811563915586035</v>
      </c>
      <c r="M60">
        <f t="shared" ca="1" si="16"/>
        <v>55.498114754098353</v>
      </c>
      <c r="N60">
        <f t="shared" ca="1" si="17"/>
        <v>33.671616575591983</v>
      </c>
    </row>
    <row r="61" spans="1:18" x14ac:dyDescent="0.25">
      <c r="A61" s="4">
        <f t="shared" si="13"/>
        <v>0.42083333333333334</v>
      </c>
      <c r="B61" s="3">
        <f>Params!D$29+HOUR(A61-Params!C$29)*3600+MINUTE(A61-Params!C$29)*60+SECOND(A61-Params!C$29)</f>
        <v>1553300360</v>
      </c>
      <c r="C61">
        <f t="shared" si="8"/>
        <v>3</v>
      </c>
      <c r="D61">
        <f t="shared" ca="1" si="10"/>
        <v>52</v>
      </c>
      <c r="E61">
        <f t="shared" ca="1" si="18"/>
        <v>45262.453770491797</v>
      </c>
      <c r="F61">
        <f t="shared" ca="1" si="19"/>
        <v>-38234.082622950817</v>
      </c>
      <c r="G61">
        <f t="shared" ca="1" si="11"/>
        <v>10668</v>
      </c>
      <c r="H61" s="9">
        <f t="shared" ca="1" si="20"/>
        <v>-174.08636065573771</v>
      </c>
      <c r="I61" s="9">
        <f t="shared" ca="1" si="20"/>
        <v>147.05416393442621</v>
      </c>
      <c r="J61" s="9">
        <f t="shared" ca="1" si="20"/>
        <v>0</v>
      </c>
      <c r="K61" s="9">
        <f t="shared" ca="1" si="20"/>
        <v>227.8837161729918</v>
      </c>
      <c r="L61" s="9">
        <f t="shared" ca="1" si="20"/>
        <v>-49.811563915586035</v>
      </c>
      <c r="M61">
        <f t="shared" ca="1" si="16"/>
        <v>55.50475409836065</v>
      </c>
      <c r="N61">
        <f t="shared" ca="1" si="17"/>
        <v>33.657686703096537</v>
      </c>
    </row>
    <row r="62" spans="1:18" x14ac:dyDescent="0.25">
      <c r="A62" s="4">
        <f t="shared" si="13"/>
        <v>0.42089120370370375</v>
      </c>
      <c r="B62" s="3">
        <f>Params!D$29+HOUR(A62-Params!C$29)*3600+MINUTE(A62-Params!C$29)*60+SECOND(A62-Params!C$29)</f>
        <v>1553300365</v>
      </c>
      <c r="C62">
        <f t="shared" si="8"/>
        <v>3</v>
      </c>
      <c r="D62">
        <f t="shared" ca="1" si="10"/>
        <v>52</v>
      </c>
      <c r="E62">
        <f t="shared" ca="1" si="18"/>
        <v>44392.021967213113</v>
      </c>
      <c r="F62">
        <f t="shared" ca="1" si="19"/>
        <v>-37498.811803278688</v>
      </c>
      <c r="G62">
        <f t="shared" ca="1" si="11"/>
        <v>10668</v>
      </c>
      <c r="H62" s="9">
        <f t="shared" ca="1" si="20"/>
        <v>-174.08636065573771</v>
      </c>
      <c r="I62" s="9">
        <f t="shared" ca="1" si="20"/>
        <v>147.05416393442621</v>
      </c>
      <c r="J62" s="9">
        <f t="shared" ca="1" si="20"/>
        <v>0</v>
      </c>
      <c r="K62" s="9">
        <f t="shared" ca="1" si="20"/>
        <v>227.8837161729918</v>
      </c>
      <c r="L62" s="9">
        <f t="shared" ca="1" si="20"/>
        <v>-49.811563915586035</v>
      </c>
      <c r="M62">
        <f t="shared" ca="1" si="16"/>
        <v>55.511393442622946</v>
      </c>
      <c r="N62">
        <f t="shared" ca="1" si="17"/>
        <v>33.643756830601092</v>
      </c>
    </row>
    <row r="63" spans="1:18" x14ac:dyDescent="0.25">
      <c r="A63" s="4">
        <f t="shared" si="13"/>
        <v>0.42094907407407406</v>
      </c>
      <c r="B63" s="3">
        <f>Params!D$29+HOUR(A63-Params!C$29)*3600+MINUTE(A63-Params!C$29)*60+SECOND(A63-Params!C$29)</f>
        <v>1553300370</v>
      </c>
      <c r="C63">
        <f t="shared" si="8"/>
        <v>3</v>
      </c>
      <c r="D63">
        <f t="shared" ca="1" si="10"/>
        <v>52</v>
      </c>
      <c r="E63">
        <f t="shared" ca="1" si="18"/>
        <v>43521.590163934423</v>
      </c>
      <c r="F63">
        <f t="shared" ca="1" si="19"/>
        <v>-36763.540983606552</v>
      </c>
      <c r="G63">
        <f t="shared" ca="1" si="11"/>
        <v>10668</v>
      </c>
      <c r="H63" s="9">
        <f t="shared" ca="1" si="20"/>
        <v>-174.08636065573771</v>
      </c>
      <c r="I63" s="9">
        <f t="shared" ca="1" si="20"/>
        <v>147.05416393442621</v>
      </c>
      <c r="J63" s="9">
        <f t="shared" ca="1" si="20"/>
        <v>0</v>
      </c>
      <c r="K63" s="9">
        <f t="shared" ca="1" si="20"/>
        <v>227.8837161729918</v>
      </c>
      <c r="L63" s="9">
        <f t="shared" ca="1" si="20"/>
        <v>-49.811563915586035</v>
      </c>
      <c r="M63">
        <f t="shared" ca="1" si="16"/>
        <v>55.518032786885243</v>
      </c>
      <c r="N63">
        <f t="shared" ca="1" si="17"/>
        <v>33.629826958105646</v>
      </c>
    </row>
    <row r="64" spans="1:18" x14ac:dyDescent="0.25">
      <c r="A64" s="4">
        <f t="shared" si="13"/>
        <v>0.42100694444444442</v>
      </c>
      <c r="B64" s="3">
        <f>Params!D$29+HOUR(A64-Params!C$29)*3600+MINUTE(A64-Params!C$29)*60+SECOND(A64-Params!C$29)</f>
        <v>1553300375</v>
      </c>
      <c r="C64">
        <f t="shared" si="8"/>
        <v>3</v>
      </c>
      <c r="D64">
        <f t="shared" ca="1" si="10"/>
        <v>52</v>
      </c>
      <c r="E64">
        <f t="shared" ca="1" si="18"/>
        <v>42651.158360655732</v>
      </c>
      <c r="F64">
        <f t="shared" ca="1" si="19"/>
        <v>-36028.270163934423</v>
      </c>
      <c r="G64">
        <f t="shared" ca="1" si="11"/>
        <v>10668</v>
      </c>
      <c r="H64" s="9">
        <f t="shared" ca="1" si="20"/>
        <v>-174.08636065573771</v>
      </c>
      <c r="I64" s="9">
        <f t="shared" ca="1" si="20"/>
        <v>147.05416393442621</v>
      </c>
      <c r="J64" s="9">
        <f t="shared" ca="1" si="20"/>
        <v>0</v>
      </c>
      <c r="K64" s="9">
        <f t="shared" ca="1" si="20"/>
        <v>227.8837161729918</v>
      </c>
      <c r="L64" s="9">
        <f t="shared" ca="1" si="20"/>
        <v>-49.811563915586035</v>
      </c>
      <c r="M64">
        <f t="shared" ca="1" si="16"/>
        <v>55.524672131147533</v>
      </c>
      <c r="N64">
        <f t="shared" ca="1" si="17"/>
        <v>33.6158970856102</v>
      </c>
    </row>
    <row r="65" spans="1:14" x14ac:dyDescent="0.25">
      <c r="A65" s="4">
        <f t="shared" si="13"/>
        <v>0.42106481481481484</v>
      </c>
      <c r="B65" s="3">
        <f>Params!D$29+HOUR(A65-Params!C$29)*3600+MINUTE(A65-Params!C$29)*60+SECOND(A65-Params!C$29)</f>
        <v>1553300380</v>
      </c>
      <c r="C65">
        <f t="shared" si="8"/>
        <v>3</v>
      </c>
      <c r="D65">
        <f t="shared" ca="1" si="10"/>
        <v>52</v>
      </c>
      <c r="E65">
        <f t="shared" ca="1" si="18"/>
        <v>41780.726557377042</v>
      </c>
      <c r="F65">
        <f t="shared" ca="1" si="19"/>
        <v>-35292.999344262294</v>
      </c>
      <c r="G65">
        <f t="shared" ca="1" si="11"/>
        <v>10668</v>
      </c>
      <c r="H65" s="9">
        <f t="shared" ca="1" si="20"/>
        <v>-174.08636065573771</v>
      </c>
      <c r="I65" s="9">
        <f t="shared" ca="1" si="20"/>
        <v>147.05416393442621</v>
      </c>
      <c r="J65" s="9">
        <f t="shared" ca="1" si="20"/>
        <v>0</v>
      </c>
      <c r="K65" s="9">
        <f t="shared" ca="1" si="20"/>
        <v>227.8837161729918</v>
      </c>
      <c r="L65" s="9">
        <f t="shared" ca="1" si="20"/>
        <v>-49.811563915586035</v>
      </c>
      <c r="M65">
        <f t="shared" ca="1" si="16"/>
        <v>55.531311475409829</v>
      </c>
      <c r="N65">
        <f t="shared" ca="1" si="17"/>
        <v>33.601967213114754</v>
      </c>
    </row>
    <row r="66" spans="1:14" x14ac:dyDescent="0.25">
      <c r="A66" s="4">
        <f t="shared" si="13"/>
        <v>0.4211226851851852</v>
      </c>
      <c r="B66" s="3">
        <f>Params!D$29+HOUR(A66-Params!C$29)*3600+MINUTE(A66-Params!C$29)*60+SECOND(A66-Params!C$29)</f>
        <v>1553300385</v>
      </c>
      <c r="C66">
        <f t="shared" si="8"/>
        <v>3</v>
      </c>
      <c r="D66">
        <f t="shared" ca="1" si="10"/>
        <v>52</v>
      </c>
      <c r="E66">
        <f t="shared" ca="1" si="18"/>
        <v>40910.294754098359</v>
      </c>
      <c r="F66">
        <f t="shared" ca="1" si="19"/>
        <v>-34557.728524590158</v>
      </c>
      <c r="G66">
        <f t="shared" ca="1" si="11"/>
        <v>10668</v>
      </c>
      <c r="H66" s="9">
        <f t="shared" ca="1" si="20"/>
        <v>-174.08636065573771</v>
      </c>
      <c r="I66" s="9">
        <f t="shared" ca="1" si="20"/>
        <v>147.05416393442621</v>
      </c>
      <c r="J66" s="9">
        <f t="shared" ca="1" si="20"/>
        <v>0</v>
      </c>
      <c r="K66" s="9">
        <f t="shared" ca="1" si="20"/>
        <v>227.8837161729918</v>
      </c>
      <c r="L66" s="9">
        <f t="shared" ca="1" si="20"/>
        <v>-49.811563915586035</v>
      </c>
      <c r="M66">
        <f t="shared" ca="1" si="16"/>
        <v>55.537950819672126</v>
      </c>
      <c r="N66">
        <f t="shared" ca="1" si="17"/>
        <v>33.588037340619309</v>
      </c>
    </row>
    <row r="67" spans="1:14" x14ac:dyDescent="0.25">
      <c r="A67" s="4">
        <f t="shared" si="13"/>
        <v>0.4211805555555555</v>
      </c>
      <c r="B67" s="3">
        <f>Params!D$29+HOUR(A67-Params!C$29)*3600+MINUTE(A67-Params!C$29)*60+SECOND(A67-Params!C$29)</f>
        <v>1553300390</v>
      </c>
      <c r="C67">
        <f t="shared" si="8"/>
        <v>3</v>
      </c>
      <c r="D67">
        <f t="shared" ca="1" si="10"/>
        <v>52</v>
      </c>
      <c r="E67">
        <f t="shared" ca="1" si="18"/>
        <v>40039.862950819668</v>
      </c>
      <c r="F67">
        <f t="shared" ca="1" si="19"/>
        <v>-33822.45770491803</v>
      </c>
      <c r="G67">
        <f t="shared" ca="1" si="11"/>
        <v>10668</v>
      </c>
      <c r="H67" s="9">
        <f t="shared" ca="1" si="20"/>
        <v>-174.08636065573771</v>
      </c>
      <c r="I67" s="9">
        <f t="shared" ca="1" si="20"/>
        <v>147.05416393442621</v>
      </c>
      <c r="J67" s="9">
        <f t="shared" ca="1" si="20"/>
        <v>0</v>
      </c>
      <c r="K67" s="9">
        <f t="shared" ca="1" si="20"/>
        <v>227.8837161729918</v>
      </c>
      <c r="L67" s="9">
        <f t="shared" ca="1" si="20"/>
        <v>-49.811563915586035</v>
      </c>
      <c r="M67">
        <f t="shared" ca="1" si="16"/>
        <v>55.544590163934423</v>
      </c>
      <c r="N67">
        <f t="shared" ca="1" si="17"/>
        <v>33.574107468123863</v>
      </c>
    </row>
    <row r="68" spans="1:14" x14ac:dyDescent="0.25">
      <c r="A68" s="4">
        <f t="shared" si="13"/>
        <v>0.42123842592592592</v>
      </c>
      <c r="B68" s="3">
        <f>Params!D$29+HOUR(A68-Params!C$29)*3600+MINUTE(A68-Params!C$29)*60+SECOND(A68-Params!C$29)</f>
        <v>1553300395</v>
      </c>
      <c r="C68">
        <f t="shared" si="8"/>
        <v>3</v>
      </c>
      <c r="D68">
        <f t="shared" ca="1" si="10"/>
        <v>52</v>
      </c>
      <c r="E68">
        <f t="shared" ca="1" si="18"/>
        <v>39169.431147540978</v>
      </c>
      <c r="F68">
        <f t="shared" ca="1" si="19"/>
        <v>-33087.186885245901</v>
      </c>
      <c r="G68">
        <f t="shared" ca="1" si="11"/>
        <v>10668</v>
      </c>
      <c r="H68" s="9">
        <f t="shared" ca="1" si="20"/>
        <v>-174.08636065573771</v>
      </c>
      <c r="I68" s="9">
        <f t="shared" ca="1" si="20"/>
        <v>147.05416393442621</v>
      </c>
      <c r="J68" s="9">
        <f t="shared" ca="1" si="20"/>
        <v>0</v>
      </c>
      <c r="K68" s="9">
        <f t="shared" ca="1" si="20"/>
        <v>227.8837161729918</v>
      </c>
      <c r="L68" s="9">
        <f t="shared" ca="1" si="20"/>
        <v>-49.811563915586035</v>
      </c>
      <c r="M68">
        <f t="shared" ca="1" si="16"/>
        <v>55.55122950819672</v>
      </c>
      <c r="N68">
        <f t="shared" ca="1" si="17"/>
        <v>33.560177595628417</v>
      </c>
    </row>
    <row r="69" spans="1:14" x14ac:dyDescent="0.25">
      <c r="A69" s="4">
        <f t="shared" si="13"/>
        <v>0.42129629629629628</v>
      </c>
      <c r="B69" s="3">
        <f>Params!D$29+HOUR(A69-Params!C$29)*3600+MINUTE(A69-Params!C$29)*60+SECOND(A69-Params!C$29)</f>
        <v>1553300400</v>
      </c>
      <c r="C69">
        <f t="shared" si="8"/>
        <v>3</v>
      </c>
      <c r="D69">
        <f t="shared" ca="1" si="10"/>
        <v>52</v>
      </c>
      <c r="E69">
        <f t="shared" ca="1" si="18"/>
        <v>38298.999344262294</v>
      </c>
      <c r="F69">
        <f t="shared" ca="1" si="19"/>
        <v>-32351.916065573769</v>
      </c>
      <c r="G69">
        <f t="shared" ca="1" si="11"/>
        <v>10668</v>
      </c>
      <c r="H69" s="9">
        <f t="shared" ca="1" si="20"/>
        <v>-174.08636065573771</v>
      </c>
      <c r="I69" s="9">
        <f t="shared" ca="1" si="20"/>
        <v>147.05416393442621</v>
      </c>
      <c r="J69" s="9">
        <f t="shared" ca="1" si="20"/>
        <v>0</v>
      </c>
      <c r="K69" s="9">
        <f t="shared" ca="1" si="20"/>
        <v>227.8837161729918</v>
      </c>
      <c r="L69" s="9">
        <f t="shared" ca="1" si="20"/>
        <v>-49.811563915586035</v>
      </c>
      <c r="M69">
        <f t="shared" ca="1" si="16"/>
        <v>55.557868852459009</v>
      </c>
      <c r="N69">
        <f t="shared" ca="1" si="17"/>
        <v>33.546247723132971</v>
      </c>
    </row>
    <row r="70" spans="1:14" x14ac:dyDescent="0.25">
      <c r="A70" s="4">
        <f t="shared" si="13"/>
        <v>0.4213541666666667</v>
      </c>
      <c r="B70" s="3">
        <f>Params!D$29+HOUR(A70-Params!C$29)*3600+MINUTE(A70-Params!C$29)*60+SECOND(A70-Params!C$29)</f>
        <v>1553300405</v>
      </c>
      <c r="C70">
        <f t="shared" si="8"/>
        <v>3</v>
      </c>
      <c r="D70">
        <f t="shared" ca="1" si="10"/>
        <v>52</v>
      </c>
      <c r="E70">
        <f t="shared" ca="1" si="18"/>
        <v>37428.567540983604</v>
      </c>
      <c r="F70">
        <f t="shared" ca="1" si="19"/>
        <v>-31616.645245901636</v>
      </c>
      <c r="G70">
        <f t="shared" ca="1" si="11"/>
        <v>10668</v>
      </c>
      <c r="H70" s="9">
        <f t="shared" ca="1" si="20"/>
        <v>-174.08636065573771</v>
      </c>
      <c r="I70" s="9">
        <f t="shared" ca="1" si="20"/>
        <v>147.05416393442621</v>
      </c>
      <c r="J70" s="9">
        <f t="shared" ca="1" si="20"/>
        <v>0</v>
      </c>
      <c r="K70" s="9">
        <f t="shared" ca="1" si="20"/>
        <v>227.8837161729918</v>
      </c>
      <c r="L70" s="9">
        <f t="shared" ca="1" si="20"/>
        <v>-49.811563915586035</v>
      </c>
      <c r="M70">
        <f t="shared" ca="1" si="16"/>
        <v>55.564508196721306</v>
      </c>
      <c r="N70">
        <f t="shared" ca="1" si="17"/>
        <v>33.532317850637526</v>
      </c>
    </row>
    <row r="71" spans="1:14" x14ac:dyDescent="0.25">
      <c r="A71" s="4">
        <f t="shared" si="13"/>
        <v>0.42141203703703706</v>
      </c>
      <c r="B71" s="3">
        <f>Params!D$29+HOUR(A71-Params!C$29)*3600+MINUTE(A71-Params!C$29)*60+SECOND(A71-Params!C$29)</f>
        <v>1553300410</v>
      </c>
      <c r="C71">
        <f t="shared" ref="C71:C134" si="21">_xlfn.IFNA(VLOOKUP(A71,A$2:D$4,4,FALSE),C70)</f>
        <v>3</v>
      </c>
      <c r="D71">
        <f t="shared" ca="1" si="10"/>
        <v>52</v>
      </c>
      <c r="E71">
        <f t="shared" ca="1" si="18"/>
        <v>36558.135737704913</v>
      </c>
      <c r="F71">
        <f t="shared" ca="1" si="19"/>
        <v>-30881.374426229508</v>
      </c>
      <c r="G71">
        <f t="shared" ca="1" si="11"/>
        <v>10668</v>
      </c>
      <c r="H71" s="9">
        <f t="shared" ca="1" si="20"/>
        <v>-174.08636065573771</v>
      </c>
      <c r="I71" s="9">
        <f t="shared" ca="1" si="20"/>
        <v>147.05416393442621</v>
      </c>
      <c r="J71" s="9">
        <f t="shared" ca="1" si="20"/>
        <v>0</v>
      </c>
      <c r="K71" s="9">
        <f t="shared" ca="1" si="20"/>
        <v>227.8837161729918</v>
      </c>
      <c r="L71" s="9">
        <f t="shared" ca="1" si="20"/>
        <v>-49.811563915586035</v>
      </c>
      <c r="M71">
        <f t="shared" ca="1" si="16"/>
        <v>55.571147540983603</v>
      </c>
      <c r="N71">
        <f t="shared" ca="1" si="17"/>
        <v>33.518387978142073</v>
      </c>
    </row>
    <row r="72" spans="1:14" x14ac:dyDescent="0.25">
      <c r="A72" s="4">
        <f t="shared" si="13"/>
        <v>0.42146990740740736</v>
      </c>
      <c r="B72" s="3">
        <f>Params!D$29+HOUR(A72-Params!C$29)*3600+MINUTE(A72-Params!C$29)*60+SECOND(A72-Params!C$29)</f>
        <v>1553300415</v>
      </c>
      <c r="C72">
        <f t="shared" si="21"/>
        <v>3</v>
      </c>
      <c r="D72">
        <f t="shared" ref="D72:D135" ca="1" si="22">IF(A72=INDIRECT("A"&amp;C72),ROW(),D71)</f>
        <v>52</v>
      </c>
      <c r="E72">
        <f t="shared" ca="1" si="18"/>
        <v>35687.70393442623</v>
      </c>
      <c r="F72">
        <f t="shared" ca="1" si="19"/>
        <v>-30146.103606557375</v>
      </c>
      <c r="G72">
        <f t="shared" ref="G72:G134" ca="1" si="23">INDIRECT("G$"&amp;C72)+INDIRECT("J$"&amp;C72)*($B72-INDIRECT("B$"&amp;D72))</f>
        <v>10668</v>
      </c>
      <c r="H72" s="9">
        <f t="shared" ref="H72:L103" ca="1" si="24">INDIRECT(ADDRESS($C72,COLUMN()))</f>
        <v>-174.08636065573771</v>
      </c>
      <c r="I72" s="9">
        <f t="shared" ca="1" si="24"/>
        <v>147.05416393442621</v>
      </c>
      <c r="J72" s="9">
        <f t="shared" ca="1" si="24"/>
        <v>0</v>
      </c>
      <c r="K72" s="9">
        <f t="shared" ca="1" si="24"/>
        <v>227.8837161729918</v>
      </c>
      <c r="L72" s="9">
        <f t="shared" ca="1" si="24"/>
        <v>-49.811563915586035</v>
      </c>
      <c r="M72">
        <f t="shared" ca="1" si="16"/>
        <v>55.577786885245899</v>
      </c>
      <c r="N72">
        <f t="shared" ca="1" si="17"/>
        <v>33.504458105646627</v>
      </c>
    </row>
    <row r="73" spans="1:14" x14ac:dyDescent="0.25">
      <c r="A73" s="4">
        <f t="shared" ref="A73:A136" si="25">TIME(HOUR(A72),MINUTE(A72),SECOND(A72)+5)</f>
        <v>0.42152777777777778</v>
      </c>
      <c r="B73" s="3">
        <f>Params!D$29+HOUR(A73-Params!C$29)*3600+MINUTE(A73-Params!C$29)*60+SECOND(A73-Params!C$29)</f>
        <v>1553300420</v>
      </c>
      <c r="C73">
        <f t="shared" si="21"/>
        <v>3</v>
      </c>
      <c r="D73">
        <f t="shared" ca="1" si="22"/>
        <v>52</v>
      </c>
      <c r="E73">
        <f t="shared" ca="1" si="18"/>
        <v>34817.272131147532</v>
      </c>
      <c r="F73">
        <f t="shared" ca="1" si="19"/>
        <v>-29410.832786885243</v>
      </c>
      <c r="G73">
        <f t="shared" ca="1" si="23"/>
        <v>10668</v>
      </c>
      <c r="H73" s="9">
        <f t="shared" ca="1" si="24"/>
        <v>-174.08636065573771</v>
      </c>
      <c r="I73" s="9">
        <f t="shared" ca="1" si="24"/>
        <v>147.05416393442621</v>
      </c>
      <c r="J73" s="9">
        <f t="shared" ca="1" si="24"/>
        <v>0</v>
      </c>
      <c r="K73" s="9">
        <f t="shared" ca="1" si="24"/>
        <v>227.8837161729918</v>
      </c>
      <c r="L73" s="9">
        <f t="shared" ca="1" si="24"/>
        <v>-49.811563915586035</v>
      </c>
      <c r="M73">
        <f t="shared" ref="M73:M136" ca="1" si="26">INDIRECT("M$"&amp;C73)+INDIRECT("O$"&amp;C73)*($B73-INDIRECT("B$"&amp;D73))</f>
        <v>55.584426229508196</v>
      </c>
      <c r="N73">
        <f t="shared" ref="N73:N136" ca="1" si="27">INDIRECT("N$"&amp;C73)+INDIRECT("P$"&amp;C73)*($B73-INDIRECT("B$"&amp;D73))</f>
        <v>33.490528233151181</v>
      </c>
    </row>
    <row r="74" spans="1:14" x14ac:dyDescent="0.25">
      <c r="A74" s="4">
        <f t="shared" si="25"/>
        <v>0.42158564814814814</v>
      </c>
      <c r="B74" s="3">
        <f>Params!D$29+HOUR(A74-Params!C$29)*3600+MINUTE(A74-Params!C$29)*60+SECOND(A74-Params!C$29)</f>
        <v>1553300425</v>
      </c>
      <c r="C74">
        <f t="shared" si="21"/>
        <v>3</v>
      </c>
      <c r="D74">
        <f t="shared" ca="1" si="22"/>
        <v>52</v>
      </c>
      <c r="E74">
        <f t="shared" ca="1" si="18"/>
        <v>33946.840327868849</v>
      </c>
      <c r="F74">
        <f t="shared" ca="1" si="19"/>
        <v>-28675.561967213114</v>
      </c>
      <c r="G74">
        <f t="shared" ca="1" si="23"/>
        <v>10668</v>
      </c>
      <c r="H74" s="9">
        <f t="shared" ca="1" si="24"/>
        <v>-174.08636065573771</v>
      </c>
      <c r="I74" s="9">
        <f t="shared" ca="1" si="24"/>
        <v>147.05416393442621</v>
      </c>
      <c r="J74" s="9">
        <f t="shared" ca="1" si="24"/>
        <v>0</v>
      </c>
      <c r="K74" s="9">
        <f t="shared" ca="1" si="24"/>
        <v>227.8837161729918</v>
      </c>
      <c r="L74" s="9">
        <f t="shared" ca="1" si="24"/>
        <v>-49.811563915586035</v>
      </c>
      <c r="M74">
        <f t="shared" ca="1" si="26"/>
        <v>55.591065573770486</v>
      </c>
      <c r="N74">
        <f t="shared" ca="1" si="27"/>
        <v>33.476598360655736</v>
      </c>
    </row>
    <row r="75" spans="1:14" x14ac:dyDescent="0.25">
      <c r="A75" s="4">
        <f t="shared" si="25"/>
        <v>0.4216435185185185</v>
      </c>
      <c r="B75" s="3">
        <f>Params!D$29+HOUR(A75-Params!C$29)*3600+MINUTE(A75-Params!C$29)*60+SECOND(A75-Params!C$29)</f>
        <v>1553300430</v>
      </c>
      <c r="C75">
        <f t="shared" si="21"/>
        <v>3</v>
      </c>
      <c r="D75">
        <f t="shared" ca="1" si="22"/>
        <v>52</v>
      </c>
      <c r="E75">
        <f t="shared" ca="1" si="18"/>
        <v>33076.408524590159</v>
      </c>
      <c r="F75">
        <f t="shared" ca="1" si="19"/>
        <v>-27940.291147540982</v>
      </c>
      <c r="G75">
        <f t="shared" ca="1" si="23"/>
        <v>10668</v>
      </c>
      <c r="H75" s="9">
        <f t="shared" ca="1" si="24"/>
        <v>-174.08636065573771</v>
      </c>
      <c r="I75" s="9">
        <f t="shared" ca="1" si="24"/>
        <v>147.05416393442621</v>
      </c>
      <c r="J75" s="9">
        <f t="shared" ca="1" si="24"/>
        <v>0</v>
      </c>
      <c r="K75" s="9">
        <f t="shared" ca="1" si="24"/>
        <v>227.8837161729918</v>
      </c>
      <c r="L75" s="9">
        <f t="shared" ca="1" si="24"/>
        <v>-49.811563915586035</v>
      </c>
      <c r="M75">
        <f t="shared" ca="1" si="26"/>
        <v>55.597704918032782</v>
      </c>
      <c r="N75">
        <f t="shared" ca="1" si="27"/>
        <v>33.46266848816029</v>
      </c>
    </row>
    <row r="76" spans="1:14" x14ac:dyDescent="0.25">
      <c r="A76" s="4">
        <f t="shared" si="25"/>
        <v>0.42170138888888892</v>
      </c>
      <c r="B76" s="3">
        <f>Params!D$29+HOUR(A76-Params!C$29)*3600+MINUTE(A76-Params!C$29)*60+SECOND(A76-Params!C$29)</f>
        <v>1553300435</v>
      </c>
      <c r="C76">
        <f t="shared" si="21"/>
        <v>3</v>
      </c>
      <c r="D76">
        <f t="shared" ca="1" si="22"/>
        <v>52</v>
      </c>
      <c r="E76">
        <f t="shared" ca="1" si="18"/>
        <v>32205.976721311472</v>
      </c>
      <c r="F76">
        <f t="shared" ca="1" si="19"/>
        <v>-27205.02032786885</v>
      </c>
      <c r="G76">
        <f t="shared" ca="1" si="23"/>
        <v>10668</v>
      </c>
      <c r="H76" s="9">
        <f t="shared" ca="1" si="24"/>
        <v>-174.08636065573771</v>
      </c>
      <c r="I76" s="9">
        <f t="shared" ca="1" si="24"/>
        <v>147.05416393442621</v>
      </c>
      <c r="J76" s="9">
        <f t="shared" ca="1" si="24"/>
        <v>0</v>
      </c>
      <c r="K76" s="9">
        <f t="shared" ca="1" si="24"/>
        <v>227.8837161729918</v>
      </c>
      <c r="L76" s="9">
        <f t="shared" ca="1" si="24"/>
        <v>-49.811563915586035</v>
      </c>
      <c r="M76">
        <f t="shared" ca="1" si="26"/>
        <v>55.604344262295079</v>
      </c>
      <c r="N76">
        <f t="shared" ca="1" si="27"/>
        <v>33.448738615664844</v>
      </c>
    </row>
    <row r="77" spans="1:14" x14ac:dyDescent="0.25">
      <c r="A77" s="4">
        <f t="shared" si="25"/>
        <v>0.42175925925925922</v>
      </c>
      <c r="B77" s="3">
        <f>Params!D$29+HOUR(A77-Params!C$29)*3600+MINUTE(A77-Params!C$29)*60+SECOND(A77-Params!C$29)</f>
        <v>1553300440</v>
      </c>
      <c r="C77">
        <f t="shared" si="21"/>
        <v>3</v>
      </c>
      <c r="D77">
        <f t="shared" ca="1" si="22"/>
        <v>52</v>
      </c>
      <c r="E77">
        <f t="shared" ca="1" si="18"/>
        <v>31335.544918032781</v>
      </c>
      <c r="F77">
        <f t="shared" ca="1" si="19"/>
        <v>-26469.749508196721</v>
      </c>
      <c r="G77">
        <f t="shared" ca="1" si="23"/>
        <v>10668</v>
      </c>
      <c r="H77" s="9">
        <f t="shared" ca="1" si="24"/>
        <v>-174.08636065573771</v>
      </c>
      <c r="I77" s="9">
        <f t="shared" ca="1" si="24"/>
        <v>147.05416393442621</v>
      </c>
      <c r="J77" s="9">
        <f t="shared" ca="1" si="24"/>
        <v>0</v>
      </c>
      <c r="K77" s="9">
        <f t="shared" ca="1" si="24"/>
        <v>227.8837161729918</v>
      </c>
      <c r="L77" s="9">
        <f t="shared" ca="1" si="24"/>
        <v>-49.811563915586035</v>
      </c>
      <c r="M77">
        <f t="shared" ca="1" si="26"/>
        <v>55.610983606557376</v>
      </c>
      <c r="N77">
        <f t="shared" ca="1" si="27"/>
        <v>33.434808743169398</v>
      </c>
    </row>
    <row r="78" spans="1:14" x14ac:dyDescent="0.25">
      <c r="A78" s="4">
        <f t="shared" si="25"/>
        <v>0.42181712962962964</v>
      </c>
      <c r="B78" s="3">
        <f>Params!D$29+HOUR(A78-Params!C$29)*3600+MINUTE(A78-Params!C$29)*60+SECOND(A78-Params!C$29)</f>
        <v>1553300445</v>
      </c>
      <c r="C78">
        <f t="shared" si="21"/>
        <v>3</v>
      </c>
      <c r="D78">
        <f t="shared" ca="1" si="22"/>
        <v>52</v>
      </c>
      <c r="E78">
        <f t="shared" ca="1" si="18"/>
        <v>30465.113114754095</v>
      </c>
      <c r="F78">
        <f t="shared" ca="1" si="19"/>
        <v>-25734.478688524589</v>
      </c>
      <c r="G78">
        <f t="shared" ca="1" si="23"/>
        <v>10668</v>
      </c>
      <c r="H78" s="9">
        <f t="shared" ca="1" si="24"/>
        <v>-174.08636065573771</v>
      </c>
      <c r="I78" s="9">
        <f t="shared" ca="1" si="24"/>
        <v>147.05416393442621</v>
      </c>
      <c r="J78" s="9">
        <f t="shared" ca="1" si="24"/>
        <v>0</v>
      </c>
      <c r="K78" s="9">
        <f t="shared" ca="1" si="24"/>
        <v>227.8837161729918</v>
      </c>
      <c r="L78" s="9">
        <f t="shared" ca="1" si="24"/>
        <v>-49.811563915586035</v>
      </c>
      <c r="M78">
        <f t="shared" ca="1" si="26"/>
        <v>55.617622950819666</v>
      </c>
      <c r="N78">
        <f t="shared" ca="1" si="27"/>
        <v>33.420878870673953</v>
      </c>
    </row>
    <row r="79" spans="1:14" x14ac:dyDescent="0.25">
      <c r="A79" s="4">
        <f t="shared" si="25"/>
        <v>0.421875</v>
      </c>
      <c r="B79" s="3">
        <f>Params!D$29+HOUR(A79-Params!C$29)*3600+MINUTE(A79-Params!C$29)*60+SECOND(A79-Params!C$29)</f>
        <v>1553300450</v>
      </c>
      <c r="C79">
        <f t="shared" si="21"/>
        <v>3</v>
      </c>
      <c r="D79">
        <f t="shared" ca="1" si="22"/>
        <v>52</v>
      </c>
      <c r="E79">
        <f t="shared" ca="1" si="18"/>
        <v>29594.681311475408</v>
      </c>
      <c r="F79">
        <f t="shared" ca="1" si="19"/>
        <v>-24999.207868852456</v>
      </c>
      <c r="G79">
        <f t="shared" ca="1" si="23"/>
        <v>10668</v>
      </c>
      <c r="H79" s="9">
        <f t="shared" ca="1" si="24"/>
        <v>-174.08636065573771</v>
      </c>
      <c r="I79" s="9">
        <f t="shared" ca="1" si="24"/>
        <v>147.05416393442621</v>
      </c>
      <c r="J79" s="9">
        <f t="shared" ca="1" si="24"/>
        <v>0</v>
      </c>
      <c r="K79" s="9">
        <f t="shared" ca="1" si="24"/>
        <v>227.8837161729918</v>
      </c>
      <c r="L79" s="9">
        <f t="shared" ca="1" si="24"/>
        <v>-49.811563915586035</v>
      </c>
      <c r="M79">
        <f t="shared" ca="1" si="26"/>
        <v>55.624262295081962</v>
      </c>
      <c r="N79">
        <f t="shared" ca="1" si="27"/>
        <v>33.406948998178507</v>
      </c>
    </row>
    <row r="80" spans="1:14" x14ac:dyDescent="0.25">
      <c r="A80" s="4">
        <f t="shared" si="25"/>
        <v>0.42193287037037036</v>
      </c>
      <c r="B80" s="3">
        <f>Params!D$29+HOUR(A80-Params!C$29)*3600+MINUTE(A80-Params!C$29)*60+SECOND(A80-Params!C$29)</f>
        <v>1553300455</v>
      </c>
      <c r="C80">
        <f t="shared" si="21"/>
        <v>3</v>
      </c>
      <c r="D80">
        <f t="shared" ca="1" si="22"/>
        <v>52</v>
      </c>
      <c r="E80">
        <f t="shared" ca="1" si="18"/>
        <v>28724.249508196717</v>
      </c>
      <c r="F80">
        <f t="shared" ca="1" si="19"/>
        <v>-24263.937049180327</v>
      </c>
      <c r="G80">
        <f t="shared" ca="1" si="23"/>
        <v>10668</v>
      </c>
      <c r="H80" s="9">
        <f t="shared" ca="1" si="24"/>
        <v>-174.08636065573771</v>
      </c>
      <c r="I80" s="9">
        <f t="shared" ca="1" si="24"/>
        <v>147.05416393442621</v>
      </c>
      <c r="J80" s="9">
        <f t="shared" ca="1" si="24"/>
        <v>0</v>
      </c>
      <c r="K80" s="9">
        <f t="shared" ca="1" si="24"/>
        <v>227.8837161729918</v>
      </c>
      <c r="L80" s="9">
        <f t="shared" ca="1" si="24"/>
        <v>-49.811563915586035</v>
      </c>
      <c r="M80">
        <f t="shared" ca="1" si="26"/>
        <v>55.630901639344259</v>
      </c>
      <c r="N80">
        <f t="shared" ca="1" si="27"/>
        <v>33.393019125683061</v>
      </c>
    </row>
    <row r="81" spans="1:14" x14ac:dyDescent="0.25">
      <c r="A81" s="4">
        <f t="shared" si="25"/>
        <v>0.42199074074074078</v>
      </c>
      <c r="B81" s="3">
        <f>Params!D$29+HOUR(A81-Params!C$29)*3600+MINUTE(A81-Params!C$29)*60+SECOND(A81-Params!C$29)</f>
        <v>1553300460</v>
      </c>
      <c r="C81">
        <f t="shared" si="21"/>
        <v>3</v>
      </c>
      <c r="D81">
        <f t="shared" ca="1" si="22"/>
        <v>52</v>
      </c>
      <c r="E81">
        <f t="shared" ca="1" si="18"/>
        <v>27853.81770491803</v>
      </c>
      <c r="F81">
        <f t="shared" ca="1" si="19"/>
        <v>-23528.666229508195</v>
      </c>
      <c r="G81">
        <f t="shared" ca="1" si="23"/>
        <v>10668</v>
      </c>
      <c r="H81" s="9">
        <f t="shared" ca="1" si="24"/>
        <v>-174.08636065573771</v>
      </c>
      <c r="I81" s="9">
        <f t="shared" ca="1" si="24"/>
        <v>147.05416393442621</v>
      </c>
      <c r="J81" s="9">
        <f t="shared" ca="1" si="24"/>
        <v>0</v>
      </c>
      <c r="K81" s="9">
        <f t="shared" ca="1" si="24"/>
        <v>227.8837161729918</v>
      </c>
      <c r="L81" s="9">
        <f t="shared" ca="1" si="24"/>
        <v>-49.811563915586035</v>
      </c>
      <c r="M81">
        <f t="shared" ca="1" si="26"/>
        <v>55.637540983606556</v>
      </c>
      <c r="N81">
        <f t="shared" ca="1" si="27"/>
        <v>33.379089253187615</v>
      </c>
    </row>
    <row r="82" spans="1:14" x14ac:dyDescent="0.25">
      <c r="A82" s="4">
        <f t="shared" si="25"/>
        <v>0.42204861111111108</v>
      </c>
      <c r="B82" s="3">
        <f>Params!D$29+HOUR(A82-Params!C$29)*3600+MINUTE(A82-Params!C$29)*60+SECOND(A82-Params!C$29)</f>
        <v>1553300465</v>
      </c>
      <c r="C82">
        <f t="shared" si="21"/>
        <v>3</v>
      </c>
      <c r="D82">
        <f t="shared" ca="1" si="22"/>
        <v>52</v>
      </c>
      <c r="E82">
        <f t="shared" ca="1" si="18"/>
        <v>26983.38590163934</v>
      </c>
      <c r="F82">
        <f t="shared" ca="1" si="19"/>
        <v>-22793.395409836066</v>
      </c>
      <c r="G82">
        <f t="shared" ca="1" si="23"/>
        <v>10668</v>
      </c>
      <c r="H82" s="9">
        <f t="shared" ca="1" si="24"/>
        <v>-174.08636065573771</v>
      </c>
      <c r="I82" s="9">
        <f t="shared" ca="1" si="24"/>
        <v>147.05416393442621</v>
      </c>
      <c r="J82" s="9">
        <f t="shared" ca="1" si="24"/>
        <v>0</v>
      </c>
      <c r="K82" s="9">
        <f t="shared" ca="1" si="24"/>
        <v>227.8837161729918</v>
      </c>
      <c r="L82" s="9">
        <f t="shared" ca="1" si="24"/>
        <v>-49.811563915586035</v>
      </c>
      <c r="M82">
        <f t="shared" ca="1" si="26"/>
        <v>55.644180327868852</v>
      </c>
      <c r="N82">
        <f t="shared" ca="1" si="27"/>
        <v>33.36515938069217</v>
      </c>
    </row>
    <row r="83" spans="1:14" x14ac:dyDescent="0.25">
      <c r="A83" s="4">
        <f t="shared" si="25"/>
        <v>0.4221064814814815</v>
      </c>
      <c r="B83" s="3">
        <f>Params!D$29+HOUR(A83-Params!C$29)*3600+MINUTE(A83-Params!C$29)*60+SECOND(A83-Params!C$29)</f>
        <v>1553300470</v>
      </c>
      <c r="C83">
        <f t="shared" si="21"/>
        <v>3</v>
      </c>
      <c r="D83">
        <f t="shared" ca="1" si="22"/>
        <v>52</v>
      </c>
      <c r="E83">
        <f t="shared" ca="1" si="18"/>
        <v>26112.954098360653</v>
      </c>
      <c r="F83">
        <f t="shared" ca="1" si="19"/>
        <v>-22058.124590163934</v>
      </c>
      <c r="G83">
        <f t="shared" ca="1" si="23"/>
        <v>10668</v>
      </c>
      <c r="H83" s="9">
        <f t="shared" ca="1" si="24"/>
        <v>-174.08636065573771</v>
      </c>
      <c r="I83" s="9">
        <f t="shared" ca="1" si="24"/>
        <v>147.05416393442621</v>
      </c>
      <c r="J83" s="9">
        <f t="shared" ca="1" si="24"/>
        <v>0</v>
      </c>
      <c r="K83" s="9">
        <f t="shared" ca="1" si="24"/>
        <v>227.8837161729918</v>
      </c>
      <c r="L83" s="9">
        <f t="shared" ca="1" si="24"/>
        <v>-49.811563915586035</v>
      </c>
      <c r="M83">
        <f t="shared" ca="1" si="26"/>
        <v>55.650819672131142</v>
      </c>
      <c r="N83">
        <f t="shared" ca="1" si="27"/>
        <v>33.351229508196717</v>
      </c>
    </row>
    <row r="84" spans="1:14" x14ac:dyDescent="0.25">
      <c r="A84" s="4">
        <f t="shared" si="25"/>
        <v>0.42216435185185186</v>
      </c>
      <c r="B84" s="3">
        <f>Params!D$29+HOUR(A84-Params!C$29)*3600+MINUTE(A84-Params!C$29)*60+SECOND(A84-Params!C$29)</f>
        <v>1553300475</v>
      </c>
      <c r="C84">
        <f t="shared" si="21"/>
        <v>3</v>
      </c>
      <c r="D84">
        <f t="shared" ca="1" si="22"/>
        <v>52</v>
      </c>
      <c r="E84">
        <f t="shared" ca="1" si="18"/>
        <v>25242.522295081963</v>
      </c>
      <c r="F84">
        <f t="shared" ca="1" si="19"/>
        <v>-21322.853770491802</v>
      </c>
      <c r="G84">
        <f t="shared" ca="1" si="23"/>
        <v>10668</v>
      </c>
      <c r="H84" s="9">
        <f t="shared" ca="1" si="24"/>
        <v>-174.08636065573771</v>
      </c>
      <c r="I84" s="9">
        <f t="shared" ca="1" si="24"/>
        <v>147.05416393442621</v>
      </c>
      <c r="J84" s="9">
        <f t="shared" ca="1" si="24"/>
        <v>0</v>
      </c>
      <c r="K84" s="9">
        <f t="shared" ca="1" si="24"/>
        <v>227.8837161729918</v>
      </c>
      <c r="L84" s="9">
        <f t="shared" ca="1" si="24"/>
        <v>-49.811563915586035</v>
      </c>
      <c r="M84">
        <f t="shared" ca="1" si="26"/>
        <v>55.657459016393439</v>
      </c>
      <c r="N84">
        <f t="shared" ca="1" si="27"/>
        <v>33.337299635701271</v>
      </c>
    </row>
    <row r="85" spans="1:14" x14ac:dyDescent="0.25">
      <c r="A85" s="4">
        <f t="shared" si="25"/>
        <v>0.42222222222222222</v>
      </c>
      <c r="B85" s="3">
        <f>Params!D$29+HOUR(A85-Params!C$29)*3600+MINUTE(A85-Params!C$29)*60+SECOND(A85-Params!C$29)</f>
        <v>1553300480</v>
      </c>
      <c r="C85">
        <f t="shared" si="21"/>
        <v>3</v>
      </c>
      <c r="D85">
        <f t="shared" ca="1" si="22"/>
        <v>52</v>
      </c>
      <c r="E85">
        <f t="shared" ca="1" si="18"/>
        <v>24372.090491803276</v>
      </c>
      <c r="F85">
        <f t="shared" ca="1" si="19"/>
        <v>-20587.582950819673</v>
      </c>
      <c r="G85">
        <f t="shared" ca="1" si="23"/>
        <v>10668</v>
      </c>
      <c r="H85" s="9">
        <f t="shared" ca="1" si="24"/>
        <v>-174.08636065573771</v>
      </c>
      <c r="I85" s="9">
        <f t="shared" ca="1" si="24"/>
        <v>147.05416393442621</v>
      </c>
      <c r="J85" s="9">
        <f t="shared" ca="1" si="24"/>
        <v>0</v>
      </c>
      <c r="K85" s="9">
        <f t="shared" ca="1" si="24"/>
        <v>227.8837161729918</v>
      </c>
      <c r="L85" s="9">
        <f t="shared" ca="1" si="24"/>
        <v>-49.811563915586035</v>
      </c>
      <c r="M85">
        <f t="shared" ca="1" si="26"/>
        <v>55.664098360655736</v>
      </c>
      <c r="N85">
        <f t="shared" ca="1" si="27"/>
        <v>33.323369763205825</v>
      </c>
    </row>
    <row r="86" spans="1:14" x14ac:dyDescent="0.25">
      <c r="A86" s="4">
        <f t="shared" si="25"/>
        <v>0.42228009259259264</v>
      </c>
      <c r="B86" s="3">
        <f>Params!D$29+HOUR(A86-Params!C$29)*3600+MINUTE(A86-Params!C$29)*60+SECOND(A86-Params!C$29)</f>
        <v>1553300485</v>
      </c>
      <c r="C86">
        <f t="shared" si="21"/>
        <v>3</v>
      </c>
      <c r="D86">
        <f t="shared" ca="1" si="22"/>
        <v>52</v>
      </c>
      <c r="E86">
        <f t="shared" ca="1" si="18"/>
        <v>23501.658688524585</v>
      </c>
      <c r="F86">
        <f t="shared" ca="1" si="19"/>
        <v>-19852.312131147541</v>
      </c>
      <c r="G86">
        <f t="shared" ca="1" si="23"/>
        <v>10668</v>
      </c>
      <c r="H86" s="9">
        <f t="shared" ca="1" si="24"/>
        <v>-174.08636065573771</v>
      </c>
      <c r="I86" s="9">
        <f t="shared" ca="1" si="24"/>
        <v>147.05416393442621</v>
      </c>
      <c r="J86" s="9">
        <f t="shared" ca="1" si="24"/>
        <v>0</v>
      </c>
      <c r="K86" s="9">
        <f t="shared" ca="1" si="24"/>
        <v>227.8837161729918</v>
      </c>
      <c r="L86" s="9">
        <f t="shared" ca="1" si="24"/>
        <v>-49.811563915586035</v>
      </c>
      <c r="M86">
        <f t="shared" ca="1" si="26"/>
        <v>55.670737704918032</v>
      </c>
      <c r="N86">
        <f t="shared" ca="1" si="27"/>
        <v>33.309439890710379</v>
      </c>
    </row>
    <row r="87" spans="1:14" x14ac:dyDescent="0.25">
      <c r="A87" s="4">
        <f t="shared" si="25"/>
        <v>0.42233796296296294</v>
      </c>
      <c r="B87" s="3">
        <f>Params!D$29+HOUR(A87-Params!C$29)*3600+MINUTE(A87-Params!C$29)*60+SECOND(A87-Params!C$29)</f>
        <v>1553300490</v>
      </c>
      <c r="C87">
        <f t="shared" si="21"/>
        <v>3</v>
      </c>
      <c r="D87">
        <f t="shared" ca="1" si="22"/>
        <v>52</v>
      </c>
      <c r="E87">
        <f t="shared" ca="1" si="18"/>
        <v>22631.226885245898</v>
      </c>
      <c r="F87">
        <f t="shared" ca="1" si="19"/>
        <v>-19117.041311475408</v>
      </c>
      <c r="G87">
        <f t="shared" ca="1" si="23"/>
        <v>10668</v>
      </c>
      <c r="H87" s="9">
        <f t="shared" ca="1" si="24"/>
        <v>-174.08636065573771</v>
      </c>
      <c r="I87" s="9">
        <f t="shared" ca="1" si="24"/>
        <v>147.05416393442621</v>
      </c>
      <c r="J87" s="9">
        <f t="shared" ca="1" si="24"/>
        <v>0</v>
      </c>
      <c r="K87" s="9">
        <f t="shared" ca="1" si="24"/>
        <v>227.8837161729918</v>
      </c>
      <c r="L87" s="9">
        <f t="shared" ca="1" si="24"/>
        <v>-49.811563915586035</v>
      </c>
      <c r="M87">
        <f t="shared" ca="1" si="26"/>
        <v>55.677377049180329</v>
      </c>
      <c r="N87">
        <f t="shared" ca="1" si="27"/>
        <v>33.295510018214934</v>
      </c>
    </row>
    <row r="88" spans="1:14" x14ac:dyDescent="0.25">
      <c r="A88" s="4">
        <f t="shared" si="25"/>
        <v>0.4223958333333333</v>
      </c>
      <c r="B88" s="3">
        <f>Params!D$29+HOUR(A88-Params!C$29)*3600+MINUTE(A88-Params!C$29)*60+SECOND(A88-Params!C$29)</f>
        <v>1553300495</v>
      </c>
      <c r="C88">
        <f t="shared" si="21"/>
        <v>3</v>
      </c>
      <c r="D88">
        <f t="shared" ca="1" si="22"/>
        <v>52</v>
      </c>
      <c r="E88">
        <f t="shared" ca="1" si="18"/>
        <v>21760.795081967208</v>
      </c>
      <c r="F88">
        <f t="shared" ca="1" si="19"/>
        <v>-18381.77049180328</v>
      </c>
      <c r="G88">
        <f t="shared" ca="1" si="23"/>
        <v>10668</v>
      </c>
      <c r="H88" s="9">
        <f t="shared" ca="1" si="24"/>
        <v>-174.08636065573771</v>
      </c>
      <c r="I88" s="9">
        <f t="shared" ca="1" si="24"/>
        <v>147.05416393442621</v>
      </c>
      <c r="J88" s="9">
        <f t="shared" ca="1" si="24"/>
        <v>0</v>
      </c>
      <c r="K88" s="9">
        <f t="shared" ca="1" si="24"/>
        <v>227.8837161729918</v>
      </c>
      <c r="L88" s="9">
        <f t="shared" ca="1" si="24"/>
        <v>-49.811563915586035</v>
      </c>
      <c r="M88">
        <f t="shared" ca="1" si="26"/>
        <v>55.684016393442619</v>
      </c>
      <c r="N88">
        <f t="shared" ca="1" si="27"/>
        <v>33.281580145719488</v>
      </c>
    </row>
    <row r="89" spans="1:14" x14ac:dyDescent="0.25">
      <c r="A89" s="4">
        <f t="shared" si="25"/>
        <v>0.42245370370370372</v>
      </c>
      <c r="B89" s="3">
        <f>Params!D$29+HOUR(A89-Params!C$29)*3600+MINUTE(A89-Params!C$29)*60+SECOND(A89-Params!C$29)</f>
        <v>1553300500</v>
      </c>
      <c r="C89">
        <f t="shared" si="21"/>
        <v>3</v>
      </c>
      <c r="D89">
        <f t="shared" ca="1" si="22"/>
        <v>52</v>
      </c>
      <c r="E89">
        <f t="shared" ca="1" si="18"/>
        <v>20890.363278688521</v>
      </c>
      <c r="F89">
        <f t="shared" ca="1" si="19"/>
        <v>-17646.499672131147</v>
      </c>
      <c r="G89">
        <f t="shared" ca="1" si="23"/>
        <v>10668</v>
      </c>
      <c r="H89" s="9">
        <f t="shared" ca="1" si="24"/>
        <v>-174.08636065573771</v>
      </c>
      <c r="I89" s="9">
        <f t="shared" ca="1" si="24"/>
        <v>147.05416393442621</v>
      </c>
      <c r="J89" s="9">
        <f t="shared" ca="1" si="24"/>
        <v>0</v>
      </c>
      <c r="K89" s="9">
        <f t="shared" ca="1" si="24"/>
        <v>227.8837161729918</v>
      </c>
      <c r="L89" s="9">
        <f t="shared" ca="1" si="24"/>
        <v>-49.811563915586035</v>
      </c>
      <c r="M89">
        <f t="shared" ca="1" si="26"/>
        <v>55.690655737704915</v>
      </c>
      <c r="N89">
        <f t="shared" ca="1" si="27"/>
        <v>33.267650273224042</v>
      </c>
    </row>
    <row r="90" spans="1:14" x14ac:dyDescent="0.25">
      <c r="A90" s="4">
        <f t="shared" si="25"/>
        <v>0.42251157407407408</v>
      </c>
      <c r="B90" s="3">
        <f>Params!D$29+HOUR(A90-Params!C$29)*3600+MINUTE(A90-Params!C$29)*60+SECOND(A90-Params!C$29)</f>
        <v>1553300505</v>
      </c>
      <c r="C90">
        <f t="shared" si="21"/>
        <v>3</v>
      </c>
      <c r="D90">
        <f t="shared" ca="1" si="22"/>
        <v>52</v>
      </c>
      <c r="E90">
        <f t="shared" ca="1" si="18"/>
        <v>20019.93147540983</v>
      </c>
      <c r="F90">
        <f t="shared" ca="1" si="19"/>
        <v>-16911.228852459015</v>
      </c>
      <c r="G90">
        <f t="shared" ca="1" si="23"/>
        <v>10668</v>
      </c>
      <c r="H90" s="9">
        <f t="shared" ca="1" si="24"/>
        <v>-174.08636065573771</v>
      </c>
      <c r="I90" s="9">
        <f t="shared" ca="1" si="24"/>
        <v>147.05416393442621</v>
      </c>
      <c r="J90" s="9">
        <f t="shared" ca="1" si="24"/>
        <v>0</v>
      </c>
      <c r="K90" s="9">
        <f t="shared" ca="1" si="24"/>
        <v>227.8837161729918</v>
      </c>
      <c r="L90" s="9">
        <f t="shared" ca="1" si="24"/>
        <v>-49.811563915586035</v>
      </c>
      <c r="M90">
        <f t="shared" ca="1" si="26"/>
        <v>55.697295081967212</v>
      </c>
      <c r="N90">
        <f t="shared" ca="1" si="27"/>
        <v>33.253720400728596</v>
      </c>
    </row>
    <row r="91" spans="1:14" x14ac:dyDescent="0.25">
      <c r="A91" s="4">
        <f t="shared" si="25"/>
        <v>0.4225694444444445</v>
      </c>
      <c r="B91" s="3">
        <f>Params!D$29+HOUR(A91-Params!C$29)*3600+MINUTE(A91-Params!C$29)*60+SECOND(A91-Params!C$29)</f>
        <v>1553300510</v>
      </c>
      <c r="C91">
        <f t="shared" si="21"/>
        <v>3</v>
      </c>
      <c r="D91">
        <f t="shared" ca="1" si="22"/>
        <v>52</v>
      </c>
      <c r="E91">
        <f t="shared" ca="1" si="18"/>
        <v>19149.499672131147</v>
      </c>
      <c r="F91">
        <f t="shared" ca="1" si="19"/>
        <v>-16175.958032786886</v>
      </c>
      <c r="G91">
        <f t="shared" ca="1" si="23"/>
        <v>10668</v>
      </c>
      <c r="H91" s="9">
        <f t="shared" ca="1" si="24"/>
        <v>-174.08636065573771</v>
      </c>
      <c r="I91" s="9">
        <f t="shared" ca="1" si="24"/>
        <v>147.05416393442621</v>
      </c>
      <c r="J91" s="9">
        <f t="shared" ca="1" si="24"/>
        <v>0</v>
      </c>
      <c r="K91" s="9">
        <f t="shared" ca="1" si="24"/>
        <v>227.8837161729918</v>
      </c>
      <c r="L91" s="9">
        <f t="shared" ca="1" si="24"/>
        <v>-49.811563915586035</v>
      </c>
      <c r="M91">
        <f t="shared" ca="1" si="26"/>
        <v>55.703934426229509</v>
      </c>
      <c r="N91">
        <f t="shared" ca="1" si="27"/>
        <v>33.239790528233151</v>
      </c>
    </row>
    <row r="92" spans="1:14" x14ac:dyDescent="0.25">
      <c r="A92" s="4">
        <f t="shared" si="25"/>
        <v>0.4226273148148148</v>
      </c>
      <c r="B92" s="3">
        <f>Params!D$29+HOUR(A92-Params!C$29)*3600+MINUTE(A92-Params!C$29)*60+SECOND(A92-Params!C$29)</f>
        <v>1553300515</v>
      </c>
      <c r="C92">
        <f t="shared" si="21"/>
        <v>3</v>
      </c>
      <c r="D92">
        <f t="shared" ca="1" si="22"/>
        <v>52</v>
      </c>
      <c r="E92">
        <f t="shared" ca="1" si="18"/>
        <v>18279.067868852457</v>
      </c>
      <c r="F92">
        <f t="shared" ca="1" si="19"/>
        <v>-15440.687213114754</v>
      </c>
      <c r="G92">
        <f t="shared" ca="1" si="23"/>
        <v>10668</v>
      </c>
      <c r="H92" s="9">
        <f t="shared" ca="1" si="24"/>
        <v>-174.08636065573771</v>
      </c>
      <c r="I92" s="9">
        <f t="shared" ca="1" si="24"/>
        <v>147.05416393442621</v>
      </c>
      <c r="J92" s="9">
        <f t="shared" ca="1" si="24"/>
        <v>0</v>
      </c>
      <c r="K92" s="9">
        <f t="shared" ca="1" si="24"/>
        <v>227.8837161729918</v>
      </c>
      <c r="L92" s="9">
        <f t="shared" ca="1" si="24"/>
        <v>-49.811563915586035</v>
      </c>
      <c r="M92">
        <f t="shared" ca="1" si="26"/>
        <v>55.710573770491798</v>
      </c>
      <c r="N92">
        <f t="shared" ca="1" si="27"/>
        <v>33.225860655737705</v>
      </c>
    </row>
    <row r="93" spans="1:14" x14ac:dyDescent="0.25">
      <c r="A93" s="4">
        <f t="shared" si="25"/>
        <v>0.42268518518518516</v>
      </c>
      <c r="B93" s="3">
        <f>Params!D$29+HOUR(A93-Params!C$29)*3600+MINUTE(A93-Params!C$29)*60+SECOND(A93-Params!C$29)</f>
        <v>1553300520</v>
      </c>
      <c r="C93">
        <f t="shared" si="21"/>
        <v>3</v>
      </c>
      <c r="D93">
        <f t="shared" ca="1" si="22"/>
        <v>52</v>
      </c>
      <c r="E93">
        <f t="shared" ca="1" si="18"/>
        <v>17408.636065573766</v>
      </c>
      <c r="F93">
        <f t="shared" ca="1" si="19"/>
        <v>-14705.416393442621</v>
      </c>
      <c r="G93">
        <f t="shared" ca="1" si="23"/>
        <v>10668</v>
      </c>
      <c r="H93" s="9">
        <f t="shared" ca="1" si="24"/>
        <v>-174.08636065573771</v>
      </c>
      <c r="I93" s="9">
        <f t="shared" ca="1" si="24"/>
        <v>147.05416393442621</v>
      </c>
      <c r="J93" s="9">
        <f t="shared" ca="1" si="24"/>
        <v>0</v>
      </c>
      <c r="K93" s="9">
        <f t="shared" ca="1" si="24"/>
        <v>227.8837161729918</v>
      </c>
      <c r="L93" s="9">
        <f t="shared" ca="1" si="24"/>
        <v>-49.811563915586035</v>
      </c>
      <c r="M93">
        <f t="shared" ca="1" si="26"/>
        <v>55.717213114754095</v>
      </c>
      <c r="N93">
        <f t="shared" ca="1" si="27"/>
        <v>33.211930783242259</v>
      </c>
    </row>
    <row r="94" spans="1:14" x14ac:dyDescent="0.25">
      <c r="A94" s="4">
        <f t="shared" si="25"/>
        <v>0.42274305555555558</v>
      </c>
      <c r="B94" s="3">
        <f>Params!D$29+HOUR(A94-Params!C$29)*3600+MINUTE(A94-Params!C$29)*60+SECOND(A94-Params!C$29)</f>
        <v>1553300525</v>
      </c>
      <c r="C94">
        <f t="shared" si="21"/>
        <v>3</v>
      </c>
      <c r="D94">
        <f t="shared" ca="1" si="22"/>
        <v>52</v>
      </c>
      <c r="E94">
        <f t="shared" ca="1" si="18"/>
        <v>16538.204262295076</v>
      </c>
      <c r="F94">
        <f t="shared" ca="1" si="19"/>
        <v>-13970.145573770493</v>
      </c>
      <c r="G94">
        <f t="shared" ca="1" si="23"/>
        <v>10668</v>
      </c>
      <c r="H94" s="9">
        <f t="shared" ca="1" si="24"/>
        <v>-174.08636065573771</v>
      </c>
      <c r="I94" s="9">
        <f t="shared" ca="1" si="24"/>
        <v>147.05416393442621</v>
      </c>
      <c r="J94" s="9">
        <f t="shared" ca="1" si="24"/>
        <v>0</v>
      </c>
      <c r="K94" s="9">
        <f t="shared" ca="1" si="24"/>
        <v>227.8837161729918</v>
      </c>
      <c r="L94" s="9">
        <f t="shared" ca="1" si="24"/>
        <v>-49.811563915586035</v>
      </c>
      <c r="M94">
        <f t="shared" ca="1" si="26"/>
        <v>55.723852459016392</v>
      </c>
      <c r="N94">
        <f t="shared" ca="1" si="27"/>
        <v>33.198000910746813</v>
      </c>
    </row>
    <row r="95" spans="1:14" x14ac:dyDescent="0.25">
      <c r="A95" s="4">
        <f t="shared" si="25"/>
        <v>0.42280092592592594</v>
      </c>
      <c r="B95" s="3">
        <f>Params!D$29+HOUR(A95-Params!C$29)*3600+MINUTE(A95-Params!C$29)*60+SECOND(A95-Params!C$29)</f>
        <v>1553300530</v>
      </c>
      <c r="C95">
        <f t="shared" si="21"/>
        <v>3</v>
      </c>
      <c r="D95">
        <f t="shared" ca="1" si="22"/>
        <v>52</v>
      </c>
      <c r="E95">
        <f t="shared" ca="1" si="18"/>
        <v>15667.772459016393</v>
      </c>
      <c r="F95">
        <f t="shared" ca="1" si="19"/>
        <v>-13234.87475409836</v>
      </c>
      <c r="G95">
        <f t="shared" ca="1" si="23"/>
        <v>10668</v>
      </c>
      <c r="H95" s="9">
        <f t="shared" ca="1" si="24"/>
        <v>-174.08636065573771</v>
      </c>
      <c r="I95" s="9">
        <f t="shared" ca="1" si="24"/>
        <v>147.05416393442621</v>
      </c>
      <c r="J95" s="9">
        <f t="shared" ca="1" si="24"/>
        <v>0</v>
      </c>
      <c r="K95" s="9">
        <f t="shared" ca="1" si="24"/>
        <v>227.8837161729918</v>
      </c>
      <c r="L95" s="9">
        <f t="shared" ca="1" si="24"/>
        <v>-49.811563915586035</v>
      </c>
      <c r="M95">
        <f t="shared" ca="1" si="26"/>
        <v>55.730491803278689</v>
      </c>
      <c r="N95">
        <f t="shared" ca="1" si="27"/>
        <v>33.184071038251361</v>
      </c>
    </row>
    <row r="96" spans="1:14" x14ac:dyDescent="0.25">
      <c r="A96" s="4">
        <f t="shared" si="25"/>
        <v>0.42285879629629625</v>
      </c>
      <c r="B96" s="3">
        <f>Params!D$29+HOUR(A96-Params!C$29)*3600+MINUTE(A96-Params!C$29)*60+SECOND(A96-Params!C$29)</f>
        <v>1553300535</v>
      </c>
      <c r="C96">
        <f t="shared" si="21"/>
        <v>3</v>
      </c>
      <c r="D96">
        <f t="shared" ca="1" si="22"/>
        <v>52</v>
      </c>
      <c r="E96">
        <f t="shared" ca="1" si="18"/>
        <v>14797.340655737702</v>
      </c>
      <c r="F96">
        <f t="shared" ca="1" si="19"/>
        <v>-12499.603934426228</v>
      </c>
      <c r="G96">
        <f t="shared" ca="1" si="23"/>
        <v>10668</v>
      </c>
      <c r="H96" s="9">
        <f t="shared" ca="1" si="24"/>
        <v>-174.08636065573771</v>
      </c>
      <c r="I96" s="9">
        <f t="shared" ca="1" si="24"/>
        <v>147.05416393442621</v>
      </c>
      <c r="J96" s="9">
        <f t="shared" ca="1" si="24"/>
        <v>0</v>
      </c>
      <c r="K96" s="9">
        <f t="shared" ca="1" si="24"/>
        <v>227.8837161729918</v>
      </c>
      <c r="L96" s="9">
        <f t="shared" ca="1" si="24"/>
        <v>-49.811563915586035</v>
      </c>
      <c r="M96">
        <f t="shared" ca="1" si="26"/>
        <v>55.737131147540985</v>
      </c>
      <c r="N96">
        <f t="shared" ca="1" si="27"/>
        <v>33.170141165755915</v>
      </c>
    </row>
    <row r="97" spans="1:14" x14ac:dyDescent="0.25">
      <c r="A97" s="4">
        <f t="shared" si="25"/>
        <v>0.42291666666666666</v>
      </c>
      <c r="B97" s="3">
        <f>Params!D$29+HOUR(A97-Params!C$29)*3600+MINUTE(A97-Params!C$29)*60+SECOND(A97-Params!C$29)</f>
        <v>1553300540</v>
      </c>
      <c r="C97">
        <f t="shared" si="21"/>
        <v>3</v>
      </c>
      <c r="D97">
        <f t="shared" ca="1" si="22"/>
        <v>52</v>
      </c>
      <c r="E97">
        <f t="shared" ca="1" si="18"/>
        <v>13926.908852459012</v>
      </c>
      <c r="F97">
        <f t="shared" ca="1" si="19"/>
        <v>-11764.333114754096</v>
      </c>
      <c r="G97">
        <f t="shared" ca="1" si="23"/>
        <v>10668</v>
      </c>
      <c r="H97" s="9">
        <f t="shared" ca="1" si="24"/>
        <v>-174.08636065573771</v>
      </c>
      <c r="I97" s="9">
        <f t="shared" ca="1" si="24"/>
        <v>147.05416393442621</v>
      </c>
      <c r="J97" s="9">
        <f t="shared" ca="1" si="24"/>
        <v>0</v>
      </c>
      <c r="K97" s="9">
        <f t="shared" ca="1" si="24"/>
        <v>227.8837161729918</v>
      </c>
      <c r="L97" s="9">
        <f t="shared" ca="1" si="24"/>
        <v>-49.811563915586035</v>
      </c>
      <c r="M97">
        <f t="shared" ca="1" si="26"/>
        <v>55.743770491803275</v>
      </c>
      <c r="N97">
        <f t="shared" ca="1" si="27"/>
        <v>33.156211293260469</v>
      </c>
    </row>
    <row r="98" spans="1:14" x14ac:dyDescent="0.25">
      <c r="A98" s="4">
        <f t="shared" si="25"/>
        <v>0.42297453703703702</v>
      </c>
      <c r="B98" s="3">
        <f>Params!D$29+HOUR(A98-Params!C$29)*3600+MINUTE(A98-Params!C$29)*60+SECOND(A98-Params!C$29)</f>
        <v>1553300545</v>
      </c>
      <c r="C98">
        <f t="shared" si="21"/>
        <v>3</v>
      </c>
      <c r="D98">
        <f t="shared" ca="1" si="22"/>
        <v>52</v>
      </c>
      <c r="E98">
        <f t="shared" ca="1" si="18"/>
        <v>13056.477049180321</v>
      </c>
      <c r="F98">
        <f t="shared" ca="1" si="19"/>
        <v>-11029.062295081967</v>
      </c>
      <c r="G98">
        <f t="shared" ca="1" si="23"/>
        <v>10668</v>
      </c>
      <c r="H98" s="9">
        <f t="shared" ca="1" si="24"/>
        <v>-174.08636065573771</v>
      </c>
      <c r="I98" s="9">
        <f t="shared" ca="1" si="24"/>
        <v>147.05416393442621</v>
      </c>
      <c r="J98" s="9">
        <f t="shared" ca="1" si="24"/>
        <v>0</v>
      </c>
      <c r="K98" s="9">
        <f t="shared" ca="1" si="24"/>
        <v>227.8837161729918</v>
      </c>
      <c r="L98" s="9">
        <f t="shared" ca="1" si="24"/>
        <v>-49.811563915586035</v>
      </c>
      <c r="M98">
        <f t="shared" ca="1" si="26"/>
        <v>55.750409836065572</v>
      </c>
      <c r="N98">
        <f t="shared" ca="1" si="27"/>
        <v>33.142281420765023</v>
      </c>
    </row>
    <row r="99" spans="1:14" x14ac:dyDescent="0.25">
      <c r="A99" s="4">
        <f t="shared" si="25"/>
        <v>0.42303240740740744</v>
      </c>
      <c r="B99" s="3">
        <f>Params!D$29+HOUR(A99-Params!C$29)*3600+MINUTE(A99-Params!C$29)*60+SECOND(A99-Params!C$29)</f>
        <v>1553300550</v>
      </c>
      <c r="C99">
        <f t="shared" si="21"/>
        <v>3</v>
      </c>
      <c r="D99">
        <f t="shared" ca="1" si="22"/>
        <v>52</v>
      </c>
      <c r="E99">
        <f t="shared" ca="1" si="18"/>
        <v>12186.045245901638</v>
      </c>
      <c r="F99">
        <f t="shared" ca="1" si="19"/>
        <v>-10293.791475409838</v>
      </c>
      <c r="G99">
        <f t="shared" ca="1" si="23"/>
        <v>10668</v>
      </c>
      <c r="H99" s="9">
        <f t="shared" ca="1" si="24"/>
        <v>-174.08636065573771</v>
      </c>
      <c r="I99" s="9">
        <f t="shared" ca="1" si="24"/>
        <v>147.05416393442621</v>
      </c>
      <c r="J99" s="9">
        <f t="shared" ca="1" si="24"/>
        <v>0</v>
      </c>
      <c r="K99" s="9">
        <f t="shared" ca="1" si="24"/>
        <v>227.8837161729918</v>
      </c>
      <c r="L99" s="9">
        <f t="shared" ca="1" si="24"/>
        <v>-49.811563915586035</v>
      </c>
      <c r="M99">
        <f t="shared" ca="1" si="26"/>
        <v>55.757049180327868</v>
      </c>
      <c r="N99">
        <f t="shared" ca="1" si="27"/>
        <v>33.128351548269578</v>
      </c>
    </row>
    <row r="100" spans="1:14" x14ac:dyDescent="0.25">
      <c r="A100" s="4">
        <f t="shared" si="25"/>
        <v>0.4230902777777778</v>
      </c>
      <c r="B100" s="3">
        <f>Params!D$29+HOUR(A100-Params!C$29)*3600+MINUTE(A100-Params!C$29)*60+SECOND(A100-Params!C$29)</f>
        <v>1553300555</v>
      </c>
      <c r="C100">
        <f t="shared" si="21"/>
        <v>3</v>
      </c>
      <c r="D100">
        <f t="shared" ca="1" si="22"/>
        <v>52</v>
      </c>
      <c r="E100">
        <f t="shared" ca="1" si="18"/>
        <v>11315.613442622947</v>
      </c>
      <c r="F100">
        <f t="shared" ca="1" si="19"/>
        <v>-9558.5206557377023</v>
      </c>
      <c r="G100">
        <f t="shared" ca="1" si="23"/>
        <v>10668</v>
      </c>
      <c r="H100" s="9">
        <f t="shared" ca="1" si="24"/>
        <v>-174.08636065573771</v>
      </c>
      <c r="I100" s="9">
        <f t="shared" ca="1" si="24"/>
        <v>147.05416393442621</v>
      </c>
      <c r="J100" s="9">
        <f t="shared" ca="1" si="24"/>
        <v>0</v>
      </c>
      <c r="K100" s="9">
        <f t="shared" ca="1" si="24"/>
        <v>227.8837161729918</v>
      </c>
      <c r="L100" s="9">
        <f t="shared" ca="1" si="24"/>
        <v>-49.811563915586035</v>
      </c>
      <c r="M100">
        <f t="shared" ca="1" si="26"/>
        <v>55.763688524590165</v>
      </c>
      <c r="N100">
        <f t="shared" ca="1" si="27"/>
        <v>33.114421675774132</v>
      </c>
    </row>
    <row r="101" spans="1:14" x14ac:dyDescent="0.25">
      <c r="A101" s="4">
        <f t="shared" si="25"/>
        <v>0.42314814814814811</v>
      </c>
      <c r="B101" s="3">
        <f>Params!D$29+HOUR(A101-Params!C$29)*3600+MINUTE(A101-Params!C$29)*60+SECOND(A101-Params!C$29)</f>
        <v>1553300560</v>
      </c>
      <c r="C101">
        <f t="shared" si="21"/>
        <v>3</v>
      </c>
      <c r="D101">
        <f t="shared" ca="1" si="22"/>
        <v>52</v>
      </c>
      <c r="E101">
        <f t="shared" ref="E101:E164" ca="1" si="28">INDIRECT("E$"&amp;C101)+INDIRECT("H$"&amp;C101)*($B101-INDIRECT("B$"&amp;D101))</f>
        <v>10445.181639344257</v>
      </c>
      <c r="F101">
        <f t="shared" ref="F101:F164" ca="1" si="29">INDIRECT("F$"&amp;C101)+INDIRECT("I$"&amp;C101)*($B101-INDIRECT("B$"&amp;D101))</f>
        <v>-8823.2498360655736</v>
      </c>
      <c r="G101">
        <f t="shared" ca="1" si="23"/>
        <v>10668</v>
      </c>
      <c r="H101" s="9">
        <f t="shared" ca="1" si="24"/>
        <v>-174.08636065573771</v>
      </c>
      <c r="I101" s="9">
        <f t="shared" ca="1" si="24"/>
        <v>147.05416393442621</v>
      </c>
      <c r="J101" s="9">
        <f t="shared" ca="1" si="24"/>
        <v>0</v>
      </c>
      <c r="K101" s="9">
        <f t="shared" ca="1" si="24"/>
        <v>227.8837161729918</v>
      </c>
      <c r="L101" s="9">
        <f t="shared" ca="1" si="24"/>
        <v>-49.811563915586035</v>
      </c>
      <c r="M101">
        <f t="shared" ca="1" si="26"/>
        <v>55.770327868852462</v>
      </c>
      <c r="N101">
        <f t="shared" ca="1" si="27"/>
        <v>33.100491803278686</v>
      </c>
    </row>
    <row r="102" spans="1:14" x14ac:dyDescent="0.25">
      <c r="A102" s="4">
        <f t="shared" si="25"/>
        <v>0.42320601851851852</v>
      </c>
      <c r="B102" s="3">
        <f>Params!D$29+HOUR(A102-Params!C$29)*3600+MINUTE(A102-Params!C$29)*60+SECOND(A102-Params!C$29)</f>
        <v>1553300565</v>
      </c>
      <c r="C102">
        <f t="shared" si="21"/>
        <v>3</v>
      </c>
      <c r="D102">
        <f t="shared" ca="1" si="22"/>
        <v>52</v>
      </c>
      <c r="E102">
        <f t="shared" ca="1" si="28"/>
        <v>9574.7498360655663</v>
      </c>
      <c r="F102">
        <f t="shared" ca="1" si="29"/>
        <v>-8087.9790163934449</v>
      </c>
      <c r="G102">
        <f t="shared" ca="1" si="23"/>
        <v>10668</v>
      </c>
      <c r="H102" s="9">
        <f t="shared" ca="1" si="24"/>
        <v>-174.08636065573771</v>
      </c>
      <c r="I102" s="9">
        <f t="shared" ca="1" si="24"/>
        <v>147.05416393442621</v>
      </c>
      <c r="J102" s="9">
        <f t="shared" ca="1" si="24"/>
        <v>0</v>
      </c>
      <c r="K102" s="9">
        <f t="shared" ca="1" si="24"/>
        <v>227.8837161729918</v>
      </c>
      <c r="L102" s="9">
        <f t="shared" ca="1" si="24"/>
        <v>-49.811563915586035</v>
      </c>
      <c r="M102">
        <f t="shared" ca="1" si="26"/>
        <v>55.776967213114752</v>
      </c>
      <c r="N102">
        <f t="shared" ca="1" si="27"/>
        <v>33.08656193078324</v>
      </c>
    </row>
    <row r="103" spans="1:14" x14ac:dyDescent="0.25">
      <c r="A103" s="4">
        <f t="shared" si="25"/>
        <v>0.42326388888888888</v>
      </c>
      <c r="B103" s="3">
        <f>Params!D$29+HOUR(A103-Params!C$29)*3600+MINUTE(A103-Params!C$29)*60+SECOND(A103-Params!C$29)</f>
        <v>1553300570</v>
      </c>
      <c r="C103">
        <f t="shared" si="21"/>
        <v>3</v>
      </c>
      <c r="D103">
        <f t="shared" ca="1" si="22"/>
        <v>52</v>
      </c>
      <c r="E103">
        <f t="shared" ca="1" si="28"/>
        <v>8704.3180327868831</v>
      </c>
      <c r="F103">
        <f t="shared" ca="1" si="29"/>
        <v>-7352.7081967213089</v>
      </c>
      <c r="G103">
        <f t="shared" ca="1" si="23"/>
        <v>10668</v>
      </c>
      <c r="H103" s="9">
        <f t="shared" ca="1" si="24"/>
        <v>-174.08636065573771</v>
      </c>
      <c r="I103" s="9">
        <f t="shared" ca="1" si="24"/>
        <v>147.05416393442621</v>
      </c>
      <c r="J103" s="9">
        <f t="shared" ca="1" si="24"/>
        <v>0</v>
      </c>
      <c r="K103" s="9">
        <f t="shared" ca="1" si="24"/>
        <v>227.8837161729918</v>
      </c>
      <c r="L103" s="9">
        <f t="shared" ca="1" si="24"/>
        <v>-49.811563915586035</v>
      </c>
      <c r="M103">
        <f t="shared" ca="1" si="26"/>
        <v>55.783606557377048</v>
      </c>
      <c r="N103">
        <f t="shared" ca="1" si="27"/>
        <v>33.072632058287795</v>
      </c>
    </row>
    <row r="104" spans="1:14" x14ac:dyDescent="0.25">
      <c r="A104" s="4">
        <f t="shared" si="25"/>
        <v>0.42332175925925924</v>
      </c>
      <c r="B104" s="3">
        <f>Params!D$29+HOUR(A104-Params!C$29)*3600+MINUTE(A104-Params!C$29)*60+SECOND(A104-Params!C$29)</f>
        <v>1553300575</v>
      </c>
      <c r="C104">
        <f t="shared" si="21"/>
        <v>3</v>
      </c>
      <c r="D104">
        <f t="shared" ca="1" si="22"/>
        <v>52</v>
      </c>
      <c r="E104">
        <f t="shared" ca="1" si="28"/>
        <v>7833.8862295081926</v>
      </c>
      <c r="F104">
        <f t="shared" ca="1" si="29"/>
        <v>-6617.4373770491802</v>
      </c>
      <c r="G104">
        <f t="shared" ca="1" si="23"/>
        <v>10668</v>
      </c>
      <c r="H104" s="9">
        <f t="shared" ref="H104:L134" ca="1" si="30">INDIRECT(ADDRESS($C104,COLUMN()))</f>
        <v>-174.08636065573771</v>
      </c>
      <c r="I104" s="9">
        <f t="shared" ca="1" si="30"/>
        <v>147.05416393442621</v>
      </c>
      <c r="J104" s="9">
        <f t="shared" ca="1" si="30"/>
        <v>0</v>
      </c>
      <c r="K104" s="9">
        <f t="shared" ca="1" si="30"/>
        <v>227.8837161729918</v>
      </c>
      <c r="L104" s="9">
        <f t="shared" ca="1" si="30"/>
        <v>-49.811563915586035</v>
      </c>
      <c r="M104">
        <f t="shared" ca="1" si="26"/>
        <v>55.790245901639345</v>
      </c>
      <c r="N104">
        <f t="shared" ca="1" si="27"/>
        <v>33.058702185792349</v>
      </c>
    </row>
    <row r="105" spans="1:14" x14ac:dyDescent="0.25">
      <c r="A105" s="4">
        <f t="shared" si="25"/>
        <v>0.42337962962962966</v>
      </c>
      <c r="B105" s="3">
        <f>Params!D$29+HOUR(A105-Params!C$29)*3600+MINUTE(A105-Params!C$29)*60+SECOND(A105-Params!C$29)</f>
        <v>1553300580</v>
      </c>
      <c r="C105">
        <f t="shared" si="21"/>
        <v>3</v>
      </c>
      <c r="D105">
        <f t="shared" ca="1" si="22"/>
        <v>52</v>
      </c>
      <c r="E105">
        <f t="shared" ca="1" si="28"/>
        <v>6963.4544262295021</v>
      </c>
      <c r="F105">
        <f t="shared" ca="1" si="29"/>
        <v>-5882.1665573770515</v>
      </c>
      <c r="G105">
        <f t="shared" ca="1" si="23"/>
        <v>10668</v>
      </c>
      <c r="H105" s="9">
        <f t="shared" ca="1" si="30"/>
        <v>-174.08636065573771</v>
      </c>
      <c r="I105" s="9">
        <f t="shared" ca="1" si="30"/>
        <v>147.05416393442621</v>
      </c>
      <c r="J105" s="9">
        <f t="shared" ca="1" si="30"/>
        <v>0</v>
      </c>
      <c r="K105" s="9">
        <f t="shared" ca="1" si="30"/>
        <v>227.8837161729918</v>
      </c>
      <c r="L105" s="9">
        <f t="shared" ca="1" si="30"/>
        <v>-49.811563915586035</v>
      </c>
      <c r="M105">
        <f t="shared" ca="1" si="26"/>
        <v>55.796885245901642</v>
      </c>
      <c r="N105">
        <f t="shared" ca="1" si="27"/>
        <v>33.044772313296903</v>
      </c>
    </row>
    <row r="106" spans="1:14" x14ac:dyDescent="0.25">
      <c r="A106" s="4">
        <f t="shared" si="25"/>
        <v>0.42343749999999997</v>
      </c>
      <c r="B106" s="3">
        <f>Params!D$29+HOUR(A106-Params!C$29)*3600+MINUTE(A106-Params!C$29)*60+SECOND(A106-Params!C$29)</f>
        <v>1553300585</v>
      </c>
      <c r="C106">
        <f t="shared" si="21"/>
        <v>3</v>
      </c>
      <c r="D106">
        <f t="shared" ca="1" si="22"/>
        <v>52</v>
      </c>
      <c r="E106">
        <f t="shared" ca="1" si="28"/>
        <v>6093.0226229508189</v>
      </c>
      <c r="F106">
        <f t="shared" ca="1" si="29"/>
        <v>-5146.8957377049155</v>
      </c>
      <c r="G106">
        <f t="shared" ca="1" si="23"/>
        <v>10668</v>
      </c>
      <c r="H106" s="9">
        <f t="shared" ca="1" si="30"/>
        <v>-174.08636065573771</v>
      </c>
      <c r="I106" s="9">
        <f t="shared" ca="1" si="30"/>
        <v>147.05416393442621</v>
      </c>
      <c r="J106" s="9">
        <f t="shared" ca="1" si="30"/>
        <v>0</v>
      </c>
      <c r="K106" s="9">
        <f t="shared" ca="1" si="30"/>
        <v>227.8837161729918</v>
      </c>
      <c r="L106" s="9">
        <f t="shared" ca="1" si="30"/>
        <v>-49.811563915586035</v>
      </c>
      <c r="M106">
        <f t="shared" ca="1" si="26"/>
        <v>55.803524590163931</v>
      </c>
      <c r="N106">
        <f t="shared" ca="1" si="27"/>
        <v>33.030842440801457</v>
      </c>
    </row>
    <row r="107" spans="1:14" x14ac:dyDescent="0.25">
      <c r="A107" s="4">
        <f t="shared" si="25"/>
        <v>0.42349537037037038</v>
      </c>
      <c r="B107" s="3">
        <f>Params!D$29+HOUR(A107-Params!C$29)*3600+MINUTE(A107-Params!C$29)*60+SECOND(A107-Params!C$29)</f>
        <v>1553300590</v>
      </c>
      <c r="C107">
        <f t="shared" si="21"/>
        <v>3</v>
      </c>
      <c r="D107">
        <f t="shared" ca="1" si="22"/>
        <v>52</v>
      </c>
      <c r="E107">
        <f t="shared" ca="1" si="28"/>
        <v>5222.5908196721284</v>
      </c>
      <c r="F107">
        <f t="shared" ca="1" si="29"/>
        <v>-4411.6249180327868</v>
      </c>
      <c r="G107">
        <f t="shared" ca="1" si="23"/>
        <v>10668</v>
      </c>
      <c r="H107" s="9">
        <f t="shared" ca="1" si="30"/>
        <v>-174.08636065573771</v>
      </c>
      <c r="I107" s="9">
        <f t="shared" ca="1" si="30"/>
        <v>147.05416393442621</v>
      </c>
      <c r="J107" s="9">
        <f t="shared" ca="1" si="30"/>
        <v>0</v>
      </c>
      <c r="K107" s="9">
        <f t="shared" ca="1" si="30"/>
        <v>227.8837161729918</v>
      </c>
      <c r="L107" s="9">
        <f t="shared" ca="1" si="30"/>
        <v>-49.811563915586035</v>
      </c>
      <c r="M107">
        <f t="shared" ca="1" si="26"/>
        <v>55.810163934426228</v>
      </c>
      <c r="N107">
        <f t="shared" ca="1" si="27"/>
        <v>33.016912568306005</v>
      </c>
    </row>
    <row r="108" spans="1:14" x14ac:dyDescent="0.25">
      <c r="A108" s="4">
        <f t="shared" si="25"/>
        <v>0.42355324074074074</v>
      </c>
      <c r="B108" s="3">
        <f>Params!D$29+HOUR(A108-Params!C$29)*3600+MINUTE(A108-Params!C$29)*60+SECOND(A108-Params!C$29)</f>
        <v>1553300595</v>
      </c>
      <c r="C108">
        <f t="shared" si="21"/>
        <v>3</v>
      </c>
      <c r="D108">
        <f t="shared" ca="1" si="22"/>
        <v>52</v>
      </c>
      <c r="E108">
        <f t="shared" ca="1" si="28"/>
        <v>4352.1590163934379</v>
      </c>
      <c r="F108">
        <f t="shared" ca="1" si="29"/>
        <v>-3676.3540983606581</v>
      </c>
      <c r="G108">
        <f t="shared" ca="1" si="23"/>
        <v>10668</v>
      </c>
      <c r="H108" s="9">
        <f t="shared" ca="1" si="30"/>
        <v>-174.08636065573771</v>
      </c>
      <c r="I108" s="9">
        <f t="shared" ca="1" si="30"/>
        <v>147.05416393442621</v>
      </c>
      <c r="J108" s="9">
        <f t="shared" ca="1" si="30"/>
        <v>0</v>
      </c>
      <c r="K108" s="9">
        <f t="shared" ca="1" si="30"/>
        <v>227.8837161729918</v>
      </c>
      <c r="L108" s="9">
        <f t="shared" ca="1" si="30"/>
        <v>-49.811563915586035</v>
      </c>
      <c r="M108">
        <f t="shared" ca="1" si="26"/>
        <v>55.816803278688525</v>
      </c>
      <c r="N108">
        <f t="shared" ca="1" si="27"/>
        <v>33.002982695810559</v>
      </c>
    </row>
    <row r="109" spans="1:14" x14ac:dyDescent="0.25">
      <c r="A109" s="4">
        <f t="shared" si="25"/>
        <v>0.4236111111111111</v>
      </c>
      <c r="B109" s="3">
        <f>Params!D$29+HOUR(A109-Params!C$29)*3600+MINUTE(A109-Params!C$29)*60+SECOND(A109-Params!C$29)</f>
        <v>1553300600</v>
      </c>
      <c r="C109">
        <f t="shared" si="21"/>
        <v>3</v>
      </c>
      <c r="D109">
        <f t="shared" ca="1" si="22"/>
        <v>52</v>
      </c>
      <c r="E109">
        <f t="shared" ca="1" si="28"/>
        <v>3481.7272131147474</v>
      </c>
      <c r="F109">
        <f t="shared" ca="1" si="29"/>
        <v>-2941.0832786885294</v>
      </c>
      <c r="G109">
        <f t="shared" ca="1" si="23"/>
        <v>10668</v>
      </c>
      <c r="H109" s="9">
        <f t="shared" ca="1" si="30"/>
        <v>-174.08636065573771</v>
      </c>
      <c r="I109" s="9">
        <f t="shared" ca="1" si="30"/>
        <v>147.05416393442621</v>
      </c>
      <c r="J109" s="9">
        <f t="shared" ca="1" si="30"/>
        <v>0</v>
      </c>
      <c r="K109" s="9">
        <f t="shared" ca="1" si="30"/>
        <v>227.8837161729918</v>
      </c>
      <c r="L109" s="9">
        <f t="shared" ca="1" si="30"/>
        <v>-49.811563915586035</v>
      </c>
      <c r="M109">
        <f t="shared" ca="1" si="26"/>
        <v>55.823442622950822</v>
      </c>
      <c r="N109">
        <f t="shared" ca="1" si="27"/>
        <v>32.989052823315113</v>
      </c>
    </row>
    <row r="110" spans="1:14" x14ac:dyDescent="0.25">
      <c r="A110" s="4">
        <f t="shared" si="25"/>
        <v>0.42366898148148152</v>
      </c>
      <c r="B110" s="3">
        <f>Params!D$29+HOUR(A110-Params!C$29)*3600+MINUTE(A110-Params!C$29)*60+SECOND(A110-Params!C$29)</f>
        <v>1553300605</v>
      </c>
      <c r="C110">
        <f t="shared" si="21"/>
        <v>3</v>
      </c>
      <c r="D110">
        <f t="shared" ca="1" si="22"/>
        <v>52</v>
      </c>
      <c r="E110">
        <f t="shared" ca="1" si="28"/>
        <v>2611.2954098360642</v>
      </c>
      <c r="F110">
        <f t="shared" ca="1" si="29"/>
        <v>-2205.8124590163934</v>
      </c>
      <c r="G110">
        <f t="shared" ca="1" si="23"/>
        <v>10668</v>
      </c>
      <c r="H110" s="9">
        <f t="shared" ca="1" si="30"/>
        <v>-174.08636065573771</v>
      </c>
      <c r="I110" s="9">
        <f t="shared" ca="1" si="30"/>
        <v>147.05416393442621</v>
      </c>
      <c r="J110" s="9">
        <f t="shared" ca="1" si="30"/>
        <v>0</v>
      </c>
      <c r="K110" s="9">
        <f t="shared" ca="1" si="30"/>
        <v>227.8837161729918</v>
      </c>
      <c r="L110" s="9">
        <f t="shared" ca="1" si="30"/>
        <v>-49.811563915586035</v>
      </c>
      <c r="M110">
        <f t="shared" ca="1" si="26"/>
        <v>55.830081967213118</v>
      </c>
      <c r="N110">
        <f t="shared" ca="1" si="27"/>
        <v>32.975122950819667</v>
      </c>
    </row>
    <row r="111" spans="1:14" x14ac:dyDescent="0.25">
      <c r="A111" s="4">
        <f t="shared" si="25"/>
        <v>0.42372685185185183</v>
      </c>
      <c r="B111" s="3">
        <f>Params!D$29+HOUR(A111-Params!C$29)*3600+MINUTE(A111-Params!C$29)*60+SECOND(A111-Params!C$29)</f>
        <v>1553300610</v>
      </c>
      <c r="C111">
        <f t="shared" si="21"/>
        <v>3</v>
      </c>
      <c r="D111">
        <f t="shared" ca="1" si="22"/>
        <v>52</v>
      </c>
      <c r="E111">
        <f t="shared" ca="1" si="28"/>
        <v>1740.8636065573737</v>
      </c>
      <c r="F111">
        <f t="shared" ca="1" si="29"/>
        <v>-1470.5416393442647</v>
      </c>
      <c r="G111">
        <f t="shared" ca="1" si="23"/>
        <v>10668</v>
      </c>
      <c r="H111" s="9">
        <f t="shared" ca="1" si="30"/>
        <v>-174.08636065573771</v>
      </c>
      <c r="I111" s="9">
        <f t="shared" ca="1" si="30"/>
        <v>147.05416393442621</v>
      </c>
      <c r="J111" s="9">
        <f t="shared" ca="1" si="30"/>
        <v>0</v>
      </c>
      <c r="K111" s="9">
        <f t="shared" ca="1" si="30"/>
        <v>227.8837161729918</v>
      </c>
      <c r="L111" s="9">
        <f t="shared" ca="1" si="30"/>
        <v>-49.811563915586035</v>
      </c>
      <c r="M111">
        <f t="shared" ca="1" si="26"/>
        <v>55.836721311475408</v>
      </c>
      <c r="N111">
        <f t="shared" ca="1" si="27"/>
        <v>32.961193078324222</v>
      </c>
    </row>
    <row r="112" spans="1:14" x14ac:dyDescent="0.25">
      <c r="A112" s="4">
        <f t="shared" si="25"/>
        <v>0.42378472222222219</v>
      </c>
      <c r="B112" s="3">
        <f>Params!D$29+HOUR(A112-Params!C$29)*3600+MINUTE(A112-Params!C$29)*60+SECOND(A112-Params!C$29)</f>
        <v>1553300615</v>
      </c>
      <c r="C112">
        <f t="shared" si="21"/>
        <v>3</v>
      </c>
      <c r="D112">
        <f t="shared" ca="1" si="22"/>
        <v>52</v>
      </c>
      <c r="E112">
        <f t="shared" ca="1" si="28"/>
        <v>870.43180327868322</v>
      </c>
      <c r="F112">
        <f t="shared" ca="1" si="29"/>
        <v>-735.27081967213599</v>
      </c>
      <c r="G112">
        <f t="shared" ca="1" si="23"/>
        <v>10668</v>
      </c>
      <c r="H112" s="9">
        <f t="shared" ca="1" si="30"/>
        <v>-174.08636065573771</v>
      </c>
      <c r="I112" s="9">
        <f t="shared" ca="1" si="30"/>
        <v>147.05416393442621</v>
      </c>
      <c r="J112" s="9">
        <f t="shared" ca="1" si="30"/>
        <v>0</v>
      </c>
      <c r="K112" s="9">
        <f t="shared" ca="1" si="30"/>
        <v>227.8837161729918</v>
      </c>
      <c r="L112" s="9">
        <f t="shared" ca="1" si="30"/>
        <v>-49.811563915586035</v>
      </c>
      <c r="M112">
        <f t="shared" ca="1" si="26"/>
        <v>55.843360655737705</v>
      </c>
      <c r="N112">
        <f t="shared" ca="1" si="27"/>
        <v>32.947263205828776</v>
      </c>
    </row>
    <row r="113" spans="1:14" x14ac:dyDescent="0.25">
      <c r="A113" s="4">
        <f t="shared" si="25"/>
        <v>0.4238425925925926</v>
      </c>
      <c r="B113" s="3">
        <f>Params!D$29+HOUR(A113-Params!C$29)*3600+MINUTE(A113-Params!C$29)*60+SECOND(A113-Params!C$29)</f>
        <v>1553300620</v>
      </c>
      <c r="C113">
        <f t="shared" si="21"/>
        <v>4</v>
      </c>
      <c r="D113">
        <f t="shared" ca="1" si="22"/>
        <v>113</v>
      </c>
      <c r="E113">
        <f t="shared" ca="1" si="28"/>
        <v>0</v>
      </c>
      <c r="F113">
        <f t="shared" ca="1" si="29"/>
        <v>0</v>
      </c>
      <c r="G113">
        <f t="shared" ca="1" si="23"/>
        <v>10668</v>
      </c>
      <c r="H113" s="9">
        <f t="shared" ca="1" si="30"/>
        <v>-205.41327433628319</v>
      </c>
      <c r="I113" s="9">
        <f t="shared" ca="1" si="30"/>
        <v>139.7908318584071</v>
      </c>
      <c r="J113" s="9">
        <f t="shared" ca="1" si="30"/>
        <v>0</v>
      </c>
      <c r="K113" s="9">
        <f t="shared" ca="1" si="30"/>
        <v>248.46748267171418</v>
      </c>
      <c r="L113" s="9">
        <f t="shared" ca="1" si="30"/>
        <v>-55.763359475177609</v>
      </c>
      <c r="M113">
        <f t="shared" ca="1" si="26"/>
        <v>55.85</v>
      </c>
      <c r="N113">
        <f t="shared" ca="1" si="27"/>
        <v>32.93333333333333</v>
      </c>
    </row>
    <row r="114" spans="1:14" x14ac:dyDescent="0.25">
      <c r="A114" s="4">
        <f t="shared" si="25"/>
        <v>0.42390046296296297</v>
      </c>
      <c r="B114" s="3">
        <f>Params!D$29+HOUR(A114-Params!C$29)*3600+MINUTE(A114-Params!C$29)*60+SECOND(A114-Params!C$29)</f>
        <v>1553300625</v>
      </c>
      <c r="C114">
        <f t="shared" si="21"/>
        <v>4</v>
      </c>
      <c r="D114">
        <f t="shared" ca="1" si="22"/>
        <v>113</v>
      </c>
      <c r="E114">
        <f t="shared" ca="1" si="28"/>
        <v>-1027.0663716814161</v>
      </c>
      <c r="F114">
        <f t="shared" ca="1" si="29"/>
        <v>698.95415929203546</v>
      </c>
      <c r="G114">
        <f t="shared" ca="1" si="23"/>
        <v>10668</v>
      </c>
      <c r="H114" s="9">
        <f t="shared" ca="1" si="30"/>
        <v>-205.41327433628319</v>
      </c>
      <c r="I114" s="9">
        <f t="shared" ca="1" si="30"/>
        <v>139.7908318584071</v>
      </c>
      <c r="J114" s="9">
        <f t="shared" ca="1" si="30"/>
        <v>0</v>
      </c>
      <c r="K114" s="9">
        <f t="shared" ca="1" si="30"/>
        <v>248.46748267171418</v>
      </c>
      <c r="L114" s="9">
        <f t="shared" ca="1" si="30"/>
        <v>-55.763359475177609</v>
      </c>
      <c r="M114">
        <f t="shared" ca="1" si="26"/>
        <v>55.856221730580138</v>
      </c>
      <c r="N114">
        <f t="shared" ca="1" si="27"/>
        <v>32.916897738446409</v>
      </c>
    </row>
    <row r="115" spans="1:14" x14ac:dyDescent="0.25">
      <c r="A115" s="4">
        <f t="shared" si="25"/>
        <v>0.42395833333333338</v>
      </c>
      <c r="B115" s="3">
        <f>Params!D$29+HOUR(A115-Params!C$29)*3600+MINUTE(A115-Params!C$29)*60+SECOND(A115-Params!C$29)</f>
        <v>1553300630</v>
      </c>
      <c r="C115">
        <f t="shared" si="21"/>
        <v>4</v>
      </c>
      <c r="D115">
        <f t="shared" ca="1" si="22"/>
        <v>113</v>
      </c>
      <c r="E115">
        <f t="shared" ca="1" si="28"/>
        <v>-2054.1327433628321</v>
      </c>
      <c r="F115">
        <f t="shared" ca="1" si="29"/>
        <v>1397.9083185840709</v>
      </c>
      <c r="G115">
        <f t="shared" ca="1" si="23"/>
        <v>10668</v>
      </c>
      <c r="H115" s="9">
        <f t="shared" ca="1" si="30"/>
        <v>-205.41327433628319</v>
      </c>
      <c r="I115" s="9">
        <f t="shared" ca="1" si="30"/>
        <v>139.7908318584071</v>
      </c>
      <c r="J115" s="9">
        <f t="shared" ca="1" si="30"/>
        <v>0</v>
      </c>
      <c r="K115" s="9">
        <f t="shared" ca="1" si="30"/>
        <v>248.46748267171418</v>
      </c>
      <c r="L115" s="9">
        <f t="shared" ca="1" si="30"/>
        <v>-55.763359475177609</v>
      </c>
      <c r="M115">
        <f t="shared" ca="1" si="26"/>
        <v>55.862443461160275</v>
      </c>
      <c r="N115">
        <f t="shared" ca="1" si="27"/>
        <v>32.900462143559487</v>
      </c>
    </row>
    <row r="116" spans="1:14" x14ac:dyDescent="0.25">
      <c r="A116" s="4">
        <f t="shared" si="25"/>
        <v>0.42401620370370369</v>
      </c>
      <c r="B116" s="3">
        <f>Params!D$29+HOUR(A116-Params!C$29)*3600+MINUTE(A116-Params!C$29)*60+SECOND(A116-Params!C$29)</f>
        <v>1553300635</v>
      </c>
      <c r="C116">
        <f t="shared" si="21"/>
        <v>4</v>
      </c>
      <c r="D116">
        <f t="shared" ca="1" si="22"/>
        <v>113</v>
      </c>
      <c r="E116">
        <f t="shared" ca="1" si="28"/>
        <v>-3081.1991150442477</v>
      </c>
      <c r="F116">
        <f t="shared" ca="1" si="29"/>
        <v>2096.8624778761064</v>
      </c>
      <c r="G116">
        <f t="shared" ca="1" si="23"/>
        <v>10668</v>
      </c>
      <c r="H116" s="9">
        <f t="shared" ca="1" si="30"/>
        <v>-205.41327433628319</v>
      </c>
      <c r="I116" s="9">
        <f t="shared" ca="1" si="30"/>
        <v>139.7908318584071</v>
      </c>
      <c r="J116" s="9">
        <f t="shared" ca="1" si="30"/>
        <v>0</v>
      </c>
      <c r="K116" s="9">
        <f t="shared" ca="1" si="30"/>
        <v>248.46748267171418</v>
      </c>
      <c r="L116" s="9">
        <f t="shared" ca="1" si="30"/>
        <v>-55.763359475177609</v>
      </c>
      <c r="M116">
        <f t="shared" ca="1" si="26"/>
        <v>55.868665191740412</v>
      </c>
      <c r="N116">
        <f t="shared" ca="1" si="27"/>
        <v>32.884026548672566</v>
      </c>
    </row>
    <row r="117" spans="1:14" x14ac:dyDescent="0.25">
      <c r="A117" s="4">
        <f t="shared" si="25"/>
        <v>0.42407407407407405</v>
      </c>
      <c r="B117" s="3">
        <f>Params!D$29+HOUR(A117-Params!C$29)*3600+MINUTE(A117-Params!C$29)*60+SECOND(A117-Params!C$29)</f>
        <v>1553300640</v>
      </c>
      <c r="C117">
        <f t="shared" si="21"/>
        <v>4</v>
      </c>
      <c r="D117">
        <f t="shared" ca="1" si="22"/>
        <v>113</v>
      </c>
      <c r="E117">
        <f t="shared" ca="1" si="28"/>
        <v>-4108.2654867256642</v>
      </c>
      <c r="F117">
        <f t="shared" ca="1" si="29"/>
        <v>2795.8166371681418</v>
      </c>
      <c r="G117">
        <f t="shared" ca="1" si="23"/>
        <v>10668</v>
      </c>
      <c r="H117" s="9">
        <f t="shared" ca="1" si="30"/>
        <v>-205.41327433628319</v>
      </c>
      <c r="I117" s="9">
        <f t="shared" ca="1" si="30"/>
        <v>139.7908318584071</v>
      </c>
      <c r="J117" s="9">
        <f t="shared" ca="1" si="30"/>
        <v>0</v>
      </c>
      <c r="K117" s="9">
        <f t="shared" ca="1" si="30"/>
        <v>248.46748267171418</v>
      </c>
      <c r="L117" s="9">
        <f t="shared" ca="1" si="30"/>
        <v>-55.763359475177609</v>
      </c>
      <c r="M117">
        <f t="shared" ca="1" si="26"/>
        <v>55.874886922320549</v>
      </c>
      <c r="N117">
        <f t="shared" ca="1" si="27"/>
        <v>32.867590953785644</v>
      </c>
    </row>
    <row r="118" spans="1:14" x14ac:dyDescent="0.25">
      <c r="A118" s="4">
        <f t="shared" si="25"/>
        <v>0.42413194444444446</v>
      </c>
      <c r="B118" s="3">
        <f>Params!D$29+HOUR(A118-Params!C$29)*3600+MINUTE(A118-Params!C$29)*60+SECOND(A118-Params!C$29)</f>
        <v>1553300645</v>
      </c>
      <c r="C118">
        <f t="shared" si="21"/>
        <v>4</v>
      </c>
      <c r="D118">
        <f t="shared" ca="1" si="22"/>
        <v>113</v>
      </c>
      <c r="E118">
        <f t="shared" ca="1" si="28"/>
        <v>-5135.3318584070803</v>
      </c>
      <c r="F118">
        <f t="shared" ca="1" si="29"/>
        <v>3494.7707964601777</v>
      </c>
      <c r="G118">
        <f t="shared" ca="1" si="23"/>
        <v>10668</v>
      </c>
      <c r="H118" s="9">
        <f t="shared" ca="1" si="30"/>
        <v>-205.41327433628319</v>
      </c>
      <c r="I118" s="9">
        <f t="shared" ca="1" si="30"/>
        <v>139.7908318584071</v>
      </c>
      <c r="J118" s="9">
        <f t="shared" ca="1" si="30"/>
        <v>0</v>
      </c>
      <c r="K118" s="9">
        <f t="shared" ca="1" si="30"/>
        <v>248.46748267171418</v>
      </c>
      <c r="L118" s="9">
        <f t="shared" ca="1" si="30"/>
        <v>-55.763359475177609</v>
      </c>
      <c r="M118">
        <f t="shared" ca="1" si="26"/>
        <v>55.881108652900693</v>
      </c>
      <c r="N118">
        <f t="shared" ca="1" si="27"/>
        <v>32.851155358898716</v>
      </c>
    </row>
    <row r="119" spans="1:14" x14ac:dyDescent="0.25">
      <c r="A119" s="4">
        <f t="shared" si="25"/>
        <v>0.42418981481481483</v>
      </c>
      <c r="B119" s="3">
        <f>Params!D$29+HOUR(A119-Params!C$29)*3600+MINUTE(A119-Params!C$29)*60+SECOND(A119-Params!C$29)</f>
        <v>1553300650</v>
      </c>
      <c r="C119">
        <f t="shared" si="21"/>
        <v>4</v>
      </c>
      <c r="D119">
        <f t="shared" ca="1" si="22"/>
        <v>113</v>
      </c>
      <c r="E119">
        <f t="shared" ca="1" si="28"/>
        <v>-6162.3982300884954</v>
      </c>
      <c r="F119">
        <f t="shared" ca="1" si="29"/>
        <v>4193.7249557522127</v>
      </c>
      <c r="G119">
        <f t="shared" ca="1" si="23"/>
        <v>10668</v>
      </c>
      <c r="H119" s="9">
        <f t="shared" ca="1" si="30"/>
        <v>-205.41327433628319</v>
      </c>
      <c r="I119" s="9">
        <f t="shared" ca="1" si="30"/>
        <v>139.7908318584071</v>
      </c>
      <c r="J119" s="9">
        <f t="shared" ca="1" si="30"/>
        <v>0</v>
      </c>
      <c r="K119" s="9">
        <f t="shared" ca="1" si="30"/>
        <v>248.46748267171418</v>
      </c>
      <c r="L119" s="9">
        <f t="shared" ca="1" si="30"/>
        <v>-55.763359475177609</v>
      </c>
      <c r="M119">
        <f t="shared" ca="1" si="26"/>
        <v>55.88733038348083</v>
      </c>
      <c r="N119">
        <f t="shared" ca="1" si="27"/>
        <v>32.834719764011794</v>
      </c>
    </row>
    <row r="120" spans="1:14" x14ac:dyDescent="0.25">
      <c r="A120" s="4">
        <f t="shared" si="25"/>
        <v>0.42424768518518513</v>
      </c>
      <c r="B120" s="3">
        <f>Params!D$29+HOUR(A120-Params!C$29)*3600+MINUTE(A120-Params!C$29)*60+SECOND(A120-Params!C$29)</f>
        <v>1553300655</v>
      </c>
      <c r="C120">
        <f t="shared" si="21"/>
        <v>4</v>
      </c>
      <c r="D120">
        <f t="shared" ca="1" si="22"/>
        <v>113</v>
      </c>
      <c r="E120">
        <f t="shared" ca="1" si="28"/>
        <v>-7189.4646017699115</v>
      </c>
      <c r="F120">
        <f t="shared" ca="1" si="29"/>
        <v>4892.6791150442486</v>
      </c>
      <c r="G120">
        <f t="shared" ca="1" si="23"/>
        <v>10668</v>
      </c>
      <c r="H120" s="9">
        <f t="shared" ca="1" si="30"/>
        <v>-205.41327433628319</v>
      </c>
      <c r="I120" s="9">
        <f t="shared" ca="1" si="30"/>
        <v>139.7908318584071</v>
      </c>
      <c r="J120" s="9">
        <f t="shared" ca="1" si="30"/>
        <v>0</v>
      </c>
      <c r="K120" s="9">
        <f t="shared" ca="1" si="30"/>
        <v>248.46748267171418</v>
      </c>
      <c r="L120" s="9">
        <f t="shared" ca="1" si="30"/>
        <v>-55.763359475177609</v>
      </c>
      <c r="M120">
        <f t="shared" ca="1" si="26"/>
        <v>55.893552114060967</v>
      </c>
      <c r="N120">
        <f t="shared" ca="1" si="27"/>
        <v>32.818284169124873</v>
      </c>
    </row>
    <row r="121" spans="1:14" x14ac:dyDescent="0.25">
      <c r="A121" s="4">
        <f t="shared" si="25"/>
        <v>0.42430555555555555</v>
      </c>
      <c r="B121" s="3">
        <f>Params!D$29+HOUR(A121-Params!C$29)*3600+MINUTE(A121-Params!C$29)*60+SECOND(A121-Params!C$29)</f>
        <v>1553300660</v>
      </c>
      <c r="C121">
        <f t="shared" si="21"/>
        <v>4</v>
      </c>
      <c r="D121">
        <f t="shared" ca="1" si="22"/>
        <v>113</v>
      </c>
      <c r="E121">
        <f t="shared" ca="1" si="28"/>
        <v>-8216.5309734513285</v>
      </c>
      <c r="F121">
        <f t="shared" ca="1" si="29"/>
        <v>5591.6332743362836</v>
      </c>
      <c r="G121">
        <f t="shared" ca="1" si="23"/>
        <v>10668</v>
      </c>
      <c r="H121" s="9">
        <f t="shared" ca="1" si="30"/>
        <v>-205.41327433628319</v>
      </c>
      <c r="I121" s="9">
        <f t="shared" ca="1" si="30"/>
        <v>139.7908318584071</v>
      </c>
      <c r="J121" s="9">
        <f t="shared" ca="1" si="30"/>
        <v>0</v>
      </c>
      <c r="K121" s="9">
        <f t="shared" ca="1" si="30"/>
        <v>248.46748267171418</v>
      </c>
      <c r="L121" s="9">
        <f t="shared" ca="1" si="30"/>
        <v>-55.763359475177609</v>
      </c>
      <c r="M121">
        <f t="shared" ca="1" si="26"/>
        <v>55.899773844641103</v>
      </c>
      <c r="N121">
        <f t="shared" ca="1" si="27"/>
        <v>32.801848574237951</v>
      </c>
    </row>
    <row r="122" spans="1:14" x14ac:dyDescent="0.25">
      <c r="A122" s="4">
        <f t="shared" si="25"/>
        <v>0.42436342592592591</v>
      </c>
      <c r="B122" s="3">
        <f>Params!D$29+HOUR(A122-Params!C$29)*3600+MINUTE(A122-Params!C$29)*60+SECOND(A122-Params!C$29)</f>
        <v>1553300665</v>
      </c>
      <c r="C122">
        <f t="shared" si="21"/>
        <v>4</v>
      </c>
      <c r="D122">
        <f t="shared" ca="1" si="22"/>
        <v>113</v>
      </c>
      <c r="E122">
        <f t="shared" ca="1" si="28"/>
        <v>-9243.5973451327445</v>
      </c>
      <c r="F122">
        <f t="shared" ca="1" si="29"/>
        <v>6290.5874336283196</v>
      </c>
      <c r="G122">
        <f t="shared" ca="1" si="23"/>
        <v>10668</v>
      </c>
      <c r="H122" s="9">
        <f t="shared" ca="1" si="30"/>
        <v>-205.41327433628319</v>
      </c>
      <c r="I122" s="9">
        <f t="shared" ca="1" si="30"/>
        <v>139.7908318584071</v>
      </c>
      <c r="J122" s="9">
        <f t="shared" ca="1" si="30"/>
        <v>0</v>
      </c>
      <c r="K122" s="9">
        <f t="shared" ca="1" si="30"/>
        <v>248.46748267171418</v>
      </c>
      <c r="L122" s="9">
        <f t="shared" ca="1" si="30"/>
        <v>-55.763359475177609</v>
      </c>
      <c r="M122">
        <f t="shared" ca="1" si="26"/>
        <v>55.90599557522124</v>
      </c>
      <c r="N122">
        <f t="shared" ca="1" si="27"/>
        <v>32.78541297935103</v>
      </c>
    </row>
    <row r="123" spans="1:14" x14ac:dyDescent="0.25">
      <c r="A123" s="4">
        <f t="shared" si="25"/>
        <v>0.42442129629629632</v>
      </c>
      <c r="B123" s="3">
        <f>Params!D$29+HOUR(A123-Params!C$29)*3600+MINUTE(A123-Params!C$29)*60+SECOND(A123-Params!C$29)</f>
        <v>1553300670</v>
      </c>
      <c r="C123">
        <f t="shared" si="21"/>
        <v>4</v>
      </c>
      <c r="D123">
        <f t="shared" ca="1" si="22"/>
        <v>113</v>
      </c>
      <c r="E123">
        <f t="shared" ca="1" si="28"/>
        <v>-10270.663716814161</v>
      </c>
      <c r="F123">
        <f t="shared" ca="1" si="29"/>
        <v>6989.5415929203555</v>
      </c>
      <c r="G123">
        <f t="shared" ca="1" si="23"/>
        <v>10668</v>
      </c>
      <c r="H123" s="9">
        <f t="shared" ca="1" si="30"/>
        <v>-205.41327433628319</v>
      </c>
      <c r="I123" s="9">
        <f t="shared" ca="1" si="30"/>
        <v>139.7908318584071</v>
      </c>
      <c r="J123" s="9">
        <f t="shared" ca="1" si="30"/>
        <v>0</v>
      </c>
      <c r="K123" s="9">
        <f t="shared" ca="1" si="30"/>
        <v>248.46748267171418</v>
      </c>
      <c r="L123" s="9">
        <f t="shared" ca="1" si="30"/>
        <v>-55.763359475177609</v>
      </c>
      <c r="M123">
        <f t="shared" ca="1" si="26"/>
        <v>55.912217305801377</v>
      </c>
      <c r="N123">
        <f t="shared" ca="1" si="27"/>
        <v>32.768977384464108</v>
      </c>
    </row>
    <row r="124" spans="1:14" x14ac:dyDescent="0.25">
      <c r="A124" s="4">
        <f t="shared" si="25"/>
        <v>0.42447916666666669</v>
      </c>
      <c r="B124" s="3">
        <f>Params!D$29+HOUR(A124-Params!C$29)*3600+MINUTE(A124-Params!C$29)*60+SECOND(A124-Params!C$29)</f>
        <v>1553300675</v>
      </c>
      <c r="C124">
        <f t="shared" si="21"/>
        <v>4</v>
      </c>
      <c r="D124">
        <f t="shared" ca="1" si="22"/>
        <v>113</v>
      </c>
      <c r="E124">
        <f t="shared" ca="1" si="28"/>
        <v>-11297.730088495575</v>
      </c>
      <c r="F124">
        <f t="shared" ca="1" si="29"/>
        <v>7688.4957522123905</v>
      </c>
      <c r="G124">
        <f t="shared" ca="1" si="23"/>
        <v>10668</v>
      </c>
      <c r="H124" s="9">
        <f t="shared" ca="1" si="30"/>
        <v>-205.41327433628319</v>
      </c>
      <c r="I124" s="9">
        <f t="shared" ca="1" si="30"/>
        <v>139.7908318584071</v>
      </c>
      <c r="J124" s="9">
        <f t="shared" ca="1" si="30"/>
        <v>0</v>
      </c>
      <c r="K124" s="9">
        <f t="shared" ca="1" si="30"/>
        <v>248.46748267171418</v>
      </c>
      <c r="L124" s="9">
        <f t="shared" ca="1" si="30"/>
        <v>-55.763359475177609</v>
      </c>
      <c r="M124">
        <f t="shared" ca="1" si="26"/>
        <v>55.918439036381514</v>
      </c>
      <c r="N124">
        <f t="shared" ca="1" si="27"/>
        <v>32.752541789577187</v>
      </c>
    </row>
    <row r="125" spans="1:14" x14ac:dyDescent="0.25">
      <c r="A125" s="4">
        <f t="shared" si="25"/>
        <v>0.42453703703703699</v>
      </c>
      <c r="B125" s="3">
        <f>Params!D$29+HOUR(A125-Params!C$29)*3600+MINUTE(A125-Params!C$29)*60+SECOND(A125-Params!C$29)</f>
        <v>1553300680</v>
      </c>
      <c r="C125">
        <f t="shared" si="21"/>
        <v>4</v>
      </c>
      <c r="D125">
        <f t="shared" ca="1" si="22"/>
        <v>113</v>
      </c>
      <c r="E125">
        <f t="shared" ca="1" si="28"/>
        <v>-12324.796460176991</v>
      </c>
      <c r="F125">
        <f t="shared" ca="1" si="29"/>
        <v>8387.4499115044255</v>
      </c>
      <c r="G125">
        <f t="shared" ca="1" si="23"/>
        <v>10668</v>
      </c>
      <c r="H125" s="9">
        <f t="shared" ca="1" si="30"/>
        <v>-205.41327433628319</v>
      </c>
      <c r="I125" s="9">
        <f t="shared" ca="1" si="30"/>
        <v>139.7908318584071</v>
      </c>
      <c r="J125" s="9">
        <f t="shared" ca="1" si="30"/>
        <v>0</v>
      </c>
      <c r="K125" s="9">
        <f t="shared" ca="1" si="30"/>
        <v>248.46748267171418</v>
      </c>
      <c r="L125" s="9">
        <f t="shared" ca="1" si="30"/>
        <v>-55.763359475177609</v>
      </c>
      <c r="M125">
        <f t="shared" ca="1" si="26"/>
        <v>55.924660766961651</v>
      </c>
      <c r="N125">
        <f t="shared" ca="1" si="27"/>
        <v>32.736106194690265</v>
      </c>
    </row>
    <row r="126" spans="1:14" x14ac:dyDescent="0.25">
      <c r="A126" s="4">
        <f t="shared" si="25"/>
        <v>0.42459490740740741</v>
      </c>
      <c r="B126" s="3">
        <f>Params!D$29+HOUR(A126-Params!C$29)*3600+MINUTE(A126-Params!C$29)*60+SECOND(A126-Params!C$29)</f>
        <v>1553300685</v>
      </c>
      <c r="C126">
        <f t="shared" si="21"/>
        <v>4</v>
      </c>
      <c r="D126">
        <f t="shared" ca="1" si="22"/>
        <v>113</v>
      </c>
      <c r="E126">
        <f t="shared" ca="1" si="28"/>
        <v>-13351.862831858407</v>
      </c>
      <c r="F126">
        <f t="shared" ca="1" si="29"/>
        <v>9086.4040707964614</v>
      </c>
      <c r="G126">
        <f t="shared" ca="1" si="23"/>
        <v>10668</v>
      </c>
      <c r="H126" s="9">
        <f t="shared" ca="1" si="30"/>
        <v>-205.41327433628319</v>
      </c>
      <c r="I126" s="9">
        <f t="shared" ca="1" si="30"/>
        <v>139.7908318584071</v>
      </c>
      <c r="J126" s="9">
        <f t="shared" ca="1" si="30"/>
        <v>0</v>
      </c>
      <c r="K126" s="9">
        <f t="shared" ca="1" si="30"/>
        <v>248.46748267171418</v>
      </c>
      <c r="L126" s="9">
        <f t="shared" ca="1" si="30"/>
        <v>-55.763359475177609</v>
      </c>
      <c r="M126">
        <f t="shared" ca="1" si="26"/>
        <v>55.930882497541788</v>
      </c>
      <c r="N126">
        <f t="shared" ca="1" si="27"/>
        <v>32.719670599803344</v>
      </c>
    </row>
    <row r="127" spans="1:14" x14ac:dyDescent="0.25">
      <c r="A127" s="4">
        <f t="shared" si="25"/>
        <v>0.42465277777777777</v>
      </c>
      <c r="B127" s="3">
        <f>Params!D$29+HOUR(A127-Params!C$29)*3600+MINUTE(A127-Params!C$29)*60+SECOND(A127-Params!C$29)</f>
        <v>1553300690</v>
      </c>
      <c r="C127">
        <f t="shared" si="21"/>
        <v>4</v>
      </c>
      <c r="D127">
        <f t="shared" ca="1" si="22"/>
        <v>113</v>
      </c>
      <c r="E127">
        <f t="shared" ca="1" si="28"/>
        <v>-14378.929203539823</v>
      </c>
      <c r="F127">
        <f t="shared" ca="1" si="29"/>
        <v>9785.3582300884973</v>
      </c>
      <c r="G127">
        <f t="shared" ca="1" si="23"/>
        <v>10668</v>
      </c>
      <c r="H127" s="9">
        <f t="shared" ca="1" si="30"/>
        <v>-205.41327433628319</v>
      </c>
      <c r="I127" s="9">
        <f t="shared" ca="1" si="30"/>
        <v>139.7908318584071</v>
      </c>
      <c r="J127" s="9">
        <f t="shared" ca="1" si="30"/>
        <v>0</v>
      </c>
      <c r="K127" s="9">
        <f t="shared" ca="1" si="30"/>
        <v>248.46748267171418</v>
      </c>
      <c r="L127" s="9">
        <f t="shared" ca="1" si="30"/>
        <v>-55.763359475177609</v>
      </c>
      <c r="M127">
        <f t="shared" ca="1" si="26"/>
        <v>55.937104228121925</v>
      </c>
      <c r="N127">
        <f t="shared" ca="1" si="27"/>
        <v>32.703235004916415</v>
      </c>
    </row>
    <row r="128" spans="1:14" x14ac:dyDescent="0.25">
      <c r="A128" s="4">
        <f t="shared" si="25"/>
        <v>0.42471064814814818</v>
      </c>
      <c r="B128" s="3">
        <f>Params!D$29+HOUR(A128-Params!C$29)*3600+MINUTE(A128-Params!C$29)*60+SECOND(A128-Params!C$29)</f>
        <v>1553300695</v>
      </c>
      <c r="C128">
        <f t="shared" si="21"/>
        <v>4</v>
      </c>
      <c r="D128">
        <f t="shared" ca="1" si="22"/>
        <v>113</v>
      </c>
      <c r="E128">
        <f t="shared" ca="1" si="28"/>
        <v>-15405.995575221239</v>
      </c>
      <c r="F128">
        <f t="shared" ca="1" si="29"/>
        <v>10484.312389380533</v>
      </c>
      <c r="G128">
        <f t="shared" ca="1" si="23"/>
        <v>10668</v>
      </c>
      <c r="H128" s="9">
        <f t="shared" ca="1" si="30"/>
        <v>-205.41327433628319</v>
      </c>
      <c r="I128" s="9">
        <f t="shared" ca="1" si="30"/>
        <v>139.7908318584071</v>
      </c>
      <c r="J128" s="9">
        <f t="shared" ca="1" si="30"/>
        <v>0</v>
      </c>
      <c r="K128" s="9">
        <f t="shared" ca="1" si="30"/>
        <v>248.46748267171418</v>
      </c>
      <c r="L128" s="9">
        <f t="shared" ca="1" si="30"/>
        <v>-55.763359475177609</v>
      </c>
      <c r="M128">
        <f t="shared" ca="1" si="26"/>
        <v>55.943325958702069</v>
      </c>
      <c r="N128">
        <f t="shared" ca="1" si="27"/>
        <v>32.686799410029494</v>
      </c>
    </row>
    <row r="129" spans="1:15" x14ac:dyDescent="0.25">
      <c r="A129" s="4">
        <f t="shared" si="25"/>
        <v>0.42476851851851855</v>
      </c>
      <c r="B129" s="3">
        <f>Params!D$29+HOUR(A129-Params!C$29)*3600+MINUTE(A129-Params!C$29)*60+SECOND(A129-Params!C$29)</f>
        <v>1553300700</v>
      </c>
      <c r="C129">
        <f t="shared" si="21"/>
        <v>4</v>
      </c>
      <c r="D129">
        <f t="shared" ca="1" si="22"/>
        <v>113</v>
      </c>
      <c r="E129">
        <f t="shared" ca="1" si="28"/>
        <v>-16433.061946902657</v>
      </c>
      <c r="F129">
        <f t="shared" ca="1" si="29"/>
        <v>11183.266548672567</v>
      </c>
      <c r="G129">
        <f t="shared" ca="1" si="23"/>
        <v>10668</v>
      </c>
      <c r="H129" s="9">
        <f t="shared" ca="1" si="30"/>
        <v>-205.41327433628319</v>
      </c>
      <c r="I129" s="9">
        <f t="shared" ca="1" si="30"/>
        <v>139.7908318584071</v>
      </c>
      <c r="J129" s="9">
        <f t="shared" ca="1" si="30"/>
        <v>0</v>
      </c>
      <c r="K129" s="9">
        <f t="shared" ca="1" si="30"/>
        <v>248.46748267171418</v>
      </c>
      <c r="L129" s="9">
        <f t="shared" ca="1" si="30"/>
        <v>-55.763359475177609</v>
      </c>
      <c r="M129">
        <f t="shared" ca="1" si="26"/>
        <v>55.949547689282205</v>
      </c>
      <c r="N129">
        <f t="shared" ca="1" si="27"/>
        <v>32.670363815142572</v>
      </c>
    </row>
    <row r="130" spans="1:15" x14ac:dyDescent="0.25">
      <c r="A130" s="4">
        <f t="shared" si="25"/>
        <v>0.42482638888888885</v>
      </c>
      <c r="B130" s="3">
        <f>Params!D$29+HOUR(A130-Params!C$29)*3600+MINUTE(A130-Params!C$29)*60+SECOND(A130-Params!C$29)</f>
        <v>1553300705</v>
      </c>
      <c r="C130">
        <f t="shared" si="21"/>
        <v>4</v>
      </c>
      <c r="D130">
        <f t="shared" ca="1" si="22"/>
        <v>113</v>
      </c>
      <c r="E130">
        <f t="shared" ca="1" si="28"/>
        <v>-17460.128318584073</v>
      </c>
      <c r="F130">
        <f t="shared" ca="1" si="29"/>
        <v>11882.220707964603</v>
      </c>
      <c r="G130">
        <f t="shared" ca="1" si="23"/>
        <v>10668</v>
      </c>
      <c r="H130" s="9">
        <f t="shared" ca="1" si="30"/>
        <v>-205.41327433628319</v>
      </c>
      <c r="I130" s="9">
        <f t="shared" ca="1" si="30"/>
        <v>139.7908318584071</v>
      </c>
      <c r="J130" s="9">
        <f t="shared" ca="1" si="30"/>
        <v>0</v>
      </c>
      <c r="K130" s="9">
        <f t="shared" ca="1" si="30"/>
        <v>248.46748267171418</v>
      </c>
      <c r="L130" s="9">
        <f t="shared" ca="1" si="30"/>
        <v>-55.763359475177609</v>
      </c>
      <c r="M130">
        <f t="shared" ca="1" si="26"/>
        <v>55.955769419862342</v>
      </c>
      <c r="N130">
        <f t="shared" ca="1" si="27"/>
        <v>32.653928220255651</v>
      </c>
    </row>
    <row r="131" spans="1:15" x14ac:dyDescent="0.25">
      <c r="A131" s="4">
        <f t="shared" si="25"/>
        <v>0.42488425925925927</v>
      </c>
      <c r="B131" s="3">
        <f>Params!D$29+HOUR(A131-Params!C$29)*3600+MINUTE(A131-Params!C$29)*60+SECOND(A131-Params!C$29)</f>
        <v>1553300710</v>
      </c>
      <c r="C131">
        <f t="shared" si="21"/>
        <v>4</v>
      </c>
      <c r="D131">
        <f t="shared" ca="1" si="22"/>
        <v>113</v>
      </c>
      <c r="E131">
        <f t="shared" ca="1" si="28"/>
        <v>-18487.194690265489</v>
      </c>
      <c r="F131">
        <f t="shared" ca="1" si="29"/>
        <v>12581.174867256639</v>
      </c>
      <c r="G131">
        <f t="shared" ca="1" si="23"/>
        <v>10668</v>
      </c>
      <c r="H131" s="9">
        <f t="shared" ca="1" si="30"/>
        <v>-205.41327433628319</v>
      </c>
      <c r="I131" s="9">
        <f t="shared" ca="1" si="30"/>
        <v>139.7908318584071</v>
      </c>
      <c r="J131" s="9">
        <f t="shared" ca="1" si="30"/>
        <v>0</v>
      </c>
      <c r="K131" s="9">
        <f t="shared" ca="1" si="30"/>
        <v>248.46748267171418</v>
      </c>
      <c r="L131" s="9">
        <f t="shared" ca="1" si="30"/>
        <v>-55.763359475177609</v>
      </c>
      <c r="M131">
        <f t="shared" ca="1" si="26"/>
        <v>55.961991150442479</v>
      </c>
      <c r="N131">
        <f t="shared" ca="1" si="27"/>
        <v>32.637492625368729</v>
      </c>
    </row>
    <row r="132" spans="1:15" x14ac:dyDescent="0.25">
      <c r="A132" s="4">
        <f t="shared" si="25"/>
        <v>0.42494212962962963</v>
      </c>
      <c r="B132" s="3">
        <f>Params!D$29+HOUR(A132-Params!C$29)*3600+MINUTE(A132-Params!C$29)*60+SECOND(A132-Params!C$29)</f>
        <v>1553300715</v>
      </c>
      <c r="C132">
        <f t="shared" si="21"/>
        <v>4</v>
      </c>
      <c r="D132">
        <f t="shared" ca="1" si="22"/>
        <v>113</v>
      </c>
      <c r="E132">
        <f t="shared" ca="1" si="28"/>
        <v>-19514.261061946905</v>
      </c>
      <c r="F132">
        <f t="shared" ca="1" si="29"/>
        <v>13280.129026548675</v>
      </c>
      <c r="G132">
        <f t="shared" ca="1" si="23"/>
        <v>10668</v>
      </c>
      <c r="H132" s="9">
        <f t="shared" ca="1" si="30"/>
        <v>-205.41327433628319</v>
      </c>
      <c r="I132" s="9">
        <f t="shared" ca="1" si="30"/>
        <v>139.7908318584071</v>
      </c>
      <c r="J132" s="9">
        <f t="shared" ca="1" si="30"/>
        <v>0</v>
      </c>
      <c r="K132" s="9">
        <f t="shared" ca="1" si="30"/>
        <v>248.46748267171418</v>
      </c>
      <c r="L132" s="9">
        <f t="shared" ca="1" si="30"/>
        <v>-55.763359475177609</v>
      </c>
      <c r="M132">
        <f t="shared" ca="1" si="26"/>
        <v>55.968212881022616</v>
      </c>
      <c r="N132">
        <f t="shared" ca="1" si="27"/>
        <v>32.621057030481808</v>
      </c>
    </row>
    <row r="133" spans="1:15" x14ac:dyDescent="0.25">
      <c r="A133" s="4">
        <f t="shared" si="25"/>
        <v>0.42499999999999999</v>
      </c>
      <c r="B133" s="3">
        <f>Params!D$29+HOUR(A133-Params!C$29)*3600+MINUTE(A133-Params!C$29)*60+SECOND(A133-Params!C$29)</f>
        <v>1553300720</v>
      </c>
      <c r="C133">
        <f t="shared" si="21"/>
        <v>4</v>
      </c>
      <c r="D133">
        <f t="shared" ca="1" si="22"/>
        <v>113</v>
      </c>
      <c r="E133">
        <f t="shared" ca="1" si="28"/>
        <v>-20541.327433628321</v>
      </c>
      <c r="F133">
        <f t="shared" ca="1" si="29"/>
        <v>13979.083185840711</v>
      </c>
      <c r="G133">
        <f t="shared" ca="1" si="23"/>
        <v>10668</v>
      </c>
      <c r="H133" s="9">
        <f t="shared" ca="1" si="30"/>
        <v>-205.41327433628319</v>
      </c>
      <c r="I133" s="9">
        <f t="shared" ca="1" si="30"/>
        <v>139.7908318584071</v>
      </c>
      <c r="J133" s="9">
        <f t="shared" ca="1" si="30"/>
        <v>0</v>
      </c>
      <c r="K133" s="9">
        <f t="shared" ca="1" si="30"/>
        <v>248.46748267171418</v>
      </c>
      <c r="L133" s="9">
        <f t="shared" ca="1" si="30"/>
        <v>-55.763359475177609</v>
      </c>
      <c r="M133">
        <f t="shared" ca="1" si="26"/>
        <v>55.974434611602753</v>
      </c>
      <c r="N133">
        <f t="shared" ca="1" si="27"/>
        <v>32.604621435594886</v>
      </c>
    </row>
    <row r="134" spans="1:15" x14ac:dyDescent="0.25">
      <c r="A134" s="4">
        <f t="shared" si="25"/>
        <v>0.42505787037037041</v>
      </c>
      <c r="B134" s="3">
        <f>Params!D$29+HOUR(A134-Params!C$29)*3600+MINUTE(A134-Params!C$29)*60+SECOND(A134-Params!C$29)</f>
        <v>1553300725</v>
      </c>
      <c r="C134">
        <f t="shared" si="21"/>
        <v>4</v>
      </c>
      <c r="D134">
        <f t="shared" ca="1" si="22"/>
        <v>113</v>
      </c>
      <c r="E134">
        <f t="shared" ca="1" si="28"/>
        <v>-21568.393805309737</v>
      </c>
      <c r="F134">
        <f t="shared" ca="1" si="29"/>
        <v>14678.037345132745</v>
      </c>
      <c r="G134">
        <f t="shared" ca="1" si="23"/>
        <v>10668</v>
      </c>
      <c r="H134" s="9">
        <f t="shared" ca="1" si="30"/>
        <v>-205.41327433628319</v>
      </c>
      <c r="I134" s="9">
        <f t="shared" ca="1" si="30"/>
        <v>139.7908318584071</v>
      </c>
      <c r="J134" s="9">
        <f t="shared" ca="1" si="30"/>
        <v>0</v>
      </c>
      <c r="K134" s="9">
        <f t="shared" ca="1" si="30"/>
        <v>248.46748267171418</v>
      </c>
      <c r="L134" s="9">
        <f t="shared" ca="1" si="30"/>
        <v>-55.763359475177609</v>
      </c>
      <c r="M134">
        <f t="shared" ca="1" si="26"/>
        <v>55.98065634218289</v>
      </c>
      <c r="N134">
        <f t="shared" ca="1" si="27"/>
        <v>32.588185840707965</v>
      </c>
    </row>
    <row r="135" spans="1:15" x14ac:dyDescent="0.25">
      <c r="A135" s="4">
        <f t="shared" si="25"/>
        <v>0.42511574074074071</v>
      </c>
      <c r="B135" s="3">
        <f>Params!D$29+HOUR(A135-Params!C$29)*3600+MINUTE(A135-Params!C$29)*60+SECOND(A135-Params!C$29)</f>
        <v>1553300730</v>
      </c>
      <c r="C135">
        <f t="shared" ref="C135:C198" si="31">_xlfn.IFNA(VLOOKUP(A135,A$2:D$4,4,FALSE),C134)</f>
        <v>4</v>
      </c>
      <c r="D135">
        <f t="shared" ca="1" si="22"/>
        <v>113</v>
      </c>
      <c r="E135">
        <f t="shared" ca="1" si="28"/>
        <v>-22595.46017699115</v>
      </c>
      <c r="F135">
        <f t="shared" ca="1" si="29"/>
        <v>15376.991504424781</v>
      </c>
      <c r="G135">
        <f ca="1">INDIRECT("G$"&amp;C135)+INDIRECT("J$"&amp;C135)*($B135-INDIRECT("B$"&amp;D135))</f>
        <v>10668</v>
      </c>
      <c r="H135" s="9">
        <f t="shared" ref="H135:L185" ca="1" si="32">INDIRECT(ADDRESS($C135,COLUMN()))</f>
        <v>-205.41327433628319</v>
      </c>
      <c r="I135" s="9">
        <f t="shared" ca="1" si="32"/>
        <v>139.7908318584071</v>
      </c>
      <c r="J135" s="9">
        <f t="shared" ca="1" si="32"/>
        <v>0</v>
      </c>
      <c r="K135" s="9">
        <f t="shared" ca="1" si="32"/>
        <v>248.46748267171418</v>
      </c>
      <c r="L135" s="9">
        <f t="shared" ca="1" si="32"/>
        <v>-55.763359475177609</v>
      </c>
      <c r="M135">
        <f t="shared" ca="1" si="26"/>
        <v>55.986878072763027</v>
      </c>
      <c r="N135">
        <f t="shared" ca="1" si="27"/>
        <v>32.571750245821036</v>
      </c>
    </row>
    <row r="136" spans="1:15" x14ac:dyDescent="0.25">
      <c r="A136" s="4">
        <f t="shared" si="25"/>
        <v>0.42517361111111113</v>
      </c>
      <c r="B136" s="3">
        <f>Params!D$29+HOUR(A136-Params!C$29)*3600+MINUTE(A136-Params!C$29)*60+SECOND(A136-Params!C$29)</f>
        <v>1553300735</v>
      </c>
      <c r="C136">
        <f t="shared" si="31"/>
        <v>4</v>
      </c>
      <c r="D136">
        <f t="shared" ref="D136:D199" ca="1" si="33">IF(A136=INDIRECT("A"&amp;C136),ROW(),D135)</f>
        <v>113</v>
      </c>
      <c r="E136">
        <f t="shared" ca="1" si="28"/>
        <v>-23622.526548672566</v>
      </c>
      <c r="F136">
        <f t="shared" ca="1" si="29"/>
        <v>16075.945663716817</v>
      </c>
      <c r="G136">
        <f t="shared" ref="G136:G199" ca="1" si="34">INDIRECT("G$"&amp;C136)+INDIRECT("J$"&amp;C136)*($B136-INDIRECT("B$"&amp;D136))</f>
        <v>10668</v>
      </c>
      <c r="H136" s="9">
        <f t="shared" ca="1" si="32"/>
        <v>-205.41327433628319</v>
      </c>
      <c r="I136" s="9">
        <f t="shared" ca="1" si="32"/>
        <v>139.7908318584071</v>
      </c>
      <c r="J136" s="9">
        <f t="shared" ca="1" si="32"/>
        <v>0</v>
      </c>
      <c r="K136" s="9">
        <f t="shared" ca="1" si="32"/>
        <v>248.46748267171418</v>
      </c>
      <c r="L136" s="9">
        <f t="shared" ca="1" si="32"/>
        <v>-55.763359475177609</v>
      </c>
      <c r="M136">
        <f t="shared" ca="1" si="26"/>
        <v>55.993099803343164</v>
      </c>
      <c r="N136">
        <f t="shared" ca="1" si="27"/>
        <v>32.555314650934115</v>
      </c>
      <c r="O136" s="49"/>
    </row>
    <row r="137" spans="1:15" x14ac:dyDescent="0.25">
      <c r="A137" s="4">
        <f t="shared" ref="A137:A200" si="35">TIME(HOUR(A136),MINUTE(A136),SECOND(A136)+5)</f>
        <v>0.42523148148148149</v>
      </c>
      <c r="B137" s="3">
        <f>Params!D$29+HOUR(A137-Params!C$29)*3600+MINUTE(A137-Params!C$29)*60+SECOND(A137-Params!C$29)</f>
        <v>1553300740</v>
      </c>
      <c r="C137">
        <f t="shared" si="31"/>
        <v>4</v>
      </c>
      <c r="D137">
        <f t="shared" ca="1" si="33"/>
        <v>113</v>
      </c>
      <c r="E137">
        <f t="shared" ca="1" si="28"/>
        <v>-24649.592920353982</v>
      </c>
      <c r="F137">
        <f t="shared" ca="1" si="29"/>
        <v>16774.899823008851</v>
      </c>
      <c r="G137">
        <f t="shared" ca="1" si="34"/>
        <v>10668</v>
      </c>
      <c r="H137" s="9">
        <f t="shared" ca="1" si="32"/>
        <v>-205.41327433628319</v>
      </c>
      <c r="I137" s="9">
        <f t="shared" ca="1" si="32"/>
        <v>139.7908318584071</v>
      </c>
      <c r="J137" s="9">
        <f t="shared" ca="1" si="32"/>
        <v>0</v>
      </c>
      <c r="K137" s="9">
        <f t="shared" ca="1" si="32"/>
        <v>248.46748267171418</v>
      </c>
      <c r="L137" s="9">
        <f t="shared" ca="1" si="32"/>
        <v>-55.763359475177609</v>
      </c>
      <c r="M137">
        <f t="shared" ref="M137:M200" ca="1" si="36">INDIRECT("M$"&amp;C137)+INDIRECT("O$"&amp;C137)*($B137-INDIRECT("B$"&amp;D137))</f>
        <v>55.999321533923307</v>
      </c>
      <c r="N137">
        <f t="shared" ref="N137:N200" ca="1" si="37">INDIRECT("N$"&amp;C137)+INDIRECT("P$"&amp;C137)*($B137-INDIRECT("B$"&amp;D137))</f>
        <v>32.538879056047193</v>
      </c>
    </row>
    <row r="138" spans="1:15" x14ac:dyDescent="0.25">
      <c r="A138" s="4">
        <f t="shared" si="35"/>
        <v>0.42528935185185185</v>
      </c>
      <c r="B138" s="3">
        <f>Params!D$29+HOUR(A138-Params!C$29)*3600+MINUTE(A138-Params!C$29)*60+SECOND(A138-Params!C$29)</f>
        <v>1553300745</v>
      </c>
      <c r="C138">
        <f t="shared" si="31"/>
        <v>4</v>
      </c>
      <c r="D138">
        <f t="shared" ca="1" si="33"/>
        <v>113</v>
      </c>
      <c r="E138">
        <f t="shared" ca="1" si="28"/>
        <v>-25676.659292035398</v>
      </c>
      <c r="F138">
        <f t="shared" ca="1" si="29"/>
        <v>17473.853982300887</v>
      </c>
      <c r="G138">
        <f t="shared" ca="1" si="34"/>
        <v>10668</v>
      </c>
      <c r="H138" s="9">
        <f t="shared" ca="1" si="32"/>
        <v>-205.41327433628319</v>
      </c>
      <c r="I138" s="9">
        <f t="shared" ca="1" si="32"/>
        <v>139.7908318584071</v>
      </c>
      <c r="J138" s="9">
        <f t="shared" ca="1" si="32"/>
        <v>0</v>
      </c>
      <c r="K138" s="9">
        <f t="shared" ca="1" si="32"/>
        <v>248.46748267171418</v>
      </c>
      <c r="L138" s="9">
        <f t="shared" ca="1" si="32"/>
        <v>-55.763359475177609</v>
      </c>
      <c r="M138">
        <f t="shared" ca="1" si="36"/>
        <v>56.005543264503444</v>
      </c>
      <c r="N138">
        <f t="shared" ca="1" si="37"/>
        <v>32.522443461160272</v>
      </c>
    </row>
    <row r="139" spans="1:15" x14ac:dyDescent="0.25">
      <c r="A139" s="4">
        <f t="shared" si="35"/>
        <v>0.42534722222222227</v>
      </c>
      <c r="B139" s="3">
        <f>Params!D$29+HOUR(A139-Params!C$29)*3600+MINUTE(A139-Params!C$29)*60+SECOND(A139-Params!C$29)</f>
        <v>1553300750</v>
      </c>
      <c r="C139">
        <f t="shared" si="31"/>
        <v>4</v>
      </c>
      <c r="D139">
        <f t="shared" ca="1" si="33"/>
        <v>113</v>
      </c>
      <c r="E139">
        <f t="shared" ca="1" si="28"/>
        <v>-26703.725663716814</v>
      </c>
      <c r="F139">
        <f t="shared" ca="1" si="29"/>
        <v>18172.808141592923</v>
      </c>
      <c r="G139">
        <f t="shared" ca="1" si="34"/>
        <v>10668</v>
      </c>
      <c r="H139" s="9">
        <f t="shared" ca="1" si="32"/>
        <v>-205.41327433628319</v>
      </c>
      <c r="I139" s="9">
        <f t="shared" ca="1" si="32"/>
        <v>139.7908318584071</v>
      </c>
      <c r="J139" s="9">
        <f t="shared" ca="1" si="32"/>
        <v>0</v>
      </c>
      <c r="K139" s="9">
        <f t="shared" ca="1" si="32"/>
        <v>248.46748267171418</v>
      </c>
      <c r="L139" s="9">
        <f t="shared" ca="1" si="32"/>
        <v>-55.763359475177609</v>
      </c>
      <c r="M139">
        <f t="shared" ca="1" si="36"/>
        <v>56.011764995083581</v>
      </c>
      <c r="N139">
        <f t="shared" ca="1" si="37"/>
        <v>32.50600786627335</v>
      </c>
    </row>
    <row r="140" spans="1:15" x14ac:dyDescent="0.25">
      <c r="A140" s="4">
        <f t="shared" si="35"/>
        <v>0.42540509259259257</v>
      </c>
      <c r="B140" s="3">
        <f>Params!D$29+HOUR(A140-Params!C$29)*3600+MINUTE(A140-Params!C$29)*60+SECOND(A140-Params!C$29)</f>
        <v>1553300755</v>
      </c>
      <c r="C140">
        <f t="shared" si="31"/>
        <v>4</v>
      </c>
      <c r="D140">
        <f t="shared" ca="1" si="33"/>
        <v>113</v>
      </c>
      <c r="E140">
        <f t="shared" ca="1" si="28"/>
        <v>-27730.79203539823</v>
      </c>
      <c r="F140">
        <f t="shared" ca="1" si="29"/>
        <v>18871.762300884959</v>
      </c>
      <c r="G140">
        <f t="shared" ca="1" si="34"/>
        <v>10668</v>
      </c>
      <c r="H140" s="9">
        <f t="shared" ca="1" si="32"/>
        <v>-205.41327433628319</v>
      </c>
      <c r="I140" s="9">
        <f t="shared" ca="1" si="32"/>
        <v>139.7908318584071</v>
      </c>
      <c r="J140" s="9">
        <f t="shared" ca="1" si="32"/>
        <v>0</v>
      </c>
      <c r="K140" s="9">
        <f t="shared" ca="1" si="32"/>
        <v>248.46748267171418</v>
      </c>
      <c r="L140" s="9">
        <f t="shared" ca="1" si="32"/>
        <v>-55.763359475177609</v>
      </c>
      <c r="M140">
        <f t="shared" ca="1" si="36"/>
        <v>56.017986725663718</v>
      </c>
      <c r="N140">
        <f t="shared" ca="1" si="37"/>
        <v>32.489572271386429</v>
      </c>
    </row>
    <row r="141" spans="1:15" x14ac:dyDescent="0.25">
      <c r="A141" s="4">
        <f t="shared" si="35"/>
        <v>0.42546296296296293</v>
      </c>
      <c r="B141" s="3">
        <f>Params!D$29+HOUR(A141-Params!C$29)*3600+MINUTE(A141-Params!C$29)*60+SECOND(A141-Params!C$29)</f>
        <v>1553300760</v>
      </c>
      <c r="C141">
        <f t="shared" si="31"/>
        <v>4</v>
      </c>
      <c r="D141">
        <f t="shared" ca="1" si="33"/>
        <v>113</v>
      </c>
      <c r="E141">
        <f t="shared" ca="1" si="28"/>
        <v>-28757.858407079646</v>
      </c>
      <c r="F141">
        <f t="shared" ca="1" si="29"/>
        <v>19570.716460176995</v>
      </c>
      <c r="G141">
        <f t="shared" ca="1" si="34"/>
        <v>10668</v>
      </c>
      <c r="H141" s="9">
        <f t="shared" ca="1" si="32"/>
        <v>-205.41327433628319</v>
      </c>
      <c r="I141" s="9">
        <f t="shared" ca="1" si="32"/>
        <v>139.7908318584071</v>
      </c>
      <c r="J141" s="9">
        <f t="shared" ca="1" si="32"/>
        <v>0</v>
      </c>
      <c r="K141" s="9">
        <f t="shared" ca="1" si="32"/>
        <v>248.46748267171418</v>
      </c>
      <c r="L141" s="9">
        <f t="shared" ca="1" si="32"/>
        <v>-55.763359475177609</v>
      </c>
      <c r="M141">
        <f t="shared" ca="1" si="36"/>
        <v>56.024208456243855</v>
      </c>
      <c r="N141">
        <f t="shared" ca="1" si="37"/>
        <v>32.473136676499507</v>
      </c>
    </row>
    <row r="142" spans="1:15" x14ac:dyDescent="0.25">
      <c r="A142" s="4">
        <f t="shared" si="35"/>
        <v>0.42552083333333335</v>
      </c>
      <c r="B142" s="3">
        <f>Params!D$29+HOUR(A142-Params!C$29)*3600+MINUTE(A142-Params!C$29)*60+SECOND(A142-Params!C$29)</f>
        <v>1553300765</v>
      </c>
      <c r="C142">
        <f t="shared" si="31"/>
        <v>4</v>
      </c>
      <c r="D142">
        <f t="shared" ca="1" si="33"/>
        <v>113</v>
      </c>
      <c r="E142">
        <f t="shared" ca="1" si="28"/>
        <v>-29784.924778761062</v>
      </c>
      <c r="F142">
        <f t="shared" ca="1" si="29"/>
        <v>20269.67061946903</v>
      </c>
      <c r="G142">
        <f t="shared" ca="1" si="34"/>
        <v>10668</v>
      </c>
      <c r="H142" s="9">
        <f t="shared" ca="1" si="32"/>
        <v>-205.41327433628319</v>
      </c>
      <c r="I142" s="9">
        <f t="shared" ca="1" si="32"/>
        <v>139.7908318584071</v>
      </c>
      <c r="J142" s="9">
        <f t="shared" ca="1" si="32"/>
        <v>0</v>
      </c>
      <c r="K142" s="9">
        <f t="shared" ca="1" si="32"/>
        <v>248.46748267171418</v>
      </c>
      <c r="L142" s="9">
        <f t="shared" ca="1" si="32"/>
        <v>-55.763359475177609</v>
      </c>
      <c r="M142">
        <f t="shared" ca="1" si="36"/>
        <v>56.030430186823992</v>
      </c>
      <c r="N142">
        <f t="shared" ca="1" si="37"/>
        <v>32.456701081612586</v>
      </c>
    </row>
    <row r="143" spans="1:15" x14ac:dyDescent="0.25">
      <c r="A143" s="4">
        <f t="shared" si="35"/>
        <v>0.42557870370370371</v>
      </c>
      <c r="B143" s="3">
        <f>Params!D$29+HOUR(A143-Params!C$29)*3600+MINUTE(A143-Params!C$29)*60+SECOND(A143-Params!C$29)</f>
        <v>1553300770</v>
      </c>
      <c r="C143">
        <f t="shared" si="31"/>
        <v>4</v>
      </c>
      <c r="D143">
        <f t="shared" ca="1" si="33"/>
        <v>113</v>
      </c>
      <c r="E143">
        <f t="shared" ca="1" si="28"/>
        <v>-30811.991150442478</v>
      </c>
      <c r="F143">
        <f t="shared" ca="1" si="29"/>
        <v>20968.624778761066</v>
      </c>
      <c r="G143">
        <f t="shared" ca="1" si="34"/>
        <v>10668</v>
      </c>
      <c r="H143" s="9">
        <f t="shared" ca="1" si="32"/>
        <v>-205.41327433628319</v>
      </c>
      <c r="I143" s="9">
        <f t="shared" ca="1" si="32"/>
        <v>139.7908318584071</v>
      </c>
      <c r="J143" s="9">
        <f t="shared" ca="1" si="32"/>
        <v>0</v>
      </c>
      <c r="K143" s="9">
        <f t="shared" ca="1" si="32"/>
        <v>248.46748267171418</v>
      </c>
      <c r="L143" s="9">
        <f t="shared" ca="1" si="32"/>
        <v>-55.763359475177609</v>
      </c>
      <c r="M143">
        <f t="shared" ca="1" si="36"/>
        <v>56.036651917404129</v>
      </c>
      <c r="N143">
        <f t="shared" ca="1" si="37"/>
        <v>32.440265486725664</v>
      </c>
    </row>
    <row r="144" spans="1:15" x14ac:dyDescent="0.25">
      <c r="A144" s="4">
        <f t="shared" si="35"/>
        <v>0.42563657407407413</v>
      </c>
      <c r="B144" s="3">
        <f>Params!D$29+HOUR(A144-Params!C$29)*3600+MINUTE(A144-Params!C$29)*60+SECOND(A144-Params!C$29)</f>
        <v>1553300775</v>
      </c>
      <c r="C144">
        <f t="shared" si="31"/>
        <v>4</v>
      </c>
      <c r="D144">
        <f t="shared" ca="1" si="33"/>
        <v>113</v>
      </c>
      <c r="E144">
        <f t="shared" ca="1" si="28"/>
        <v>-31839.057522123894</v>
      </c>
      <c r="F144">
        <f t="shared" ca="1" si="29"/>
        <v>21667.578938053102</v>
      </c>
      <c r="G144">
        <f t="shared" ca="1" si="34"/>
        <v>10668</v>
      </c>
      <c r="H144" s="9">
        <f t="shared" ca="1" si="32"/>
        <v>-205.41327433628319</v>
      </c>
      <c r="I144" s="9">
        <f t="shared" ca="1" si="32"/>
        <v>139.7908318584071</v>
      </c>
      <c r="J144" s="9">
        <f t="shared" ca="1" si="32"/>
        <v>0</v>
      </c>
      <c r="K144" s="9">
        <f t="shared" ca="1" si="32"/>
        <v>248.46748267171418</v>
      </c>
      <c r="L144" s="9">
        <f t="shared" ca="1" si="32"/>
        <v>-55.763359475177609</v>
      </c>
      <c r="M144">
        <f t="shared" ca="1" si="36"/>
        <v>56.042873647984266</v>
      </c>
      <c r="N144">
        <f t="shared" ca="1" si="37"/>
        <v>32.423829891838736</v>
      </c>
    </row>
    <row r="145" spans="1:14" x14ac:dyDescent="0.25">
      <c r="A145" s="4">
        <f t="shared" si="35"/>
        <v>0.42569444444444443</v>
      </c>
      <c r="B145" s="3">
        <f>Params!D$29+HOUR(A145-Params!C$29)*3600+MINUTE(A145-Params!C$29)*60+SECOND(A145-Params!C$29)</f>
        <v>1553300780</v>
      </c>
      <c r="C145">
        <f t="shared" si="31"/>
        <v>4</v>
      </c>
      <c r="D145">
        <f t="shared" ca="1" si="33"/>
        <v>113</v>
      </c>
      <c r="E145">
        <f t="shared" ca="1" si="28"/>
        <v>-32866.123893805314</v>
      </c>
      <c r="F145">
        <f t="shared" ca="1" si="29"/>
        <v>22366.533097345135</v>
      </c>
      <c r="G145">
        <f t="shared" ca="1" si="34"/>
        <v>10668</v>
      </c>
      <c r="H145" s="9">
        <f t="shared" ca="1" si="32"/>
        <v>-205.41327433628319</v>
      </c>
      <c r="I145" s="9">
        <f t="shared" ca="1" si="32"/>
        <v>139.7908318584071</v>
      </c>
      <c r="J145" s="9">
        <f t="shared" ca="1" si="32"/>
        <v>0</v>
      </c>
      <c r="K145" s="9">
        <f t="shared" ca="1" si="32"/>
        <v>248.46748267171418</v>
      </c>
      <c r="L145" s="9">
        <f t="shared" ca="1" si="32"/>
        <v>-55.763359475177609</v>
      </c>
      <c r="M145">
        <f t="shared" ca="1" si="36"/>
        <v>56.049095378564402</v>
      </c>
      <c r="N145">
        <f t="shared" ca="1" si="37"/>
        <v>32.407394296951814</v>
      </c>
    </row>
    <row r="146" spans="1:14" x14ac:dyDescent="0.25">
      <c r="A146" s="4">
        <f t="shared" si="35"/>
        <v>0.42575231481481479</v>
      </c>
      <c r="B146" s="3">
        <f>Params!D$29+HOUR(A146-Params!C$29)*3600+MINUTE(A146-Params!C$29)*60+SECOND(A146-Params!C$29)</f>
        <v>1553300785</v>
      </c>
      <c r="C146">
        <f t="shared" si="31"/>
        <v>4</v>
      </c>
      <c r="D146">
        <f t="shared" ca="1" si="33"/>
        <v>113</v>
      </c>
      <c r="E146">
        <f t="shared" ca="1" si="28"/>
        <v>-33893.19026548673</v>
      </c>
      <c r="F146">
        <f t="shared" ca="1" si="29"/>
        <v>23065.487256637171</v>
      </c>
      <c r="G146">
        <f t="shared" ca="1" si="34"/>
        <v>10668</v>
      </c>
      <c r="H146" s="9">
        <f t="shared" ca="1" si="32"/>
        <v>-205.41327433628319</v>
      </c>
      <c r="I146" s="9">
        <f t="shared" ca="1" si="32"/>
        <v>139.7908318584071</v>
      </c>
      <c r="J146" s="9">
        <f t="shared" ca="1" si="32"/>
        <v>0</v>
      </c>
      <c r="K146" s="9">
        <f t="shared" ca="1" si="32"/>
        <v>248.46748267171418</v>
      </c>
      <c r="L146" s="9">
        <f t="shared" ca="1" si="32"/>
        <v>-55.763359475177609</v>
      </c>
      <c r="M146">
        <f t="shared" ca="1" si="36"/>
        <v>56.055317109144546</v>
      </c>
      <c r="N146">
        <f t="shared" ca="1" si="37"/>
        <v>32.390958702064893</v>
      </c>
    </row>
    <row r="147" spans="1:14" x14ac:dyDescent="0.25">
      <c r="A147" s="4">
        <f t="shared" si="35"/>
        <v>0.42581018518518521</v>
      </c>
      <c r="B147" s="3">
        <f>Params!D$29+HOUR(A147-Params!C$29)*3600+MINUTE(A147-Params!C$29)*60+SECOND(A147-Params!C$29)</f>
        <v>1553300790</v>
      </c>
      <c r="C147">
        <f t="shared" si="31"/>
        <v>4</v>
      </c>
      <c r="D147">
        <f t="shared" ca="1" si="33"/>
        <v>113</v>
      </c>
      <c r="E147">
        <f t="shared" ca="1" si="28"/>
        <v>-34920.256637168146</v>
      </c>
      <c r="F147">
        <f t="shared" ca="1" si="29"/>
        <v>23764.441415929206</v>
      </c>
      <c r="G147">
        <f t="shared" ca="1" si="34"/>
        <v>10668</v>
      </c>
      <c r="H147" s="9">
        <f t="shared" ca="1" si="32"/>
        <v>-205.41327433628319</v>
      </c>
      <c r="I147" s="9">
        <f t="shared" ca="1" si="32"/>
        <v>139.7908318584071</v>
      </c>
      <c r="J147" s="9">
        <f t="shared" ca="1" si="32"/>
        <v>0</v>
      </c>
      <c r="K147" s="9">
        <f t="shared" ca="1" si="32"/>
        <v>248.46748267171418</v>
      </c>
      <c r="L147" s="9">
        <f t="shared" ca="1" si="32"/>
        <v>-55.763359475177609</v>
      </c>
      <c r="M147">
        <f t="shared" ca="1" si="36"/>
        <v>56.061538839724683</v>
      </c>
      <c r="N147">
        <f t="shared" ca="1" si="37"/>
        <v>32.374523107177971</v>
      </c>
    </row>
    <row r="148" spans="1:14" x14ac:dyDescent="0.25">
      <c r="A148" s="4">
        <f t="shared" si="35"/>
        <v>0.42586805555555557</v>
      </c>
      <c r="B148" s="3">
        <f>Params!D$29+HOUR(A148-Params!C$29)*3600+MINUTE(A148-Params!C$29)*60+SECOND(A148-Params!C$29)</f>
        <v>1553300795</v>
      </c>
      <c r="C148">
        <f t="shared" si="31"/>
        <v>4</v>
      </c>
      <c r="D148">
        <f t="shared" ca="1" si="33"/>
        <v>113</v>
      </c>
      <c r="E148">
        <f t="shared" ca="1" si="28"/>
        <v>-35947.323008849562</v>
      </c>
      <c r="F148">
        <f t="shared" ca="1" si="29"/>
        <v>24463.395575221242</v>
      </c>
      <c r="G148">
        <f t="shared" ca="1" si="34"/>
        <v>10668</v>
      </c>
      <c r="H148" s="9">
        <f t="shared" ca="1" si="32"/>
        <v>-205.41327433628319</v>
      </c>
      <c r="I148" s="9">
        <f t="shared" ca="1" si="32"/>
        <v>139.7908318584071</v>
      </c>
      <c r="J148" s="9">
        <f t="shared" ca="1" si="32"/>
        <v>0</v>
      </c>
      <c r="K148" s="9">
        <f t="shared" ca="1" si="32"/>
        <v>248.46748267171418</v>
      </c>
      <c r="L148" s="9">
        <f t="shared" ca="1" si="32"/>
        <v>-55.763359475177609</v>
      </c>
      <c r="M148">
        <f t="shared" ca="1" si="36"/>
        <v>56.06776057030482</v>
      </c>
      <c r="N148">
        <f t="shared" ca="1" si="37"/>
        <v>32.35808751229105</v>
      </c>
    </row>
    <row r="149" spans="1:14" x14ac:dyDescent="0.25">
      <c r="A149" s="4">
        <f t="shared" si="35"/>
        <v>0.42592592592592587</v>
      </c>
      <c r="B149" s="3">
        <f>Params!D$29+HOUR(A149-Params!C$29)*3600+MINUTE(A149-Params!C$29)*60+SECOND(A149-Params!C$29)</f>
        <v>1553300800</v>
      </c>
      <c r="C149">
        <f t="shared" si="31"/>
        <v>4</v>
      </c>
      <c r="D149">
        <f t="shared" ca="1" si="33"/>
        <v>113</v>
      </c>
      <c r="E149">
        <f t="shared" ca="1" si="28"/>
        <v>-36974.389380530978</v>
      </c>
      <c r="F149">
        <f t="shared" ca="1" si="29"/>
        <v>25162.349734513278</v>
      </c>
      <c r="G149">
        <f t="shared" ca="1" si="34"/>
        <v>10668</v>
      </c>
      <c r="H149" s="9">
        <f t="shared" ca="1" si="32"/>
        <v>-205.41327433628319</v>
      </c>
      <c r="I149" s="9">
        <f t="shared" ca="1" si="32"/>
        <v>139.7908318584071</v>
      </c>
      <c r="J149" s="9">
        <f t="shared" ca="1" si="32"/>
        <v>0</v>
      </c>
      <c r="K149" s="9">
        <f t="shared" ca="1" si="32"/>
        <v>248.46748267171418</v>
      </c>
      <c r="L149" s="9">
        <f t="shared" ca="1" si="32"/>
        <v>-55.763359475177609</v>
      </c>
      <c r="M149">
        <f t="shared" ca="1" si="36"/>
        <v>56.073982300884957</v>
      </c>
      <c r="N149">
        <f t="shared" ca="1" si="37"/>
        <v>32.341651917404128</v>
      </c>
    </row>
    <row r="150" spans="1:14" x14ac:dyDescent="0.25">
      <c r="A150" s="4">
        <f t="shared" si="35"/>
        <v>0.42598379629629629</v>
      </c>
      <c r="B150" s="3">
        <f>Params!D$29+HOUR(A150-Params!C$29)*3600+MINUTE(A150-Params!C$29)*60+SECOND(A150-Params!C$29)</f>
        <v>1553300805</v>
      </c>
      <c r="C150">
        <f t="shared" si="31"/>
        <v>4</v>
      </c>
      <c r="D150">
        <f t="shared" ca="1" si="33"/>
        <v>113</v>
      </c>
      <c r="E150">
        <f t="shared" ca="1" si="28"/>
        <v>-38001.455752212394</v>
      </c>
      <c r="F150">
        <f t="shared" ca="1" si="29"/>
        <v>25861.303893805314</v>
      </c>
      <c r="G150">
        <f t="shared" ca="1" si="34"/>
        <v>10668</v>
      </c>
      <c r="H150" s="9">
        <f t="shared" ca="1" si="32"/>
        <v>-205.41327433628319</v>
      </c>
      <c r="I150" s="9">
        <f t="shared" ca="1" si="32"/>
        <v>139.7908318584071</v>
      </c>
      <c r="J150" s="9">
        <f t="shared" ca="1" si="32"/>
        <v>0</v>
      </c>
      <c r="K150" s="9">
        <f t="shared" ca="1" si="32"/>
        <v>248.46748267171418</v>
      </c>
      <c r="L150" s="9">
        <f t="shared" ca="1" si="32"/>
        <v>-55.763359475177609</v>
      </c>
      <c r="M150">
        <f t="shared" ca="1" si="36"/>
        <v>56.080204031465094</v>
      </c>
      <c r="N150">
        <f t="shared" ca="1" si="37"/>
        <v>32.325216322517207</v>
      </c>
    </row>
    <row r="151" spans="1:14" x14ac:dyDescent="0.25">
      <c r="A151" s="4">
        <f t="shared" si="35"/>
        <v>0.42604166666666665</v>
      </c>
      <c r="B151" s="3">
        <f>Params!D$29+HOUR(A151-Params!C$29)*3600+MINUTE(A151-Params!C$29)*60+SECOND(A151-Params!C$29)</f>
        <v>1553300810</v>
      </c>
      <c r="C151">
        <f t="shared" si="31"/>
        <v>4</v>
      </c>
      <c r="D151">
        <f t="shared" ca="1" si="33"/>
        <v>113</v>
      </c>
      <c r="E151">
        <f t="shared" ca="1" si="28"/>
        <v>-39028.52212389381</v>
      </c>
      <c r="F151">
        <f t="shared" ca="1" si="29"/>
        <v>26560.25805309735</v>
      </c>
      <c r="G151">
        <f t="shared" ca="1" si="34"/>
        <v>10668</v>
      </c>
      <c r="H151" s="9">
        <f t="shared" ca="1" si="32"/>
        <v>-205.41327433628319</v>
      </c>
      <c r="I151" s="9">
        <f t="shared" ca="1" si="32"/>
        <v>139.7908318584071</v>
      </c>
      <c r="J151" s="9">
        <f t="shared" ca="1" si="32"/>
        <v>0</v>
      </c>
      <c r="K151" s="9">
        <f t="shared" ca="1" si="32"/>
        <v>248.46748267171418</v>
      </c>
      <c r="L151" s="9">
        <f t="shared" ca="1" si="32"/>
        <v>-55.763359475177609</v>
      </c>
      <c r="M151">
        <f t="shared" ca="1" si="36"/>
        <v>56.086425762045231</v>
      </c>
      <c r="N151">
        <f t="shared" ca="1" si="37"/>
        <v>32.308780727630285</v>
      </c>
    </row>
    <row r="152" spans="1:14" x14ac:dyDescent="0.25">
      <c r="A152" s="4">
        <f t="shared" si="35"/>
        <v>0.42609953703703707</v>
      </c>
      <c r="B152" s="3">
        <f>Params!D$29+HOUR(A152-Params!C$29)*3600+MINUTE(A152-Params!C$29)*60+SECOND(A152-Params!C$29)</f>
        <v>1553300815</v>
      </c>
      <c r="C152">
        <f t="shared" si="31"/>
        <v>4</v>
      </c>
      <c r="D152">
        <f t="shared" ca="1" si="33"/>
        <v>113</v>
      </c>
      <c r="E152">
        <f t="shared" ca="1" si="28"/>
        <v>-40055.588495575226</v>
      </c>
      <c r="F152">
        <f t="shared" ca="1" si="29"/>
        <v>27259.212212389386</v>
      </c>
      <c r="G152">
        <f t="shared" ca="1" si="34"/>
        <v>10668</v>
      </c>
      <c r="H152" s="9">
        <f t="shared" ca="1" si="32"/>
        <v>-205.41327433628319</v>
      </c>
      <c r="I152" s="9">
        <f t="shared" ca="1" si="32"/>
        <v>139.7908318584071</v>
      </c>
      <c r="J152" s="9">
        <f t="shared" ca="1" si="32"/>
        <v>0</v>
      </c>
      <c r="K152" s="9">
        <f t="shared" ca="1" si="32"/>
        <v>248.46748267171418</v>
      </c>
      <c r="L152" s="9">
        <f t="shared" ca="1" si="32"/>
        <v>-55.763359475177609</v>
      </c>
      <c r="M152">
        <f t="shared" ca="1" si="36"/>
        <v>56.092647492625368</v>
      </c>
      <c r="N152">
        <f t="shared" ca="1" si="37"/>
        <v>32.292345132743364</v>
      </c>
    </row>
    <row r="153" spans="1:14" x14ac:dyDescent="0.25">
      <c r="A153" s="4">
        <f t="shared" si="35"/>
        <v>0.42615740740740743</v>
      </c>
      <c r="B153" s="3">
        <f>Params!D$29+HOUR(A153-Params!C$29)*3600+MINUTE(A153-Params!C$29)*60+SECOND(A153-Params!C$29)</f>
        <v>1553300820</v>
      </c>
      <c r="C153">
        <f t="shared" si="31"/>
        <v>4</v>
      </c>
      <c r="D153">
        <f t="shared" ca="1" si="33"/>
        <v>113</v>
      </c>
      <c r="E153">
        <f t="shared" ca="1" si="28"/>
        <v>-41082.654867256642</v>
      </c>
      <c r="F153">
        <f t="shared" ca="1" si="29"/>
        <v>27958.166371681422</v>
      </c>
      <c r="G153">
        <f t="shared" ca="1" si="34"/>
        <v>10668</v>
      </c>
      <c r="H153" s="9">
        <f t="shared" ca="1" si="32"/>
        <v>-205.41327433628319</v>
      </c>
      <c r="I153" s="9">
        <f t="shared" ca="1" si="32"/>
        <v>139.7908318584071</v>
      </c>
      <c r="J153" s="9">
        <f t="shared" ca="1" si="32"/>
        <v>0</v>
      </c>
      <c r="K153" s="9">
        <f t="shared" ca="1" si="32"/>
        <v>248.46748267171418</v>
      </c>
      <c r="L153" s="9">
        <f t="shared" ca="1" si="32"/>
        <v>-55.763359475177609</v>
      </c>
      <c r="M153">
        <f t="shared" ca="1" si="36"/>
        <v>56.098869223205504</v>
      </c>
      <c r="N153">
        <f t="shared" ca="1" si="37"/>
        <v>32.275909537856435</v>
      </c>
    </row>
    <row r="154" spans="1:14" x14ac:dyDescent="0.25">
      <c r="A154" s="4">
        <f t="shared" si="35"/>
        <v>0.42621527777777773</v>
      </c>
      <c r="B154" s="3">
        <f>Params!D$29+HOUR(A154-Params!C$29)*3600+MINUTE(A154-Params!C$29)*60+SECOND(A154-Params!C$29)</f>
        <v>1553300825</v>
      </c>
      <c r="C154">
        <f t="shared" si="31"/>
        <v>4</v>
      </c>
      <c r="D154">
        <f t="shared" ca="1" si="33"/>
        <v>113</v>
      </c>
      <c r="E154">
        <f t="shared" ca="1" si="28"/>
        <v>-42109.721238938058</v>
      </c>
      <c r="F154">
        <f t="shared" ca="1" si="29"/>
        <v>28657.120530973458</v>
      </c>
      <c r="G154">
        <f t="shared" ca="1" si="34"/>
        <v>10668</v>
      </c>
      <c r="H154" s="9">
        <f t="shared" ca="1" si="32"/>
        <v>-205.41327433628319</v>
      </c>
      <c r="I154" s="9">
        <f t="shared" ca="1" si="32"/>
        <v>139.7908318584071</v>
      </c>
      <c r="J154" s="9">
        <f t="shared" ca="1" si="32"/>
        <v>0</v>
      </c>
      <c r="K154" s="9">
        <f t="shared" ca="1" si="32"/>
        <v>248.46748267171418</v>
      </c>
      <c r="L154" s="9">
        <f t="shared" ca="1" si="32"/>
        <v>-55.763359475177609</v>
      </c>
      <c r="M154">
        <f t="shared" ca="1" si="36"/>
        <v>56.105090953785641</v>
      </c>
      <c r="N154">
        <f t="shared" ca="1" si="37"/>
        <v>32.259473942969514</v>
      </c>
    </row>
    <row r="155" spans="1:14" x14ac:dyDescent="0.25">
      <c r="A155" s="4">
        <f t="shared" si="35"/>
        <v>0.42627314814814815</v>
      </c>
      <c r="B155" s="3">
        <f>Params!D$29+HOUR(A155-Params!C$29)*3600+MINUTE(A155-Params!C$29)*60+SECOND(A155-Params!C$29)</f>
        <v>1553300830</v>
      </c>
      <c r="C155">
        <f t="shared" si="31"/>
        <v>4</v>
      </c>
      <c r="D155">
        <f t="shared" ca="1" si="33"/>
        <v>113</v>
      </c>
      <c r="E155">
        <f t="shared" ca="1" si="28"/>
        <v>-43136.787610619474</v>
      </c>
      <c r="F155">
        <f t="shared" ca="1" si="29"/>
        <v>29356.07469026549</v>
      </c>
      <c r="G155">
        <f t="shared" ca="1" si="34"/>
        <v>10668</v>
      </c>
      <c r="H155" s="9">
        <f t="shared" ca="1" si="32"/>
        <v>-205.41327433628319</v>
      </c>
      <c r="I155" s="9">
        <f t="shared" ca="1" si="32"/>
        <v>139.7908318584071</v>
      </c>
      <c r="J155" s="9">
        <f t="shared" ca="1" si="32"/>
        <v>0</v>
      </c>
      <c r="K155" s="9">
        <f t="shared" ca="1" si="32"/>
        <v>248.46748267171418</v>
      </c>
      <c r="L155" s="9">
        <f t="shared" ca="1" si="32"/>
        <v>-55.763359475177609</v>
      </c>
      <c r="M155">
        <f t="shared" ca="1" si="36"/>
        <v>56.111312684365778</v>
      </c>
      <c r="N155">
        <f t="shared" ca="1" si="37"/>
        <v>32.243038348082592</v>
      </c>
    </row>
    <row r="156" spans="1:14" x14ac:dyDescent="0.25">
      <c r="A156" s="4">
        <f t="shared" si="35"/>
        <v>0.42633101851851851</v>
      </c>
      <c r="B156" s="3">
        <f>Params!D$29+HOUR(A156-Params!C$29)*3600+MINUTE(A156-Params!C$29)*60+SECOND(A156-Params!C$29)</f>
        <v>1553300835</v>
      </c>
      <c r="C156">
        <f t="shared" si="31"/>
        <v>4</v>
      </c>
      <c r="D156">
        <f t="shared" ca="1" si="33"/>
        <v>113</v>
      </c>
      <c r="E156">
        <f t="shared" ca="1" si="28"/>
        <v>-44163.853982300883</v>
      </c>
      <c r="F156">
        <f t="shared" ca="1" si="29"/>
        <v>30055.028849557526</v>
      </c>
      <c r="G156">
        <f t="shared" ca="1" si="34"/>
        <v>10668</v>
      </c>
      <c r="H156" s="9">
        <f t="shared" ca="1" si="32"/>
        <v>-205.41327433628319</v>
      </c>
      <c r="I156" s="9">
        <f t="shared" ca="1" si="32"/>
        <v>139.7908318584071</v>
      </c>
      <c r="J156" s="9">
        <f t="shared" ca="1" si="32"/>
        <v>0</v>
      </c>
      <c r="K156" s="9">
        <f t="shared" ca="1" si="32"/>
        <v>248.46748267171418</v>
      </c>
      <c r="L156" s="9">
        <f t="shared" ca="1" si="32"/>
        <v>-55.763359475177609</v>
      </c>
      <c r="M156">
        <f t="shared" ca="1" si="36"/>
        <v>56.117534414945922</v>
      </c>
      <c r="N156">
        <f t="shared" ca="1" si="37"/>
        <v>32.226602753195671</v>
      </c>
    </row>
    <row r="157" spans="1:14" x14ac:dyDescent="0.25">
      <c r="A157" s="4">
        <f t="shared" si="35"/>
        <v>0.42638888888888887</v>
      </c>
      <c r="B157" s="3">
        <f>Params!D$29+HOUR(A157-Params!C$29)*3600+MINUTE(A157-Params!C$29)*60+SECOND(A157-Params!C$29)</f>
        <v>1553300840</v>
      </c>
      <c r="C157">
        <f t="shared" si="31"/>
        <v>4</v>
      </c>
      <c r="D157">
        <f t="shared" ca="1" si="33"/>
        <v>113</v>
      </c>
      <c r="E157">
        <f t="shared" ca="1" si="28"/>
        <v>-45190.920353982299</v>
      </c>
      <c r="F157">
        <f t="shared" ca="1" si="29"/>
        <v>30753.983008849562</v>
      </c>
      <c r="G157">
        <f t="shared" ca="1" si="34"/>
        <v>10668</v>
      </c>
      <c r="H157" s="9">
        <f t="shared" ca="1" si="32"/>
        <v>-205.41327433628319</v>
      </c>
      <c r="I157" s="9">
        <f t="shared" ca="1" si="32"/>
        <v>139.7908318584071</v>
      </c>
      <c r="J157" s="9">
        <f t="shared" ca="1" si="32"/>
        <v>0</v>
      </c>
      <c r="K157" s="9">
        <f t="shared" ca="1" si="32"/>
        <v>248.46748267171418</v>
      </c>
      <c r="L157" s="9">
        <f t="shared" ca="1" si="32"/>
        <v>-55.763359475177609</v>
      </c>
      <c r="M157">
        <f t="shared" ca="1" si="36"/>
        <v>56.123756145526059</v>
      </c>
      <c r="N157">
        <f t="shared" ca="1" si="37"/>
        <v>32.210167158308749</v>
      </c>
    </row>
    <row r="158" spans="1:14" x14ac:dyDescent="0.25">
      <c r="A158" s="4">
        <f t="shared" si="35"/>
        <v>0.42644675925925929</v>
      </c>
      <c r="B158" s="3">
        <f>Params!D$29+HOUR(A158-Params!C$29)*3600+MINUTE(A158-Params!C$29)*60+SECOND(A158-Params!C$29)</f>
        <v>1553300845</v>
      </c>
      <c r="C158">
        <f t="shared" si="31"/>
        <v>4</v>
      </c>
      <c r="D158">
        <f t="shared" ca="1" si="33"/>
        <v>113</v>
      </c>
      <c r="E158">
        <f t="shared" ca="1" si="28"/>
        <v>-46217.986725663715</v>
      </c>
      <c r="F158">
        <f t="shared" ca="1" si="29"/>
        <v>31452.937168141598</v>
      </c>
      <c r="G158">
        <f t="shared" ca="1" si="34"/>
        <v>10668</v>
      </c>
      <c r="H158" s="9">
        <f t="shared" ca="1" si="32"/>
        <v>-205.41327433628319</v>
      </c>
      <c r="I158" s="9">
        <f t="shared" ca="1" si="32"/>
        <v>139.7908318584071</v>
      </c>
      <c r="J158" s="9">
        <f t="shared" ca="1" si="32"/>
        <v>0</v>
      </c>
      <c r="K158" s="9">
        <f t="shared" ca="1" si="32"/>
        <v>248.46748267171418</v>
      </c>
      <c r="L158" s="9">
        <f t="shared" ca="1" si="32"/>
        <v>-55.763359475177609</v>
      </c>
      <c r="M158">
        <f t="shared" ca="1" si="36"/>
        <v>56.129977876106196</v>
      </c>
      <c r="N158">
        <f t="shared" ca="1" si="37"/>
        <v>32.193731563421828</v>
      </c>
    </row>
    <row r="159" spans="1:14" x14ac:dyDescent="0.25">
      <c r="A159" s="4">
        <f t="shared" si="35"/>
        <v>0.42650462962962959</v>
      </c>
      <c r="B159" s="3">
        <f>Params!D$29+HOUR(A159-Params!C$29)*3600+MINUTE(A159-Params!C$29)*60+SECOND(A159-Params!C$29)</f>
        <v>1553300850</v>
      </c>
      <c r="C159">
        <f t="shared" si="31"/>
        <v>4</v>
      </c>
      <c r="D159">
        <f t="shared" ca="1" si="33"/>
        <v>113</v>
      </c>
      <c r="E159">
        <f t="shared" ca="1" si="28"/>
        <v>-47245.053097345131</v>
      </c>
      <c r="F159">
        <f t="shared" ca="1" si="29"/>
        <v>32151.891327433634</v>
      </c>
      <c r="G159">
        <f t="shared" ca="1" si="34"/>
        <v>10668</v>
      </c>
      <c r="H159" s="9">
        <f t="shared" ca="1" si="32"/>
        <v>-205.41327433628319</v>
      </c>
      <c r="I159" s="9">
        <f t="shared" ca="1" si="32"/>
        <v>139.7908318584071</v>
      </c>
      <c r="J159" s="9">
        <f t="shared" ca="1" si="32"/>
        <v>0</v>
      </c>
      <c r="K159" s="9">
        <f t="shared" ca="1" si="32"/>
        <v>248.46748267171418</v>
      </c>
      <c r="L159" s="9">
        <f t="shared" ca="1" si="32"/>
        <v>-55.763359475177609</v>
      </c>
      <c r="M159">
        <f t="shared" ca="1" si="36"/>
        <v>56.136199606686333</v>
      </c>
      <c r="N159">
        <f t="shared" ca="1" si="37"/>
        <v>32.177295968534906</v>
      </c>
    </row>
    <row r="160" spans="1:14" x14ac:dyDescent="0.25">
      <c r="A160" s="4">
        <f t="shared" si="35"/>
        <v>0.42656250000000001</v>
      </c>
      <c r="B160" s="3">
        <f>Params!D$29+HOUR(A160-Params!C$29)*3600+MINUTE(A160-Params!C$29)*60+SECOND(A160-Params!C$29)</f>
        <v>1553300855</v>
      </c>
      <c r="C160">
        <f t="shared" si="31"/>
        <v>4</v>
      </c>
      <c r="D160">
        <f t="shared" ca="1" si="33"/>
        <v>113</v>
      </c>
      <c r="E160">
        <f t="shared" ca="1" si="28"/>
        <v>-48272.119469026547</v>
      </c>
      <c r="F160">
        <f t="shared" ca="1" si="29"/>
        <v>32850.845486725666</v>
      </c>
      <c r="G160">
        <f t="shared" ca="1" si="34"/>
        <v>10668</v>
      </c>
      <c r="H160" s="9">
        <f t="shared" ca="1" si="32"/>
        <v>-205.41327433628319</v>
      </c>
      <c r="I160" s="9">
        <f t="shared" ca="1" si="32"/>
        <v>139.7908318584071</v>
      </c>
      <c r="J160" s="9">
        <f t="shared" ca="1" si="32"/>
        <v>0</v>
      </c>
      <c r="K160" s="9">
        <f t="shared" ca="1" si="32"/>
        <v>248.46748267171418</v>
      </c>
      <c r="L160" s="9">
        <f t="shared" ca="1" si="32"/>
        <v>-55.763359475177609</v>
      </c>
      <c r="M160">
        <f t="shared" ca="1" si="36"/>
        <v>56.14242133726647</v>
      </c>
      <c r="N160">
        <f t="shared" ca="1" si="37"/>
        <v>32.160860373647985</v>
      </c>
    </row>
    <row r="161" spans="1:14" x14ac:dyDescent="0.25">
      <c r="A161" s="4">
        <f t="shared" si="35"/>
        <v>0.42662037037037037</v>
      </c>
      <c r="B161" s="3">
        <f>Params!D$29+HOUR(A161-Params!C$29)*3600+MINUTE(A161-Params!C$29)*60+SECOND(A161-Params!C$29)</f>
        <v>1553300860</v>
      </c>
      <c r="C161">
        <f t="shared" si="31"/>
        <v>4</v>
      </c>
      <c r="D161">
        <f t="shared" ca="1" si="33"/>
        <v>113</v>
      </c>
      <c r="E161">
        <f t="shared" ca="1" si="28"/>
        <v>-49299.185840707964</v>
      </c>
      <c r="F161">
        <f t="shared" ca="1" si="29"/>
        <v>33549.799646017702</v>
      </c>
      <c r="G161">
        <f t="shared" ca="1" si="34"/>
        <v>10668</v>
      </c>
      <c r="H161" s="9">
        <f t="shared" ca="1" si="32"/>
        <v>-205.41327433628319</v>
      </c>
      <c r="I161" s="9">
        <f t="shared" ca="1" si="32"/>
        <v>139.7908318584071</v>
      </c>
      <c r="J161" s="9">
        <f t="shared" ca="1" si="32"/>
        <v>0</v>
      </c>
      <c r="K161" s="9">
        <f t="shared" ca="1" si="32"/>
        <v>248.46748267171418</v>
      </c>
      <c r="L161" s="9">
        <f t="shared" ca="1" si="32"/>
        <v>-55.763359475177609</v>
      </c>
      <c r="M161">
        <f t="shared" ca="1" si="36"/>
        <v>56.148643067846606</v>
      </c>
      <c r="N161">
        <f t="shared" ca="1" si="37"/>
        <v>32.144424778761056</v>
      </c>
    </row>
    <row r="162" spans="1:14" x14ac:dyDescent="0.25">
      <c r="A162" s="4">
        <f t="shared" si="35"/>
        <v>0.42667824074074073</v>
      </c>
      <c r="B162" s="3">
        <f>Params!D$29+HOUR(A162-Params!C$29)*3600+MINUTE(A162-Params!C$29)*60+SECOND(A162-Params!C$29)</f>
        <v>1553300865</v>
      </c>
      <c r="C162">
        <f t="shared" si="31"/>
        <v>4</v>
      </c>
      <c r="D162">
        <f t="shared" ca="1" si="33"/>
        <v>113</v>
      </c>
      <c r="E162">
        <f t="shared" ca="1" si="28"/>
        <v>-50326.25221238938</v>
      </c>
      <c r="F162">
        <f t="shared" ca="1" si="29"/>
        <v>34248.753805309738</v>
      </c>
      <c r="G162">
        <f t="shared" ca="1" si="34"/>
        <v>10668</v>
      </c>
      <c r="H162" s="9">
        <f t="shared" ca="1" si="32"/>
        <v>-205.41327433628319</v>
      </c>
      <c r="I162" s="9">
        <f t="shared" ca="1" si="32"/>
        <v>139.7908318584071</v>
      </c>
      <c r="J162" s="9">
        <f t="shared" ca="1" si="32"/>
        <v>0</v>
      </c>
      <c r="K162" s="9">
        <f t="shared" ca="1" si="32"/>
        <v>248.46748267171418</v>
      </c>
      <c r="L162" s="9">
        <f t="shared" ca="1" si="32"/>
        <v>-55.763359475177609</v>
      </c>
      <c r="M162">
        <f t="shared" ca="1" si="36"/>
        <v>56.154864798426743</v>
      </c>
      <c r="N162">
        <f t="shared" ca="1" si="37"/>
        <v>32.127989183874135</v>
      </c>
    </row>
    <row r="163" spans="1:14" x14ac:dyDescent="0.25">
      <c r="A163" s="4">
        <f t="shared" si="35"/>
        <v>0.42673611111111115</v>
      </c>
      <c r="B163" s="3">
        <f>Params!D$29+HOUR(A163-Params!C$29)*3600+MINUTE(A163-Params!C$29)*60+SECOND(A163-Params!C$29)</f>
        <v>1553300870</v>
      </c>
      <c r="C163">
        <f t="shared" si="31"/>
        <v>4</v>
      </c>
      <c r="D163">
        <f t="shared" ca="1" si="33"/>
        <v>113</v>
      </c>
      <c r="E163">
        <f t="shared" ca="1" si="28"/>
        <v>-51353.318584070796</v>
      </c>
      <c r="F163">
        <f t="shared" ca="1" si="29"/>
        <v>34947.707964601774</v>
      </c>
      <c r="G163">
        <f t="shared" ca="1" si="34"/>
        <v>10668</v>
      </c>
      <c r="H163" s="9">
        <f t="shared" ca="1" si="32"/>
        <v>-205.41327433628319</v>
      </c>
      <c r="I163" s="9">
        <f t="shared" ca="1" si="32"/>
        <v>139.7908318584071</v>
      </c>
      <c r="J163" s="9">
        <f t="shared" ca="1" si="32"/>
        <v>0</v>
      </c>
      <c r="K163" s="9">
        <f t="shared" ca="1" si="32"/>
        <v>248.46748267171418</v>
      </c>
      <c r="L163" s="9">
        <f t="shared" ca="1" si="32"/>
        <v>-55.763359475177609</v>
      </c>
      <c r="M163">
        <f t="shared" ca="1" si="36"/>
        <v>56.16108652900688</v>
      </c>
      <c r="N163">
        <f t="shared" ca="1" si="37"/>
        <v>32.111553588987213</v>
      </c>
    </row>
    <row r="164" spans="1:14" x14ac:dyDescent="0.25">
      <c r="A164" s="4">
        <f t="shared" si="35"/>
        <v>0.42679398148148145</v>
      </c>
      <c r="B164" s="3">
        <f>Params!D$29+HOUR(A164-Params!C$29)*3600+MINUTE(A164-Params!C$29)*60+SECOND(A164-Params!C$29)</f>
        <v>1553300875</v>
      </c>
      <c r="C164">
        <f t="shared" si="31"/>
        <v>4</v>
      </c>
      <c r="D164">
        <f t="shared" ca="1" si="33"/>
        <v>113</v>
      </c>
      <c r="E164">
        <f t="shared" ca="1" si="28"/>
        <v>-52380.384955752212</v>
      </c>
      <c r="F164">
        <f t="shared" ca="1" si="29"/>
        <v>35646.66212389381</v>
      </c>
      <c r="G164">
        <f t="shared" ca="1" si="34"/>
        <v>10668</v>
      </c>
      <c r="H164" s="9">
        <f t="shared" ca="1" si="32"/>
        <v>-205.41327433628319</v>
      </c>
      <c r="I164" s="9">
        <f t="shared" ca="1" si="32"/>
        <v>139.7908318584071</v>
      </c>
      <c r="J164" s="9">
        <f t="shared" ca="1" si="32"/>
        <v>0</v>
      </c>
      <c r="K164" s="9">
        <f t="shared" ca="1" si="32"/>
        <v>248.46748267171418</v>
      </c>
      <c r="L164" s="9">
        <f t="shared" ca="1" si="32"/>
        <v>-55.763359475177609</v>
      </c>
      <c r="M164">
        <f t="shared" ca="1" si="36"/>
        <v>56.167308259587017</v>
      </c>
      <c r="N164">
        <f t="shared" ca="1" si="37"/>
        <v>32.095117994100292</v>
      </c>
    </row>
    <row r="165" spans="1:14" x14ac:dyDescent="0.25">
      <c r="A165" s="4">
        <f t="shared" si="35"/>
        <v>0.42685185185185182</v>
      </c>
      <c r="B165" s="3">
        <f>Params!D$29+HOUR(A165-Params!C$29)*3600+MINUTE(A165-Params!C$29)*60+SECOND(A165-Params!C$29)</f>
        <v>1553300880</v>
      </c>
      <c r="C165">
        <f t="shared" si="31"/>
        <v>4</v>
      </c>
      <c r="D165">
        <f t="shared" ca="1" si="33"/>
        <v>113</v>
      </c>
      <c r="E165">
        <f t="shared" ref="E165:E228" ca="1" si="38">INDIRECT("E$"&amp;C165)+INDIRECT("H$"&amp;C165)*($B165-INDIRECT("B$"&amp;D165))</f>
        <v>-53407.451327433628</v>
      </c>
      <c r="F165">
        <f t="shared" ref="F165:F228" ca="1" si="39">INDIRECT("F$"&amp;C165)+INDIRECT("I$"&amp;C165)*($B165-INDIRECT("B$"&amp;D165))</f>
        <v>36345.616283185846</v>
      </c>
      <c r="G165">
        <f t="shared" ca="1" si="34"/>
        <v>10668</v>
      </c>
      <c r="H165" s="9">
        <f t="shared" ca="1" si="32"/>
        <v>-205.41327433628319</v>
      </c>
      <c r="I165" s="9">
        <f t="shared" ca="1" si="32"/>
        <v>139.7908318584071</v>
      </c>
      <c r="J165" s="9">
        <f t="shared" ca="1" si="32"/>
        <v>0</v>
      </c>
      <c r="K165" s="9">
        <f t="shared" ca="1" si="32"/>
        <v>248.46748267171418</v>
      </c>
      <c r="L165" s="9">
        <f t="shared" ca="1" si="32"/>
        <v>-55.763359475177609</v>
      </c>
      <c r="M165">
        <f t="shared" ca="1" si="36"/>
        <v>56.173529990167161</v>
      </c>
      <c r="N165">
        <f t="shared" ca="1" si="37"/>
        <v>32.078682399213371</v>
      </c>
    </row>
    <row r="166" spans="1:14" x14ac:dyDescent="0.25">
      <c r="A166" s="4">
        <f t="shared" si="35"/>
        <v>0.42690972222222223</v>
      </c>
      <c r="B166" s="3">
        <f>Params!D$29+HOUR(A166-Params!C$29)*3600+MINUTE(A166-Params!C$29)*60+SECOND(A166-Params!C$29)</f>
        <v>1553300885</v>
      </c>
      <c r="C166">
        <f t="shared" si="31"/>
        <v>4</v>
      </c>
      <c r="D166">
        <f t="shared" ca="1" si="33"/>
        <v>113</v>
      </c>
      <c r="E166">
        <f t="shared" ca="1" si="38"/>
        <v>-54434.517699115044</v>
      </c>
      <c r="F166">
        <f t="shared" ca="1" si="39"/>
        <v>37044.570442477881</v>
      </c>
      <c r="G166">
        <f t="shared" ca="1" si="34"/>
        <v>10668</v>
      </c>
      <c r="H166" s="9">
        <f t="shared" ca="1" si="32"/>
        <v>-205.41327433628319</v>
      </c>
      <c r="I166" s="9">
        <f t="shared" ca="1" si="32"/>
        <v>139.7908318584071</v>
      </c>
      <c r="J166" s="9">
        <f t="shared" ca="1" si="32"/>
        <v>0</v>
      </c>
      <c r="K166" s="9">
        <f t="shared" ca="1" si="32"/>
        <v>248.46748267171418</v>
      </c>
      <c r="L166" s="9">
        <f t="shared" ca="1" si="32"/>
        <v>-55.763359475177609</v>
      </c>
      <c r="M166">
        <f t="shared" ca="1" si="36"/>
        <v>56.179751720747298</v>
      </c>
      <c r="N166">
        <f t="shared" ca="1" si="37"/>
        <v>32.062246804326449</v>
      </c>
    </row>
    <row r="167" spans="1:14" x14ac:dyDescent="0.25">
      <c r="A167" s="4">
        <f t="shared" si="35"/>
        <v>0.42696759259259259</v>
      </c>
      <c r="B167" s="3">
        <f>Params!D$29+HOUR(A167-Params!C$29)*3600+MINUTE(A167-Params!C$29)*60+SECOND(A167-Params!C$29)</f>
        <v>1553300890</v>
      </c>
      <c r="C167">
        <f t="shared" si="31"/>
        <v>4</v>
      </c>
      <c r="D167">
        <f t="shared" ca="1" si="33"/>
        <v>113</v>
      </c>
      <c r="E167">
        <f t="shared" ca="1" si="38"/>
        <v>-55461.58407079646</v>
      </c>
      <c r="F167">
        <f t="shared" ca="1" si="39"/>
        <v>37743.524601769917</v>
      </c>
      <c r="G167">
        <f t="shared" ca="1" si="34"/>
        <v>10668</v>
      </c>
      <c r="H167" s="9">
        <f t="shared" ca="1" si="32"/>
        <v>-205.41327433628319</v>
      </c>
      <c r="I167" s="9">
        <f t="shared" ca="1" si="32"/>
        <v>139.7908318584071</v>
      </c>
      <c r="J167" s="9">
        <f t="shared" ca="1" si="32"/>
        <v>0</v>
      </c>
      <c r="K167" s="9">
        <f t="shared" ca="1" si="32"/>
        <v>248.46748267171418</v>
      </c>
      <c r="L167" s="9">
        <f t="shared" ca="1" si="32"/>
        <v>-55.763359475177609</v>
      </c>
      <c r="M167">
        <f t="shared" ca="1" si="36"/>
        <v>56.185973451327435</v>
      </c>
      <c r="N167">
        <f t="shared" ca="1" si="37"/>
        <v>32.045811209439528</v>
      </c>
    </row>
    <row r="168" spans="1:14" x14ac:dyDescent="0.25">
      <c r="A168" s="4">
        <f t="shared" si="35"/>
        <v>0.42702546296296301</v>
      </c>
      <c r="B168" s="3">
        <f>Params!D$29+HOUR(A168-Params!C$29)*3600+MINUTE(A168-Params!C$29)*60+SECOND(A168-Params!C$29)</f>
        <v>1553300895</v>
      </c>
      <c r="C168">
        <f t="shared" si="31"/>
        <v>4</v>
      </c>
      <c r="D168">
        <f t="shared" ca="1" si="33"/>
        <v>113</v>
      </c>
      <c r="E168">
        <f t="shared" ca="1" si="38"/>
        <v>-56488.650442477876</v>
      </c>
      <c r="F168">
        <f t="shared" ca="1" si="39"/>
        <v>38442.478761061953</v>
      </c>
      <c r="G168">
        <f t="shared" ca="1" si="34"/>
        <v>10668</v>
      </c>
      <c r="H168" s="9">
        <f t="shared" ca="1" si="32"/>
        <v>-205.41327433628319</v>
      </c>
      <c r="I168" s="9">
        <f t="shared" ca="1" si="32"/>
        <v>139.7908318584071</v>
      </c>
      <c r="J168" s="9">
        <f t="shared" ca="1" si="32"/>
        <v>0</v>
      </c>
      <c r="K168" s="9">
        <f t="shared" ca="1" si="32"/>
        <v>248.46748267171418</v>
      </c>
      <c r="L168" s="9">
        <f t="shared" ca="1" si="32"/>
        <v>-55.763359475177609</v>
      </c>
      <c r="M168">
        <f t="shared" ca="1" si="36"/>
        <v>56.192195181907572</v>
      </c>
      <c r="N168">
        <f t="shared" ca="1" si="37"/>
        <v>32.029375614552606</v>
      </c>
    </row>
    <row r="169" spans="1:14" x14ac:dyDescent="0.25">
      <c r="A169" s="4">
        <f t="shared" si="35"/>
        <v>0.42708333333333331</v>
      </c>
      <c r="B169" s="3">
        <f>Params!D$29+HOUR(A169-Params!C$29)*3600+MINUTE(A169-Params!C$29)*60+SECOND(A169-Params!C$29)</f>
        <v>1553300900</v>
      </c>
      <c r="C169">
        <f t="shared" si="31"/>
        <v>4</v>
      </c>
      <c r="D169">
        <f t="shared" ca="1" si="33"/>
        <v>113</v>
      </c>
      <c r="E169">
        <f t="shared" ca="1" si="38"/>
        <v>-57515.716814159292</v>
      </c>
      <c r="F169">
        <f t="shared" ca="1" si="39"/>
        <v>39141.432920353989</v>
      </c>
      <c r="G169">
        <f t="shared" ca="1" si="34"/>
        <v>10668</v>
      </c>
      <c r="H169" s="9">
        <f t="shared" ca="1" si="32"/>
        <v>-205.41327433628319</v>
      </c>
      <c r="I169" s="9">
        <f t="shared" ca="1" si="32"/>
        <v>139.7908318584071</v>
      </c>
      <c r="J169" s="9">
        <f t="shared" ca="1" si="32"/>
        <v>0</v>
      </c>
      <c r="K169" s="9">
        <f t="shared" ca="1" si="32"/>
        <v>248.46748267171418</v>
      </c>
      <c r="L169" s="9">
        <f t="shared" ca="1" si="32"/>
        <v>-55.763359475177609</v>
      </c>
      <c r="M169">
        <f t="shared" ca="1" si="36"/>
        <v>56.198416912487708</v>
      </c>
      <c r="N169">
        <f t="shared" ca="1" si="37"/>
        <v>32.012940019665685</v>
      </c>
    </row>
    <row r="170" spans="1:14" x14ac:dyDescent="0.25">
      <c r="A170" s="4">
        <f t="shared" si="35"/>
        <v>0.42714120370370368</v>
      </c>
      <c r="B170" s="3">
        <f>Params!D$29+HOUR(A170-Params!C$29)*3600+MINUTE(A170-Params!C$29)*60+SECOND(A170-Params!C$29)</f>
        <v>1553300905</v>
      </c>
      <c r="C170">
        <f t="shared" si="31"/>
        <v>4</v>
      </c>
      <c r="D170">
        <f t="shared" ca="1" si="33"/>
        <v>113</v>
      </c>
      <c r="E170">
        <f t="shared" ca="1" si="38"/>
        <v>-58542.783185840708</v>
      </c>
      <c r="F170">
        <f t="shared" ca="1" si="39"/>
        <v>39840.387079646025</v>
      </c>
      <c r="G170">
        <f t="shared" ca="1" si="34"/>
        <v>10668</v>
      </c>
      <c r="H170" s="9">
        <f t="shared" ca="1" si="32"/>
        <v>-205.41327433628319</v>
      </c>
      <c r="I170" s="9">
        <f t="shared" ca="1" si="32"/>
        <v>139.7908318584071</v>
      </c>
      <c r="J170" s="9">
        <f t="shared" ca="1" si="32"/>
        <v>0</v>
      </c>
      <c r="K170" s="9">
        <f t="shared" ca="1" si="32"/>
        <v>248.46748267171418</v>
      </c>
      <c r="L170" s="9">
        <f t="shared" ca="1" si="32"/>
        <v>-55.763359475177609</v>
      </c>
      <c r="M170">
        <f t="shared" ca="1" si="36"/>
        <v>56.204638643067845</v>
      </c>
      <c r="N170">
        <f t="shared" ca="1" si="37"/>
        <v>31.99650442477876</v>
      </c>
    </row>
    <row r="171" spans="1:14" x14ac:dyDescent="0.25">
      <c r="A171" s="4">
        <f t="shared" si="35"/>
        <v>0.42719907407407409</v>
      </c>
      <c r="B171" s="3">
        <f>Params!D$29+HOUR(A171-Params!C$29)*3600+MINUTE(A171-Params!C$29)*60+SECOND(A171-Params!C$29)</f>
        <v>1553300910</v>
      </c>
      <c r="C171">
        <f t="shared" si="31"/>
        <v>4</v>
      </c>
      <c r="D171">
        <f t="shared" ca="1" si="33"/>
        <v>113</v>
      </c>
      <c r="E171">
        <f t="shared" ca="1" si="38"/>
        <v>-59569.849557522124</v>
      </c>
      <c r="F171">
        <f t="shared" ca="1" si="39"/>
        <v>40539.341238938061</v>
      </c>
      <c r="G171">
        <f t="shared" ca="1" si="34"/>
        <v>10668</v>
      </c>
      <c r="H171" s="9">
        <f t="shared" ca="1" si="32"/>
        <v>-205.41327433628319</v>
      </c>
      <c r="I171" s="9">
        <f t="shared" ca="1" si="32"/>
        <v>139.7908318584071</v>
      </c>
      <c r="J171" s="9">
        <f t="shared" ca="1" si="32"/>
        <v>0</v>
      </c>
      <c r="K171" s="9">
        <f t="shared" ca="1" si="32"/>
        <v>248.46748267171418</v>
      </c>
      <c r="L171" s="9">
        <f t="shared" ca="1" si="32"/>
        <v>-55.763359475177609</v>
      </c>
      <c r="M171">
        <f t="shared" ca="1" si="36"/>
        <v>56.210860373647982</v>
      </c>
      <c r="N171">
        <f t="shared" ca="1" si="37"/>
        <v>31.980068829891838</v>
      </c>
    </row>
    <row r="172" spans="1:14" x14ac:dyDescent="0.25">
      <c r="A172" s="4">
        <f t="shared" si="35"/>
        <v>0.42725694444444445</v>
      </c>
      <c r="B172" s="3">
        <f>Params!D$29+HOUR(A172-Params!C$29)*3600+MINUTE(A172-Params!C$29)*60+SECOND(A172-Params!C$29)</f>
        <v>1553300915</v>
      </c>
      <c r="C172">
        <f t="shared" si="31"/>
        <v>4</v>
      </c>
      <c r="D172">
        <f t="shared" ca="1" si="33"/>
        <v>113</v>
      </c>
      <c r="E172">
        <f t="shared" ca="1" si="38"/>
        <v>-60596.91592920354</v>
      </c>
      <c r="F172">
        <f t="shared" ca="1" si="39"/>
        <v>41238.295398230097</v>
      </c>
      <c r="G172">
        <f t="shared" ca="1" si="34"/>
        <v>10668</v>
      </c>
      <c r="H172" s="9">
        <f t="shared" ca="1" si="32"/>
        <v>-205.41327433628319</v>
      </c>
      <c r="I172" s="9">
        <f t="shared" ca="1" si="32"/>
        <v>139.7908318584071</v>
      </c>
      <c r="J172" s="9">
        <f t="shared" ca="1" si="32"/>
        <v>0</v>
      </c>
      <c r="K172" s="9">
        <f t="shared" ca="1" si="32"/>
        <v>248.46748267171418</v>
      </c>
      <c r="L172" s="9">
        <f t="shared" ca="1" si="32"/>
        <v>-55.763359475177609</v>
      </c>
      <c r="M172">
        <f t="shared" ca="1" si="36"/>
        <v>56.217082104228119</v>
      </c>
      <c r="N172">
        <f t="shared" ca="1" si="37"/>
        <v>31.963633235004913</v>
      </c>
    </row>
    <row r="173" spans="1:14" x14ac:dyDescent="0.25">
      <c r="A173" s="4">
        <f t="shared" si="35"/>
        <v>0.42731481481481487</v>
      </c>
      <c r="B173" s="3">
        <f>Params!D$29+HOUR(A173-Params!C$29)*3600+MINUTE(A173-Params!C$29)*60+SECOND(A173-Params!C$29)</f>
        <v>1553300920</v>
      </c>
      <c r="C173">
        <f t="shared" si="31"/>
        <v>4</v>
      </c>
      <c r="D173">
        <f t="shared" ca="1" si="33"/>
        <v>113</v>
      </c>
      <c r="E173">
        <f t="shared" ca="1" si="38"/>
        <v>-61623.982300884956</v>
      </c>
      <c r="F173">
        <f t="shared" ca="1" si="39"/>
        <v>41937.249557522133</v>
      </c>
      <c r="G173">
        <f t="shared" ca="1" si="34"/>
        <v>10668</v>
      </c>
      <c r="H173" s="9">
        <f t="shared" ca="1" si="32"/>
        <v>-205.41327433628319</v>
      </c>
      <c r="I173" s="9">
        <f t="shared" ca="1" si="32"/>
        <v>139.7908318584071</v>
      </c>
      <c r="J173" s="9">
        <f t="shared" ca="1" si="32"/>
        <v>0</v>
      </c>
      <c r="K173" s="9">
        <f t="shared" ca="1" si="32"/>
        <v>248.46748267171418</v>
      </c>
      <c r="L173" s="9">
        <f t="shared" ca="1" si="32"/>
        <v>-55.763359475177609</v>
      </c>
      <c r="M173">
        <f t="shared" ca="1" si="36"/>
        <v>56.223303834808256</v>
      </c>
      <c r="N173">
        <f t="shared" ca="1" si="37"/>
        <v>31.947197640117992</v>
      </c>
    </row>
    <row r="174" spans="1:14" x14ac:dyDescent="0.25">
      <c r="A174" s="4">
        <f t="shared" si="35"/>
        <v>0.42737268518518517</v>
      </c>
      <c r="B174" s="3">
        <f>Params!D$29+HOUR(A174-Params!C$29)*3600+MINUTE(A174-Params!C$29)*60+SECOND(A174-Params!C$29)</f>
        <v>1553300925</v>
      </c>
      <c r="C174">
        <f t="shared" si="31"/>
        <v>4</v>
      </c>
      <c r="D174">
        <f t="shared" ca="1" si="33"/>
        <v>113</v>
      </c>
      <c r="E174">
        <f t="shared" ca="1" si="38"/>
        <v>-62651.048672566372</v>
      </c>
      <c r="F174">
        <f t="shared" ca="1" si="39"/>
        <v>42636.203716814169</v>
      </c>
      <c r="G174">
        <f t="shared" ca="1" si="34"/>
        <v>10668</v>
      </c>
      <c r="H174" s="9">
        <f t="shared" ca="1" si="32"/>
        <v>-205.41327433628319</v>
      </c>
      <c r="I174" s="9">
        <f t="shared" ca="1" si="32"/>
        <v>139.7908318584071</v>
      </c>
      <c r="J174" s="9">
        <f t="shared" ca="1" si="32"/>
        <v>0</v>
      </c>
      <c r="K174" s="9">
        <f t="shared" ca="1" si="32"/>
        <v>248.46748267171418</v>
      </c>
      <c r="L174" s="9">
        <f t="shared" ca="1" si="32"/>
        <v>-55.763359475177609</v>
      </c>
      <c r="M174">
        <f t="shared" ca="1" si="36"/>
        <v>56.229525565388393</v>
      </c>
      <c r="N174">
        <f t="shared" ca="1" si="37"/>
        <v>31.93076204523107</v>
      </c>
    </row>
    <row r="175" spans="1:14" x14ac:dyDescent="0.25">
      <c r="A175" s="4">
        <f t="shared" si="35"/>
        <v>0.42743055555555554</v>
      </c>
      <c r="B175" s="3">
        <f>Params!D$29+HOUR(A175-Params!C$29)*3600+MINUTE(A175-Params!C$29)*60+SECOND(A175-Params!C$29)</f>
        <v>1553300930</v>
      </c>
      <c r="C175">
        <f t="shared" si="31"/>
        <v>4</v>
      </c>
      <c r="D175">
        <f t="shared" ca="1" si="33"/>
        <v>113</v>
      </c>
      <c r="E175">
        <f t="shared" ca="1" si="38"/>
        <v>-63678.115044247788</v>
      </c>
      <c r="F175">
        <f t="shared" ca="1" si="39"/>
        <v>43335.157876106205</v>
      </c>
      <c r="G175">
        <f t="shared" ca="1" si="34"/>
        <v>10668</v>
      </c>
      <c r="H175" s="9">
        <f t="shared" ca="1" si="32"/>
        <v>-205.41327433628319</v>
      </c>
      <c r="I175" s="9">
        <f t="shared" ca="1" si="32"/>
        <v>139.7908318584071</v>
      </c>
      <c r="J175" s="9">
        <f t="shared" ca="1" si="32"/>
        <v>0</v>
      </c>
      <c r="K175" s="9">
        <f t="shared" ca="1" si="32"/>
        <v>248.46748267171418</v>
      </c>
      <c r="L175" s="9">
        <f t="shared" ca="1" si="32"/>
        <v>-55.763359475177609</v>
      </c>
      <c r="M175">
        <f t="shared" ca="1" si="36"/>
        <v>56.235747295968537</v>
      </c>
      <c r="N175">
        <f t="shared" ca="1" si="37"/>
        <v>31.914326450344149</v>
      </c>
    </row>
    <row r="176" spans="1:14" x14ac:dyDescent="0.25">
      <c r="A176" s="4">
        <f t="shared" si="35"/>
        <v>0.42748842592592595</v>
      </c>
      <c r="B176" s="3">
        <f>Params!D$29+HOUR(A176-Params!C$29)*3600+MINUTE(A176-Params!C$29)*60+SECOND(A176-Params!C$29)</f>
        <v>1553300935</v>
      </c>
      <c r="C176">
        <f t="shared" si="31"/>
        <v>4</v>
      </c>
      <c r="D176">
        <f t="shared" ca="1" si="33"/>
        <v>113</v>
      </c>
      <c r="E176">
        <f t="shared" ca="1" si="38"/>
        <v>-64705.181415929204</v>
      </c>
      <c r="F176">
        <f t="shared" ca="1" si="39"/>
        <v>44034.112035398241</v>
      </c>
      <c r="G176">
        <f t="shared" ca="1" si="34"/>
        <v>10668</v>
      </c>
      <c r="H176" s="9">
        <f t="shared" ca="1" si="32"/>
        <v>-205.41327433628319</v>
      </c>
      <c r="I176" s="9">
        <f t="shared" ca="1" si="32"/>
        <v>139.7908318584071</v>
      </c>
      <c r="J176" s="9">
        <f t="shared" ca="1" si="32"/>
        <v>0</v>
      </c>
      <c r="K176" s="9">
        <f t="shared" ca="1" si="32"/>
        <v>248.46748267171418</v>
      </c>
      <c r="L176" s="9">
        <f t="shared" ca="1" si="32"/>
        <v>-55.763359475177609</v>
      </c>
      <c r="M176">
        <f t="shared" ca="1" si="36"/>
        <v>56.241969026548674</v>
      </c>
      <c r="N176">
        <f t="shared" ca="1" si="37"/>
        <v>31.897890855457227</v>
      </c>
    </row>
    <row r="177" spans="1:14" x14ac:dyDescent="0.25">
      <c r="A177" s="4">
        <f t="shared" si="35"/>
        <v>0.42754629629629631</v>
      </c>
      <c r="B177" s="3">
        <f>Params!D$29+HOUR(A177-Params!C$29)*3600+MINUTE(A177-Params!C$29)*60+SECOND(A177-Params!C$29)</f>
        <v>1553300940</v>
      </c>
      <c r="C177">
        <f t="shared" si="31"/>
        <v>4</v>
      </c>
      <c r="D177">
        <f t="shared" ca="1" si="33"/>
        <v>113</v>
      </c>
      <c r="E177">
        <f t="shared" ca="1" si="38"/>
        <v>-65732.247787610628</v>
      </c>
      <c r="F177">
        <f t="shared" ca="1" si="39"/>
        <v>44733.066194690269</v>
      </c>
      <c r="G177">
        <f t="shared" ca="1" si="34"/>
        <v>10668</v>
      </c>
      <c r="H177" s="9">
        <f t="shared" ca="1" si="32"/>
        <v>-205.41327433628319</v>
      </c>
      <c r="I177" s="9">
        <f t="shared" ca="1" si="32"/>
        <v>139.7908318584071</v>
      </c>
      <c r="J177" s="9">
        <f t="shared" ca="1" si="32"/>
        <v>0</v>
      </c>
      <c r="K177" s="9">
        <f t="shared" ca="1" si="32"/>
        <v>248.46748267171418</v>
      </c>
      <c r="L177" s="9">
        <f t="shared" ca="1" si="32"/>
        <v>-55.763359475177609</v>
      </c>
      <c r="M177">
        <f t="shared" ca="1" si="36"/>
        <v>56.24819075712881</v>
      </c>
      <c r="N177">
        <f t="shared" ca="1" si="37"/>
        <v>31.881455260570302</v>
      </c>
    </row>
    <row r="178" spans="1:14" x14ac:dyDescent="0.25">
      <c r="A178" s="4">
        <f t="shared" si="35"/>
        <v>0.42760416666666662</v>
      </c>
      <c r="B178" s="3">
        <f>Params!D$29+HOUR(A178-Params!C$29)*3600+MINUTE(A178-Params!C$29)*60+SECOND(A178-Params!C$29)</f>
        <v>1553300945</v>
      </c>
      <c r="C178">
        <f t="shared" si="31"/>
        <v>4</v>
      </c>
      <c r="D178">
        <f t="shared" ca="1" si="33"/>
        <v>113</v>
      </c>
      <c r="E178">
        <f t="shared" ca="1" si="38"/>
        <v>-66759.314159292044</v>
      </c>
      <c r="F178">
        <f t="shared" ca="1" si="39"/>
        <v>45432.020353982305</v>
      </c>
      <c r="G178">
        <f t="shared" ca="1" si="34"/>
        <v>10668</v>
      </c>
      <c r="H178" s="9">
        <f t="shared" ca="1" si="32"/>
        <v>-205.41327433628319</v>
      </c>
      <c r="I178" s="9">
        <f t="shared" ca="1" si="32"/>
        <v>139.7908318584071</v>
      </c>
      <c r="J178" s="9">
        <f t="shared" ca="1" si="32"/>
        <v>0</v>
      </c>
      <c r="K178" s="9">
        <f t="shared" ca="1" si="32"/>
        <v>248.46748267171418</v>
      </c>
      <c r="L178" s="9">
        <f t="shared" ca="1" si="32"/>
        <v>-55.763359475177609</v>
      </c>
      <c r="M178">
        <f t="shared" ca="1" si="36"/>
        <v>56.254412487708947</v>
      </c>
      <c r="N178">
        <f t="shared" ca="1" si="37"/>
        <v>31.865019665683381</v>
      </c>
    </row>
    <row r="179" spans="1:14" x14ac:dyDescent="0.25">
      <c r="A179" s="4">
        <f t="shared" si="35"/>
        <v>0.42766203703703703</v>
      </c>
      <c r="B179" s="3">
        <f>Params!D$29+HOUR(A179-Params!C$29)*3600+MINUTE(A179-Params!C$29)*60+SECOND(A179-Params!C$29)</f>
        <v>1553300950</v>
      </c>
      <c r="C179">
        <f t="shared" si="31"/>
        <v>4</v>
      </c>
      <c r="D179">
        <f t="shared" ca="1" si="33"/>
        <v>113</v>
      </c>
      <c r="E179">
        <f t="shared" ca="1" si="38"/>
        <v>-67786.38053097346</v>
      </c>
      <c r="F179">
        <f t="shared" ca="1" si="39"/>
        <v>46130.974513274341</v>
      </c>
      <c r="G179">
        <f t="shared" ca="1" si="34"/>
        <v>10668</v>
      </c>
      <c r="H179" s="9">
        <f t="shared" ca="1" si="32"/>
        <v>-205.41327433628319</v>
      </c>
      <c r="I179" s="9">
        <f t="shared" ca="1" si="32"/>
        <v>139.7908318584071</v>
      </c>
      <c r="J179" s="9">
        <f t="shared" ca="1" si="32"/>
        <v>0</v>
      </c>
      <c r="K179" s="9">
        <f t="shared" ca="1" si="32"/>
        <v>248.46748267171418</v>
      </c>
      <c r="L179" s="9">
        <f t="shared" ca="1" si="32"/>
        <v>-55.763359475177609</v>
      </c>
      <c r="M179">
        <f t="shared" ca="1" si="36"/>
        <v>56.260634218289084</v>
      </c>
      <c r="N179">
        <f t="shared" ca="1" si="37"/>
        <v>31.848584070796459</v>
      </c>
    </row>
    <row r="180" spans="1:14" x14ac:dyDescent="0.25">
      <c r="A180" s="4">
        <f t="shared" si="35"/>
        <v>0.4277199074074074</v>
      </c>
      <c r="B180" s="3">
        <f>Params!D$29+HOUR(A180-Params!C$29)*3600+MINUTE(A180-Params!C$29)*60+SECOND(A180-Params!C$29)</f>
        <v>1553300955</v>
      </c>
      <c r="C180">
        <f t="shared" si="31"/>
        <v>4</v>
      </c>
      <c r="D180">
        <f t="shared" ca="1" si="33"/>
        <v>113</v>
      </c>
      <c r="E180">
        <f t="shared" ca="1" si="38"/>
        <v>-68813.446902654876</v>
      </c>
      <c r="F180">
        <f t="shared" ca="1" si="39"/>
        <v>46829.928672566377</v>
      </c>
      <c r="G180">
        <f t="shared" ca="1" si="34"/>
        <v>10668</v>
      </c>
      <c r="H180" s="9">
        <f t="shared" ca="1" si="32"/>
        <v>-205.41327433628319</v>
      </c>
      <c r="I180" s="9">
        <f t="shared" ca="1" si="32"/>
        <v>139.7908318584071</v>
      </c>
      <c r="J180" s="9">
        <f t="shared" ca="1" si="32"/>
        <v>0</v>
      </c>
      <c r="K180" s="9">
        <f t="shared" ca="1" si="32"/>
        <v>248.46748267171418</v>
      </c>
      <c r="L180" s="9">
        <f t="shared" ca="1" si="32"/>
        <v>-55.763359475177609</v>
      </c>
      <c r="M180">
        <f t="shared" ca="1" si="36"/>
        <v>56.266855948869221</v>
      </c>
      <c r="N180">
        <f t="shared" ca="1" si="37"/>
        <v>31.832148475909538</v>
      </c>
    </row>
    <row r="181" spans="1:14" x14ac:dyDescent="0.25">
      <c r="A181" s="4">
        <f t="shared" si="35"/>
        <v>0.42777777777777781</v>
      </c>
      <c r="B181" s="3">
        <f>Params!D$29+HOUR(A181-Params!C$29)*3600+MINUTE(A181-Params!C$29)*60+SECOND(A181-Params!C$29)</f>
        <v>1553300960</v>
      </c>
      <c r="C181">
        <f t="shared" si="31"/>
        <v>4</v>
      </c>
      <c r="D181">
        <f t="shared" ca="1" si="33"/>
        <v>113</v>
      </c>
      <c r="E181">
        <f t="shared" ca="1" si="38"/>
        <v>-69840.513274336292</v>
      </c>
      <c r="F181">
        <f t="shared" ca="1" si="39"/>
        <v>47528.882831858413</v>
      </c>
      <c r="G181">
        <f t="shared" ca="1" si="34"/>
        <v>10668</v>
      </c>
      <c r="H181" s="9">
        <f t="shared" ca="1" si="32"/>
        <v>-205.41327433628319</v>
      </c>
      <c r="I181" s="9">
        <f t="shared" ca="1" si="32"/>
        <v>139.7908318584071</v>
      </c>
      <c r="J181" s="9">
        <f t="shared" ca="1" si="32"/>
        <v>0</v>
      </c>
      <c r="K181" s="9">
        <f t="shared" ca="1" si="32"/>
        <v>248.46748267171418</v>
      </c>
      <c r="L181" s="9">
        <f t="shared" ca="1" si="32"/>
        <v>-55.763359475177609</v>
      </c>
      <c r="M181">
        <f t="shared" ca="1" si="36"/>
        <v>56.273077679449358</v>
      </c>
      <c r="N181">
        <f t="shared" ca="1" si="37"/>
        <v>31.815712881022613</v>
      </c>
    </row>
    <row r="182" spans="1:14" x14ac:dyDescent="0.25">
      <c r="A182" s="4">
        <f t="shared" si="35"/>
        <v>0.42783564814814817</v>
      </c>
      <c r="B182" s="3">
        <f>Params!D$29+HOUR(A182-Params!C$29)*3600+MINUTE(A182-Params!C$29)*60+SECOND(A182-Params!C$29)</f>
        <v>1553300965</v>
      </c>
      <c r="C182">
        <f t="shared" si="31"/>
        <v>4</v>
      </c>
      <c r="D182">
        <f t="shared" ca="1" si="33"/>
        <v>113</v>
      </c>
      <c r="E182">
        <f t="shared" ca="1" si="38"/>
        <v>-70867.579646017708</v>
      </c>
      <c r="F182">
        <f t="shared" ca="1" si="39"/>
        <v>48227.836991150449</v>
      </c>
      <c r="G182">
        <f t="shared" ca="1" si="34"/>
        <v>10668</v>
      </c>
      <c r="H182" s="9">
        <f t="shared" ca="1" si="32"/>
        <v>-205.41327433628319</v>
      </c>
      <c r="I182" s="9">
        <f t="shared" ca="1" si="32"/>
        <v>139.7908318584071</v>
      </c>
      <c r="J182" s="9">
        <f t="shared" ca="1" si="32"/>
        <v>0</v>
      </c>
      <c r="K182" s="9">
        <f t="shared" ca="1" si="32"/>
        <v>248.46748267171418</v>
      </c>
      <c r="L182" s="9">
        <f t="shared" ca="1" si="32"/>
        <v>-55.763359475177609</v>
      </c>
      <c r="M182">
        <f t="shared" ca="1" si="36"/>
        <v>56.279299410029495</v>
      </c>
      <c r="N182">
        <f t="shared" ca="1" si="37"/>
        <v>31.799277286135691</v>
      </c>
    </row>
    <row r="183" spans="1:14" x14ac:dyDescent="0.25">
      <c r="A183" s="4">
        <f t="shared" si="35"/>
        <v>0.42789351851851848</v>
      </c>
      <c r="B183" s="3">
        <f>Params!D$29+HOUR(A183-Params!C$29)*3600+MINUTE(A183-Params!C$29)*60+SECOND(A183-Params!C$29)</f>
        <v>1553300970</v>
      </c>
      <c r="C183">
        <f t="shared" si="31"/>
        <v>4</v>
      </c>
      <c r="D183">
        <f t="shared" ca="1" si="33"/>
        <v>113</v>
      </c>
      <c r="E183">
        <f t="shared" ca="1" si="38"/>
        <v>-71894.646017699124</v>
      </c>
      <c r="F183">
        <f t="shared" ca="1" si="39"/>
        <v>48926.791150442485</v>
      </c>
      <c r="G183">
        <f t="shared" ca="1" si="34"/>
        <v>10668</v>
      </c>
      <c r="H183" s="9">
        <f t="shared" ca="1" si="32"/>
        <v>-205.41327433628319</v>
      </c>
      <c r="I183" s="9">
        <f t="shared" ca="1" si="32"/>
        <v>139.7908318584071</v>
      </c>
      <c r="J183" s="9">
        <f t="shared" ca="1" si="32"/>
        <v>0</v>
      </c>
      <c r="K183" s="9">
        <f t="shared" ca="1" si="32"/>
        <v>248.46748267171418</v>
      </c>
      <c r="L183" s="9">
        <f t="shared" ca="1" si="32"/>
        <v>-55.763359475177609</v>
      </c>
      <c r="M183">
        <f t="shared" ca="1" si="36"/>
        <v>56.285521140609632</v>
      </c>
      <c r="N183">
        <f t="shared" ca="1" si="37"/>
        <v>31.78284169124877</v>
      </c>
    </row>
    <row r="184" spans="1:14" x14ac:dyDescent="0.25">
      <c r="A184" s="4">
        <f t="shared" si="35"/>
        <v>0.4279513888888889</v>
      </c>
      <c r="B184" s="3">
        <f>Params!D$29+HOUR(A184-Params!C$29)*3600+MINUTE(A184-Params!C$29)*60+SECOND(A184-Params!C$29)</f>
        <v>1553300975</v>
      </c>
      <c r="C184">
        <f t="shared" si="31"/>
        <v>4</v>
      </c>
      <c r="D184">
        <f t="shared" ca="1" si="33"/>
        <v>113</v>
      </c>
      <c r="E184">
        <f t="shared" ca="1" si="38"/>
        <v>-72921.71238938054</v>
      </c>
      <c r="F184">
        <f t="shared" ca="1" si="39"/>
        <v>49625.745309734521</v>
      </c>
      <c r="G184">
        <f t="shared" ca="1" si="34"/>
        <v>10668</v>
      </c>
      <c r="H184" s="9">
        <f t="shared" ca="1" si="32"/>
        <v>-205.41327433628319</v>
      </c>
      <c r="I184" s="9">
        <f t="shared" ca="1" si="32"/>
        <v>139.7908318584071</v>
      </c>
      <c r="J184" s="9">
        <f t="shared" ca="1" si="32"/>
        <v>0</v>
      </c>
      <c r="K184" s="9">
        <f t="shared" ca="1" si="32"/>
        <v>248.46748267171418</v>
      </c>
      <c r="L184" s="9">
        <f t="shared" ca="1" si="32"/>
        <v>-55.763359475177609</v>
      </c>
      <c r="M184">
        <f t="shared" ca="1" si="36"/>
        <v>56.291742871189776</v>
      </c>
      <c r="N184">
        <f t="shared" ca="1" si="37"/>
        <v>31.766406096361848</v>
      </c>
    </row>
    <row r="185" spans="1:14" x14ac:dyDescent="0.25">
      <c r="A185" s="4">
        <f t="shared" si="35"/>
        <v>0.42800925925925926</v>
      </c>
      <c r="B185" s="3">
        <f>Params!D$29+HOUR(A185-Params!C$29)*3600+MINUTE(A185-Params!C$29)*60+SECOND(A185-Params!C$29)</f>
        <v>1553300980</v>
      </c>
      <c r="C185">
        <f t="shared" si="31"/>
        <v>4</v>
      </c>
      <c r="D185">
        <f t="shared" ca="1" si="33"/>
        <v>113</v>
      </c>
      <c r="E185">
        <f t="shared" ca="1" si="38"/>
        <v>-73948.778761061956</v>
      </c>
      <c r="F185">
        <f t="shared" ca="1" si="39"/>
        <v>50324.699469026556</v>
      </c>
      <c r="G185">
        <f t="shared" ca="1" si="34"/>
        <v>10668</v>
      </c>
      <c r="H185" s="9">
        <f t="shared" ca="1" si="32"/>
        <v>-205.41327433628319</v>
      </c>
      <c r="I185" s="9">
        <f t="shared" ca="1" si="32"/>
        <v>139.7908318584071</v>
      </c>
      <c r="J185" s="9">
        <f t="shared" ca="1" si="32"/>
        <v>0</v>
      </c>
      <c r="K185" s="9">
        <f t="shared" ca="1" si="32"/>
        <v>248.46748267171418</v>
      </c>
      <c r="L185" s="9">
        <f t="shared" ca="1" si="32"/>
        <v>-55.763359475177609</v>
      </c>
      <c r="M185">
        <f t="shared" ca="1" si="36"/>
        <v>56.297964601769912</v>
      </c>
      <c r="N185">
        <f t="shared" ca="1" si="37"/>
        <v>31.749970501474923</v>
      </c>
    </row>
    <row r="186" spans="1:14" x14ac:dyDescent="0.25">
      <c r="A186" s="4">
        <f t="shared" si="35"/>
        <v>0.42806712962962962</v>
      </c>
      <c r="B186" s="3">
        <f>Params!D$29+HOUR(A186-Params!C$29)*3600+MINUTE(A186-Params!C$29)*60+SECOND(A186-Params!C$29)</f>
        <v>1553300985</v>
      </c>
      <c r="C186">
        <f t="shared" si="31"/>
        <v>4</v>
      </c>
      <c r="D186">
        <f t="shared" ca="1" si="33"/>
        <v>113</v>
      </c>
      <c r="E186">
        <f t="shared" ca="1" si="38"/>
        <v>-74975.845132743372</v>
      </c>
      <c r="F186">
        <f t="shared" ca="1" si="39"/>
        <v>51023.653628318592</v>
      </c>
      <c r="G186">
        <f t="shared" ca="1" si="34"/>
        <v>10668</v>
      </c>
      <c r="H186" s="9">
        <f t="shared" ref="H186:L225" ca="1" si="40">INDIRECT(ADDRESS($C186,COLUMN()))</f>
        <v>-205.41327433628319</v>
      </c>
      <c r="I186" s="9">
        <f t="shared" ca="1" si="40"/>
        <v>139.7908318584071</v>
      </c>
      <c r="J186" s="9">
        <f t="shared" ca="1" si="40"/>
        <v>0</v>
      </c>
      <c r="K186" s="9">
        <f t="shared" ca="1" si="40"/>
        <v>248.46748267171418</v>
      </c>
      <c r="L186" s="9">
        <f t="shared" ca="1" si="40"/>
        <v>-55.763359475177609</v>
      </c>
      <c r="M186">
        <f t="shared" ca="1" si="36"/>
        <v>56.304186332350049</v>
      </c>
      <c r="N186">
        <f t="shared" ca="1" si="37"/>
        <v>31.733534906588002</v>
      </c>
    </row>
    <row r="187" spans="1:14" x14ac:dyDescent="0.25">
      <c r="A187" s="4">
        <f t="shared" si="35"/>
        <v>0.42812500000000003</v>
      </c>
      <c r="B187" s="3">
        <f>Params!D$29+HOUR(A187-Params!C$29)*3600+MINUTE(A187-Params!C$29)*60+SECOND(A187-Params!C$29)</f>
        <v>1553300990</v>
      </c>
      <c r="C187">
        <f t="shared" si="31"/>
        <v>4</v>
      </c>
      <c r="D187">
        <f t="shared" ca="1" si="33"/>
        <v>113</v>
      </c>
      <c r="E187">
        <f t="shared" ca="1" si="38"/>
        <v>-76002.911504424788</v>
      </c>
      <c r="F187">
        <f t="shared" ca="1" si="39"/>
        <v>51722.607787610628</v>
      </c>
      <c r="G187">
        <f t="shared" ca="1" si="34"/>
        <v>10668</v>
      </c>
      <c r="H187" s="9">
        <f t="shared" ca="1" si="40"/>
        <v>-205.41327433628319</v>
      </c>
      <c r="I187" s="9">
        <f t="shared" ca="1" si="40"/>
        <v>139.7908318584071</v>
      </c>
      <c r="J187" s="9">
        <f t="shared" ca="1" si="40"/>
        <v>0</v>
      </c>
      <c r="K187" s="9">
        <f t="shared" ca="1" si="40"/>
        <v>248.46748267171418</v>
      </c>
      <c r="L187" s="9">
        <f t="shared" ca="1" si="40"/>
        <v>-55.763359475177609</v>
      </c>
      <c r="M187">
        <f t="shared" ca="1" si="36"/>
        <v>56.310408062930186</v>
      </c>
      <c r="N187">
        <f t="shared" ca="1" si="37"/>
        <v>31.71709931170108</v>
      </c>
    </row>
    <row r="188" spans="1:14" x14ac:dyDescent="0.25">
      <c r="A188" s="4">
        <f t="shared" si="35"/>
        <v>0.42818287037037034</v>
      </c>
      <c r="B188" s="3">
        <f>Params!D$29+HOUR(A188-Params!C$29)*3600+MINUTE(A188-Params!C$29)*60+SECOND(A188-Params!C$29)</f>
        <v>1553300995</v>
      </c>
      <c r="C188">
        <f t="shared" si="31"/>
        <v>4</v>
      </c>
      <c r="D188">
        <f t="shared" ca="1" si="33"/>
        <v>113</v>
      </c>
      <c r="E188">
        <f t="shared" ca="1" si="38"/>
        <v>-77029.977876106204</v>
      </c>
      <c r="F188">
        <f t="shared" ca="1" si="39"/>
        <v>52421.561946902664</v>
      </c>
      <c r="G188">
        <f t="shared" ca="1" si="34"/>
        <v>10668</v>
      </c>
      <c r="H188" s="9">
        <f t="shared" ca="1" si="40"/>
        <v>-205.41327433628319</v>
      </c>
      <c r="I188" s="9">
        <f t="shared" ca="1" si="40"/>
        <v>139.7908318584071</v>
      </c>
      <c r="J188" s="9">
        <f t="shared" ca="1" si="40"/>
        <v>0</v>
      </c>
      <c r="K188" s="9">
        <f t="shared" ca="1" si="40"/>
        <v>248.46748267171418</v>
      </c>
      <c r="L188" s="9">
        <f t="shared" ca="1" si="40"/>
        <v>-55.763359475177609</v>
      </c>
      <c r="M188">
        <f t="shared" ca="1" si="36"/>
        <v>56.316629793510323</v>
      </c>
      <c r="N188">
        <f t="shared" ca="1" si="37"/>
        <v>31.700663716814159</v>
      </c>
    </row>
    <row r="189" spans="1:14" x14ac:dyDescent="0.25">
      <c r="A189" s="4">
        <f t="shared" si="35"/>
        <v>0.42824074074074076</v>
      </c>
      <c r="B189" s="3">
        <f>Params!D$29+HOUR(A189-Params!C$29)*3600+MINUTE(A189-Params!C$29)*60+SECOND(A189-Params!C$29)</f>
        <v>1553301000</v>
      </c>
      <c r="C189">
        <f t="shared" si="31"/>
        <v>4</v>
      </c>
      <c r="D189">
        <f t="shared" ca="1" si="33"/>
        <v>113</v>
      </c>
      <c r="E189">
        <f t="shared" ca="1" si="38"/>
        <v>-78057.04424778762</v>
      </c>
      <c r="F189">
        <f t="shared" ca="1" si="39"/>
        <v>53120.5161061947</v>
      </c>
      <c r="G189">
        <f t="shared" ca="1" si="34"/>
        <v>10668</v>
      </c>
      <c r="H189" s="9">
        <f t="shared" ca="1" si="40"/>
        <v>-205.41327433628319</v>
      </c>
      <c r="I189" s="9">
        <f t="shared" ca="1" si="40"/>
        <v>139.7908318584071</v>
      </c>
      <c r="J189" s="9">
        <f t="shared" ca="1" si="40"/>
        <v>0</v>
      </c>
      <c r="K189" s="9">
        <f t="shared" ca="1" si="40"/>
        <v>248.46748267171418</v>
      </c>
      <c r="L189" s="9">
        <f t="shared" ca="1" si="40"/>
        <v>-55.763359475177609</v>
      </c>
      <c r="M189">
        <f t="shared" ca="1" si="36"/>
        <v>56.32285152409046</v>
      </c>
      <c r="N189">
        <f t="shared" ca="1" si="37"/>
        <v>31.684228121927234</v>
      </c>
    </row>
    <row r="190" spans="1:14" x14ac:dyDescent="0.25">
      <c r="A190" s="4">
        <f t="shared" si="35"/>
        <v>0.42829861111111112</v>
      </c>
      <c r="B190" s="3">
        <f>Params!D$29+HOUR(A190-Params!C$29)*3600+MINUTE(A190-Params!C$29)*60+SECOND(A190-Params!C$29)</f>
        <v>1553301005</v>
      </c>
      <c r="C190">
        <f t="shared" si="31"/>
        <v>4</v>
      </c>
      <c r="D190">
        <f t="shared" ca="1" si="33"/>
        <v>113</v>
      </c>
      <c r="E190">
        <f t="shared" ca="1" si="38"/>
        <v>-79084.110619469036</v>
      </c>
      <c r="F190">
        <f t="shared" ca="1" si="39"/>
        <v>53819.470265486736</v>
      </c>
      <c r="G190">
        <f t="shared" ca="1" si="34"/>
        <v>10668</v>
      </c>
      <c r="H190" s="9">
        <f t="shared" ca="1" si="40"/>
        <v>-205.41327433628319</v>
      </c>
      <c r="I190" s="9">
        <f t="shared" ca="1" si="40"/>
        <v>139.7908318584071</v>
      </c>
      <c r="J190" s="9">
        <f t="shared" ca="1" si="40"/>
        <v>0</v>
      </c>
      <c r="K190" s="9">
        <f t="shared" ca="1" si="40"/>
        <v>248.46748267171418</v>
      </c>
      <c r="L190" s="9">
        <f t="shared" ca="1" si="40"/>
        <v>-55.763359475177609</v>
      </c>
      <c r="M190">
        <f t="shared" ca="1" si="36"/>
        <v>56.329073254670597</v>
      </c>
      <c r="N190">
        <f t="shared" ca="1" si="37"/>
        <v>31.667792527040312</v>
      </c>
    </row>
    <row r="191" spans="1:14" x14ac:dyDescent="0.25">
      <c r="A191" s="4">
        <f t="shared" si="35"/>
        <v>0.42835648148148148</v>
      </c>
      <c r="B191" s="3">
        <f>Params!D$29+HOUR(A191-Params!C$29)*3600+MINUTE(A191-Params!C$29)*60+SECOND(A191-Params!C$29)</f>
        <v>1553301010</v>
      </c>
      <c r="C191">
        <f t="shared" si="31"/>
        <v>4</v>
      </c>
      <c r="D191">
        <f t="shared" ca="1" si="33"/>
        <v>113</v>
      </c>
      <c r="E191">
        <f t="shared" ca="1" si="38"/>
        <v>-80111.176991150453</v>
      </c>
      <c r="F191">
        <f t="shared" ca="1" si="39"/>
        <v>54518.424424778772</v>
      </c>
      <c r="G191">
        <f t="shared" ca="1" si="34"/>
        <v>10668</v>
      </c>
      <c r="H191" s="9">
        <f t="shared" ca="1" si="40"/>
        <v>-205.41327433628319</v>
      </c>
      <c r="I191" s="9">
        <f t="shared" ca="1" si="40"/>
        <v>139.7908318584071</v>
      </c>
      <c r="J191" s="9">
        <f t="shared" ca="1" si="40"/>
        <v>0</v>
      </c>
      <c r="K191" s="9">
        <f t="shared" ca="1" si="40"/>
        <v>248.46748267171418</v>
      </c>
      <c r="L191" s="9">
        <f t="shared" ca="1" si="40"/>
        <v>-55.763359475177609</v>
      </c>
      <c r="M191">
        <f t="shared" ca="1" si="36"/>
        <v>56.335294985250734</v>
      </c>
      <c r="N191">
        <f t="shared" ca="1" si="37"/>
        <v>31.651356932153391</v>
      </c>
    </row>
    <row r="192" spans="1:14" x14ac:dyDescent="0.25">
      <c r="A192" s="4">
        <f t="shared" si="35"/>
        <v>0.42841435185185189</v>
      </c>
      <c r="B192" s="3">
        <f>Params!D$29+HOUR(A192-Params!C$29)*3600+MINUTE(A192-Params!C$29)*60+SECOND(A192-Params!C$29)</f>
        <v>1553301015</v>
      </c>
      <c r="C192">
        <f t="shared" si="31"/>
        <v>4</v>
      </c>
      <c r="D192">
        <f t="shared" ca="1" si="33"/>
        <v>113</v>
      </c>
      <c r="E192">
        <f t="shared" ca="1" si="38"/>
        <v>-81138.243362831869</v>
      </c>
      <c r="F192">
        <f t="shared" ca="1" si="39"/>
        <v>55217.378584070808</v>
      </c>
      <c r="G192">
        <f t="shared" ca="1" si="34"/>
        <v>10668</v>
      </c>
      <c r="H192" s="9">
        <f t="shared" ca="1" si="40"/>
        <v>-205.41327433628319</v>
      </c>
      <c r="I192" s="9">
        <f t="shared" ca="1" si="40"/>
        <v>139.7908318584071</v>
      </c>
      <c r="J192" s="9">
        <f t="shared" ca="1" si="40"/>
        <v>0</v>
      </c>
      <c r="K192" s="9">
        <f t="shared" ca="1" si="40"/>
        <v>248.46748267171418</v>
      </c>
      <c r="L192" s="9">
        <f t="shared" ca="1" si="40"/>
        <v>-55.763359475177609</v>
      </c>
      <c r="M192">
        <f t="shared" ca="1" si="36"/>
        <v>56.341516715830871</v>
      </c>
      <c r="N192">
        <f t="shared" ca="1" si="37"/>
        <v>31.634921337266469</v>
      </c>
    </row>
    <row r="193" spans="1:14" x14ac:dyDescent="0.25">
      <c r="A193" s="4">
        <f t="shared" si="35"/>
        <v>0.4284722222222222</v>
      </c>
      <c r="B193" s="3">
        <f>Params!D$29+HOUR(A193-Params!C$29)*3600+MINUTE(A193-Params!C$29)*60+SECOND(A193-Params!C$29)</f>
        <v>1553301020</v>
      </c>
      <c r="C193">
        <f t="shared" si="31"/>
        <v>4</v>
      </c>
      <c r="D193">
        <f t="shared" ca="1" si="33"/>
        <v>113</v>
      </c>
      <c r="E193">
        <f t="shared" ca="1" si="38"/>
        <v>-82165.309734513285</v>
      </c>
      <c r="F193">
        <f t="shared" ca="1" si="39"/>
        <v>55916.332743362844</v>
      </c>
      <c r="G193">
        <f t="shared" ca="1" si="34"/>
        <v>10668</v>
      </c>
      <c r="H193" s="9">
        <f t="shared" ca="1" si="40"/>
        <v>-205.41327433628319</v>
      </c>
      <c r="I193" s="9">
        <f t="shared" ca="1" si="40"/>
        <v>139.7908318584071</v>
      </c>
      <c r="J193" s="9">
        <f t="shared" ca="1" si="40"/>
        <v>0</v>
      </c>
      <c r="K193" s="9">
        <f t="shared" ca="1" si="40"/>
        <v>248.46748267171418</v>
      </c>
      <c r="L193" s="9">
        <f t="shared" ca="1" si="40"/>
        <v>-55.763359475177609</v>
      </c>
      <c r="M193">
        <f t="shared" ca="1" si="36"/>
        <v>56.347738446411007</v>
      </c>
      <c r="N193">
        <f t="shared" ca="1" si="37"/>
        <v>31.618485742379548</v>
      </c>
    </row>
    <row r="194" spans="1:14" x14ac:dyDescent="0.25">
      <c r="A194" s="4">
        <f t="shared" si="35"/>
        <v>0.42853009259259256</v>
      </c>
      <c r="B194" s="3">
        <f>Params!D$29+HOUR(A194-Params!C$29)*3600+MINUTE(A194-Params!C$29)*60+SECOND(A194-Params!C$29)</f>
        <v>1553301025</v>
      </c>
      <c r="C194">
        <f t="shared" si="31"/>
        <v>4</v>
      </c>
      <c r="D194">
        <f t="shared" ca="1" si="33"/>
        <v>113</v>
      </c>
      <c r="E194">
        <f t="shared" ca="1" si="38"/>
        <v>-83192.376106194701</v>
      </c>
      <c r="F194">
        <f t="shared" ca="1" si="39"/>
        <v>56615.28690265488</v>
      </c>
      <c r="G194">
        <f t="shared" ca="1" si="34"/>
        <v>10668</v>
      </c>
      <c r="H194" s="9">
        <f t="shared" ca="1" si="40"/>
        <v>-205.41327433628319</v>
      </c>
      <c r="I194" s="9">
        <f t="shared" ca="1" si="40"/>
        <v>139.7908318584071</v>
      </c>
      <c r="J194" s="9">
        <f t="shared" ca="1" si="40"/>
        <v>0</v>
      </c>
      <c r="K194" s="9">
        <f t="shared" ca="1" si="40"/>
        <v>248.46748267171418</v>
      </c>
      <c r="L194" s="9">
        <f t="shared" ca="1" si="40"/>
        <v>-55.763359475177609</v>
      </c>
      <c r="M194">
        <f t="shared" ca="1" si="36"/>
        <v>56.353960176991151</v>
      </c>
      <c r="N194">
        <f t="shared" ca="1" si="37"/>
        <v>31.602050147492623</v>
      </c>
    </row>
    <row r="195" spans="1:14" x14ac:dyDescent="0.25">
      <c r="A195" s="4">
        <f t="shared" si="35"/>
        <v>0.42858796296296298</v>
      </c>
      <c r="B195" s="3">
        <f>Params!D$29+HOUR(A195-Params!C$29)*3600+MINUTE(A195-Params!C$29)*60+SECOND(A195-Params!C$29)</f>
        <v>1553301030</v>
      </c>
      <c r="C195">
        <f t="shared" si="31"/>
        <v>4</v>
      </c>
      <c r="D195">
        <f t="shared" ca="1" si="33"/>
        <v>113</v>
      </c>
      <c r="E195">
        <f t="shared" ca="1" si="38"/>
        <v>-84219.442477876117</v>
      </c>
      <c r="F195">
        <f t="shared" ca="1" si="39"/>
        <v>57314.241061946916</v>
      </c>
      <c r="G195">
        <f t="shared" ca="1" si="34"/>
        <v>10668</v>
      </c>
      <c r="H195" s="9">
        <f t="shared" ca="1" si="40"/>
        <v>-205.41327433628319</v>
      </c>
      <c r="I195" s="9">
        <f t="shared" ca="1" si="40"/>
        <v>139.7908318584071</v>
      </c>
      <c r="J195" s="9">
        <f t="shared" ca="1" si="40"/>
        <v>0</v>
      </c>
      <c r="K195" s="9">
        <f t="shared" ca="1" si="40"/>
        <v>248.46748267171418</v>
      </c>
      <c r="L195" s="9">
        <f t="shared" ca="1" si="40"/>
        <v>-55.763359475177609</v>
      </c>
      <c r="M195">
        <f t="shared" ca="1" si="36"/>
        <v>56.360181907571288</v>
      </c>
      <c r="N195">
        <f t="shared" ca="1" si="37"/>
        <v>31.585614552605701</v>
      </c>
    </row>
    <row r="196" spans="1:14" x14ac:dyDescent="0.25">
      <c r="A196" s="4">
        <f t="shared" si="35"/>
        <v>0.42864583333333334</v>
      </c>
      <c r="B196" s="3">
        <f>Params!D$29+HOUR(A196-Params!C$29)*3600+MINUTE(A196-Params!C$29)*60+SECOND(A196-Params!C$29)</f>
        <v>1553301035</v>
      </c>
      <c r="C196">
        <f t="shared" si="31"/>
        <v>4</v>
      </c>
      <c r="D196">
        <f t="shared" ca="1" si="33"/>
        <v>113</v>
      </c>
      <c r="E196">
        <f t="shared" ca="1" si="38"/>
        <v>-85246.508849557533</v>
      </c>
      <c r="F196">
        <f t="shared" ca="1" si="39"/>
        <v>58013.195221238944</v>
      </c>
      <c r="G196">
        <f t="shared" ca="1" si="34"/>
        <v>10668</v>
      </c>
      <c r="H196" s="9">
        <f t="shared" ca="1" si="40"/>
        <v>-205.41327433628319</v>
      </c>
      <c r="I196" s="9">
        <f t="shared" ca="1" si="40"/>
        <v>139.7908318584071</v>
      </c>
      <c r="J196" s="9">
        <f t="shared" ca="1" si="40"/>
        <v>0</v>
      </c>
      <c r="K196" s="9">
        <f t="shared" ca="1" si="40"/>
        <v>248.46748267171418</v>
      </c>
      <c r="L196" s="9">
        <f t="shared" ca="1" si="40"/>
        <v>-55.763359475177609</v>
      </c>
      <c r="M196">
        <f t="shared" ca="1" si="36"/>
        <v>56.366403638151425</v>
      </c>
      <c r="N196">
        <f t="shared" ca="1" si="37"/>
        <v>31.56917895771878</v>
      </c>
    </row>
    <row r="197" spans="1:14" x14ac:dyDescent="0.25">
      <c r="A197" s="4">
        <f t="shared" si="35"/>
        <v>0.42870370370370375</v>
      </c>
      <c r="B197" s="3">
        <f>Params!D$29+HOUR(A197-Params!C$29)*3600+MINUTE(A197-Params!C$29)*60+SECOND(A197-Params!C$29)</f>
        <v>1553301040</v>
      </c>
      <c r="C197">
        <f t="shared" si="31"/>
        <v>4</v>
      </c>
      <c r="D197">
        <f t="shared" ca="1" si="33"/>
        <v>113</v>
      </c>
      <c r="E197">
        <f t="shared" ca="1" si="38"/>
        <v>-86273.575221238949</v>
      </c>
      <c r="F197">
        <f t="shared" ca="1" si="39"/>
        <v>58712.14938053098</v>
      </c>
      <c r="G197">
        <f t="shared" ca="1" si="34"/>
        <v>10668</v>
      </c>
      <c r="H197" s="9">
        <f t="shared" ca="1" si="40"/>
        <v>-205.41327433628319</v>
      </c>
      <c r="I197" s="9">
        <f t="shared" ca="1" si="40"/>
        <v>139.7908318584071</v>
      </c>
      <c r="J197" s="9">
        <f t="shared" ca="1" si="40"/>
        <v>0</v>
      </c>
      <c r="K197" s="9">
        <f t="shared" ca="1" si="40"/>
        <v>248.46748267171418</v>
      </c>
      <c r="L197" s="9">
        <f t="shared" ca="1" si="40"/>
        <v>-55.763359475177609</v>
      </c>
      <c r="M197">
        <f t="shared" ca="1" si="36"/>
        <v>56.372625368731562</v>
      </c>
      <c r="N197">
        <f t="shared" ca="1" si="37"/>
        <v>31.552743362831858</v>
      </c>
    </row>
    <row r="198" spans="1:14" x14ac:dyDescent="0.25">
      <c r="A198" s="4">
        <f t="shared" si="35"/>
        <v>0.42876157407407406</v>
      </c>
      <c r="B198" s="3">
        <f>Params!D$29+HOUR(A198-Params!C$29)*3600+MINUTE(A198-Params!C$29)*60+SECOND(A198-Params!C$29)</f>
        <v>1553301045</v>
      </c>
      <c r="C198">
        <f t="shared" si="31"/>
        <v>4</v>
      </c>
      <c r="D198">
        <f t="shared" ca="1" si="33"/>
        <v>113</v>
      </c>
      <c r="E198">
        <f t="shared" ca="1" si="38"/>
        <v>-87300.641592920365</v>
      </c>
      <c r="F198">
        <f t="shared" ca="1" si="39"/>
        <v>59411.103539823016</v>
      </c>
      <c r="G198">
        <f t="shared" ca="1" si="34"/>
        <v>10668</v>
      </c>
      <c r="H198" s="9">
        <f t="shared" ca="1" si="40"/>
        <v>-205.41327433628319</v>
      </c>
      <c r="I198" s="9">
        <f t="shared" ca="1" si="40"/>
        <v>139.7908318584071</v>
      </c>
      <c r="J198" s="9">
        <f t="shared" ca="1" si="40"/>
        <v>0</v>
      </c>
      <c r="K198" s="9">
        <f t="shared" ca="1" si="40"/>
        <v>248.46748267171418</v>
      </c>
      <c r="L198" s="9">
        <f t="shared" ca="1" si="40"/>
        <v>-55.763359475177609</v>
      </c>
      <c r="M198">
        <f t="shared" ca="1" si="36"/>
        <v>56.378847099311699</v>
      </c>
      <c r="N198">
        <f t="shared" ca="1" si="37"/>
        <v>31.536307767944933</v>
      </c>
    </row>
    <row r="199" spans="1:14" x14ac:dyDescent="0.25">
      <c r="A199" s="4">
        <f t="shared" si="35"/>
        <v>0.42881944444444442</v>
      </c>
      <c r="B199" s="3">
        <f>Params!D$29+HOUR(A199-Params!C$29)*3600+MINUTE(A199-Params!C$29)*60+SECOND(A199-Params!C$29)</f>
        <v>1553301050</v>
      </c>
      <c r="C199">
        <f t="shared" ref="C199:C247" si="41">_xlfn.IFNA(VLOOKUP(A199,A$2:D$4,4,FALSE),C198)</f>
        <v>4</v>
      </c>
      <c r="D199">
        <f t="shared" ca="1" si="33"/>
        <v>113</v>
      </c>
      <c r="E199">
        <f t="shared" ca="1" si="38"/>
        <v>-88327.707964601766</v>
      </c>
      <c r="F199">
        <f t="shared" ca="1" si="39"/>
        <v>60110.057699115052</v>
      </c>
      <c r="G199">
        <f t="shared" ca="1" si="34"/>
        <v>10668</v>
      </c>
      <c r="H199" s="9">
        <f t="shared" ca="1" si="40"/>
        <v>-205.41327433628319</v>
      </c>
      <c r="I199" s="9">
        <f t="shared" ca="1" si="40"/>
        <v>139.7908318584071</v>
      </c>
      <c r="J199" s="9">
        <f t="shared" ca="1" si="40"/>
        <v>0</v>
      </c>
      <c r="K199" s="9">
        <f t="shared" ca="1" si="40"/>
        <v>248.46748267171418</v>
      </c>
      <c r="L199" s="9">
        <f t="shared" ca="1" si="40"/>
        <v>-55.763359475177609</v>
      </c>
      <c r="M199">
        <f t="shared" ca="1" si="36"/>
        <v>56.385068829891836</v>
      </c>
      <c r="N199">
        <f t="shared" ca="1" si="37"/>
        <v>31.519872173058012</v>
      </c>
    </row>
    <row r="200" spans="1:14" x14ac:dyDescent="0.25">
      <c r="A200" s="4">
        <f t="shared" si="35"/>
        <v>0.42887731481481484</v>
      </c>
      <c r="B200" s="3">
        <f>Params!D$29+HOUR(A200-Params!C$29)*3600+MINUTE(A200-Params!C$29)*60+SECOND(A200-Params!C$29)</f>
        <v>1553301055</v>
      </c>
      <c r="C200">
        <f t="shared" si="41"/>
        <v>4</v>
      </c>
      <c r="D200">
        <f t="shared" ref="D200:D247" ca="1" si="42">IF(A200=INDIRECT("A"&amp;C200),ROW(),D199)</f>
        <v>113</v>
      </c>
      <c r="E200">
        <f t="shared" ca="1" si="38"/>
        <v>-89354.774336283182</v>
      </c>
      <c r="F200">
        <f t="shared" ca="1" si="39"/>
        <v>60809.011858407088</v>
      </c>
      <c r="G200">
        <f t="shared" ref="G200:G247" ca="1" si="43">INDIRECT("G$"&amp;C200)+INDIRECT("J$"&amp;C200)*($B200-INDIRECT("B$"&amp;D200))</f>
        <v>10668</v>
      </c>
      <c r="H200" s="9">
        <f t="shared" ca="1" si="40"/>
        <v>-205.41327433628319</v>
      </c>
      <c r="I200" s="9">
        <f t="shared" ca="1" si="40"/>
        <v>139.7908318584071</v>
      </c>
      <c r="J200" s="9">
        <f t="shared" ca="1" si="40"/>
        <v>0</v>
      </c>
      <c r="K200" s="9">
        <f t="shared" ca="1" si="40"/>
        <v>248.46748267171418</v>
      </c>
      <c r="L200" s="9">
        <f t="shared" ca="1" si="40"/>
        <v>-55.763359475177609</v>
      </c>
      <c r="M200">
        <f t="shared" ca="1" si="36"/>
        <v>56.391290560471973</v>
      </c>
      <c r="N200">
        <f t="shared" ca="1" si="37"/>
        <v>31.50343657817109</v>
      </c>
    </row>
    <row r="201" spans="1:14" x14ac:dyDescent="0.25">
      <c r="A201" s="4">
        <f t="shared" ref="A201:A247" si="44">TIME(HOUR(A200),MINUTE(A200),SECOND(A200)+5)</f>
        <v>0.4289351851851852</v>
      </c>
      <c r="B201" s="3">
        <f>Params!D$29+HOUR(A201-Params!C$29)*3600+MINUTE(A201-Params!C$29)*60+SECOND(A201-Params!C$29)</f>
        <v>1553301060</v>
      </c>
      <c r="C201">
        <f t="shared" si="41"/>
        <v>4</v>
      </c>
      <c r="D201">
        <f t="shared" ca="1" si="42"/>
        <v>113</v>
      </c>
      <c r="E201">
        <f t="shared" ca="1" si="38"/>
        <v>-90381.840707964599</v>
      </c>
      <c r="F201">
        <f t="shared" ca="1" si="39"/>
        <v>61507.966017699124</v>
      </c>
      <c r="G201">
        <f t="shared" ca="1" si="43"/>
        <v>10668</v>
      </c>
      <c r="H201" s="9">
        <f t="shared" ca="1" si="40"/>
        <v>-205.41327433628319</v>
      </c>
      <c r="I201" s="9">
        <f t="shared" ca="1" si="40"/>
        <v>139.7908318584071</v>
      </c>
      <c r="J201" s="9">
        <f t="shared" ca="1" si="40"/>
        <v>0</v>
      </c>
      <c r="K201" s="9">
        <f t="shared" ca="1" si="40"/>
        <v>248.46748267171418</v>
      </c>
      <c r="L201" s="9">
        <f t="shared" ca="1" si="40"/>
        <v>-55.763359475177609</v>
      </c>
      <c r="M201">
        <f t="shared" ref="M201:M247" ca="1" si="45">INDIRECT("M$"&amp;C201)+INDIRECT("O$"&amp;C201)*($B201-INDIRECT("B$"&amp;D201))</f>
        <v>56.397512291052109</v>
      </c>
      <c r="N201">
        <f t="shared" ref="N201:N247" ca="1" si="46">INDIRECT("N$"&amp;C201)+INDIRECT("P$"&amp;C201)*($B201-INDIRECT("B$"&amp;D201))</f>
        <v>31.487000983284169</v>
      </c>
    </row>
    <row r="202" spans="1:14" x14ac:dyDescent="0.25">
      <c r="A202" s="4">
        <f t="shared" si="44"/>
        <v>0.4289930555555555</v>
      </c>
      <c r="B202" s="3">
        <f>Params!D$29+HOUR(A202-Params!C$29)*3600+MINUTE(A202-Params!C$29)*60+SECOND(A202-Params!C$29)</f>
        <v>1553301065</v>
      </c>
      <c r="C202">
        <f t="shared" si="41"/>
        <v>4</v>
      </c>
      <c r="D202">
        <f t="shared" ca="1" si="42"/>
        <v>113</v>
      </c>
      <c r="E202">
        <f t="shared" ca="1" si="38"/>
        <v>-91408.907079646015</v>
      </c>
      <c r="F202">
        <f t="shared" ca="1" si="39"/>
        <v>62206.92017699116</v>
      </c>
      <c r="G202">
        <f t="shared" ca="1" si="43"/>
        <v>10668</v>
      </c>
      <c r="H202" s="9">
        <f t="shared" ca="1" si="40"/>
        <v>-205.41327433628319</v>
      </c>
      <c r="I202" s="9">
        <f t="shared" ca="1" si="40"/>
        <v>139.7908318584071</v>
      </c>
      <c r="J202" s="9">
        <f t="shared" ca="1" si="40"/>
        <v>0</v>
      </c>
      <c r="K202" s="9">
        <f t="shared" ca="1" si="40"/>
        <v>248.46748267171418</v>
      </c>
      <c r="L202" s="9">
        <f t="shared" ca="1" si="40"/>
        <v>-55.763359475177609</v>
      </c>
      <c r="M202">
        <f t="shared" ca="1" si="45"/>
        <v>56.403734021632246</v>
      </c>
      <c r="N202">
        <f t="shared" ca="1" si="46"/>
        <v>31.470565388397247</v>
      </c>
    </row>
    <row r="203" spans="1:14" x14ac:dyDescent="0.25">
      <c r="A203" s="4">
        <f t="shared" si="44"/>
        <v>0.42905092592592592</v>
      </c>
      <c r="B203" s="3">
        <f>Params!D$29+HOUR(A203-Params!C$29)*3600+MINUTE(A203-Params!C$29)*60+SECOND(A203-Params!C$29)</f>
        <v>1553301070</v>
      </c>
      <c r="C203">
        <f t="shared" si="41"/>
        <v>4</v>
      </c>
      <c r="D203">
        <f t="shared" ca="1" si="42"/>
        <v>113</v>
      </c>
      <c r="E203">
        <f t="shared" ca="1" si="38"/>
        <v>-92435.973451327431</v>
      </c>
      <c r="F203">
        <f t="shared" ca="1" si="39"/>
        <v>62905.874336283196</v>
      </c>
      <c r="G203">
        <f t="shared" ca="1" si="43"/>
        <v>10668</v>
      </c>
      <c r="H203" s="9">
        <f t="shared" ca="1" si="40"/>
        <v>-205.41327433628319</v>
      </c>
      <c r="I203" s="9">
        <f t="shared" ca="1" si="40"/>
        <v>139.7908318584071</v>
      </c>
      <c r="J203" s="9">
        <f t="shared" ca="1" si="40"/>
        <v>0</v>
      </c>
      <c r="K203" s="9">
        <f t="shared" ca="1" si="40"/>
        <v>248.46748267171418</v>
      </c>
      <c r="L203" s="9">
        <f t="shared" ca="1" si="40"/>
        <v>-55.763359475177609</v>
      </c>
      <c r="M203">
        <f t="shared" ca="1" si="45"/>
        <v>56.40995575221239</v>
      </c>
      <c r="N203">
        <f t="shared" ca="1" si="46"/>
        <v>31.454129793510322</v>
      </c>
    </row>
    <row r="204" spans="1:14" x14ac:dyDescent="0.25">
      <c r="A204" s="4">
        <f t="shared" si="44"/>
        <v>0.42910879629629628</v>
      </c>
      <c r="B204" s="3">
        <f>Params!D$29+HOUR(A204-Params!C$29)*3600+MINUTE(A204-Params!C$29)*60+SECOND(A204-Params!C$29)</f>
        <v>1553301075</v>
      </c>
      <c r="C204">
        <f t="shared" si="41"/>
        <v>4</v>
      </c>
      <c r="D204">
        <f t="shared" ca="1" si="42"/>
        <v>113</v>
      </c>
      <c r="E204">
        <f t="shared" ca="1" si="38"/>
        <v>-93463.039823008847</v>
      </c>
      <c r="F204">
        <f t="shared" ca="1" si="39"/>
        <v>63604.828495575231</v>
      </c>
      <c r="G204">
        <f t="shared" ca="1" si="43"/>
        <v>10668</v>
      </c>
      <c r="H204" s="9">
        <f t="shared" ca="1" si="40"/>
        <v>-205.41327433628319</v>
      </c>
      <c r="I204" s="9">
        <f t="shared" ca="1" si="40"/>
        <v>139.7908318584071</v>
      </c>
      <c r="J204" s="9">
        <f t="shared" ca="1" si="40"/>
        <v>0</v>
      </c>
      <c r="K204" s="9">
        <f t="shared" ca="1" si="40"/>
        <v>248.46748267171418</v>
      </c>
      <c r="L204" s="9">
        <f t="shared" ca="1" si="40"/>
        <v>-55.763359475177609</v>
      </c>
      <c r="M204">
        <f t="shared" ca="1" si="45"/>
        <v>56.416177482792527</v>
      </c>
      <c r="N204">
        <f t="shared" ca="1" si="46"/>
        <v>31.437694198623401</v>
      </c>
    </row>
    <row r="205" spans="1:14" x14ac:dyDescent="0.25">
      <c r="A205" s="4">
        <f t="shared" si="44"/>
        <v>0.4291666666666667</v>
      </c>
      <c r="B205" s="3">
        <f>Params!D$29+HOUR(A205-Params!C$29)*3600+MINUTE(A205-Params!C$29)*60+SECOND(A205-Params!C$29)</f>
        <v>1553301080</v>
      </c>
      <c r="C205">
        <f t="shared" si="41"/>
        <v>4</v>
      </c>
      <c r="D205">
        <f t="shared" ca="1" si="42"/>
        <v>113</v>
      </c>
      <c r="E205">
        <f t="shared" ca="1" si="38"/>
        <v>-94490.106194690263</v>
      </c>
      <c r="F205">
        <f t="shared" ca="1" si="39"/>
        <v>64303.782654867267</v>
      </c>
      <c r="G205">
        <f t="shared" ca="1" si="43"/>
        <v>10668</v>
      </c>
      <c r="H205" s="9">
        <f t="shared" ca="1" si="40"/>
        <v>-205.41327433628319</v>
      </c>
      <c r="I205" s="9">
        <f t="shared" ca="1" si="40"/>
        <v>139.7908318584071</v>
      </c>
      <c r="J205" s="9">
        <f t="shared" ca="1" si="40"/>
        <v>0</v>
      </c>
      <c r="K205" s="9">
        <f t="shared" ca="1" si="40"/>
        <v>248.46748267171418</v>
      </c>
      <c r="L205" s="9">
        <f t="shared" ca="1" si="40"/>
        <v>-55.763359475177609</v>
      </c>
      <c r="M205">
        <f t="shared" ca="1" si="45"/>
        <v>56.422399213372664</v>
      </c>
      <c r="N205">
        <f t="shared" ca="1" si="46"/>
        <v>31.421258603736479</v>
      </c>
    </row>
    <row r="206" spans="1:14" x14ac:dyDescent="0.25">
      <c r="A206" s="4">
        <f t="shared" si="44"/>
        <v>0.42922453703703706</v>
      </c>
      <c r="B206" s="3">
        <f>Params!D$29+HOUR(A206-Params!C$29)*3600+MINUTE(A206-Params!C$29)*60+SECOND(A206-Params!C$29)</f>
        <v>1553301085</v>
      </c>
      <c r="C206">
        <f t="shared" si="41"/>
        <v>4</v>
      </c>
      <c r="D206">
        <f t="shared" ca="1" si="42"/>
        <v>113</v>
      </c>
      <c r="E206">
        <f t="shared" ca="1" si="38"/>
        <v>-95517.172566371679</v>
      </c>
      <c r="F206">
        <f t="shared" ca="1" si="39"/>
        <v>65002.736814159303</v>
      </c>
      <c r="G206">
        <f t="shared" ca="1" si="43"/>
        <v>10668</v>
      </c>
      <c r="H206" s="9">
        <f t="shared" ca="1" si="40"/>
        <v>-205.41327433628319</v>
      </c>
      <c r="I206" s="9">
        <f t="shared" ca="1" si="40"/>
        <v>139.7908318584071</v>
      </c>
      <c r="J206" s="9">
        <f t="shared" ca="1" si="40"/>
        <v>0</v>
      </c>
      <c r="K206" s="9">
        <f t="shared" ca="1" si="40"/>
        <v>248.46748267171418</v>
      </c>
      <c r="L206" s="9">
        <f t="shared" ca="1" si="40"/>
        <v>-55.763359475177609</v>
      </c>
      <c r="M206">
        <f t="shared" ca="1" si="45"/>
        <v>56.428620943952801</v>
      </c>
      <c r="N206">
        <f t="shared" ca="1" si="46"/>
        <v>31.404823008849558</v>
      </c>
    </row>
    <row r="207" spans="1:14" x14ac:dyDescent="0.25">
      <c r="A207" s="4">
        <f t="shared" si="44"/>
        <v>0.42928240740740736</v>
      </c>
      <c r="B207" s="3">
        <f>Params!D$29+HOUR(A207-Params!C$29)*3600+MINUTE(A207-Params!C$29)*60+SECOND(A207-Params!C$29)</f>
        <v>1553301090</v>
      </c>
      <c r="C207">
        <f t="shared" si="41"/>
        <v>4</v>
      </c>
      <c r="D207">
        <f t="shared" ca="1" si="42"/>
        <v>113</v>
      </c>
      <c r="E207">
        <f t="shared" ca="1" si="38"/>
        <v>-96544.238938053095</v>
      </c>
      <c r="F207">
        <f t="shared" ca="1" si="39"/>
        <v>65701.690973451332</v>
      </c>
      <c r="G207">
        <f t="shared" ca="1" si="43"/>
        <v>10668</v>
      </c>
      <c r="H207" s="9">
        <f t="shared" ca="1" si="40"/>
        <v>-205.41327433628319</v>
      </c>
      <c r="I207" s="9">
        <f t="shared" ca="1" si="40"/>
        <v>139.7908318584071</v>
      </c>
      <c r="J207" s="9">
        <f t="shared" ca="1" si="40"/>
        <v>0</v>
      </c>
      <c r="K207" s="9">
        <f t="shared" ca="1" si="40"/>
        <v>248.46748267171418</v>
      </c>
      <c r="L207" s="9">
        <f t="shared" ca="1" si="40"/>
        <v>-55.763359475177609</v>
      </c>
      <c r="M207">
        <f t="shared" ca="1" si="45"/>
        <v>56.434842674532938</v>
      </c>
      <c r="N207">
        <f t="shared" ca="1" si="46"/>
        <v>31.388387413962633</v>
      </c>
    </row>
    <row r="208" spans="1:14" x14ac:dyDescent="0.25">
      <c r="A208" s="4">
        <f t="shared" si="44"/>
        <v>0.42934027777777778</v>
      </c>
      <c r="B208" s="3">
        <f>Params!D$29+HOUR(A208-Params!C$29)*3600+MINUTE(A208-Params!C$29)*60+SECOND(A208-Params!C$29)</f>
        <v>1553301095</v>
      </c>
      <c r="C208">
        <f t="shared" si="41"/>
        <v>4</v>
      </c>
      <c r="D208">
        <f t="shared" ca="1" si="42"/>
        <v>113</v>
      </c>
      <c r="E208">
        <f t="shared" ca="1" si="38"/>
        <v>-97571.305309734511</v>
      </c>
      <c r="F208">
        <f t="shared" ca="1" si="39"/>
        <v>66400.645132743375</v>
      </c>
      <c r="G208">
        <f t="shared" ca="1" si="43"/>
        <v>10668</v>
      </c>
      <c r="H208" s="9">
        <f t="shared" ca="1" si="40"/>
        <v>-205.41327433628319</v>
      </c>
      <c r="I208" s="9">
        <f t="shared" ca="1" si="40"/>
        <v>139.7908318584071</v>
      </c>
      <c r="J208" s="9">
        <f t="shared" ca="1" si="40"/>
        <v>0</v>
      </c>
      <c r="K208" s="9">
        <f t="shared" ca="1" si="40"/>
        <v>248.46748267171418</v>
      </c>
      <c r="L208" s="9">
        <f t="shared" ca="1" si="40"/>
        <v>-55.763359475177609</v>
      </c>
      <c r="M208">
        <f t="shared" ca="1" si="45"/>
        <v>56.441064405113075</v>
      </c>
      <c r="N208">
        <f t="shared" ca="1" si="46"/>
        <v>31.371951819075711</v>
      </c>
    </row>
    <row r="209" spans="1:14" x14ac:dyDescent="0.25">
      <c r="A209" s="4">
        <f t="shared" si="44"/>
        <v>0.42939814814814814</v>
      </c>
      <c r="B209" s="3">
        <f>Params!D$29+HOUR(A209-Params!C$29)*3600+MINUTE(A209-Params!C$29)*60+SECOND(A209-Params!C$29)</f>
        <v>1553301100</v>
      </c>
      <c r="C209">
        <f t="shared" si="41"/>
        <v>4</v>
      </c>
      <c r="D209">
        <f t="shared" ca="1" si="42"/>
        <v>113</v>
      </c>
      <c r="E209">
        <f t="shared" ca="1" si="38"/>
        <v>-98598.371681415927</v>
      </c>
      <c r="F209">
        <f t="shared" ca="1" si="39"/>
        <v>67099.599292035404</v>
      </c>
      <c r="G209">
        <f t="shared" ca="1" si="43"/>
        <v>10668</v>
      </c>
      <c r="H209" s="9">
        <f t="shared" ca="1" si="40"/>
        <v>-205.41327433628319</v>
      </c>
      <c r="I209" s="9">
        <f t="shared" ca="1" si="40"/>
        <v>139.7908318584071</v>
      </c>
      <c r="J209" s="9">
        <f t="shared" ca="1" si="40"/>
        <v>0</v>
      </c>
      <c r="K209" s="9">
        <f t="shared" ca="1" si="40"/>
        <v>248.46748267171418</v>
      </c>
      <c r="L209" s="9">
        <f t="shared" ca="1" si="40"/>
        <v>-55.763359475177609</v>
      </c>
      <c r="M209">
        <f t="shared" ca="1" si="45"/>
        <v>56.447286135693211</v>
      </c>
      <c r="N209">
        <f t="shared" ca="1" si="46"/>
        <v>31.35551622418879</v>
      </c>
    </row>
    <row r="210" spans="1:14" x14ac:dyDescent="0.25">
      <c r="A210" s="4">
        <f t="shared" si="44"/>
        <v>0.4294560185185185</v>
      </c>
      <c r="B210" s="3">
        <f>Params!D$29+HOUR(A210-Params!C$29)*3600+MINUTE(A210-Params!C$29)*60+SECOND(A210-Params!C$29)</f>
        <v>1553301105</v>
      </c>
      <c r="C210">
        <f t="shared" si="41"/>
        <v>4</v>
      </c>
      <c r="D210">
        <f t="shared" ca="1" si="42"/>
        <v>113</v>
      </c>
      <c r="E210">
        <f t="shared" ca="1" si="38"/>
        <v>-99625.438053097343</v>
      </c>
      <c r="F210">
        <f t="shared" ca="1" si="39"/>
        <v>67798.553451327447</v>
      </c>
      <c r="G210">
        <f t="shared" ca="1" si="43"/>
        <v>10668</v>
      </c>
      <c r="H210" s="9">
        <f t="shared" ca="1" si="40"/>
        <v>-205.41327433628319</v>
      </c>
      <c r="I210" s="9">
        <f t="shared" ca="1" si="40"/>
        <v>139.7908318584071</v>
      </c>
      <c r="J210" s="9">
        <f t="shared" ca="1" si="40"/>
        <v>0</v>
      </c>
      <c r="K210" s="9">
        <f t="shared" ca="1" si="40"/>
        <v>248.46748267171418</v>
      </c>
      <c r="L210" s="9">
        <f t="shared" ca="1" si="40"/>
        <v>-55.763359475177609</v>
      </c>
      <c r="M210">
        <f t="shared" ca="1" si="45"/>
        <v>56.453507866273348</v>
      </c>
      <c r="N210">
        <f t="shared" ca="1" si="46"/>
        <v>31.339080629301868</v>
      </c>
    </row>
    <row r="211" spans="1:14" x14ac:dyDescent="0.25">
      <c r="A211" s="4">
        <f t="shared" si="44"/>
        <v>0.42951388888888892</v>
      </c>
      <c r="B211" s="3">
        <f>Params!D$29+HOUR(A211-Params!C$29)*3600+MINUTE(A211-Params!C$29)*60+SECOND(A211-Params!C$29)</f>
        <v>1553301110</v>
      </c>
      <c r="C211">
        <f t="shared" si="41"/>
        <v>4</v>
      </c>
      <c r="D211">
        <f t="shared" ca="1" si="42"/>
        <v>113</v>
      </c>
      <c r="E211">
        <f t="shared" ca="1" si="38"/>
        <v>-100652.50442477876</v>
      </c>
      <c r="F211">
        <f t="shared" ca="1" si="39"/>
        <v>68497.507610619476</v>
      </c>
      <c r="G211">
        <f t="shared" ca="1" si="43"/>
        <v>10668</v>
      </c>
      <c r="H211" s="9">
        <f t="shared" ca="1" si="40"/>
        <v>-205.41327433628319</v>
      </c>
      <c r="I211" s="9">
        <f t="shared" ca="1" si="40"/>
        <v>139.7908318584071</v>
      </c>
      <c r="J211" s="9">
        <f t="shared" ca="1" si="40"/>
        <v>0</v>
      </c>
      <c r="K211" s="9">
        <f t="shared" ca="1" si="40"/>
        <v>248.46748267171418</v>
      </c>
      <c r="L211" s="9">
        <f t="shared" ca="1" si="40"/>
        <v>-55.763359475177609</v>
      </c>
      <c r="M211">
        <f t="shared" ca="1" si="45"/>
        <v>56.459729596853485</v>
      </c>
      <c r="N211">
        <f t="shared" ca="1" si="46"/>
        <v>31.322645034414943</v>
      </c>
    </row>
    <row r="212" spans="1:14" x14ac:dyDescent="0.25">
      <c r="A212" s="4">
        <f t="shared" si="44"/>
        <v>0.42957175925925922</v>
      </c>
      <c r="B212" s="3">
        <f>Params!D$29+HOUR(A212-Params!C$29)*3600+MINUTE(A212-Params!C$29)*60+SECOND(A212-Params!C$29)</f>
        <v>1553301115</v>
      </c>
      <c r="C212">
        <f t="shared" si="41"/>
        <v>4</v>
      </c>
      <c r="D212">
        <f t="shared" ca="1" si="42"/>
        <v>113</v>
      </c>
      <c r="E212">
        <f t="shared" ca="1" si="38"/>
        <v>-101679.57079646018</v>
      </c>
      <c r="F212">
        <f t="shared" ca="1" si="39"/>
        <v>69196.461769911519</v>
      </c>
      <c r="G212">
        <f t="shared" ca="1" si="43"/>
        <v>10668</v>
      </c>
      <c r="H212" s="9">
        <f t="shared" ca="1" si="40"/>
        <v>-205.41327433628319</v>
      </c>
      <c r="I212" s="9">
        <f t="shared" ca="1" si="40"/>
        <v>139.7908318584071</v>
      </c>
      <c r="J212" s="9">
        <f t="shared" ca="1" si="40"/>
        <v>0</v>
      </c>
      <c r="K212" s="9">
        <f t="shared" ca="1" si="40"/>
        <v>248.46748267171418</v>
      </c>
      <c r="L212" s="9">
        <f t="shared" ca="1" si="40"/>
        <v>-55.763359475177609</v>
      </c>
      <c r="M212">
        <f t="shared" ca="1" si="45"/>
        <v>56.465951327433629</v>
      </c>
      <c r="N212">
        <f t="shared" ca="1" si="46"/>
        <v>31.306209439528022</v>
      </c>
    </row>
    <row r="213" spans="1:14" x14ac:dyDescent="0.25">
      <c r="A213" s="4">
        <f t="shared" si="44"/>
        <v>0.42962962962962964</v>
      </c>
      <c r="B213" s="3">
        <f>Params!D$29+HOUR(A213-Params!C$29)*3600+MINUTE(A213-Params!C$29)*60+SECOND(A213-Params!C$29)</f>
        <v>1553301120</v>
      </c>
      <c r="C213">
        <f t="shared" si="41"/>
        <v>4</v>
      </c>
      <c r="D213">
        <f t="shared" ca="1" si="42"/>
        <v>113</v>
      </c>
      <c r="E213">
        <f t="shared" ca="1" si="38"/>
        <v>-102706.63716814159</v>
      </c>
      <c r="F213">
        <f t="shared" ca="1" si="39"/>
        <v>69895.415929203547</v>
      </c>
      <c r="G213">
        <f t="shared" ca="1" si="43"/>
        <v>10668</v>
      </c>
      <c r="H213" s="9">
        <f t="shared" ca="1" si="40"/>
        <v>-205.41327433628319</v>
      </c>
      <c r="I213" s="9">
        <f t="shared" ca="1" si="40"/>
        <v>139.7908318584071</v>
      </c>
      <c r="J213" s="9">
        <f t="shared" ca="1" si="40"/>
        <v>0</v>
      </c>
      <c r="K213" s="9">
        <f t="shared" ca="1" si="40"/>
        <v>248.46748267171418</v>
      </c>
      <c r="L213" s="9">
        <f t="shared" ca="1" si="40"/>
        <v>-55.763359475177609</v>
      </c>
      <c r="M213">
        <f t="shared" ca="1" si="45"/>
        <v>56.472173058013766</v>
      </c>
      <c r="N213">
        <f t="shared" ca="1" si="46"/>
        <v>31.2897738446411</v>
      </c>
    </row>
    <row r="214" spans="1:14" x14ac:dyDescent="0.25">
      <c r="A214" s="4">
        <f t="shared" si="44"/>
        <v>0.4296875</v>
      </c>
      <c r="B214" s="3">
        <f>Params!D$29+HOUR(A214-Params!C$29)*3600+MINUTE(A214-Params!C$29)*60+SECOND(A214-Params!C$29)</f>
        <v>1553301125</v>
      </c>
      <c r="C214">
        <f t="shared" si="41"/>
        <v>4</v>
      </c>
      <c r="D214">
        <f t="shared" ca="1" si="42"/>
        <v>113</v>
      </c>
      <c r="E214">
        <f t="shared" ca="1" si="38"/>
        <v>-103733.70353982301</v>
      </c>
      <c r="F214">
        <f t="shared" ca="1" si="39"/>
        <v>70594.370088495591</v>
      </c>
      <c r="G214">
        <f t="shared" ca="1" si="43"/>
        <v>10668</v>
      </c>
      <c r="H214" s="9">
        <f t="shared" ca="1" si="40"/>
        <v>-205.41327433628319</v>
      </c>
      <c r="I214" s="9">
        <f t="shared" ca="1" si="40"/>
        <v>139.7908318584071</v>
      </c>
      <c r="J214" s="9">
        <f t="shared" ca="1" si="40"/>
        <v>0</v>
      </c>
      <c r="K214" s="9">
        <f t="shared" ca="1" si="40"/>
        <v>248.46748267171418</v>
      </c>
      <c r="L214" s="9">
        <f t="shared" ca="1" si="40"/>
        <v>-55.763359475177609</v>
      </c>
      <c r="M214">
        <f t="shared" ca="1" si="45"/>
        <v>56.478394788593903</v>
      </c>
      <c r="N214">
        <f t="shared" ca="1" si="46"/>
        <v>31.273338249754179</v>
      </c>
    </row>
    <row r="215" spans="1:14" x14ac:dyDescent="0.25">
      <c r="A215" s="4">
        <f t="shared" si="44"/>
        <v>0.42974537037037036</v>
      </c>
      <c r="B215" s="3">
        <f>Params!D$29+HOUR(A215-Params!C$29)*3600+MINUTE(A215-Params!C$29)*60+SECOND(A215-Params!C$29)</f>
        <v>1553301130</v>
      </c>
      <c r="C215">
        <f t="shared" si="41"/>
        <v>4</v>
      </c>
      <c r="D215">
        <f t="shared" ca="1" si="42"/>
        <v>113</v>
      </c>
      <c r="E215">
        <f t="shared" ca="1" si="38"/>
        <v>-104760.76991150442</v>
      </c>
      <c r="F215">
        <f t="shared" ca="1" si="39"/>
        <v>71293.324247787619</v>
      </c>
      <c r="G215">
        <f t="shared" ca="1" si="43"/>
        <v>10668</v>
      </c>
      <c r="H215" s="9">
        <f t="shared" ca="1" si="40"/>
        <v>-205.41327433628319</v>
      </c>
      <c r="I215" s="9">
        <f t="shared" ca="1" si="40"/>
        <v>139.7908318584071</v>
      </c>
      <c r="J215" s="9">
        <f t="shared" ca="1" si="40"/>
        <v>0</v>
      </c>
      <c r="K215" s="9">
        <f t="shared" ca="1" si="40"/>
        <v>248.46748267171418</v>
      </c>
      <c r="L215" s="9">
        <f t="shared" ca="1" si="40"/>
        <v>-55.763359475177609</v>
      </c>
      <c r="M215">
        <f t="shared" ca="1" si="45"/>
        <v>56.48461651917404</v>
      </c>
      <c r="N215">
        <f t="shared" ca="1" si="46"/>
        <v>31.256902654867254</v>
      </c>
    </row>
    <row r="216" spans="1:14" x14ac:dyDescent="0.25">
      <c r="A216" s="4">
        <f t="shared" si="44"/>
        <v>0.42980324074074078</v>
      </c>
      <c r="B216" s="3">
        <f>Params!D$29+HOUR(A216-Params!C$29)*3600+MINUTE(A216-Params!C$29)*60+SECOND(A216-Params!C$29)</f>
        <v>1553301135</v>
      </c>
      <c r="C216">
        <f t="shared" si="41"/>
        <v>4</v>
      </c>
      <c r="D216">
        <f t="shared" ca="1" si="42"/>
        <v>113</v>
      </c>
      <c r="E216">
        <f t="shared" ca="1" si="38"/>
        <v>-105787.83628318584</v>
      </c>
      <c r="F216">
        <f t="shared" ca="1" si="39"/>
        <v>71992.278407079662</v>
      </c>
      <c r="G216">
        <f t="shared" ca="1" si="43"/>
        <v>10668</v>
      </c>
      <c r="H216" s="9">
        <f t="shared" ca="1" si="40"/>
        <v>-205.41327433628319</v>
      </c>
      <c r="I216" s="9">
        <f t="shared" ca="1" si="40"/>
        <v>139.7908318584071</v>
      </c>
      <c r="J216" s="9">
        <f t="shared" ca="1" si="40"/>
        <v>0</v>
      </c>
      <c r="K216" s="9">
        <f t="shared" ca="1" si="40"/>
        <v>248.46748267171418</v>
      </c>
      <c r="L216" s="9">
        <f t="shared" ca="1" si="40"/>
        <v>-55.763359475177609</v>
      </c>
      <c r="M216">
        <f t="shared" ca="1" si="45"/>
        <v>56.490838249754177</v>
      </c>
      <c r="N216">
        <f t="shared" ca="1" si="46"/>
        <v>31.240467059980332</v>
      </c>
    </row>
    <row r="217" spans="1:14" x14ac:dyDescent="0.25">
      <c r="A217" s="4">
        <f t="shared" si="44"/>
        <v>0.42986111111111108</v>
      </c>
      <c r="B217" s="3">
        <f>Params!D$29+HOUR(A217-Params!C$29)*3600+MINUTE(A217-Params!C$29)*60+SECOND(A217-Params!C$29)</f>
        <v>1553301140</v>
      </c>
      <c r="C217">
        <f t="shared" si="41"/>
        <v>4</v>
      </c>
      <c r="D217">
        <f t="shared" ca="1" si="42"/>
        <v>113</v>
      </c>
      <c r="E217">
        <f t="shared" ca="1" si="38"/>
        <v>-106814.90265486726</v>
      </c>
      <c r="F217">
        <f t="shared" ca="1" si="39"/>
        <v>72691.232566371691</v>
      </c>
      <c r="G217">
        <f t="shared" ca="1" si="43"/>
        <v>10668</v>
      </c>
      <c r="H217" s="9">
        <f t="shared" ca="1" si="40"/>
        <v>-205.41327433628319</v>
      </c>
      <c r="I217" s="9">
        <f t="shared" ca="1" si="40"/>
        <v>139.7908318584071</v>
      </c>
      <c r="J217" s="9">
        <f t="shared" ca="1" si="40"/>
        <v>0</v>
      </c>
      <c r="K217" s="9">
        <f t="shared" ca="1" si="40"/>
        <v>248.46748267171418</v>
      </c>
      <c r="L217" s="9">
        <f t="shared" ca="1" si="40"/>
        <v>-55.763359475177609</v>
      </c>
      <c r="M217">
        <f t="shared" ca="1" si="45"/>
        <v>56.497059980334313</v>
      </c>
      <c r="N217">
        <f t="shared" ca="1" si="46"/>
        <v>31.224031465093411</v>
      </c>
    </row>
    <row r="218" spans="1:14" x14ac:dyDescent="0.25">
      <c r="A218" s="4">
        <f t="shared" si="44"/>
        <v>0.4299189814814815</v>
      </c>
      <c r="B218" s="3">
        <f>Params!D$29+HOUR(A218-Params!C$29)*3600+MINUTE(A218-Params!C$29)*60+SECOND(A218-Params!C$29)</f>
        <v>1553301145</v>
      </c>
      <c r="C218">
        <f t="shared" si="41"/>
        <v>4</v>
      </c>
      <c r="D218">
        <f t="shared" ca="1" si="42"/>
        <v>113</v>
      </c>
      <c r="E218">
        <f t="shared" ca="1" si="38"/>
        <v>-107841.96902654867</v>
      </c>
      <c r="F218">
        <f t="shared" ca="1" si="39"/>
        <v>73390.186725663734</v>
      </c>
      <c r="G218">
        <f t="shared" ca="1" si="43"/>
        <v>10668</v>
      </c>
      <c r="H218" s="9">
        <f t="shared" ca="1" si="40"/>
        <v>-205.41327433628319</v>
      </c>
      <c r="I218" s="9">
        <f t="shared" ca="1" si="40"/>
        <v>139.7908318584071</v>
      </c>
      <c r="J218" s="9">
        <f t="shared" ca="1" si="40"/>
        <v>0</v>
      </c>
      <c r="K218" s="9">
        <f t="shared" ca="1" si="40"/>
        <v>248.46748267171418</v>
      </c>
      <c r="L218" s="9">
        <f t="shared" ca="1" si="40"/>
        <v>-55.763359475177609</v>
      </c>
      <c r="M218">
        <f t="shared" ca="1" si="45"/>
        <v>56.50328171091445</v>
      </c>
      <c r="N218">
        <f t="shared" ca="1" si="46"/>
        <v>31.20759587020649</v>
      </c>
    </row>
    <row r="219" spans="1:14" x14ac:dyDescent="0.25">
      <c r="A219" s="4">
        <f t="shared" si="44"/>
        <v>0.42997685185185186</v>
      </c>
      <c r="B219" s="3">
        <f>Params!D$29+HOUR(A219-Params!C$29)*3600+MINUTE(A219-Params!C$29)*60+SECOND(A219-Params!C$29)</f>
        <v>1553301150</v>
      </c>
      <c r="C219">
        <f t="shared" si="41"/>
        <v>4</v>
      </c>
      <c r="D219">
        <f t="shared" ca="1" si="42"/>
        <v>113</v>
      </c>
      <c r="E219">
        <f t="shared" ca="1" si="38"/>
        <v>-108869.03539823009</v>
      </c>
      <c r="F219">
        <f t="shared" ca="1" si="39"/>
        <v>74089.140884955763</v>
      </c>
      <c r="G219">
        <f t="shared" ca="1" si="43"/>
        <v>10668</v>
      </c>
      <c r="H219" s="9">
        <f t="shared" ca="1" si="40"/>
        <v>-205.41327433628319</v>
      </c>
      <c r="I219" s="9">
        <f t="shared" ca="1" si="40"/>
        <v>139.7908318584071</v>
      </c>
      <c r="J219" s="9">
        <f t="shared" ca="1" si="40"/>
        <v>0</v>
      </c>
      <c r="K219" s="9">
        <f t="shared" ca="1" si="40"/>
        <v>248.46748267171418</v>
      </c>
      <c r="L219" s="9">
        <f t="shared" ca="1" si="40"/>
        <v>-55.763359475177609</v>
      </c>
      <c r="M219">
        <f t="shared" ca="1" si="45"/>
        <v>56.509503441494587</v>
      </c>
      <c r="N219">
        <f t="shared" ca="1" si="46"/>
        <v>31.191160275319568</v>
      </c>
    </row>
    <row r="220" spans="1:14" x14ac:dyDescent="0.25">
      <c r="A220" s="4">
        <f t="shared" si="44"/>
        <v>0.43003472222222222</v>
      </c>
      <c r="B220" s="3">
        <f>Params!D$29+HOUR(A220-Params!C$29)*3600+MINUTE(A220-Params!C$29)*60+SECOND(A220-Params!C$29)</f>
        <v>1553301155</v>
      </c>
      <c r="C220">
        <f t="shared" si="41"/>
        <v>4</v>
      </c>
      <c r="D220">
        <f t="shared" ca="1" si="42"/>
        <v>113</v>
      </c>
      <c r="E220">
        <f t="shared" ca="1" si="38"/>
        <v>-109896.1017699115</v>
      </c>
      <c r="F220">
        <f t="shared" ca="1" si="39"/>
        <v>74788.095044247806</v>
      </c>
      <c r="G220">
        <f t="shared" ca="1" si="43"/>
        <v>10668</v>
      </c>
      <c r="H220" s="9">
        <f t="shared" ca="1" si="40"/>
        <v>-205.41327433628319</v>
      </c>
      <c r="I220" s="9">
        <f t="shared" ca="1" si="40"/>
        <v>139.7908318584071</v>
      </c>
      <c r="J220" s="9">
        <f t="shared" ca="1" si="40"/>
        <v>0</v>
      </c>
      <c r="K220" s="9">
        <f t="shared" ca="1" si="40"/>
        <v>248.46748267171418</v>
      </c>
      <c r="L220" s="9">
        <f t="shared" ca="1" si="40"/>
        <v>-55.763359475177609</v>
      </c>
      <c r="M220">
        <f t="shared" ca="1" si="45"/>
        <v>56.515725172074724</v>
      </c>
      <c r="N220">
        <f t="shared" ca="1" si="46"/>
        <v>31.174724680432643</v>
      </c>
    </row>
    <row r="221" spans="1:14" x14ac:dyDescent="0.25">
      <c r="A221" s="4">
        <f t="shared" si="44"/>
        <v>0.43009259259259264</v>
      </c>
      <c r="B221" s="3">
        <f>Params!D$29+HOUR(A221-Params!C$29)*3600+MINUTE(A221-Params!C$29)*60+SECOND(A221-Params!C$29)</f>
        <v>1553301160</v>
      </c>
      <c r="C221">
        <f t="shared" si="41"/>
        <v>4</v>
      </c>
      <c r="D221">
        <f t="shared" ca="1" si="42"/>
        <v>113</v>
      </c>
      <c r="E221">
        <f t="shared" ca="1" si="38"/>
        <v>-110923.16814159292</v>
      </c>
      <c r="F221">
        <f t="shared" ca="1" si="39"/>
        <v>75487.049203539835</v>
      </c>
      <c r="G221">
        <f t="shared" ca="1" si="43"/>
        <v>10668</v>
      </c>
      <c r="H221" s="9">
        <f t="shared" ca="1" si="40"/>
        <v>-205.41327433628319</v>
      </c>
      <c r="I221" s="9">
        <f t="shared" ca="1" si="40"/>
        <v>139.7908318584071</v>
      </c>
      <c r="J221" s="9">
        <f t="shared" ca="1" si="40"/>
        <v>0</v>
      </c>
      <c r="K221" s="9">
        <f t="shared" ca="1" si="40"/>
        <v>248.46748267171418</v>
      </c>
      <c r="L221" s="9">
        <f t="shared" ca="1" si="40"/>
        <v>-55.763359475177609</v>
      </c>
      <c r="M221">
        <f t="shared" ca="1" si="45"/>
        <v>56.521946902654861</v>
      </c>
      <c r="N221">
        <f t="shared" ca="1" si="46"/>
        <v>31.158289085545722</v>
      </c>
    </row>
    <row r="222" spans="1:14" x14ac:dyDescent="0.25">
      <c r="A222" s="4">
        <f t="shared" si="44"/>
        <v>0.43015046296296294</v>
      </c>
      <c r="B222" s="3">
        <f>Params!D$29+HOUR(A222-Params!C$29)*3600+MINUTE(A222-Params!C$29)*60+SECOND(A222-Params!C$29)</f>
        <v>1553301165</v>
      </c>
      <c r="C222">
        <f t="shared" si="41"/>
        <v>4</v>
      </c>
      <c r="D222">
        <f t="shared" ca="1" si="42"/>
        <v>113</v>
      </c>
      <c r="E222">
        <f t="shared" ca="1" si="38"/>
        <v>-111950.23451327434</v>
      </c>
      <c r="F222">
        <f t="shared" ca="1" si="39"/>
        <v>76186.003362831878</v>
      </c>
      <c r="G222">
        <f t="shared" ca="1" si="43"/>
        <v>10668</v>
      </c>
      <c r="H222" s="9">
        <f t="shared" ca="1" si="40"/>
        <v>-205.41327433628319</v>
      </c>
      <c r="I222" s="9">
        <f t="shared" ca="1" si="40"/>
        <v>139.7908318584071</v>
      </c>
      <c r="J222" s="9">
        <f t="shared" ca="1" si="40"/>
        <v>0</v>
      </c>
      <c r="K222" s="9">
        <f t="shared" ca="1" si="40"/>
        <v>248.46748267171418</v>
      </c>
      <c r="L222" s="9">
        <f t="shared" ca="1" si="40"/>
        <v>-55.763359475177609</v>
      </c>
      <c r="M222">
        <f t="shared" ca="1" si="45"/>
        <v>56.528168633235005</v>
      </c>
      <c r="N222">
        <f t="shared" ca="1" si="46"/>
        <v>31.1418534906588</v>
      </c>
    </row>
    <row r="223" spans="1:14" x14ac:dyDescent="0.25">
      <c r="A223" s="4">
        <f t="shared" si="44"/>
        <v>0.4302083333333333</v>
      </c>
      <c r="B223" s="3">
        <f>Params!D$29+HOUR(A223-Params!C$29)*3600+MINUTE(A223-Params!C$29)*60+SECOND(A223-Params!C$29)</f>
        <v>1553301170</v>
      </c>
      <c r="C223">
        <f t="shared" si="41"/>
        <v>4</v>
      </c>
      <c r="D223">
        <f t="shared" ca="1" si="42"/>
        <v>113</v>
      </c>
      <c r="E223">
        <f t="shared" ca="1" si="38"/>
        <v>-112977.30088495575</v>
      </c>
      <c r="F223">
        <f t="shared" ca="1" si="39"/>
        <v>76884.957522123907</v>
      </c>
      <c r="G223">
        <f t="shared" ca="1" si="43"/>
        <v>10668</v>
      </c>
      <c r="H223" s="9">
        <f t="shared" ca="1" si="40"/>
        <v>-205.41327433628319</v>
      </c>
      <c r="I223" s="9">
        <f t="shared" ca="1" si="40"/>
        <v>139.7908318584071</v>
      </c>
      <c r="J223" s="9">
        <f t="shared" ca="1" si="40"/>
        <v>0</v>
      </c>
      <c r="K223" s="9">
        <f t="shared" ca="1" si="40"/>
        <v>248.46748267171418</v>
      </c>
      <c r="L223" s="9">
        <f t="shared" ca="1" si="40"/>
        <v>-55.763359475177609</v>
      </c>
      <c r="M223">
        <f t="shared" ca="1" si="45"/>
        <v>56.534390363815142</v>
      </c>
      <c r="N223">
        <f t="shared" ca="1" si="46"/>
        <v>31.125417895771879</v>
      </c>
    </row>
    <row r="224" spans="1:14" x14ac:dyDescent="0.25">
      <c r="A224" s="4">
        <f t="shared" si="44"/>
        <v>0.43026620370370372</v>
      </c>
      <c r="B224" s="3">
        <f>Params!D$29+HOUR(A224-Params!C$29)*3600+MINUTE(A224-Params!C$29)*60+SECOND(A224-Params!C$29)</f>
        <v>1553301175</v>
      </c>
      <c r="C224">
        <f t="shared" si="41"/>
        <v>4</v>
      </c>
      <c r="D224">
        <f t="shared" ca="1" si="42"/>
        <v>113</v>
      </c>
      <c r="E224">
        <f t="shared" ca="1" si="38"/>
        <v>-114004.36725663717</v>
      </c>
      <c r="F224">
        <f t="shared" ca="1" si="39"/>
        <v>77583.911681415935</v>
      </c>
      <c r="G224">
        <f t="shared" ca="1" si="43"/>
        <v>10668</v>
      </c>
      <c r="H224" s="9">
        <f t="shared" ca="1" si="40"/>
        <v>-205.41327433628319</v>
      </c>
      <c r="I224" s="9">
        <f t="shared" ca="1" si="40"/>
        <v>139.7908318584071</v>
      </c>
      <c r="J224" s="9">
        <f t="shared" ca="1" si="40"/>
        <v>0</v>
      </c>
      <c r="K224" s="9">
        <f t="shared" ca="1" si="40"/>
        <v>248.46748267171418</v>
      </c>
      <c r="L224" s="9">
        <f t="shared" ca="1" si="40"/>
        <v>-55.763359475177609</v>
      </c>
      <c r="M224">
        <f t="shared" ca="1" si="45"/>
        <v>56.540612094395279</v>
      </c>
      <c r="N224">
        <f t="shared" ca="1" si="46"/>
        <v>31.108982300884954</v>
      </c>
    </row>
    <row r="225" spans="1:14" x14ac:dyDescent="0.25">
      <c r="A225" s="4">
        <f t="shared" si="44"/>
        <v>0.43032407407407408</v>
      </c>
      <c r="B225" s="3">
        <f>Params!D$29+HOUR(A225-Params!C$29)*3600+MINUTE(A225-Params!C$29)*60+SECOND(A225-Params!C$29)</f>
        <v>1553301180</v>
      </c>
      <c r="C225">
        <f t="shared" si="41"/>
        <v>4</v>
      </c>
      <c r="D225">
        <f t="shared" ca="1" si="42"/>
        <v>113</v>
      </c>
      <c r="E225">
        <f t="shared" ca="1" si="38"/>
        <v>-115031.43362831858</v>
      </c>
      <c r="F225">
        <f t="shared" ca="1" si="39"/>
        <v>78282.865840707978</v>
      </c>
      <c r="G225">
        <f t="shared" ca="1" si="43"/>
        <v>10668</v>
      </c>
      <c r="H225" s="9">
        <f t="shared" ca="1" si="40"/>
        <v>-205.41327433628319</v>
      </c>
      <c r="I225" s="9">
        <f t="shared" ca="1" si="40"/>
        <v>139.7908318584071</v>
      </c>
      <c r="J225" s="9">
        <f t="shared" ca="1" si="40"/>
        <v>0</v>
      </c>
      <c r="K225" s="9">
        <f t="shared" ca="1" si="40"/>
        <v>248.46748267171418</v>
      </c>
      <c r="L225" s="9">
        <f t="shared" ca="1" si="40"/>
        <v>-55.763359475177609</v>
      </c>
      <c r="M225">
        <f t="shared" ca="1" si="45"/>
        <v>56.546833824975415</v>
      </c>
      <c r="N225">
        <f t="shared" ca="1" si="46"/>
        <v>31.092546705998032</v>
      </c>
    </row>
    <row r="226" spans="1:14" x14ac:dyDescent="0.25">
      <c r="A226" s="4">
        <f t="shared" si="44"/>
        <v>0.4303819444444445</v>
      </c>
      <c r="B226" s="3">
        <f>Params!D$29+HOUR(A226-Params!C$29)*3600+MINUTE(A226-Params!C$29)*60+SECOND(A226-Params!C$29)</f>
        <v>1553301185</v>
      </c>
      <c r="C226">
        <f t="shared" si="41"/>
        <v>4</v>
      </c>
      <c r="D226">
        <f t="shared" ca="1" si="42"/>
        <v>113</v>
      </c>
      <c r="E226">
        <f t="shared" ca="1" si="38"/>
        <v>-116058.5</v>
      </c>
      <c r="F226">
        <f t="shared" ca="1" si="39"/>
        <v>78981.820000000007</v>
      </c>
      <c r="G226">
        <f t="shared" ca="1" si="43"/>
        <v>10668</v>
      </c>
      <c r="H226" s="9">
        <f t="shared" ref="H226:L241" ca="1" si="47">INDIRECT(ADDRESS($C226,COLUMN()))</f>
        <v>-205.41327433628319</v>
      </c>
      <c r="I226" s="9">
        <f t="shared" ca="1" si="47"/>
        <v>139.7908318584071</v>
      </c>
      <c r="J226" s="9">
        <f t="shared" ca="1" si="47"/>
        <v>0</v>
      </c>
      <c r="K226" s="9">
        <f t="shared" ca="1" si="47"/>
        <v>248.46748267171418</v>
      </c>
      <c r="L226" s="9">
        <f t="shared" ca="1" si="47"/>
        <v>-55.763359475177609</v>
      </c>
      <c r="M226">
        <f t="shared" ca="1" si="45"/>
        <v>56.553055555555552</v>
      </c>
      <c r="N226">
        <f t="shared" ca="1" si="46"/>
        <v>31.076111111111111</v>
      </c>
    </row>
    <row r="227" spans="1:14" x14ac:dyDescent="0.25">
      <c r="A227" s="4">
        <f t="shared" si="44"/>
        <v>0.4304398148148148</v>
      </c>
      <c r="B227" s="3">
        <f>Params!D$29+HOUR(A227-Params!C$29)*3600+MINUTE(A227-Params!C$29)*60+SECOND(A227-Params!C$29)</f>
        <v>1553301190</v>
      </c>
      <c r="C227">
        <f t="shared" si="41"/>
        <v>4</v>
      </c>
      <c r="D227">
        <f t="shared" ca="1" si="42"/>
        <v>113</v>
      </c>
      <c r="E227">
        <f t="shared" ca="1" si="38"/>
        <v>-117085.56637168142</v>
      </c>
      <c r="F227">
        <f t="shared" ca="1" si="39"/>
        <v>79680.77415929205</v>
      </c>
      <c r="G227">
        <f t="shared" ca="1" si="43"/>
        <v>10668</v>
      </c>
      <c r="H227" s="9">
        <f t="shared" ca="1" si="47"/>
        <v>-205.41327433628319</v>
      </c>
      <c r="I227" s="9">
        <f t="shared" ca="1" si="47"/>
        <v>139.7908318584071</v>
      </c>
      <c r="J227" s="9">
        <f t="shared" ca="1" si="47"/>
        <v>0</v>
      </c>
      <c r="K227" s="9">
        <f t="shared" ca="1" si="47"/>
        <v>248.46748267171418</v>
      </c>
      <c r="L227" s="9">
        <f t="shared" ca="1" si="47"/>
        <v>-55.763359475177609</v>
      </c>
      <c r="M227">
        <f t="shared" ca="1" si="45"/>
        <v>56.559277286135689</v>
      </c>
      <c r="N227">
        <f t="shared" ca="1" si="46"/>
        <v>31.059675516224189</v>
      </c>
    </row>
    <row r="228" spans="1:14" x14ac:dyDescent="0.25">
      <c r="A228" s="4">
        <f t="shared" si="44"/>
        <v>0.43049768518518516</v>
      </c>
      <c r="B228" s="3">
        <f>Params!D$29+HOUR(A228-Params!C$29)*3600+MINUTE(A228-Params!C$29)*60+SECOND(A228-Params!C$29)</f>
        <v>1553301195</v>
      </c>
      <c r="C228">
        <f t="shared" si="41"/>
        <v>4</v>
      </c>
      <c r="D228">
        <f t="shared" ca="1" si="42"/>
        <v>113</v>
      </c>
      <c r="E228">
        <f t="shared" ca="1" si="38"/>
        <v>-118112.63274336283</v>
      </c>
      <c r="F228">
        <f t="shared" ca="1" si="39"/>
        <v>80379.728318584079</v>
      </c>
      <c r="G228">
        <f t="shared" ca="1" si="43"/>
        <v>10668</v>
      </c>
      <c r="H228" s="9">
        <f t="shared" ca="1" si="47"/>
        <v>-205.41327433628319</v>
      </c>
      <c r="I228" s="9">
        <f t="shared" ca="1" si="47"/>
        <v>139.7908318584071</v>
      </c>
      <c r="J228" s="9">
        <f t="shared" ca="1" si="47"/>
        <v>0</v>
      </c>
      <c r="K228" s="9">
        <f t="shared" ca="1" si="47"/>
        <v>248.46748267171418</v>
      </c>
      <c r="L228" s="9">
        <f t="shared" ca="1" si="47"/>
        <v>-55.763359475177609</v>
      </c>
      <c r="M228">
        <f t="shared" ca="1" si="45"/>
        <v>56.565499016715826</v>
      </c>
      <c r="N228">
        <f t="shared" ca="1" si="46"/>
        <v>31.043239921337268</v>
      </c>
    </row>
    <row r="229" spans="1:14" x14ac:dyDescent="0.25">
      <c r="A229" s="4">
        <f t="shared" si="44"/>
        <v>0.43055555555555558</v>
      </c>
      <c r="B229" s="3">
        <f>Params!D$29+HOUR(A229-Params!C$29)*3600+MINUTE(A229-Params!C$29)*60+SECOND(A229-Params!C$29)</f>
        <v>1553301200</v>
      </c>
      <c r="C229">
        <f t="shared" si="41"/>
        <v>4</v>
      </c>
      <c r="D229">
        <f t="shared" ca="1" si="42"/>
        <v>113</v>
      </c>
      <c r="E229">
        <f t="shared" ref="E229:E247" ca="1" si="48">INDIRECT("E$"&amp;C229)+INDIRECT("H$"&amp;C229)*($B229-INDIRECT("B$"&amp;D229))</f>
        <v>-119139.69911504425</v>
      </c>
      <c r="F229">
        <f t="shared" ref="F229:F247" ca="1" si="49">INDIRECT("F$"&amp;C229)+INDIRECT("I$"&amp;C229)*($B229-INDIRECT("B$"&amp;D229))</f>
        <v>81078.682477876122</v>
      </c>
      <c r="G229">
        <f t="shared" ca="1" si="43"/>
        <v>10668</v>
      </c>
      <c r="H229" s="9">
        <f t="shared" ca="1" si="47"/>
        <v>-205.41327433628319</v>
      </c>
      <c r="I229" s="9">
        <f t="shared" ca="1" si="47"/>
        <v>139.7908318584071</v>
      </c>
      <c r="J229" s="9">
        <f t="shared" ca="1" si="47"/>
        <v>0</v>
      </c>
      <c r="K229" s="9">
        <f t="shared" ca="1" si="47"/>
        <v>248.46748267171418</v>
      </c>
      <c r="L229" s="9">
        <f t="shared" ca="1" si="47"/>
        <v>-55.763359475177609</v>
      </c>
      <c r="M229">
        <f t="shared" ca="1" si="45"/>
        <v>56.571720747295963</v>
      </c>
      <c r="N229">
        <f t="shared" ca="1" si="46"/>
        <v>31.026804326450343</v>
      </c>
    </row>
    <row r="230" spans="1:14" x14ac:dyDescent="0.25">
      <c r="A230" s="4">
        <f t="shared" si="44"/>
        <v>0.43061342592592594</v>
      </c>
      <c r="B230" s="3">
        <f>Params!D$29+HOUR(A230-Params!C$29)*3600+MINUTE(A230-Params!C$29)*60+SECOND(A230-Params!C$29)</f>
        <v>1553301205</v>
      </c>
      <c r="C230">
        <f t="shared" si="41"/>
        <v>4</v>
      </c>
      <c r="D230">
        <f t="shared" ca="1" si="42"/>
        <v>113</v>
      </c>
      <c r="E230">
        <f t="shared" ca="1" si="48"/>
        <v>-120166.76548672566</v>
      </c>
      <c r="F230">
        <f t="shared" ca="1" si="49"/>
        <v>81777.636637168151</v>
      </c>
      <c r="G230">
        <f t="shared" ca="1" si="43"/>
        <v>10668</v>
      </c>
      <c r="H230" s="9">
        <f t="shared" ca="1" si="47"/>
        <v>-205.41327433628319</v>
      </c>
      <c r="I230" s="9">
        <f t="shared" ca="1" si="47"/>
        <v>139.7908318584071</v>
      </c>
      <c r="J230" s="9">
        <f t="shared" ca="1" si="47"/>
        <v>0</v>
      </c>
      <c r="K230" s="9">
        <f t="shared" ca="1" si="47"/>
        <v>248.46748267171418</v>
      </c>
      <c r="L230" s="9">
        <f t="shared" ca="1" si="47"/>
        <v>-55.763359475177609</v>
      </c>
      <c r="M230">
        <f t="shared" ca="1" si="45"/>
        <v>56.5779424778761</v>
      </c>
      <c r="N230">
        <f t="shared" ca="1" si="46"/>
        <v>31.010368731563421</v>
      </c>
    </row>
    <row r="231" spans="1:14" x14ac:dyDescent="0.25">
      <c r="A231" s="4">
        <f t="shared" si="44"/>
        <v>0.43067129629629625</v>
      </c>
      <c r="B231" s="3">
        <f>Params!D$29+HOUR(A231-Params!C$29)*3600+MINUTE(A231-Params!C$29)*60+SECOND(A231-Params!C$29)</f>
        <v>1553301210</v>
      </c>
      <c r="C231">
        <f t="shared" si="41"/>
        <v>4</v>
      </c>
      <c r="D231">
        <f t="shared" ca="1" si="42"/>
        <v>113</v>
      </c>
      <c r="E231">
        <f t="shared" ca="1" si="48"/>
        <v>-121193.83185840708</v>
      </c>
      <c r="F231">
        <f t="shared" ca="1" si="49"/>
        <v>82476.590796460194</v>
      </c>
      <c r="G231">
        <f t="shared" ca="1" si="43"/>
        <v>10668</v>
      </c>
      <c r="H231" s="9">
        <f t="shared" ca="1" si="47"/>
        <v>-205.41327433628319</v>
      </c>
      <c r="I231" s="9">
        <f t="shared" ca="1" si="47"/>
        <v>139.7908318584071</v>
      </c>
      <c r="J231" s="9">
        <f t="shared" ca="1" si="47"/>
        <v>0</v>
      </c>
      <c r="K231" s="9">
        <f t="shared" ca="1" si="47"/>
        <v>248.46748267171418</v>
      </c>
      <c r="L231" s="9">
        <f t="shared" ca="1" si="47"/>
        <v>-55.763359475177609</v>
      </c>
      <c r="M231">
        <f t="shared" ca="1" si="45"/>
        <v>56.584164208456244</v>
      </c>
      <c r="N231">
        <f t="shared" ca="1" si="46"/>
        <v>30.9939331366765</v>
      </c>
    </row>
    <row r="232" spans="1:14" x14ac:dyDescent="0.25">
      <c r="A232" s="4">
        <f t="shared" si="44"/>
        <v>0.43072916666666666</v>
      </c>
      <c r="B232" s="3">
        <f>Params!D$29+HOUR(A232-Params!C$29)*3600+MINUTE(A232-Params!C$29)*60+SECOND(A232-Params!C$29)</f>
        <v>1553301215</v>
      </c>
      <c r="C232">
        <f t="shared" si="41"/>
        <v>4</v>
      </c>
      <c r="D232">
        <f t="shared" ca="1" si="42"/>
        <v>113</v>
      </c>
      <c r="E232">
        <f t="shared" ca="1" si="48"/>
        <v>-122220.8982300885</v>
      </c>
      <c r="F232">
        <f t="shared" ca="1" si="49"/>
        <v>83175.544955752222</v>
      </c>
      <c r="G232">
        <f t="shared" ca="1" si="43"/>
        <v>10668</v>
      </c>
      <c r="H232" s="9">
        <f t="shared" ca="1" si="47"/>
        <v>-205.41327433628319</v>
      </c>
      <c r="I232" s="9">
        <f t="shared" ca="1" si="47"/>
        <v>139.7908318584071</v>
      </c>
      <c r="J232" s="9">
        <f t="shared" ca="1" si="47"/>
        <v>0</v>
      </c>
      <c r="K232" s="9">
        <f t="shared" ca="1" si="47"/>
        <v>248.46748267171418</v>
      </c>
      <c r="L232" s="9">
        <f t="shared" ca="1" si="47"/>
        <v>-55.763359475177609</v>
      </c>
      <c r="M232">
        <f t="shared" ca="1" si="45"/>
        <v>56.590385939036381</v>
      </c>
      <c r="N232">
        <f t="shared" ca="1" si="46"/>
        <v>30.977497541789578</v>
      </c>
    </row>
    <row r="233" spans="1:14" x14ac:dyDescent="0.25">
      <c r="A233" s="4">
        <f t="shared" si="44"/>
        <v>0.43078703703703702</v>
      </c>
      <c r="B233" s="3">
        <f>Params!D$29+HOUR(A233-Params!C$29)*3600+MINUTE(A233-Params!C$29)*60+SECOND(A233-Params!C$29)</f>
        <v>1553301220</v>
      </c>
      <c r="C233">
        <f t="shared" si="41"/>
        <v>4</v>
      </c>
      <c r="D233">
        <f t="shared" ca="1" si="42"/>
        <v>113</v>
      </c>
      <c r="E233">
        <f t="shared" ca="1" si="48"/>
        <v>-123247.96460176991</v>
      </c>
      <c r="F233">
        <f t="shared" ca="1" si="49"/>
        <v>83874.499115044266</v>
      </c>
      <c r="G233">
        <f t="shared" ca="1" si="43"/>
        <v>10668</v>
      </c>
      <c r="H233" s="9">
        <f t="shared" ca="1" si="47"/>
        <v>-205.41327433628319</v>
      </c>
      <c r="I233" s="9">
        <f t="shared" ca="1" si="47"/>
        <v>139.7908318584071</v>
      </c>
      <c r="J233" s="9">
        <f t="shared" ca="1" si="47"/>
        <v>0</v>
      </c>
      <c r="K233" s="9">
        <f t="shared" ca="1" si="47"/>
        <v>248.46748267171418</v>
      </c>
      <c r="L233" s="9">
        <f t="shared" ca="1" si="47"/>
        <v>-55.763359475177609</v>
      </c>
      <c r="M233">
        <f t="shared" ca="1" si="45"/>
        <v>56.596607669616517</v>
      </c>
      <c r="N233">
        <f t="shared" ca="1" si="46"/>
        <v>30.961061946902653</v>
      </c>
    </row>
    <row r="234" spans="1:14" x14ac:dyDescent="0.25">
      <c r="A234" s="4">
        <f t="shared" si="44"/>
        <v>0.43084490740740744</v>
      </c>
      <c r="B234" s="3">
        <f>Params!D$29+HOUR(A234-Params!C$29)*3600+MINUTE(A234-Params!C$29)*60+SECOND(A234-Params!C$29)</f>
        <v>1553301225</v>
      </c>
      <c r="C234">
        <f t="shared" si="41"/>
        <v>4</v>
      </c>
      <c r="D234">
        <f t="shared" ca="1" si="42"/>
        <v>113</v>
      </c>
      <c r="E234">
        <f t="shared" ca="1" si="48"/>
        <v>-124275.03097345133</v>
      </c>
      <c r="F234">
        <f t="shared" ca="1" si="49"/>
        <v>84573.453274336294</v>
      </c>
      <c r="G234">
        <f t="shared" ca="1" si="43"/>
        <v>10668</v>
      </c>
      <c r="H234" s="9">
        <f t="shared" ca="1" si="47"/>
        <v>-205.41327433628319</v>
      </c>
      <c r="I234" s="9">
        <f t="shared" ca="1" si="47"/>
        <v>139.7908318584071</v>
      </c>
      <c r="J234" s="9">
        <f t="shared" ca="1" si="47"/>
        <v>0</v>
      </c>
      <c r="K234" s="9">
        <f t="shared" ca="1" si="47"/>
        <v>248.46748267171418</v>
      </c>
      <c r="L234" s="9">
        <f t="shared" ca="1" si="47"/>
        <v>-55.763359475177609</v>
      </c>
      <c r="M234">
        <f t="shared" ca="1" si="45"/>
        <v>56.602829400196654</v>
      </c>
      <c r="N234">
        <f t="shared" ca="1" si="46"/>
        <v>30.944626352015732</v>
      </c>
    </row>
    <row r="235" spans="1:14" x14ac:dyDescent="0.25">
      <c r="A235" s="4">
        <f t="shared" si="44"/>
        <v>0.4309027777777778</v>
      </c>
      <c r="B235" s="3">
        <f>Params!D$29+HOUR(A235-Params!C$29)*3600+MINUTE(A235-Params!C$29)*60+SECOND(A235-Params!C$29)</f>
        <v>1553301230</v>
      </c>
      <c r="C235">
        <f t="shared" si="41"/>
        <v>4</v>
      </c>
      <c r="D235">
        <f t="shared" ca="1" si="42"/>
        <v>113</v>
      </c>
      <c r="E235">
        <f t="shared" ca="1" si="48"/>
        <v>-125302.09734513274</v>
      </c>
      <c r="F235">
        <f t="shared" ca="1" si="49"/>
        <v>85272.407433628337</v>
      </c>
      <c r="G235">
        <f t="shared" ca="1" si="43"/>
        <v>10668</v>
      </c>
      <c r="H235" s="9">
        <f t="shared" ca="1" si="47"/>
        <v>-205.41327433628319</v>
      </c>
      <c r="I235" s="9">
        <f t="shared" ca="1" si="47"/>
        <v>139.7908318584071</v>
      </c>
      <c r="J235" s="9">
        <f t="shared" ca="1" si="47"/>
        <v>0</v>
      </c>
      <c r="K235" s="9">
        <f t="shared" ca="1" si="47"/>
        <v>248.46748267171418</v>
      </c>
      <c r="L235" s="9">
        <f t="shared" ca="1" si="47"/>
        <v>-55.763359475177609</v>
      </c>
      <c r="M235">
        <f t="shared" ca="1" si="45"/>
        <v>56.609051130776791</v>
      </c>
      <c r="N235">
        <f t="shared" ca="1" si="46"/>
        <v>30.92819075712881</v>
      </c>
    </row>
    <row r="236" spans="1:14" x14ac:dyDescent="0.25">
      <c r="A236" s="4">
        <f t="shared" si="44"/>
        <v>0.43096064814814811</v>
      </c>
      <c r="B236" s="3">
        <f>Params!D$29+HOUR(A236-Params!C$29)*3600+MINUTE(A236-Params!C$29)*60+SECOND(A236-Params!C$29)</f>
        <v>1553301235</v>
      </c>
      <c r="C236">
        <f t="shared" si="41"/>
        <v>4</v>
      </c>
      <c r="D236">
        <f t="shared" ca="1" si="42"/>
        <v>113</v>
      </c>
      <c r="E236">
        <f t="shared" ca="1" si="48"/>
        <v>-126329.16371681416</v>
      </c>
      <c r="F236">
        <f t="shared" ca="1" si="49"/>
        <v>85971.361592920366</v>
      </c>
      <c r="G236">
        <f t="shared" ca="1" si="43"/>
        <v>10668</v>
      </c>
      <c r="H236" s="9">
        <f t="shared" ca="1" si="47"/>
        <v>-205.41327433628319</v>
      </c>
      <c r="I236" s="9">
        <f t="shared" ca="1" si="47"/>
        <v>139.7908318584071</v>
      </c>
      <c r="J236" s="9">
        <f t="shared" ca="1" si="47"/>
        <v>0</v>
      </c>
      <c r="K236" s="9">
        <f t="shared" ca="1" si="47"/>
        <v>248.46748267171418</v>
      </c>
      <c r="L236" s="9">
        <f t="shared" ca="1" si="47"/>
        <v>-55.763359475177609</v>
      </c>
      <c r="M236">
        <f t="shared" ca="1" si="45"/>
        <v>56.615272861356928</v>
      </c>
      <c r="N236">
        <f t="shared" ca="1" si="46"/>
        <v>30.911755162241889</v>
      </c>
    </row>
    <row r="237" spans="1:14" x14ac:dyDescent="0.25">
      <c r="A237" s="4">
        <f t="shared" si="44"/>
        <v>0.43101851851851852</v>
      </c>
      <c r="B237" s="3">
        <f>Params!D$29+HOUR(A237-Params!C$29)*3600+MINUTE(A237-Params!C$29)*60+SECOND(A237-Params!C$29)</f>
        <v>1553301240</v>
      </c>
      <c r="C237">
        <f t="shared" si="41"/>
        <v>4</v>
      </c>
      <c r="D237">
        <f t="shared" ca="1" si="42"/>
        <v>113</v>
      </c>
      <c r="E237">
        <f t="shared" ca="1" si="48"/>
        <v>-127356.23008849558</v>
      </c>
      <c r="F237">
        <f t="shared" ca="1" si="49"/>
        <v>86670.315752212409</v>
      </c>
      <c r="G237">
        <f t="shared" ca="1" si="43"/>
        <v>10668</v>
      </c>
      <c r="H237" s="9">
        <f t="shared" ca="1" si="47"/>
        <v>-205.41327433628319</v>
      </c>
      <c r="I237" s="9">
        <f t="shared" ca="1" si="47"/>
        <v>139.7908318584071</v>
      </c>
      <c r="J237" s="9">
        <f t="shared" ca="1" si="47"/>
        <v>0</v>
      </c>
      <c r="K237" s="9">
        <f t="shared" ca="1" si="47"/>
        <v>248.46748267171418</v>
      </c>
      <c r="L237" s="9">
        <f t="shared" ca="1" si="47"/>
        <v>-55.763359475177609</v>
      </c>
      <c r="M237">
        <f t="shared" ca="1" si="45"/>
        <v>56.621494591937065</v>
      </c>
      <c r="N237">
        <f t="shared" ca="1" si="46"/>
        <v>30.895319567354967</v>
      </c>
    </row>
    <row r="238" spans="1:14" x14ac:dyDescent="0.25">
      <c r="A238" s="4">
        <f t="shared" si="44"/>
        <v>0.43107638888888888</v>
      </c>
      <c r="B238" s="3">
        <f>Params!D$29+HOUR(A238-Params!C$29)*3600+MINUTE(A238-Params!C$29)*60+SECOND(A238-Params!C$29)</f>
        <v>1553301245</v>
      </c>
      <c r="C238">
        <f t="shared" si="41"/>
        <v>4</v>
      </c>
      <c r="D238">
        <f t="shared" ca="1" si="42"/>
        <v>113</v>
      </c>
      <c r="E238">
        <f t="shared" ca="1" si="48"/>
        <v>-128383.29646017699</v>
      </c>
      <c r="F238">
        <f t="shared" ca="1" si="49"/>
        <v>87369.269911504438</v>
      </c>
      <c r="G238">
        <f t="shared" ca="1" si="43"/>
        <v>10668</v>
      </c>
      <c r="H238" s="9">
        <f t="shared" ca="1" si="47"/>
        <v>-205.41327433628319</v>
      </c>
      <c r="I238" s="9">
        <f t="shared" ca="1" si="47"/>
        <v>139.7908318584071</v>
      </c>
      <c r="J238" s="9">
        <f t="shared" ca="1" si="47"/>
        <v>0</v>
      </c>
      <c r="K238" s="9">
        <f t="shared" ca="1" si="47"/>
        <v>248.46748267171418</v>
      </c>
      <c r="L238" s="9">
        <f t="shared" ca="1" si="47"/>
        <v>-55.763359475177609</v>
      </c>
      <c r="M238">
        <f t="shared" ca="1" si="45"/>
        <v>56.627716322517202</v>
      </c>
      <c r="N238">
        <f t="shared" ca="1" si="46"/>
        <v>30.878883972468042</v>
      </c>
    </row>
    <row r="239" spans="1:14" x14ac:dyDescent="0.25">
      <c r="A239" s="4">
        <f t="shared" si="44"/>
        <v>0.43113425925925924</v>
      </c>
      <c r="B239" s="3">
        <f>Params!D$29+HOUR(A239-Params!C$29)*3600+MINUTE(A239-Params!C$29)*60+SECOND(A239-Params!C$29)</f>
        <v>1553301250</v>
      </c>
      <c r="C239">
        <f t="shared" si="41"/>
        <v>4</v>
      </c>
      <c r="D239">
        <f t="shared" ca="1" si="42"/>
        <v>113</v>
      </c>
      <c r="E239">
        <f t="shared" ca="1" si="48"/>
        <v>-129410.36283185841</v>
      </c>
      <c r="F239">
        <f t="shared" ca="1" si="49"/>
        <v>88068.224070796481</v>
      </c>
      <c r="G239">
        <f t="shared" ca="1" si="43"/>
        <v>10668</v>
      </c>
      <c r="H239" s="9">
        <f t="shared" ca="1" si="47"/>
        <v>-205.41327433628319</v>
      </c>
      <c r="I239" s="9">
        <f t="shared" ca="1" si="47"/>
        <v>139.7908318584071</v>
      </c>
      <c r="J239" s="9">
        <f t="shared" ca="1" si="47"/>
        <v>0</v>
      </c>
      <c r="K239" s="9">
        <f t="shared" ca="1" si="47"/>
        <v>248.46748267171418</v>
      </c>
      <c r="L239" s="9">
        <f t="shared" ca="1" si="47"/>
        <v>-55.763359475177609</v>
      </c>
      <c r="M239">
        <f t="shared" ca="1" si="45"/>
        <v>56.633938053097339</v>
      </c>
      <c r="N239">
        <f t="shared" ca="1" si="46"/>
        <v>30.862448377581121</v>
      </c>
    </row>
    <row r="240" spans="1:14" x14ac:dyDescent="0.25">
      <c r="A240" s="4">
        <f t="shared" si="44"/>
        <v>0.43119212962962966</v>
      </c>
      <c r="B240" s="3">
        <f>Params!D$29+HOUR(A240-Params!C$29)*3600+MINUTE(A240-Params!C$29)*60+SECOND(A240-Params!C$29)</f>
        <v>1553301255</v>
      </c>
      <c r="C240">
        <f t="shared" si="41"/>
        <v>4</v>
      </c>
      <c r="D240">
        <f t="shared" ca="1" si="42"/>
        <v>113</v>
      </c>
      <c r="E240">
        <f t="shared" ca="1" si="48"/>
        <v>-130437.42920353982</v>
      </c>
      <c r="F240">
        <f t="shared" ca="1" si="49"/>
        <v>88767.17823008851</v>
      </c>
      <c r="G240">
        <f t="shared" ca="1" si="43"/>
        <v>10668</v>
      </c>
      <c r="H240" s="9">
        <f t="shared" ca="1" si="47"/>
        <v>-205.41327433628319</v>
      </c>
      <c r="I240" s="9">
        <f t="shared" ca="1" si="47"/>
        <v>139.7908318584071</v>
      </c>
      <c r="J240" s="9">
        <f t="shared" ca="1" si="47"/>
        <v>0</v>
      </c>
      <c r="K240" s="9">
        <f t="shared" ca="1" si="47"/>
        <v>248.46748267171418</v>
      </c>
      <c r="L240" s="9">
        <f t="shared" ca="1" si="47"/>
        <v>-55.763359475177609</v>
      </c>
      <c r="M240">
        <f t="shared" ca="1" si="45"/>
        <v>56.640159783677476</v>
      </c>
      <c r="N240">
        <f t="shared" ca="1" si="46"/>
        <v>30.846012782694199</v>
      </c>
    </row>
    <row r="241" spans="1:14" x14ac:dyDescent="0.25">
      <c r="A241" s="4">
        <f t="shared" si="44"/>
        <v>0.43124999999999997</v>
      </c>
      <c r="B241" s="3">
        <f>Params!D$29+HOUR(A241-Params!C$29)*3600+MINUTE(A241-Params!C$29)*60+SECOND(A241-Params!C$29)</f>
        <v>1553301260</v>
      </c>
      <c r="C241">
        <f t="shared" si="41"/>
        <v>4</v>
      </c>
      <c r="D241">
        <f t="shared" ca="1" si="42"/>
        <v>113</v>
      </c>
      <c r="E241">
        <f t="shared" ca="1" si="48"/>
        <v>-131464.49557522126</v>
      </c>
      <c r="F241">
        <f t="shared" ca="1" si="49"/>
        <v>89466.132389380538</v>
      </c>
      <c r="G241">
        <f t="shared" ca="1" si="43"/>
        <v>10668</v>
      </c>
      <c r="H241" s="9">
        <f t="shared" ca="1" si="47"/>
        <v>-205.41327433628319</v>
      </c>
      <c r="I241" s="9">
        <f t="shared" ca="1" si="47"/>
        <v>139.7908318584071</v>
      </c>
      <c r="J241" s="9">
        <f t="shared" ca="1" si="47"/>
        <v>0</v>
      </c>
      <c r="K241" s="9">
        <f t="shared" ca="1" si="47"/>
        <v>248.46748267171418</v>
      </c>
      <c r="L241" s="9">
        <f t="shared" ca="1" si="47"/>
        <v>-55.763359475177609</v>
      </c>
      <c r="M241">
        <f t="shared" ca="1" si="45"/>
        <v>56.646381514257619</v>
      </c>
      <c r="N241">
        <f t="shared" ca="1" si="46"/>
        <v>30.829577187807274</v>
      </c>
    </row>
    <row r="242" spans="1:14" x14ac:dyDescent="0.25">
      <c r="A242" s="4">
        <f t="shared" si="44"/>
        <v>0.43130787037037038</v>
      </c>
      <c r="B242" s="3">
        <f>Params!D$29+HOUR(A242-Params!C$29)*3600+MINUTE(A242-Params!C$29)*60+SECOND(A242-Params!C$29)</f>
        <v>1553301265</v>
      </c>
      <c r="C242">
        <f t="shared" si="41"/>
        <v>4</v>
      </c>
      <c r="D242">
        <f t="shared" ca="1" si="42"/>
        <v>113</v>
      </c>
      <c r="E242">
        <f t="shared" ca="1" si="48"/>
        <v>-132491.56194690266</v>
      </c>
      <c r="F242">
        <f t="shared" ca="1" si="49"/>
        <v>90165.086548672582</v>
      </c>
      <c r="G242">
        <f t="shared" ca="1" si="43"/>
        <v>10668</v>
      </c>
      <c r="H242" s="9">
        <f t="shared" ref="H242:L247" ca="1" si="50">INDIRECT(ADDRESS($C242,COLUMN()))</f>
        <v>-205.41327433628319</v>
      </c>
      <c r="I242" s="9">
        <f t="shared" ca="1" si="50"/>
        <v>139.7908318584071</v>
      </c>
      <c r="J242" s="9">
        <f t="shared" ca="1" si="50"/>
        <v>0</v>
      </c>
      <c r="K242" s="9">
        <f t="shared" ca="1" si="50"/>
        <v>248.46748267171418</v>
      </c>
      <c r="L242" s="9">
        <f t="shared" ca="1" si="50"/>
        <v>-55.763359475177609</v>
      </c>
      <c r="M242">
        <f t="shared" ca="1" si="45"/>
        <v>56.652603244837756</v>
      </c>
      <c r="N242">
        <f t="shared" ca="1" si="46"/>
        <v>30.813141592920353</v>
      </c>
    </row>
    <row r="243" spans="1:14" x14ac:dyDescent="0.25">
      <c r="A243" s="4">
        <f t="shared" si="44"/>
        <v>0.43136574074074074</v>
      </c>
      <c r="B243" s="3">
        <f>Params!D$29+HOUR(A243-Params!C$29)*3600+MINUTE(A243-Params!C$29)*60+SECOND(A243-Params!C$29)</f>
        <v>1553301270</v>
      </c>
      <c r="C243">
        <f t="shared" si="41"/>
        <v>4</v>
      </c>
      <c r="D243">
        <f t="shared" ca="1" si="42"/>
        <v>113</v>
      </c>
      <c r="E243">
        <f t="shared" ca="1" si="48"/>
        <v>-133518.62831858409</v>
      </c>
      <c r="F243">
        <f t="shared" ca="1" si="49"/>
        <v>90864.04070796461</v>
      </c>
      <c r="G243">
        <f t="shared" ca="1" si="43"/>
        <v>10668</v>
      </c>
      <c r="H243" s="9">
        <f t="shared" ca="1" si="50"/>
        <v>-205.41327433628319</v>
      </c>
      <c r="I243" s="9">
        <f t="shared" ca="1" si="50"/>
        <v>139.7908318584071</v>
      </c>
      <c r="J243" s="9">
        <f t="shared" ca="1" si="50"/>
        <v>0</v>
      </c>
      <c r="K243" s="9">
        <f t="shared" ca="1" si="50"/>
        <v>248.46748267171418</v>
      </c>
      <c r="L243" s="9">
        <f t="shared" ca="1" si="50"/>
        <v>-55.763359475177609</v>
      </c>
      <c r="M243">
        <f t="shared" ca="1" si="45"/>
        <v>56.658824975417893</v>
      </c>
      <c r="N243">
        <f t="shared" ca="1" si="46"/>
        <v>30.796705998033431</v>
      </c>
    </row>
    <row r="244" spans="1:14" x14ac:dyDescent="0.25">
      <c r="A244" s="4">
        <f t="shared" si="44"/>
        <v>0.4314236111111111</v>
      </c>
      <c r="B244" s="3">
        <f>Params!D$29+HOUR(A244-Params!C$29)*3600+MINUTE(A244-Params!C$29)*60+SECOND(A244-Params!C$29)</f>
        <v>1553301275</v>
      </c>
      <c r="C244">
        <f t="shared" si="41"/>
        <v>4</v>
      </c>
      <c r="D244">
        <f t="shared" ca="1" si="42"/>
        <v>113</v>
      </c>
      <c r="E244">
        <f t="shared" ca="1" si="48"/>
        <v>-134545.69469026549</v>
      </c>
      <c r="F244">
        <f t="shared" ca="1" si="49"/>
        <v>91562.994867256653</v>
      </c>
      <c r="G244">
        <f t="shared" ca="1" si="43"/>
        <v>10668</v>
      </c>
      <c r="H244" s="9">
        <f t="shared" ca="1" si="50"/>
        <v>-205.41327433628319</v>
      </c>
      <c r="I244" s="9">
        <f t="shared" ca="1" si="50"/>
        <v>139.7908318584071</v>
      </c>
      <c r="J244" s="9">
        <f t="shared" ca="1" si="50"/>
        <v>0</v>
      </c>
      <c r="K244" s="9">
        <f t="shared" ca="1" si="50"/>
        <v>248.46748267171418</v>
      </c>
      <c r="L244" s="9">
        <f t="shared" ca="1" si="50"/>
        <v>-55.763359475177609</v>
      </c>
      <c r="M244">
        <f t="shared" ca="1" si="45"/>
        <v>56.66504670599803</v>
      </c>
      <c r="N244">
        <f t="shared" ca="1" si="46"/>
        <v>30.78027040314651</v>
      </c>
    </row>
    <row r="245" spans="1:14" x14ac:dyDescent="0.25">
      <c r="A245" s="4">
        <f t="shared" si="44"/>
        <v>0.43148148148148152</v>
      </c>
      <c r="B245" s="3">
        <f>Params!D$29+HOUR(A245-Params!C$29)*3600+MINUTE(A245-Params!C$29)*60+SECOND(A245-Params!C$29)</f>
        <v>1553301280</v>
      </c>
      <c r="C245">
        <f t="shared" si="41"/>
        <v>4</v>
      </c>
      <c r="D245">
        <f t="shared" ca="1" si="42"/>
        <v>113</v>
      </c>
      <c r="E245">
        <f t="shared" ca="1" si="48"/>
        <v>-135572.76106194692</v>
      </c>
      <c r="F245">
        <f t="shared" ca="1" si="49"/>
        <v>92261.949026548682</v>
      </c>
      <c r="G245">
        <f t="shared" ca="1" si="43"/>
        <v>10668</v>
      </c>
      <c r="H245" s="9">
        <f t="shared" ca="1" si="50"/>
        <v>-205.41327433628319</v>
      </c>
      <c r="I245" s="9">
        <f t="shared" ca="1" si="50"/>
        <v>139.7908318584071</v>
      </c>
      <c r="J245" s="9">
        <f t="shared" ca="1" si="50"/>
        <v>0</v>
      </c>
      <c r="K245" s="9">
        <f t="shared" ca="1" si="50"/>
        <v>248.46748267171418</v>
      </c>
      <c r="L245" s="9">
        <f t="shared" ca="1" si="50"/>
        <v>-55.763359475177609</v>
      </c>
      <c r="M245">
        <f t="shared" ca="1" si="45"/>
        <v>56.671268436578167</v>
      </c>
      <c r="N245">
        <f t="shared" ca="1" si="46"/>
        <v>30.763834808259588</v>
      </c>
    </row>
    <row r="246" spans="1:14" x14ac:dyDescent="0.25">
      <c r="A246" s="4">
        <f t="shared" si="44"/>
        <v>0.43153935185185183</v>
      </c>
      <c r="B246" s="3">
        <f>Params!D$29+HOUR(A246-Params!C$29)*3600+MINUTE(A246-Params!C$29)*60+SECOND(A246-Params!C$29)</f>
        <v>1553301285</v>
      </c>
      <c r="C246">
        <f t="shared" si="41"/>
        <v>4</v>
      </c>
      <c r="D246">
        <f t="shared" ca="1" si="42"/>
        <v>113</v>
      </c>
      <c r="E246">
        <f t="shared" ca="1" si="48"/>
        <v>-136599.82743362832</v>
      </c>
      <c r="F246">
        <f t="shared" ca="1" si="49"/>
        <v>92960.903185840725</v>
      </c>
      <c r="G246">
        <f t="shared" ca="1" si="43"/>
        <v>10668</v>
      </c>
      <c r="H246" s="9">
        <f t="shared" ca="1" si="50"/>
        <v>-205.41327433628319</v>
      </c>
      <c r="I246" s="9">
        <f t="shared" ca="1" si="50"/>
        <v>139.7908318584071</v>
      </c>
      <c r="J246" s="9">
        <f t="shared" ca="1" si="50"/>
        <v>0</v>
      </c>
      <c r="K246" s="9">
        <f t="shared" ca="1" si="50"/>
        <v>248.46748267171418</v>
      </c>
      <c r="L246" s="9">
        <f t="shared" ca="1" si="50"/>
        <v>-55.763359475177609</v>
      </c>
      <c r="M246">
        <f t="shared" ca="1" si="45"/>
        <v>56.677490167158304</v>
      </c>
      <c r="N246">
        <f t="shared" ca="1" si="46"/>
        <v>30.747399213372663</v>
      </c>
    </row>
    <row r="247" spans="1:14" x14ac:dyDescent="0.25">
      <c r="A247" s="4">
        <f t="shared" si="44"/>
        <v>0.43159722222222219</v>
      </c>
      <c r="B247" s="3">
        <f>Params!D$29+HOUR(A247-Params!C$29)*3600+MINUTE(A247-Params!C$29)*60+SECOND(A247-Params!C$29)</f>
        <v>1553301290</v>
      </c>
      <c r="C247">
        <f t="shared" si="41"/>
        <v>4</v>
      </c>
      <c r="D247">
        <f t="shared" ca="1" si="42"/>
        <v>113</v>
      </c>
      <c r="E247">
        <f t="shared" ca="1" si="48"/>
        <v>-137626.89380530975</v>
      </c>
      <c r="F247">
        <f t="shared" ca="1" si="49"/>
        <v>93659.857345132754</v>
      </c>
      <c r="G247">
        <f t="shared" ca="1" si="43"/>
        <v>10668</v>
      </c>
      <c r="H247" s="9">
        <f t="shared" ca="1" si="50"/>
        <v>-205.41327433628319</v>
      </c>
      <c r="I247" s="9">
        <f t="shared" ca="1" si="50"/>
        <v>139.7908318584071</v>
      </c>
      <c r="J247" s="9">
        <f t="shared" ca="1" si="50"/>
        <v>0</v>
      </c>
      <c r="K247" s="9">
        <f t="shared" ca="1" si="50"/>
        <v>248.46748267171418</v>
      </c>
      <c r="L247" s="9">
        <f t="shared" ca="1" si="50"/>
        <v>-55.763359475177609</v>
      </c>
      <c r="M247">
        <f t="shared" ca="1" si="45"/>
        <v>56.683711897738441</v>
      </c>
      <c r="N247">
        <f t="shared" ca="1" si="46"/>
        <v>30.730963618485742</v>
      </c>
    </row>
    <row r="248" spans="1:14" x14ac:dyDescent="0.25">
      <c r="A248" s="4" t="s">
        <v>130</v>
      </c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conditionalFormatting sqref="A8:A247">
    <cfRule type="expression" dxfId="8" priority="2">
      <formula>VLOOKUP(A8,A$2:D$5,4,FALSE)</formula>
    </cfRule>
  </conditionalFormatting>
  <conditionalFormatting sqref="A7">
    <cfRule type="expression" dxfId="7" priority="1">
      <formula>VLOOKUP(A7,A$2:D$5,4,FALSE)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theme="4" tint="0.39997558519241921"/>
  </sheetPr>
  <dimension ref="A1:R237"/>
  <sheetViews>
    <sheetView zoomScaleNormal="100" workbookViewId="0">
      <selection activeCell="C8" sqref="C8:C230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124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95</v>
      </c>
      <c r="C2" s="7">
        <v>350</v>
      </c>
      <c r="D2">
        <f>ROW()</f>
        <v>2</v>
      </c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>(E4-E2)/(MINUTE($A4-$A2)*60+SECOND($A4-$A2))</f>
        <v>184.21984126984128</v>
      </c>
      <c r="I2" s="9">
        <f>(F4-F2)/(MINUTE($A4-$A2)*60+SECOND($A4-$A2))</f>
        <v>-125.36796825396827</v>
      </c>
      <c r="J2" s="9">
        <f>(G4-G2)/(MINUTE($A4-$A2)*60+SECOND($A4-$A2))</f>
        <v>-0.96761904761904816</v>
      </c>
      <c r="K2" s="9">
        <f>SQRT(H2*H2+I2*I2)</f>
        <v>222.83194874526748</v>
      </c>
      <c r="L2" s="9">
        <f>DEGREES(ATAN2(I2,H2))</f>
        <v>124.23664052482239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(M4-M2)/(MINUTE($A4-$A2)*60+SECOND($A4-$A2))</f>
        <v>-1.1159611992945253E-3</v>
      </c>
      <c r="P2" s="10">
        <f>(N4-N2)/(MINUTE($A4-$A2)*60+SECOND($A4-$A2))</f>
        <v>2.9479717813051102E-3</v>
      </c>
    </row>
    <row r="3" spans="1:16" x14ac:dyDescent="0.25">
      <c r="A3" s="5">
        <v>0.42152777777777778</v>
      </c>
      <c r="B3" s="6" t="s">
        <v>222</v>
      </c>
      <c r="C3" s="7">
        <v>350</v>
      </c>
      <c r="D3">
        <f>ROW()</f>
        <v>3</v>
      </c>
      <c r="E3" s="7">
        <f>E2+H2*(MINUTE($A3-$A2)*60+SECOND($A3-$A2))</f>
        <v>-55265.952380952374</v>
      </c>
      <c r="F3" s="7">
        <f>F2+I2*(MINUTE($A3-$A2)*60+SECOND($A3-$A2))</f>
        <v>37610.390476190478</v>
      </c>
      <c r="G3" s="7">
        <f>C3*Params!F$2</f>
        <v>10668</v>
      </c>
      <c r="H3" s="9">
        <f t="shared" ref="H3:J3" si="0">(E4-E3)/(MINUTE($A4-$A3)*60+SECOND($A4-$A3))</f>
        <v>184.21984126984125</v>
      </c>
      <c r="I3" s="9">
        <f t="shared" si="0"/>
        <v>-125.36796825396826</v>
      </c>
      <c r="J3" s="9">
        <f t="shared" si="0"/>
        <v>-2.0320000000000014</v>
      </c>
      <c r="K3" s="9">
        <f>SQRT(H3*H3+I3*I3)</f>
        <v>222.83194874526745</v>
      </c>
      <c r="L3" s="9">
        <f>DEGREES(ATAN2(I3,H3))</f>
        <v>124.23664052482239</v>
      </c>
      <c r="M3" s="7">
        <f>M2+O2*(MINUTE($A3-$A2)*60+SECOND($A3-$A2))</f>
        <v>56.184788359788357</v>
      </c>
      <c r="N3" s="7">
        <f>N2+P2*(MINUTE($A3-$A2)*60+SECOND($A3-$A2))</f>
        <v>32.048941798941797</v>
      </c>
      <c r="O3" s="10">
        <f>(M4-M3)/(MINUTE($A4-$A3)*60+SECOND($A4-$A3))</f>
        <v>-1.1159611992945173E-3</v>
      </c>
      <c r="P3" s="10">
        <f>(N4-N3)/(MINUTE($A4-$A3)*60+SECOND($A4-$A3))</f>
        <v>2.9479717813051089E-3</v>
      </c>
    </row>
    <row r="4" spans="1:16" x14ac:dyDescent="0.25">
      <c r="A4" s="5">
        <v>0.42499999999999999</v>
      </c>
      <c r="B4" s="6" t="s">
        <v>61</v>
      </c>
      <c r="C4" s="7">
        <v>330</v>
      </c>
      <c r="D4">
        <f>ROW()</f>
        <v>4</v>
      </c>
      <c r="E4" s="7">
        <f>VLOOKUP($B4,Beacons!$A$6:$O$30,14,FALSE)</f>
        <v>0</v>
      </c>
      <c r="F4" s="7">
        <f>VLOOKUP($B4,Beacons!$A$6:$O$30,15,FALSE)</f>
        <v>0</v>
      </c>
      <c r="G4" s="7">
        <f>C4*Params!F$2</f>
        <v>10058.4</v>
      </c>
      <c r="H4" s="9">
        <f>(E6-E4)/(MINUTE($A6-$A4)*60+SECOND($A6-$A4))</f>
        <v>197.51281720430109</v>
      </c>
      <c r="I4" s="9">
        <f>(F6-F4)/(MINUTE($A6-$A4)*60+SECOND($A6-$A4))</f>
        <v>-166.94154838709679</v>
      </c>
      <c r="J4" s="9">
        <f>(G6-G4)/(MINUTE($A6-$A4)*60+SECOND($A6-$A4))</f>
        <v>1.3109677419354846</v>
      </c>
      <c r="K4" s="9">
        <f>SQRT(H4*H4+I4*I4)</f>
        <v>258.61321222602112</v>
      </c>
      <c r="L4" s="9">
        <f>DEGREES(ATAN2(I4,H4))</f>
        <v>130.20512343075274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-1.5131421744325063E-3</v>
      </c>
      <c r="P4" s="10">
        <f>(N6-N4)/(MINUTE($A6-$A4)*60+SECOND($A6-$A4))</f>
        <v>3.1606929510155347E-3</v>
      </c>
    </row>
    <row r="5" spans="1:16" x14ac:dyDescent="0.25">
      <c r="A5" s="5">
        <v>0.42777777777777781</v>
      </c>
      <c r="B5" s="6" t="s">
        <v>222</v>
      </c>
      <c r="C5" s="7">
        <v>330</v>
      </c>
      <c r="D5">
        <f>ROW()</f>
        <v>5</v>
      </c>
      <c r="E5" s="7">
        <f>E4+H4*(MINUTE($A5-$A4)*60+SECOND($A5-$A4))</f>
        <v>47403.076129032263</v>
      </c>
      <c r="F5" s="7">
        <f>F4+I4*(MINUTE($A5-$A4)*60+SECOND($A5-$A4))</f>
        <v>-40065.971612903231</v>
      </c>
      <c r="G5" s="7">
        <f>C5*Params!F$2</f>
        <v>10058.4</v>
      </c>
      <c r="H5" s="9">
        <f t="shared" ref="H5:J5" si="1">(E6-E5)/(MINUTE($A6-$A5)*60+SECOND($A6-$A5))</f>
        <v>197.51281720430109</v>
      </c>
      <c r="I5" s="9">
        <f t="shared" si="1"/>
        <v>-166.94154838709679</v>
      </c>
      <c r="J5" s="9">
        <f t="shared" si="1"/>
        <v>2.7093333333333351</v>
      </c>
      <c r="K5" s="9">
        <f>SQRT(H5*H5+I5*I5)</f>
        <v>258.61321222602112</v>
      </c>
      <c r="L5" s="9">
        <f>DEGREES(ATAN2(I5,H5))</f>
        <v>130.20512343075274</v>
      </c>
      <c r="M5" s="7">
        <f>M4+O4*(MINUTE($A5-$A4)*60+SECOND($A5-$A4))</f>
        <v>55.486845878136201</v>
      </c>
      <c r="N5" s="7">
        <f>N4+P4*(MINUTE($A5-$A4)*60+SECOND($A5-$A4))</f>
        <v>33.691899641577059</v>
      </c>
      <c r="O5" s="10">
        <f>(M6-M5)/(MINUTE($A6-$A5)*60+SECOND($A6-$A5))</f>
        <v>-1.5131421744325104E-3</v>
      </c>
      <c r="P5" s="10">
        <f>(N6-N5)/(MINUTE($A6-$A5)*60+SECOND($A6-$A5))</f>
        <v>3.1606929510155308E-3</v>
      </c>
    </row>
    <row r="6" spans="1:16" x14ac:dyDescent="0.25">
      <c r="A6" s="5">
        <v>0.4303819444444445</v>
      </c>
      <c r="B6" s="6" t="s">
        <v>71</v>
      </c>
      <c r="C6" s="7">
        <v>350</v>
      </c>
      <c r="D6">
        <f>ROW()</f>
        <v>6</v>
      </c>
      <c r="E6" s="7">
        <f>VLOOKUP($B6,Beacons!$A$6:$O$30,14,FALSE)</f>
        <v>91843.46</v>
      </c>
      <c r="F6" s="7">
        <f>VLOOKUP($B6,Beacons!$A$6:$O$30,15,FALSE)</f>
        <v>-77627.820000000007</v>
      </c>
      <c r="G6" s="7">
        <f>C6*Params!F$2</f>
        <v>10668</v>
      </c>
      <c r="M6" s="7">
        <f>VLOOKUP($B6,Beacons!$A$6:$O$30,8,FALSE)</f>
        <v>55.146388888888886</v>
      </c>
      <c r="N6" s="7">
        <f>VLOOKUP($B6,Beacons!$A$6:$O$30,9,FALSE)</f>
        <v>34.403055555555554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TIME(HOUR(A$2),MINUTE(A$2),SECOND(A$2))</f>
        <v>0.41770833333333335</v>
      </c>
      <c r="B8" s="3">
        <f>Params!D$29+HOUR(A8-Params!C$29)*3600+MINUTE(A8-Params!C$29)*60+SECOND(A8-Params!C$29)</f>
        <v>1553300090</v>
      </c>
      <c r="C8">
        <f>_xlfn.IFNA(VLOOKUP(A8,A$2:D$5,4,FALSE),C7)</f>
        <v>2</v>
      </c>
      <c r="D8">
        <f ca="1">IF(A8=INDIRECT("A"&amp;C8),ROW(),D7)</f>
        <v>8</v>
      </c>
      <c r="E8">
        <f ca="1">INDIRECT("E$"&amp;C8)+INDIRECT("H$"&amp;C8)*($B8-INDIRECT("B$"&amp;D8))</f>
        <v>-116058.5</v>
      </c>
      <c r="F8">
        <f ca="1">INDIRECT("F$"&amp;C8)+INDIRECT("I$"&amp;C8)*($B8-INDIRECT("B$"&amp;D8))</f>
        <v>78981.820000000007</v>
      </c>
      <c r="G8">
        <f ca="1">INDIRECT("G$"&amp;C8)+INDIRECT("J$"&amp;C8)*($B8-INDIRECT("B$"&amp;D8))</f>
        <v>10668</v>
      </c>
      <c r="H8" s="9">
        <f ca="1">INDIRECT(ADDRESS($C8,COLUMN()))</f>
        <v>184.21984126984128</v>
      </c>
      <c r="I8" s="9">
        <f t="shared" ref="I8:L23" ca="1" si="2">INDIRECT(ADDRESS($C8,COLUMN()))</f>
        <v>-125.36796825396827</v>
      </c>
      <c r="J8" s="9">
        <f t="shared" ca="1" si="2"/>
        <v>-0.96761904761904816</v>
      </c>
      <c r="K8" s="9">
        <f t="shared" ca="1" si="2"/>
        <v>222.83194874526748</v>
      </c>
      <c r="L8" s="9">
        <f t="shared" ca="1" si="2"/>
        <v>124.23664052482239</v>
      </c>
      <c r="M8">
        <f ca="1">INDIRECT("M$"&amp;C8)+INDIRECT("O$"&amp;C8)*($B8-INDIRECT("B$"&amp;D8))</f>
        <v>56.553055555555552</v>
      </c>
      <c r="N8">
        <f ca="1">INDIRECT("N$"&amp;C8)+INDIRECT("P$"&amp;C8)*($B8-INDIRECT("B$"&amp;D8))</f>
        <v>31.076111111111111</v>
      </c>
    </row>
    <row r="9" spans="1:16" x14ac:dyDescent="0.25">
      <c r="A9" s="4">
        <f>TIME(HOUR(A8),MINUTE(A8),SECOND(A8)+5)</f>
        <v>0.41776620370370371</v>
      </c>
      <c r="B9" s="3">
        <f>Params!D$29+HOUR(A9-Params!C$29)*3600+MINUTE(A9-Params!C$29)*60+SECOND(A9-Params!C$29)</f>
        <v>1553300095</v>
      </c>
      <c r="C9">
        <f t="shared" ref="C9:C72" si="3">_xlfn.IFNA(VLOOKUP(A9,A$2:D$5,4,FALSE),C8)</f>
        <v>2</v>
      </c>
      <c r="D9">
        <f t="shared" ref="D9:D72" ca="1" si="4">IF(A9=INDIRECT("A"&amp;C9),ROW(),D8)</f>
        <v>8</v>
      </c>
      <c r="E9">
        <f ca="1">INDIRECT("E$"&amp;C9)+INDIRECT("H$"&amp;C9)*($B9-INDIRECT("B$"&amp;D9))</f>
        <v>-115137.4007936508</v>
      </c>
      <c r="F9">
        <f ca="1">INDIRECT("F$"&amp;C9)+INDIRECT("I$"&amp;C9)*($B9-INDIRECT("B$"&amp;D9))</f>
        <v>78354.980158730163</v>
      </c>
      <c r="G9">
        <f t="shared" ref="G9:G72" ca="1" si="5">INDIRECT("G$"&amp;C9)+INDIRECT("J$"&amp;C9)*($B9-INDIRECT("B$"&amp;D9))</f>
        <v>10663.161904761904</v>
      </c>
      <c r="H9" s="9">
        <f t="shared" ref="H9:L40" ca="1" si="6">INDIRECT(ADDRESS($C9,COLUMN()))</f>
        <v>184.21984126984128</v>
      </c>
      <c r="I9" s="9">
        <f t="shared" ca="1" si="2"/>
        <v>-125.36796825396827</v>
      </c>
      <c r="J9" s="9">
        <f t="shared" ca="1" si="2"/>
        <v>-0.96761904761904816</v>
      </c>
      <c r="K9" s="9">
        <f t="shared" ca="1" si="2"/>
        <v>222.83194874526748</v>
      </c>
      <c r="L9" s="9">
        <f t="shared" ca="1" si="2"/>
        <v>124.23664052482239</v>
      </c>
      <c r="M9">
        <f ca="1">INDIRECT("M$"&amp;C9)+INDIRECT("O$"&amp;C9)*($B9-INDIRECT("B$"&amp;D9))</f>
        <v>56.547475749559077</v>
      </c>
      <c r="N9">
        <f ca="1">INDIRECT("N$"&amp;C9)+INDIRECT("P$"&amp;C9)*($B9-INDIRECT("B$"&amp;D9))</f>
        <v>31.090850970017637</v>
      </c>
      <c r="O9" s="3"/>
    </row>
    <row r="10" spans="1:16" x14ac:dyDescent="0.25">
      <c r="A10" s="4">
        <f t="shared" ref="A10:A73" si="7">TIME(HOUR(A9),MINUTE(A9),SECOND(A9)+5)</f>
        <v>0.41782407407407413</v>
      </c>
      <c r="B10" s="3">
        <f>Params!D$29+HOUR(A10-Params!C$29)*3600+MINUTE(A10-Params!C$29)*60+SECOND(A10-Params!C$29)</f>
        <v>1553300100</v>
      </c>
      <c r="C10">
        <f t="shared" si="3"/>
        <v>2</v>
      </c>
      <c r="D10">
        <f t="shared" ca="1" si="4"/>
        <v>8</v>
      </c>
      <c r="E10">
        <f t="shared" ref="E10:E35" ca="1" si="8">INDIRECT("E$"&amp;C10)+INDIRECT("H$"&amp;C10)*($B10-INDIRECT("B$"&amp;D10))</f>
        <v>-114216.30158730158</v>
      </c>
      <c r="F10">
        <f t="shared" ref="F10:F35" ca="1" si="9">INDIRECT("F$"&amp;C10)+INDIRECT("I$"&amp;C10)*($B10-INDIRECT("B$"&amp;D10))</f>
        <v>77728.140317460318</v>
      </c>
      <c r="G10">
        <f t="shared" ca="1" si="5"/>
        <v>10658.32380952381</v>
      </c>
      <c r="H10" s="9">
        <f t="shared" ca="1" si="6"/>
        <v>184.21984126984128</v>
      </c>
      <c r="I10" s="9">
        <f t="shared" ca="1" si="2"/>
        <v>-125.36796825396827</v>
      </c>
      <c r="J10" s="9">
        <f t="shared" ca="1" si="2"/>
        <v>-0.96761904761904816</v>
      </c>
      <c r="K10" s="9">
        <f t="shared" ca="1" si="2"/>
        <v>222.83194874526748</v>
      </c>
      <c r="L10" s="9">
        <f t="shared" ca="1" si="2"/>
        <v>124.23664052482239</v>
      </c>
      <c r="M10">
        <f t="shared" ref="M10:M73" ca="1" si="10">INDIRECT("M$"&amp;C10)+INDIRECT("O$"&amp;C10)*($B10-INDIRECT("B$"&amp;D10))</f>
        <v>56.541895943562608</v>
      </c>
      <c r="N10">
        <f t="shared" ref="N10:N73" ca="1" si="11">INDIRECT("N$"&amp;C10)+INDIRECT("P$"&amp;C10)*($B10-INDIRECT("B$"&amp;D10))</f>
        <v>31.105590828924161</v>
      </c>
      <c r="O10" s="3"/>
    </row>
    <row r="11" spans="1:16" x14ac:dyDescent="0.25">
      <c r="A11" s="4">
        <f t="shared" si="7"/>
        <v>0.41788194444444443</v>
      </c>
      <c r="B11" s="3">
        <f>Params!D$29+HOUR(A11-Params!C$29)*3600+MINUTE(A11-Params!C$29)*60+SECOND(A11-Params!C$29)</f>
        <v>1553300105</v>
      </c>
      <c r="C11">
        <f t="shared" si="3"/>
        <v>2</v>
      </c>
      <c r="D11">
        <f t="shared" ca="1" si="4"/>
        <v>8</v>
      </c>
      <c r="E11">
        <f t="shared" ca="1" si="8"/>
        <v>-113295.20238095238</v>
      </c>
      <c r="F11">
        <f t="shared" ca="1" si="9"/>
        <v>77101.300476190489</v>
      </c>
      <c r="G11">
        <f t="shared" ca="1" si="5"/>
        <v>10653.485714285714</v>
      </c>
      <c r="H11" s="9">
        <f t="shared" ca="1" si="6"/>
        <v>184.21984126984128</v>
      </c>
      <c r="I11" s="9">
        <f t="shared" ca="1" si="2"/>
        <v>-125.36796825396827</v>
      </c>
      <c r="J11" s="9">
        <f t="shared" ca="1" si="2"/>
        <v>-0.96761904761904816</v>
      </c>
      <c r="K11" s="9">
        <f t="shared" ca="1" si="2"/>
        <v>222.83194874526748</v>
      </c>
      <c r="L11" s="9">
        <f t="shared" ca="1" si="2"/>
        <v>124.23664052482239</v>
      </c>
      <c r="M11">
        <f t="shared" ca="1" si="10"/>
        <v>56.536316137566132</v>
      </c>
      <c r="N11">
        <f t="shared" ca="1" si="11"/>
        <v>31.120330687830688</v>
      </c>
      <c r="O11" s="3"/>
    </row>
    <row r="12" spans="1:16" x14ac:dyDescent="0.25">
      <c r="A12" s="4">
        <f t="shared" si="7"/>
        <v>0.41793981481481479</v>
      </c>
      <c r="B12" s="3">
        <f>Params!D$29+HOUR(A12-Params!C$29)*3600+MINUTE(A12-Params!C$29)*60+SECOND(A12-Params!C$29)</f>
        <v>1553300110</v>
      </c>
      <c r="C12">
        <f t="shared" si="3"/>
        <v>2</v>
      </c>
      <c r="D12">
        <f t="shared" ca="1" si="4"/>
        <v>8</v>
      </c>
      <c r="E12">
        <f t="shared" ca="1" si="8"/>
        <v>-112374.10317460318</v>
      </c>
      <c r="F12">
        <f t="shared" ca="1" si="9"/>
        <v>76474.460634920644</v>
      </c>
      <c r="G12">
        <f t="shared" ca="1" si="5"/>
        <v>10648.647619047619</v>
      </c>
      <c r="H12" s="9">
        <f t="shared" ca="1" si="6"/>
        <v>184.21984126984128</v>
      </c>
      <c r="I12" s="9">
        <f t="shared" ca="1" si="2"/>
        <v>-125.36796825396827</v>
      </c>
      <c r="J12" s="9">
        <f t="shared" ca="1" si="2"/>
        <v>-0.96761904761904816</v>
      </c>
      <c r="K12" s="9">
        <f t="shared" ca="1" si="2"/>
        <v>222.83194874526748</v>
      </c>
      <c r="L12" s="9">
        <f t="shared" ca="1" si="2"/>
        <v>124.23664052482239</v>
      </c>
      <c r="M12">
        <f t="shared" ca="1" si="10"/>
        <v>56.530736331569663</v>
      </c>
      <c r="N12">
        <f t="shared" ca="1" si="11"/>
        <v>31.135070546737214</v>
      </c>
      <c r="O12" s="3"/>
    </row>
    <row r="13" spans="1:16" x14ac:dyDescent="0.25">
      <c r="A13" s="4">
        <f t="shared" si="7"/>
        <v>0.41799768518518521</v>
      </c>
      <c r="B13" s="3">
        <f>Params!D$29+HOUR(A13-Params!C$29)*3600+MINUTE(A13-Params!C$29)*60+SECOND(A13-Params!C$29)</f>
        <v>1553300115</v>
      </c>
      <c r="C13">
        <f t="shared" si="3"/>
        <v>2</v>
      </c>
      <c r="D13">
        <f t="shared" ca="1" si="4"/>
        <v>8</v>
      </c>
      <c r="E13">
        <f t="shared" ca="1" si="8"/>
        <v>-111453.00396825396</v>
      </c>
      <c r="F13">
        <f t="shared" ca="1" si="9"/>
        <v>75847.6207936508</v>
      </c>
      <c r="G13">
        <f t="shared" ca="1" si="5"/>
        <v>10643.809523809523</v>
      </c>
      <c r="H13" s="9">
        <f t="shared" ca="1" si="6"/>
        <v>184.21984126984128</v>
      </c>
      <c r="I13" s="9">
        <f t="shared" ca="1" si="2"/>
        <v>-125.36796825396827</v>
      </c>
      <c r="J13" s="9">
        <f t="shared" ca="1" si="2"/>
        <v>-0.96761904761904816</v>
      </c>
      <c r="K13" s="9">
        <f t="shared" ca="1" si="2"/>
        <v>222.83194874526748</v>
      </c>
      <c r="L13" s="9">
        <f t="shared" ca="1" si="2"/>
        <v>124.23664052482239</v>
      </c>
      <c r="M13">
        <f t="shared" ca="1" si="10"/>
        <v>56.525156525573188</v>
      </c>
      <c r="N13">
        <f t="shared" ca="1" si="11"/>
        <v>31.149810405643738</v>
      </c>
      <c r="O13" s="3"/>
    </row>
    <row r="14" spans="1:16" x14ac:dyDescent="0.25">
      <c r="A14" s="4">
        <f t="shared" si="7"/>
        <v>0.41805555555555557</v>
      </c>
      <c r="B14" s="3">
        <f>Params!D$29+HOUR(A14-Params!C$29)*3600+MINUTE(A14-Params!C$29)*60+SECOND(A14-Params!C$29)</f>
        <v>1553300120</v>
      </c>
      <c r="C14">
        <f t="shared" si="3"/>
        <v>2</v>
      </c>
      <c r="D14">
        <f t="shared" ca="1" si="4"/>
        <v>8</v>
      </c>
      <c r="E14">
        <f t="shared" ca="1" si="8"/>
        <v>-110531.90476190476</v>
      </c>
      <c r="F14">
        <f t="shared" ca="1" si="9"/>
        <v>75220.780952380956</v>
      </c>
      <c r="G14">
        <f t="shared" ca="1" si="5"/>
        <v>10638.971428571429</v>
      </c>
      <c r="H14" s="9">
        <f t="shared" ca="1" si="6"/>
        <v>184.21984126984128</v>
      </c>
      <c r="I14" s="9">
        <f t="shared" ca="1" si="2"/>
        <v>-125.36796825396827</v>
      </c>
      <c r="J14" s="9">
        <f t="shared" ca="1" si="2"/>
        <v>-0.96761904761904816</v>
      </c>
      <c r="K14" s="9">
        <f t="shared" ca="1" si="2"/>
        <v>222.83194874526748</v>
      </c>
      <c r="L14" s="9">
        <f t="shared" ca="1" si="2"/>
        <v>124.23664052482239</v>
      </c>
      <c r="M14">
        <f t="shared" ca="1" si="10"/>
        <v>56.519576719576719</v>
      </c>
      <c r="N14">
        <f t="shared" ca="1" si="11"/>
        <v>31.164550264550265</v>
      </c>
      <c r="O14" s="3"/>
    </row>
    <row r="15" spans="1:16" x14ac:dyDescent="0.25">
      <c r="A15" s="4">
        <f t="shared" si="7"/>
        <v>0.41811342592592587</v>
      </c>
      <c r="B15" s="3">
        <f>Params!D$29+HOUR(A15-Params!C$29)*3600+MINUTE(A15-Params!C$29)*60+SECOND(A15-Params!C$29)</f>
        <v>1553300125</v>
      </c>
      <c r="C15">
        <f t="shared" si="3"/>
        <v>2</v>
      </c>
      <c r="D15">
        <f t="shared" ca="1" si="4"/>
        <v>8</v>
      </c>
      <c r="E15">
        <f t="shared" ca="1" si="8"/>
        <v>-109610.80555555556</v>
      </c>
      <c r="F15">
        <f t="shared" ca="1" si="9"/>
        <v>74593.941111111111</v>
      </c>
      <c r="G15">
        <f t="shared" ca="1" si="5"/>
        <v>10634.133333333333</v>
      </c>
      <c r="H15" s="9">
        <f t="shared" ca="1" si="6"/>
        <v>184.21984126984128</v>
      </c>
      <c r="I15" s="9">
        <f t="shared" ca="1" si="2"/>
        <v>-125.36796825396827</v>
      </c>
      <c r="J15" s="9">
        <f t="shared" ca="1" si="2"/>
        <v>-0.96761904761904816</v>
      </c>
      <c r="K15" s="9">
        <f t="shared" ca="1" si="2"/>
        <v>222.83194874526748</v>
      </c>
      <c r="L15" s="9">
        <f t="shared" ca="1" si="2"/>
        <v>124.23664052482239</v>
      </c>
      <c r="M15">
        <f t="shared" ca="1" si="10"/>
        <v>56.513996913580243</v>
      </c>
      <c r="N15">
        <f t="shared" ca="1" si="11"/>
        <v>31.179290123456788</v>
      </c>
      <c r="O15" s="3"/>
    </row>
    <row r="16" spans="1:16" x14ac:dyDescent="0.25">
      <c r="A16" s="4">
        <f t="shared" si="7"/>
        <v>0.41817129629629629</v>
      </c>
      <c r="B16" s="3">
        <f>Params!D$29+HOUR(A16-Params!C$29)*3600+MINUTE(A16-Params!C$29)*60+SECOND(A16-Params!C$29)</f>
        <v>1553300130</v>
      </c>
      <c r="C16">
        <f t="shared" si="3"/>
        <v>2</v>
      </c>
      <c r="D16">
        <f t="shared" ca="1" si="4"/>
        <v>8</v>
      </c>
      <c r="E16">
        <f t="shared" ca="1" si="8"/>
        <v>-108689.70634920635</v>
      </c>
      <c r="F16">
        <f t="shared" ca="1" si="9"/>
        <v>73967.101269841281</v>
      </c>
      <c r="G16">
        <f t="shared" ca="1" si="5"/>
        <v>10629.295238095237</v>
      </c>
      <c r="H16" s="9">
        <f t="shared" ca="1" si="6"/>
        <v>184.21984126984128</v>
      </c>
      <c r="I16" s="9">
        <f t="shared" ca="1" si="2"/>
        <v>-125.36796825396827</v>
      </c>
      <c r="J16" s="9">
        <f t="shared" ca="1" si="2"/>
        <v>-0.96761904761904816</v>
      </c>
      <c r="K16" s="9">
        <f t="shared" ca="1" si="2"/>
        <v>222.83194874526748</v>
      </c>
      <c r="L16" s="9">
        <f t="shared" ca="1" si="2"/>
        <v>124.23664052482239</v>
      </c>
      <c r="M16">
        <f t="shared" ca="1" si="10"/>
        <v>56.508417107583774</v>
      </c>
      <c r="N16">
        <f t="shared" ca="1" si="11"/>
        <v>31.194029982363315</v>
      </c>
      <c r="O16" s="3"/>
    </row>
    <row r="17" spans="1:15" x14ac:dyDescent="0.25">
      <c r="A17" s="4">
        <f t="shared" si="7"/>
        <v>0.41822916666666665</v>
      </c>
      <c r="B17" s="3">
        <f>Params!D$29+HOUR(A17-Params!C$29)*3600+MINUTE(A17-Params!C$29)*60+SECOND(A17-Params!C$29)</f>
        <v>1553300135</v>
      </c>
      <c r="C17">
        <f t="shared" si="3"/>
        <v>2</v>
      </c>
      <c r="D17">
        <f t="shared" ca="1" si="4"/>
        <v>8</v>
      </c>
      <c r="E17">
        <f t="shared" ca="1" si="8"/>
        <v>-107768.60714285714</v>
      </c>
      <c r="F17">
        <f t="shared" ca="1" si="9"/>
        <v>73340.261428571437</v>
      </c>
      <c r="G17">
        <f t="shared" ca="1" si="5"/>
        <v>10624.457142857143</v>
      </c>
      <c r="H17" s="9">
        <f t="shared" ca="1" si="6"/>
        <v>184.21984126984128</v>
      </c>
      <c r="I17" s="9">
        <f t="shared" ca="1" si="2"/>
        <v>-125.36796825396827</v>
      </c>
      <c r="J17" s="9">
        <f t="shared" ca="1" si="2"/>
        <v>-0.96761904761904816</v>
      </c>
      <c r="K17" s="9">
        <f t="shared" ca="1" si="2"/>
        <v>222.83194874526748</v>
      </c>
      <c r="L17" s="9">
        <f t="shared" ca="1" si="2"/>
        <v>124.23664052482239</v>
      </c>
      <c r="M17">
        <f t="shared" ca="1" si="10"/>
        <v>56.502837301587299</v>
      </c>
      <c r="N17">
        <f t="shared" ca="1" si="11"/>
        <v>31.208769841269842</v>
      </c>
      <c r="O17" s="3"/>
    </row>
    <row r="18" spans="1:15" x14ac:dyDescent="0.25">
      <c r="A18" s="4">
        <f t="shared" si="7"/>
        <v>0.41828703703703707</v>
      </c>
      <c r="B18" s="3">
        <f>Params!D$29+HOUR(A18-Params!C$29)*3600+MINUTE(A18-Params!C$29)*60+SECOND(A18-Params!C$29)</f>
        <v>1553300140</v>
      </c>
      <c r="C18">
        <f t="shared" si="3"/>
        <v>2</v>
      </c>
      <c r="D18">
        <f t="shared" ca="1" si="4"/>
        <v>8</v>
      </c>
      <c r="E18">
        <f t="shared" ca="1" si="8"/>
        <v>-106847.50793650793</v>
      </c>
      <c r="F18">
        <f t="shared" ca="1" si="9"/>
        <v>72713.421587301593</v>
      </c>
      <c r="G18">
        <f t="shared" ca="1" si="5"/>
        <v>10619.619047619048</v>
      </c>
      <c r="H18" s="9">
        <f t="shared" ca="1" si="6"/>
        <v>184.21984126984128</v>
      </c>
      <c r="I18" s="9">
        <f t="shared" ca="1" si="2"/>
        <v>-125.36796825396827</v>
      </c>
      <c r="J18" s="9">
        <f t="shared" ca="1" si="2"/>
        <v>-0.96761904761904816</v>
      </c>
      <c r="K18" s="9">
        <f t="shared" ca="1" si="2"/>
        <v>222.83194874526748</v>
      </c>
      <c r="L18" s="9">
        <f t="shared" ca="1" si="2"/>
        <v>124.23664052482239</v>
      </c>
      <c r="M18">
        <f t="shared" ca="1" si="10"/>
        <v>56.497257495590823</v>
      </c>
      <c r="N18">
        <f t="shared" ca="1" si="11"/>
        <v>31.223509700176365</v>
      </c>
      <c r="O18" s="3"/>
    </row>
    <row r="19" spans="1:15" x14ac:dyDescent="0.25">
      <c r="A19" s="4">
        <f t="shared" si="7"/>
        <v>0.41834490740740743</v>
      </c>
      <c r="B19" s="3">
        <f>Params!D$29+HOUR(A19-Params!C$29)*3600+MINUTE(A19-Params!C$29)*60+SECOND(A19-Params!C$29)</f>
        <v>1553300145</v>
      </c>
      <c r="C19">
        <f t="shared" si="3"/>
        <v>2</v>
      </c>
      <c r="D19">
        <f t="shared" ca="1" si="4"/>
        <v>8</v>
      </c>
      <c r="E19">
        <f t="shared" ca="1" si="8"/>
        <v>-105926.40873015873</v>
      </c>
      <c r="F19">
        <f t="shared" ca="1" si="9"/>
        <v>72086.581746031748</v>
      </c>
      <c r="G19">
        <f t="shared" ca="1" si="5"/>
        <v>10614.780952380952</v>
      </c>
      <c r="H19" s="9">
        <f t="shared" ca="1" si="6"/>
        <v>184.21984126984128</v>
      </c>
      <c r="I19" s="9">
        <f t="shared" ca="1" si="2"/>
        <v>-125.36796825396827</v>
      </c>
      <c r="J19" s="9">
        <f t="shared" ca="1" si="2"/>
        <v>-0.96761904761904816</v>
      </c>
      <c r="K19" s="9">
        <f t="shared" ca="1" si="2"/>
        <v>222.83194874526748</v>
      </c>
      <c r="L19" s="9">
        <f t="shared" ca="1" si="2"/>
        <v>124.23664052482239</v>
      </c>
      <c r="M19">
        <f t="shared" ca="1" si="10"/>
        <v>56.491677689594354</v>
      </c>
      <c r="N19">
        <f t="shared" ca="1" si="11"/>
        <v>31.238249559082892</v>
      </c>
      <c r="O19" s="3"/>
    </row>
    <row r="20" spans="1:15" x14ac:dyDescent="0.25">
      <c r="A20" s="4">
        <f t="shared" si="7"/>
        <v>0.41840277777777773</v>
      </c>
      <c r="B20" s="3">
        <f>Params!D$29+HOUR(A20-Params!C$29)*3600+MINUTE(A20-Params!C$29)*60+SECOND(A20-Params!C$29)</f>
        <v>1553300150</v>
      </c>
      <c r="C20">
        <f t="shared" si="3"/>
        <v>2</v>
      </c>
      <c r="D20">
        <f t="shared" ca="1" si="4"/>
        <v>8</v>
      </c>
      <c r="E20">
        <f t="shared" ca="1" si="8"/>
        <v>-105005.30952380953</v>
      </c>
      <c r="F20">
        <f t="shared" ca="1" si="9"/>
        <v>71459.741904761904</v>
      </c>
      <c r="G20">
        <f t="shared" ca="1" si="5"/>
        <v>10609.942857142858</v>
      </c>
      <c r="H20" s="9">
        <f t="shared" ca="1" si="6"/>
        <v>184.21984126984128</v>
      </c>
      <c r="I20" s="9">
        <f t="shared" ca="1" si="2"/>
        <v>-125.36796825396827</v>
      </c>
      <c r="J20" s="9">
        <f t="shared" ca="1" si="2"/>
        <v>-0.96761904761904816</v>
      </c>
      <c r="K20" s="9">
        <f t="shared" ca="1" si="2"/>
        <v>222.83194874526748</v>
      </c>
      <c r="L20" s="9">
        <f t="shared" ca="1" si="2"/>
        <v>124.23664052482239</v>
      </c>
      <c r="M20">
        <f t="shared" ca="1" si="10"/>
        <v>56.486097883597878</v>
      </c>
      <c r="N20">
        <f t="shared" ca="1" si="11"/>
        <v>31.252989417989419</v>
      </c>
      <c r="O20" s="3"/>
    </row>
    <row r="21" spans="1:15" x14ac:dyDescent="0.25">
      <c r="A21" s="4">
        <f t="shared" si="7"/>
        <v>0.41846064814814815</v>
      </c>
      <c r="B21" s="3">
        <f>Params!D$29+HOUR(A21-Params!C$29)*3600+MINUTE(A21-Params!C$29)*60+SECOND(A21-Params!C$29)</f>
        <v>1553300155</v>
      </c>
      <c r="C21">
        <f t="shared" si="3"/>
        <v>2</v>
      </c>
      <c r="D21">
        <f t="shared" ca="1" si="4"/>
        <v>8</v>
      </c>
      <c r="E21">
        <f t="shared" ca="1" si="8"/>
        <v>-104084.21031746031</v>
      </c>
      <c r="F21">
        <f t="shared" ca="1" si="9"/>
        <v>70832.902063492074</v>
      </c>
      <c r="G21">
        <f t="shared" ca="1" si="5"/>
        <v>10605.104761904762</v>
      </c>
      <c r="H21" s="9">
        <f t="shared" ca="1" si="6"/>
        <v>184.21984126984128</v>
      </c>
      <c r="I21" s="9">
        <f t="shared" ca="1" si="2"/>
        <v>-125.36796825396827</v>
      </c>
      <c r="J21" s="9">
        <f t="shared" ca="1" si="2"/>
        <v>-0.96761904761904816</v>
      </c>
      <c r="K21" s="9">
        <f t="shared" ca="1" si="2"/>
        <v>222.83194874526748</v>
      </c>
      <c r="L21" s="9">
        <f t="shared" ca="1" si="2"/>
        <v>124.23664052482239</v>
      </c>
      <c r="M21">
        <f t="shared" ca="1" si="10"/>
        <v>56.48051807760141</v>
      </c>
      <c r="N21">
        <f t="shared" ca="1" si="11"/>
        <v>31.267729276895942</v>
      </c>
      <c r="O21" s="3"/>
    </row>
    <row r="22" spans="1:15" x14ac:dyDescent="0.25">
      <c r="A22" s="4">
        <f t="shared" si="7"/>
        <v>0.41851851851851851</v>
      </c>
      <c r="B22" s="3">
        <f>Params!D$29+HOUR(A22-Params!C$29)*3600+MINUTE(A22-Params!C$29)*60+SECOND(A22-Params!C$29)</f>
        <v>1553300160</v>
      </c>
      <c r="C22">
        <f t="shared" si="3"/>
        <v>2</v>
      </c>
      <c r="D22">
        <f t="shared" ca="1" si="4"/>
        <v>8</v>
      </c>
      <c r="E22">
        <f t="shared" ca="1" si="8"/>
        <v>-103163.11111111111</v>
      </c>
      <c r="F22">
        <f t="shared" ca="1" si="9"/>
        <v>70206.06222222223</v>
      </c>
      <c r="G22">
        <f t="shared" ca="1" si="5"/>
        <v>10600.266666666666</v>
      </c>
      <c r="H22" s="9">
        <f t="shared" ca="1" si="6"/>
        <v>184.21984126984128</v>
      </c>
      <c r="I22" s="9">
        <f t="shared" ca="1" si="2"/>
        <v>-125.36796825396827</v>
      </c>
      <c r="J22" s="9">
        <f t="shared" ca="1" si="2"/>
        <v>-0.96761904761904816</v>
      </c>
      <c r="K22" s="9">
        <f t="shared" ca="1" si="2"/>
        <v>222.83194874526748</v>
      </c>
      <c r="L22" s="9">
        <f t="shared" ca="1" si="2"/>
        <v>124.23664052482239</v>
      </c>
      <c r="M22">
        <f t="shared" ca="1" si="10"/>
        <v>56.474938271604934</v>
      </c>
      <c r="N22">
        <f t="shared" ca="1" si="11"/>
        <v>31.282469135802469</v>
      </c>
      <c r="O22" s="3"/>
    </row>
    <row r="23" spans="1:15" x14ac:dyDescent="0.25">
      <c r="A23" s="4">
        <f t="shared" si="7"/>
        <v>0.41857638888888887</v>
      </c>
      <c r="B23" s="3">
        <f>Params!D$29+HOUR(A23-Params!C$29)*3600+MINUTE(A23-Params!C$29)*60+SECOND(A23-Params!C$29)</f>
        <v>1553300165</v>
      </c>
      <c r="C23">
        <f t="shared" si="3"/>
        <v>2</v>
      </c>
      <c r="D23">
        <f t="shared" ca="1" si="4"/>
        <v>8</v>
      </c>
      <c r="E23">
        <f t="shared" ca="1" si="8"/>
        <v>-102242.01190476191</v>
      </c>
      <c r="F23">
        <f t="shared" ca="1" si="9"/>
        <v>69579.222380952386</v>
      </c>
      <c r="G23">
        <f t="shared" ca="1" si="5"/>
        <v>10595.428571428571</v>
      </c>
      <c r="H23" s="9">
        <f t="shared" ca="1" si="6"/>
        <v>184.21984126984128</v>
      </c>
      <c r="I23" s="9">
        <f t="shared" ca="1" si="2"/>
        <v>-125.36796825396827</v>
      </c>
      <c r="J23" s="9">
        <f t="shared" ca="1" si="2"/>
        <v>-0.96761904761904816</v>
      </c>
      <c r="K23" s="9">
        <f t="shared" ca="1" si="2"/>
        <v>222.83194874526748</v>
      </c>
      <c r="L23" s="9">
        <f t="shared" ca="1" si="2"/>
        <v>124.23664052482239</v>
      </c>
      <c r="M23">
        <f t="shared" ca="1" si="10"/>
        <v>56.469358465608465</v>
      </c>
      <c r="N23">
        <f t="shared" ca="1" si="11"/>
        <v>31.297208994708996</v>
      </c>
      <c r="O23" s="3"/>
    </row>
    <row r="24" spans="1:15" x14ac:dyDescent="0.25">
      <c r="A24" s="4">
        <f t="shared" si="7"/>
        <v>0.41863425925925929</v>
      </c>
      <c r="B24" s="3">
        <f>Params!D$29+HOUR(A24-Params!C$29)*3600+MINUTE(A24-Params!C$29)*60+SECOND(A24-Params!C$29)</f>
        <v>1553300170</v>
      </c>
      <c r="C24">
        <f t="shared" si="3"/>
        <v>2</v>
      </c>
      <c r="D24">
        <f t="shared" ca="1" si="4"/>
        <v>8</v>
      </c>
      <c r="E24">
        <f t="shared" ca="1" si="8"/>
        <v>-101320.91269841269</v>
      </c>
      <c r="F24">
        <f t="shared" ca="1" si="9"/>
        <v>68952.382539682541</v>
      </c>
      <c r="G24">
        <f t="shared" ca="1" si="5"/>
        <v>10590.590476190477</v>
      </c>
      <c r="H24" s="9">
        <f t="shared" ca="1" si="6"/>
        <v>184.21984126984128</v>
      </c>
      <c r="I24" s="9">
        <f t="shared" ca="1" si="6"/>
        <v>-125.36796825396827</v>
      </c>
      <c r="J24" s="9">
        <f t="shared" ca="1" si="6"/>
        <v>-0.96761904761904816</v>
      </c>
      <c r="K24" s="9">
        <f t="shared" ca="1" si="6"/>
        <v>222.83194874526748</v>
      </c>
      <c r="L24" s="9">
        <f t="shared" ca="1" si="6"/>
        <v>124.23664052482239</v>
      </c>
      <c r="M24">
        <f t="shared" ca="1" si="10"/>
        <v>56.463778659611989</v>
      </c>
      <c r="N24">
        <f t="shared" ca="1" si="11"/>
        <v>31.311948853615519</v>
      </c>
      <c r="O24" s="3"/>
    </row>
    <row r="25" spans="1:15" x14ac:dyDescent="0.25">
      <c r="A25" s="4">
        <f t="shared" si="7"/>
        <v>0.41869212962962959</v>
      </c>
      <c r="B25" s="3">
        <f>Params!D$29+HOUR(A25-Params!C$29)*3600+MINUTE(A25-Params!C$29)*60+SECOND(A25-Params!C$29)</f>
        <v>1553300175</v>
      </c>
      <c r="C25">
        <f t="shared" si="3"/>
        <v>2</v>
      </c>
      <c r="D25">
        <f t="shared" ca="1" si="4"/>
        <v>8</v>
      </c>
      <c r="E25">
        <f t="shared" ca="1" si="8"/>
        <v>-100399.81349206349</v>
      </c>
      <c r="F25">
        <f t="shared" ca="1" si="9"/>
        <v>68325.542698412697</v>
      </c>
      <c r="G25">
        <f t="shared" ca="1" si="5"/>
        <v>10585.752380952381</v>
      </c>
      <c r="H25" s="9">
        <f t="shared" ca="1" si="6"/>
        <v>184.21984126984128</v>
      </c>
      <c r="I25" s="9">
        <f t="shared" ca="1" si="6"/>
        <v>-125.36796825396827</v>
      </c>
      <c r="J25" s="9">
        <f t="shared" ca="1" si="6"/>
        <v>-0.96761904761904816</v>
      </c>
      <c r="K25" s="9">
        <f t="shared" ca="1" si="6"/>
        <v>222.83194874526748</v>
      </c>
      <c r="L25" s="9">
        <f t="shared" ca="1" si="6"/>
        <v>124.23664052482239</v>
      </c>
      <c r="M25">
        <f t="shared" ca="1" si="10"/>
        <v>56.458198853615521</v>
      </c>
      <c r="N25">
        <f t="shared" ca="1" si="11"/>
        <v>31.326688712522046</v>
      </c>
      <c r="O25" s="3"/>
    </row>
    <row r="26" spans="1:15" x14ac:dyDescent="0.25">
      <c r="A26" s="4">
        <f t="shared" si="7"/>
        <v>0.41875000000000001</v>
      </c>
      <c r="B26" s="3">
        <f>Params!D$29+HOUR(A26-Params!C$29)*3600+MINUTE(A26-Params!C$29)*60+SECOND(A26-Params!C$29)</f>
        <v>1553300180</v>
      </c>
      <c r="C26">
        <f t="shared" si="3"/>
        <v>2</v>
      </c>
      <c r="D26">
        <f t="shared" ca="1" si="4"/>
        <v>8</v>
      </c>
      <c r="E26">
        <f t="shared" ca="1" si="8"/>
        <v>-99478.71428571429</v>
      </c>
      <c r="F26">
        <f t="shared" ca="1" si="9"/>
        <v>67698.702857142867</v>
      </c>
      <c r="G26">
        <f t="shared" ca="1" si="5"/>
        <v>10580.914285714285</v>
      </c>
      <c r="H26" s="9">
        <f t="shared" ca="1" si="6"/>
        <v>184.21984126984128</v>
      </c>
      <c r="I26" s="9">
        <f t="shared" ca="1" si="6"/>
        <v>-125.36796825396827</v>
      </c>
      <c r="J26" s="9">
        <f t="shared" ca="1" si="6"/>
        <v>-0.96761904761904816</v>
      </c>
      <c r="K26" s="9">
        <f t="shared" ca="1" si="6"/>
        <v>222.83194874526748</v>
      </c>
      <c r="L26" s="9">
        <f t="shared" ca="1" si="6"/>
        <v>124.23664052482239</v>
      </c>
      <c r="M26">
        <f t="shared" ca="1" si="10"/>
        <v>56.452619047619045</v>
      </c>
      <c r="N26">
        <f t="shared" ca="1" si="11"/>
        <v>31.341428571428569</v>
      </c>
    </row>
    <row r="27" spans="1:15" x14ac:dyDescent="0.25">
      <c r="A27" s="4">
        <f t="shared" si="7"/>
        <v>0.41880787037037037</v>
      </c>
      <c r="B27" s="3">
        <f>Params!D$29+HOUR(A27-Params!C$29)*3600+MINUTE(A27-Params!C$29)*60+SECOND(A27-Params!C$29)</f>
        <v>1553300185</v>
      </c>
      <c r="C27">
        <f t="shared" si="3"/>
        <v>2</v>
      </c>
      <c r="D27">
        <f t="shared" ca="1" si="4"/>
        <v>8</v>
      </c>
      <c r="E27">
        <f t="shared" ca="1" si="8"/>
        <v>-98557.615079365074</v>
      </c>
      <c r="F27">
        <f t="shared" ca="1" si="9"/>
        <v>67071.863015873023</v>
      </c>
      <c r="G27">
        <f t="shared" ca="1" si="5"/>
        <v>10576.076190476191</v>
      </c>
      <c r="H27" s="9">
        <f t="shared" ca="1" si="6"/>
        <v>184.21984126984128</v>
      </c>
      <c r="I27" s="9">
        <f t="shared" ca="1" si="6"/>
        <v>-125.36796825396827</v>
      </c>
      <c r="J27" s="9">
        <f t="shared" ca="1" si="6"/>
        <v>-0.96761904761904816</v>
      </c>
      <c r="K27" s="9">
        <f t="shared" ca="1" si="6"/>
        <v>222.83194874526748</v>
      </c>
      <c r="L27" s="9">
        <f t="shared" ca="1" si="6"/>
        <v>124.23664052482239</v>
      </c>
      <c r="M27">
        <f t="shared" ca="1" si="10"/>
        <v>56.447039241622569</v>
      </c>
      <c r="N27">
        <f t="shared" ca="1" si="11"/>
        <v>31.356168430335096</v>
      </c>
    </row>
    <row r="28" spans="1:15" x14ac:dyDescent="0.25">
      <c r="A28" s="4">
        <f t="shared" si="7"/>
        <v>0.41886574074074073</v>
      </c>
      <c r="B28" s="3">
        <f>Params!D$29+HOUR(A28-Params!C$29)*3600+MINUTE(A28-Params!C$29)*60+SECOND(A28-Params!C$29)</f>
        <v>1553300190</v>
      </c>
      <c r="C28">
        <f t="shared" si="3"/>
        <v>2</v>
      </c>
      <c r="D28">
        <f t="shared" ca="1" si="4"/>
        <v>8</v>
      </c>
      <c r="E28">
        <f t="shared" ca="1" si="8"/>
        <v>-97636.515873015873</v>
      </c>
      <c r="F28">
        <f t="shared" ca="1" si="9"/>
        <v>66445.023174603179</v>
      </c>
      <c r="G28">
        <f t="shared" ca="1" si="5"/>
        <v>10571.238095238095</v>
      </c>
      <c r="H28" s="9">
        <f t="shared" ca="1" si="6"/>
        <v>184.21984126984128</v>
      </c>
      <c r="I28" s="9">
        <f t="shared" ca="1" si="6"/>
        <v>-125.36796825396827</v>
      </c>
      <c r="J28" s="9">
        <f t="shared" ca="1" si="6"/>
        <v>-0.96761904761904816</v>
      </c>
      <c r="K28" s="9">
        <f t="shared" ca="1" si="6"/>
        <v>222.83194874526748</v>
      </c>
      <c r="L28" s="9">
        <f t="shared" ca="1" si="6"/>
        <v>124.23664052482239</v>
      </c>
      <c r="M28">
        <f t="shared" ca="1" si="10"/>
        <v>56.441459435626101</v>
      </c>
      <c r="N28">
        <f t="shared" ca="1" si="11"/>
        <v>31.370908289241623</v>
      </c>
    </row>
    <row r="29" spans="1:15" x14ac:dyDescent="0.25">
      <c r="A29" s="4">
        <f t="shared" si="7"/>
        <v>0.41892361111111115</v>
      </c>
      <c r="B29" s="3">
        <f>Params!D$29+HOUR(A29-Params!C$29)*3600+MINUTE(A29-Params!C$29)*60+SECOND(A29-Params!C$29)</f>
        <v>1553300195</v>
      </c>
      <c r="C29">
        <f t="shared" si="3"/>
        <v>2</v>
      </c>
      <c r="D29">
        <f t="shared" ca="1" si="4"/>
        <v>8</v>
      </c>
      <c r="E29">
        <f t="shared" ca="1" si="8"/>
        <v>-96715.416666666657</v>
      </c>
      <c r="F29">
        <f t="shared" ca="1" si="9"/>
        <v>65818.183333333334</v>
      </c>
      <c r="G29">
        <f t="shared" ca="1" si="5"/>
        <v>10566.4</v>
      </c>
      <c r="H29" s="9">
        <f t="shared" ca="1" si="6"/>
        <v>184.21984126984128</v>
      </c>
      <c r="I29" s="9">
        <f t="shared" ca="1" si="6"/>
        <v>-125.36796825396827</v>
      </c>
      <c r="J29" s="9">
        <f t="shared" ca="1" si="6"/>
        <v>-0.96761904761904816</v>
      </c>
      <c r="K29" s="9">
        <f t="shared" ca="1" si="6"/>
        <v>222.83194874526748</v>
      </c>
      <c r="L29" s="9">
        <f t="shared" ca="1" si="6"/>
        <v>124.23664052482239</v>
      </c>
      <c r="M29">
        <f t="shared" ca="1" si="10"/>
        <v>56.435879629629625</v>
      </c>
      <c r="N29">
        <f t="shared" ca="1" si="11"/>
        <v>31.385648148148146</v>
      </c>
    </row>
    <row r="30" spans="1:15" x14ac:dyDescent="0.25">
      <c r="A30" s="4">
        <f t="shared" si="7"/>
        <v>0.41898148148148145</v>
      </c>
      <c r="B30" s="3">
        <f>Params!D$29+HOUR(A30-Params!C$29)*3600+MINUTE(A30-Params!C$29)*60+SECOND(A30-Params!C$29)</f>
        <v>1553300200</v>
      </c>
      <c r="C30">
        <f t="shared" si="3"/>
        <v>2</v>
      </c>
      <c r="D30">
        <f t="shared" ca="1" si="4"/>
        <v>8</v>
      </c>
      <c r="E30">
        <f t="shared" ca="1" si="8"/>
        <v>-95794.317460317456</v>
      </c>
      <c r="F30">
        <f t="shared" ca="1" si="9"/>
        <v>65191.343492063497</v>
      </c>
      <c r="G30">
        <f t="shared" ca="1" si="5"/>
        <v>10561.561904761904</v>
      </c>
      <c r="H30" s="9">
        <f t="shared" ca="1" si="6"/>
        <v>184.21984126984128</v>
      </c>
      <c r="I30" s="9">
        <f t="shared" ca="1" si="6"/>
        <v>-125.36796825396827</v>
      </c>
      <c r="J30" s="9">
        <f t="shared" ca="1" si="6"/>
        <v>-0.96761904761904816</v>
      </c>
      <c r="K30" s="9">
        <f t="shared" ca="1" si="6"/>
        <v>222.83194874526748</v>
      </c>
      <c r="L30" s="9">
        <f t="shared" ca="1" si="6"/>
        <v>124.23664052482239</v>
      </c>
      <c r="M30">
        <f t="shared" ca="1" si="10"/>
        <v>56.430299823633156</v>
      </c>
      <c r="N30">
        <f t="shared" ca="1" si="11"/>
        <v>31.400388007054673</v>
      </c>
    </row>
    <row r="31" spans="1:15" x14ac:dyDescent="0.25">
      <c r="A31" s="4">
        <f t="shared" si="7"/>
        <v>0.41903935185185182</v>
      </c>
      <c r="B31" s="3">
        <f>Params!D$29+HOUR(A31-Params!C$29)*3600+MINUTE(A31-Params!C$29)*60+SECOND(A31-Params!C$29)</f>
        <v>1553300205</v>
      </c>
      <c r="C31">
        <f t="shared" si="3"/>
        <v>2</v>
      </c>
      <c r="D31">
        <f t="shared" ca="1" si="4"/>
        <v>8</v>
      </c>
      <c r="E31">
        <f t="shared" ca="1" si="8"/>
        <v>-94873.218253968254</v>
      </c>
      <c r="F31">
        <f t="shared" ca="1" si="9"/>
        <v>64564.50365079366</v>
      </c>
      <c r="G31">
        <f t="shared" ca="1" si="5"/>
        <v>10556.72380952381</v>
      </c>
      <c r="H31" s="9">
        <f t="shared" ca="1" si="6"/>
        <v>184.21984126984128</v>
      </c>
      <c r="I31" s="9">
        <f t="shared" ca="1" si="6"/>
        <v>-125.36796825396827</v>
      </c>
      <c r="J31" s="9">
        <f t="shared" ca="1" si="6"/>
        <v>-0.96761904761904816</v>
      </c>
      <c r="K31" s="9">
        <f t="shared" ca="1" si="6"/>
        <v>222.83194874526748</v>
      </c>
      <c r="L31" s="9">
        <f t="shared" ca="1" si="6"/>
        <v>124.23664052482239</v>
      </c>
      <c r="M31">
        <f t="shared" ca="1" si="10"/>
        <v>56.42472001763668</v>
      </c>
      <c r="N31">
        <f t="shared" ca="1" si="11"/>
        <v>31.4151278659612</v>
      </c>
    </row>
    <row r="32" spans="1:15" x14ac:dyDescent="0.25">
      <c r="A32" s="4">
        <f t="shared" si="7"/>
        <v>0.41909722222222223</v>
      </c>
      <c r="B32" s="3">
        <f>Params!D$29+HOUR(A32-Params!C$29)*3600+MINUTE(A32-Params!C$29)*60+SECOND(A32-Params!C$29)</f>
        <v>1553300210</v>
      </c>
      <c r="C32">
        <f t="shared" si="3"/>
        <v>2</v>
      </c>
      <c r="D32">
        <f t="shared" ca="1" si="4"/>
        <v>8</v>
      </c>
      <c r="E32">
        <f t="shared" ca="1" si="8"/>
        <v>-93952.119047619053</v>
      </c>
      <c r="F32">
        <f t="shared" ca="1" si="9"/>
        <v>63937.663809523816</v>
      </c>
      <c r="G32">
        <f t="shared" ca="1" si="5"/>
        <v>10551.885714285714</v>
      </c>
      <c r="H32" s="9">
        <f t="shared" ca="1" si="6"/>
        <v>184.21984126984128</v>
      </c>
      <c r="I32" s="9">
        <f t="shared" ca="1" si="6"/>
        <v>-125.36796825396827</v>
      </c>
      <c r="J32" s="9">
        <f t="shared" ca="1" si="6"/>
        <v>-0.96761904761904816</v>
      </c>
      <c r="K32" s="9">
        <f t="shared" ca="1" si="6"/>
        <v>222.83194874526748</v>
      </c>
      <c r="L32" s="9">
        <f t="shared" ca="1" si="6"/>
        <v>124.23664052482239</v>
      </c>
      <c r="M32">
        <f t="shared" ca="1" si="10"/>
        <v>56.419140211640212</v>
      </c>
      <c r="N32">
        <f t="shared" ca="1" si="11"/>
        <v>31.429867724867723</v>
      </c>
    </row>
    <row r="33" spans="1:14" x14ac:dyDescent="0.25">
      <c r="A33" s="4">
        <f t="shared" si="7"/>
        <v>0.41915509259259259</v>
      </c>
      <c r="B33" s="3">
        <f>Params!D$29+HOUR(A33-Params!C$29)*3600+MINUTE(A33-Params!C$29)*60+SECOND(A33-Params!C$29)</f>
        <v>1553300215</v>
      </c>
      <c r="C33">
        <f t="shared" si="3"/>
        <v>2</v>
      </c>
      <c r="D33">
        <f t="shared" ca="1" si="4"/>
        <v>8</v>
      </c>
      <c r="E33">
        <f t="shared" ca="1" si="8"/>
        <v>-93031.019841269837</v>
      </c>
      <c r="F33">
        <f t="shared" ca="1" si="9"/>
        <v>63310.823968253972</v>
      </c>
      <c r="G33">
        <f t="shared" ca="1" si="5"/>
        <v>10547.047619047618</v>
      </c>
      <c r="H33" s="9">
        <f t="shared" ca="1" si="6"/>
        <v>184.21984126984128</v>
      </c>
      <c r="I33" s="9">
        <f t="shared" ca="1" si="6"/>
        <v>-125.36796825396827</v>
      </c>
      <c r="J33" s="9">
        <f t="shared" ca="1" si="6"/>
        <v>-0.96761904761904816</v>
      </c>
      <c r="K33" s="9">
        <f t="shared" ca="1" si="6"/>
        <v>222.83194874526748</v>
      </c>
      <c r="L33" s="9">
        <f t="shared" ca="1" si="6"/>
        <v>124.23664052482239</v>
      </c>
      <c r="M33">
        <f t="shared" ca="1" si="10"/>
        <v>56.413560405643736</v>
      </c>
      <c r="N33">
        <f t="shared" ca="1" si="11"/>
        <v>31.44460758377425</v>
      </c>
    </row>
    <row r="34" spans="1:14" x14ac:dyDescent="0.25">
      <c r="A34" s="4">
        <f t="shared" si="7"/>
        <v>0.41921296296296301</v>
      </c>
      <c r="B34" s="3">
        <f>Params!D$29+HOUR(A34-Params!C$29)*3600+MINUTE(A34-Params!C$29)*60+SECOND(A34-Params!C$29)</f>
        <v>1553300220</v>
      </c>
      <c r="C34">
        <f t="shared" si="3"/>
        <v>2</v>
      </c>
      <c r="D34">
        <f t="shared" ca="1" si="4"/>
        <v>8</v>
      </c>
      <c r="E34">
        <f t="shared" ca="1" si="8"/>
        <v>-92109.920634920636</v>
      </c>
      <c r="F34">
        <f t="shared" ca="1" si="9"/>
        <v>62683.984126984127</v>
      </c>
      <c r="G34">
        <f t="shared" ca="1" si="5"/>
        <v>10542.209523809524</v>
      </c>
      <c r="H34" s="9">
        <f t="shared" ca="1" si="6"/>
        <v>184.21984126984128</v>
      </c>
      <c r="I34" s="9">
        <f t="shared" ca="1" si="6"/>
        <v>-125.36796825396827</v>
      </c>
      <c r="J34" s="9">
        <f t="shared" ca="1" si="6"/>
        <v>-0.96761904761904816</v>
      </c>
      <c r="K34" s="9">
        <f t="shared" ca="1" si="6"/>
        <v>222.83194874526748</v>
      </c>
      <c r="L34" s="9">
        <f t="shared" ca="1" si="6"/>
        <v>124.23664052482239</v>
      </c>
      <c r="M34">
        <f t="shared" ca="1" si="10"/>
        <v>56.407980599647267</v>
      </c>
      <c r="N34">
        <f t="shared" ca="1" si="11"/>
        <v>31.459347442680773</v>
      </c>
    </row>
    <row r="35" spans="1:14" x14ac:dyDescent="0.25">
      <c r="A35" s="4">
        <f t="shared" si="7"/>
        <v>0.41927083333333331</v>
      </c>
      <c r="B35" s="3">
        <f>Params!D$29+HOUR(A35-Params!C$29)*3600+MINUTE(A35-Params!C$29)*60+SECOND(A35-Params!C$29)</f>
        <v>1553300225</v>
      </c>
      <c r="C35">
        <f t="shared" si="3"/>
        <v>2</v>
      </c>
      <c r="D35">
        <f t="shared" ca="1" si="4"/>
        <v>8</v>
      </c>
      <c r="E35">
        <f t="shared" ca="1" si="8"/>
        <v>-91188.82142857142</v>
      </c>
      <c r="F35">
        <f t="shared" ca="1" si="9"/>
        <v>62057.14428571429</v>
      </c>
      <c r="G35">
        <f t="shared" ca="1" si="5"/>
        <v>10537.371428571429</v>
      </c>
      <c r="H35" s="9">
        <f t="shared" ca="1" si="6"/>
        <v>184.21984126984128</v>
      </c>
      <c r="I35" s="9">
        <f t="shared" ca="1" si="6"/>
        <v>-125.36796825396827</v>
      </c>
      <c r="J35" s="9">
        <f t="shared" ca="1" si="6"/>
        <v>-0.96761904761904816</v>
      </c>
      <c r="K35" s="9">
        <f t="shared" ca="1" si="6"/>
        <v>222.83194874526748</v>
      </c>
      <c r="L35" s="9">
        <f t="shared" ca="1" si="6"/>
        <v>124.23664052482239</v>
      </c>
      <c r="M35">
        <f t="shared" ca="1" si="10"/>
        <v>56.402400793650791</v>
      </c>
      <c r="N35">
        <f t="shared" ca="1" si="11"/>
        <v>31.4740873015873</v>
      </c>
    </row>
    <row r="36" spans="1:14" x14ac:dyDescent="0.25">
      <c r="A36" s="4">
        <f t="shared" si="7"/>
        <v>0.41932870370370368</v>
      </c>
      <c r="B36" s="3">
        <f>Params!D$29+HOUR(A36-Params!C$29)*3600+MINUTE(A36-Params!C$29)*60+SECOND(A36-Params!C$29)</f>
        <v>1553300230</v>
      </c>
      <c r="C36">
        <f t="shared" si="3"/>
        <v>2</v>
      </c>
      <c r="D36">
        <f t="shared" ca="1" si="4"/>
        <v>8</v>
      </c>
      <c r="E36">
        <f ca="1">INDIRECT("E$"&amp;C36)+INDIRECT("H$"&amp;C36)*($B36-INDIRECT("B$"&amp;D36))</f>
        <v>-90267.722222222219</v>
      </c>
      <c r="F36">
        <f ca="1">INDIRECT("F$"&amp;C36)+INDIRECT("I$"&amp;C36)*($B36-INDIRECT("B$"&amp;D36))</f>
        <v>61430.304444444453</v>
      </c>
      <c r="G36">
        <f t="shared" ca="1" si="5"/>
        <v>10532.533333333333</v>
      </c>
      <c r="H36" s="9">
        <f t="shared" ca="1" si="6"/>
        <v>184.21984126984128</v>
      </c>
      <c r="I36" s="9">
        <f t="shared" ca="1" si="6"/>
        <v>-125.36796825396827</v>
      </c>
      <c r="J36" s="9">
        <f t="shared" ca="1" si="6"/>
        <v>-0.96761904761904816</v>
      </c>
      <c r="K36" s="9">
        <f t="shared" ca="1" si="6"/>
        <v>222.83194874526748</v>
      </c>
      <c r="L36" s="9">
        <f t="shared" ca="1" si="6"/>
        <v>124.23664052482239</v>
      </c>
      <c r="M36">
        <f t="shared" ca="1" si="10"/>
        <v>56.396820987654316</v>
      </c>
      <c r="N36">
        <f t="shared" ca="1" si="11"/>
        <v>31.488827160493827</v>
      </c>
    </row>
    <row r="37" spans="1:14" x14ac:dyDescent="0.25">
      <c r="A37" s="4">
        <f t="shared" si="7"/>
        <v>0.41938657407407409</v>
      </c>
      <c r="B37" s="3">
        <f>Params!D$29+HOUR(A37-Params!C$29)*3600+MINUTE(A37-Params!C$29)*60+SECOND(A37-Params!C$29)</f>
        <v>1553300235</v>
      </c>
      <c r="C37">
        <f t="shared" si="3"/>
        <v>2</v>
      </c>
      <c r="D37">
        <f t="shared" ca="1" si="4"/>
        <v>8</v>
      </c>
      <c r="E37">
        <f ca="1">INDIRECT("E$"&amp;C37)+INDIRECT("H$"&amp;C37)*($B37-INDIRECT("B$"&amp;D37))</f>
        <v>-89346.623015873018</v>
      </c>
      <c r="F37">
        <f ca="1">INDIRECT("F$"&amp;C37)+INDIRECT("I$"&amp;C37)*($B37-INDIRECT("B$"&amp;D37))</f>
        <v>60803.464603174609</v>
      </c>
      <c r="G37">
        <f t="shared" ca="1" si="5"/>
        <v>10527.695238095239</v>
      </c>
      <c r="H37" s="9">
        <f t="shared" ca="1" si="6"/>
        <v>184.21984126984128</v>
      </c>
      <c r="I37" s="9">
        <f t="shared" ca="1" si="6"/>
        <v>-125.36796825396827</v>
      </c>
      <c r="J37" s="9">
        <f t="shared" ca="1" si="6"/>
        <v>-0.96761904761904816</v>
      </c>
      <c r="K37" s="9">
        <f t="shared" ca="1" si="6"/>
        <v>222.83194874526748</v>
      </c>
      <c r="L37" s="9">
        <f t="shared" ca="1" si="6"/>
        <v>124.23664052482239</v>
      </c>
      <c r="M37">
        <f t="shared" ca="1" si="10"/>
        <v>56.391241181657847</v>
      </c>
      <c r="N37">
        <f t="shared" ca="1" si="11"/>
        <v>31.50356701940035</v>
      </c>
    </row>
    <row r="38" spans="1:14" x14ac:dyDescent="0.25">
      <c r="A38" s="4">
        <f t="shared" si="7"/>
        <v>0.41944444444444445</v>
      </c>
      <c r="B38" s="3">
        <f>Params!D$29+HOUR(A38-Params!C$29)*3600+MINUTE(A38-Params!C$29)*60+SECOND(A38-Params!C$29)</f>
        <v>1553300240</v>
      </c>
      <c r="C38">
        <f t="shared" si="3"/>
        <v>2</v>
      </c>
      <c r="D38">
        <f t="shared" ca="1" si="4"/>
        <v>8</v>
      </c>
      <c r="E38">
        <f t="shared" ref="E38:E101" ca="1" si="12">INDIRECT("E$"&amp;C38)+INDIRECT("H$"&amp;C38)*($B38-INDIRECT("B$"&amp;D38))</f>
        <v>-88425.523809523816</v>
      </c>
      <c r="F38">
        <f t="shared" ref="F38:F101" ca="1" si="13">INDIRECT("F$"&amp;C38)+INDIRECT("I$"&amp;C38)*($B38-INDIRECT("B$"&amp;D38))</f>
        <v>60176.624761904764</v>
      </c>
      <c r="G38">
        <f t="shared" ca="1" si="5"/>
        <v>10522.857142857143</v>
      </c>
      <c r="H38" s="9">
        <f t="shared" ca="1" si="6"/>
        <v>184.21984126984128</v>
      </c>
      <c r="I38" s="9">
        <f t="shared" ca="1" si="6"/>
        <v>-125.36796825396827</v>
      </c>
      <c r="J38" s="9">
        <f t="shared" ca="1" si="6"/>
        <v>-0.96761904761904816</v>
      </c>
      <c r="K38" s="9">
        <f t="shared" ca="1" si="6"/>
        <v>222.83194874526748</v>
      </c>
      <c r="L38" s="9">
        <f t="shared" ca="1" si="6"/>
        <v>124.23664052482239</v>
      </c>
      <c r="M38">
        <f t="shared" ca="1" si="10"/>
        <v>56.385661375661371</v>
      </c>
      <c r="N38">
        <f t="shared" ca="1" si="11"/>
        <v>31.518306878306877</v>
      </c>
    </row>
    <row r="39" spans="1:14" x14ac:dyDescent="0.25">
      <c r="A39" s="4">
        <f t="shared" si="7"/>
        <v>0.41950231481481487</v>
      </c>
      <c r="B39" s="3">
        <f>Params!D$29+HOUR(A39-Params!C$29)*3600+MINUTE(A39-Params!C$29)*60+SECOND(A39-Params!C$29)</f>
        <v>1553300245</v>
      </c>
      <c r="C39">
        <f t="shared" si="3"/>
        <v>2</v>
      </c>
      <c r="D39">
        <f t="shared" ca="1" si="4"/>
        <v>8</v>
      </c>
      <c r="E39">
        <f t="shared" ca="1" si="12"/>
        <v>-87504.424603174601</v>
      </c>
      <c r="F39">
        <f t="shared" ca="1" si="13"/>
        <v>59549.78492063492</v>
      </c>
      <c r="G39">
        <f t="shared" ca="1" si="5"/>
        <v>10518.019047619047</v>
      </c>
      <c r="H39" s="9">
        <f t="shared" ca="1" si="6"/>
        <v>184.21984126984128</v>
      </c>
      <c r="I39" s="9">
        <f t="shared" ca="1" si="6"/>
        <v>-125.36796825396827</v>
      </c>
      <c r="J39" s="9">
        <f t="shared" ca="1" si="6"/>
        <v>-0.96761904761904816</v>
      </c>
      <c r="K39" s="9">
        <f t="shared" ca="1" si="6"/>
        <v>222.83194874526748</v>
      </c>
      <c r="L39" s="9">
        <f t="shared" ca="1" si="6"/>
        <v>124.23664052482239</v>
      </c>
      <c r="M39">
        <f t="shared" ca="1" si="10"/>
        <v>56.380081569664902</v>
      </c>
      <c r="N39">
        <f t="shared" ca="1" si="11"/>
        <v>31.533046737213404</v>
      </c>
    </row>
    <row r="40" spans="1:14" x14ac:dyDescent="0.25">
      <c r="A40" s="4">
        <f t="shared" si="7"/>
        <v>0.41956018518518517</v>
      </c>
      <c r="B40" s="3">
        <f>Params!D$29+HOUR(A40-Params!C$29)*3600+MINUTE(A40-Params!C$29)*60+SECOND(A40-Params!C$29)</f>
        <v>1553300250</v>
      </c>
      <c r="C40">
        <f t="shared" si="3"/>
        <v>2</v>
      </c>
      <c r="D40">
        <f t="shared" ca="1" si="4"/>
        <v>8</v>
      </c>
      <c r="E40">
        <f t="shared" ca="1" si="12"/>
        <v>-86583.325396825399</v>
      </c>
      <c r="F40">
        <f t="shared" ca="1" si="13"/>
        <v>58922.945079365083</v>
      </c>
      <c r="G40">
        <f t="shared" ca="1" si="5"/>
        <v>10513.180952380952</v>
      </c>
      <c r="H40" s="9">
        <f t="shared" ca="1" si="6"/>
        <v>184.21984126984128</v>
      </c>
      <c r="I40" s="9">
        <f t="shared" ca="1" si="6"/>
        <v>-125.36796825396827</v>
      </c>
      <c r="J40" s="9">
        <f t="shared" ca="1" si="6"/>
        <v>-0.96761904761904816</v>
      </c>
      <c r="K40" s="9">
        <f t="shared" ca="1" si="6"/>
        <v>222.83194874526748</v>
      </c>
      <c r="L40" s="9">
        <f t="shared" ca="1" si="6"/>
        <v>124.23664052482239</v>
      </c>
      <c r="M40">
        <f t="shared" ca="1" si="10"/>
        <v>56.374501763668427</v>
      </c>
      <c r="N40">
        <f t="shared" ca="1" si="11"/>
        <v>31.547786596119927</v>
      </c>
    </row>
    <row r="41" spans="1:14" x14ac:dyDescent="0.25">
      <c r="A41" s="4">
        <f t="shared" si="7"/>
        <v>0.41961805555555554</v>
      </c>
      <c r="B41" s="3">
        <f>Params!D$29+HOUR(A41-Params!C$29)*3600+MINUTE(A41-Params!C$29)*60+SECOND(A41-Params!C$29)</f>
        <v>1553300255</v>
      </c>
      <c r="C41">
        <f t="shared" si="3"/>
        <v>2</v>
      </c>
      <c r="D41">
        <f t="shared" ca="1" si="4"/>
        <v>8</v>
      </c>
      <c r="E41">
        <f t="shared" ca="1" si="12"/>
        <v>-85662.226190476184</v>
      </c>
      <c r="F41">
        <f t="shared" ca="1" si="13"/>
        <v>58296.105238095246</v>
      </c>
      <c r="G41">
        <f t="shared" ca="1" si="5"/>
        <v>10508.342857142858</v>
      </c>
      <c r="H41" s="9">
        <f t="shared" ref="H41:L72" ca="1" si="14">INDIRECT(ADDRESS($C41,COLUMN()))</f>
        <v>184.21984126984128</v>
      </c>
      <c r="I41" s="9">
        <f t="shared" ca="1" si="14"/>
        <v>-125.36796825396827</v>
      </c>
      <c r="J41" s="9">
        <f t="shared" ca="1" si="14"/>
        <v>-0.96761904761904816</v>
      </c>
      <c r="K41" s="9">
        <f t="shared" ca="1" si="14"/>
        <v>222.83194874526748</v>
      </c>
      <c r="L41" s="9">
        <f t="shared" ca="1" si="14"/>
        <v>124.23664052482239</v>
      </c>
      <c r="M41">
        <f t="shared" ca="1" si="10"/>
        <v>56.368921957671958</v>
      </c>
      <c r="N41">
        <f t="shared" ca="1" si="11"/>
        <v>31.562526455026454</v>
      </c>
    </row>
    <row r="42" spans="1:14" x14ac:dyDescent="0.25">
      <c r="A42" s="4">
        <f t="shared" si="7"/>
        <v>0.41967592592592595</v>
      </c>
      <c r="B42" s="3">
        <f>Params!D$29+HOUR(A42-Params!C$29)*3600+MINUTE(A42-Params!C$29)*60+SECOND(A42-Params!C$29)</f>
        <v>1553300260</v>
      </c>
      <c r="C42">
        <f t="shared" si="3"/>
        <v>2</v>
      </c>
      <c r="D42">
        <f t="shared" ca="1" si="4"/>
        <v>8</v>
      </c>
      <c r="E42">
        <f t="shared" ca="1" si="12"/>
        <v>-84741.126984126982</v>
      </c>
      <c r="F42">
        <f t="shared" ca="1" si="13"/>
        <v>57669.265396825402</v>
      </c>
      <c r="G42">
        <f t="shared" ca="1" si="5"/>
        <v>10503.504761904762</v>
      </c>
      <c r="H42" s="9">
        <f t="shared" ca="1" si="14"/>
        <v>184.21984126984128</v>
      </c>
      <c r="I42" s="9">
        <f t="shared" ca="1" si="14"/>
        <v>-125.36796825396827</v>
      </c>
      <c r="J42" s="9">
        <f t="shared" ca="1" si="14"/>
        <v>-0.96761904761904816</v>
      </c>
      <c r="K42" s="9">
        <f t="shared" ca="1" si="14"/>
        <v>222.83194874526748</v>
      </c>
      <c r="L42" s="9">
        <f t="shared" ca="1" si="14"/>
        <v>124.23664052482239</v>
      </c>
      <c r="M42">
        <f t="shared" ca="1" si="10"/>
        <v>56.363342151675482</v>
      </c>
      <c r="N42">
        <f t="shared" ca="1" si="11"/>
        <v>31.577266313932981</v>
      </c>
    </row>
    <row r="43" spans="1:14" x14ac:dyDescent="0.25">
      <c r="A43" s="4">
        <f t="shared" si="7"/>
        <v>0.41973379629629631</v>
      </c>
      <c r="B43" s="3">
        <f>Params!D$29+HOUR(A43-Params!C$29)*3600+MINUTE(A43-Params!C$29)*60+SECOND(A43-Params!C$29)</f>
        <v>1553300265</v>
      </c>
      <c r="C43">
        <f t="shared" si="3"/>
        <v>2</v>
      </c>
      <c r="D43">
        <f t="shared" ca="1" si="4"/>
        <v>8</v>
      </c>
      <c r="E43">
        <f t="shared" ca="1" si="12"/>
        <v>-83820.027777777781</v>
      </c>
      <c r="F43">
        <f t="shared" ca="1" si="13"/>
        <v>57042.425555555557</v>
      </c>
      <c r="G43">
        <f t="shared" ca="1" si="5"/>
        <v>10498.666666666666</v>
      </c>
      <c r="H43" s="9">
        <f t="shared" ca="1" si="14"/>
        <v>184.21984126984128</v>
      </c>
      <c r="I43" s="9">
        <f t="shared" ca="1" si="14"/>
        <v>-125.36796825396827</v>
      </c>
      <c r="J43" s="9">
        <f t="shared" ca="1" si="14"/>
        <v>-0.96761904761904816</v>
      </c>
      <c r="K43" s="9">
        <f t="shared" ca="1" si="14"/>
        <v>222.83194874526748</v>
      </c>
      <c r="L43" s="9">
        <f t="shared" ca="1" si="14"/>
        <v>124.23664052482239</v>
      </c>
      <c r="M43">
        <f t="shared" ca="1" si="10"/>
        <v>56.357762345679014</v>
      </c>
      <c r="N43">
        <f t="shared" ca="1" si="11"/>
        <v>31.592006172839504</v>
      </c>
    </row>
    <row r="44" spans="1:14" x14ac:dyDescent="0.25">
      <c r="A44" s="4">
        <f t="shared" si="7"/>
        <v>0.41979166666666662</v>
      </c>
      <c r="B44" s="3">
        <f>Params!D$29+HOUR(A44-Params!C$29)*3600+MINUTE(A44-Params!C$29)*60+SECOND(A44-Params!C$29)</f>
        <v>1553300270</v>
      </c>
      <c r="C44">
        <f t="shared" si="3"/>
        <v>2</v>
      </c>
      <c r="D44">
        <f t="shared" ca="1" si="4"/>
        <v>8</v>
      </c>
      <c r="E44">
        <f t="shared" ca="1" si="12"/>
        <v>-82898.92857142858</v>
      </c>
      <c r="F44">
        <f t="shared" ca="1" si="13"/>
        <v>56415.585714285713</v>
      </c>
      <c r="G44">
        <f t="shared" ca="1" si="5"/>
        <v>10493.828571428572</v>
      </c>
      <c r="H44" s="9">
        <f t="shared" ca="1" si="14"/>
        <v>184.21984126984128</v>
      </c>
      <c r="I44" s="9">
        <f t="shared" ca="1" si="14"/>
        <v>-125.36796825396827</v>
      </c>
      <c r="J44" s="9">
        <f t="shared" ca="1" si="14"/>
        <v>-0.96761904761904816</v>
      </c>
      <c r="K44" s="9">
        <f t="shared" ca="1" si="14"/>
        <v>222.83194874526748</v>
      </c>
      <c r="L44" s="9">
        <f t="shared" ca="1" si="14"/>
        <v>124.23664052482239</v>
      </c>
      <c r="M44">
        <f t="shared" ca="1" si="10"/>
        <v>56.352182539682538</v>
      </c>
      <c r="N44">
        <f t="shared" ca="1" si="11"/>
        <v>31.606746031746031</v>
      </c>
    </row>
    <row r="45" spans="1:14" x14ac:dyDescent="0.25">
      <c r="A45" s="4">
        <f t="shared" si="7"/>
        <v>0.41984953703703703</v>
      </c>
      <c r="B45" s="3">
        <f>Params!D$29+HOUR(A45-Params!C$29)*3600+MINUTE(A45-Params!C$29)*60+SECOND(A45-Params!C$29)</f>
        <v>1553300275</v>
      </c>
      <c r="C45">
        <f t="shared" si="3"/>
        <v>2</v>
      </c>
      <c r="D45">
        <f t="shared" ca="1" si="4"/>
        <v>8</v>
      </c>
      <c r="E45">
        <f t="shared" ca="1" si="12"/>
        <v>-81977.829365079364</v>
      </c>
      <c r="F45">
        <f t="shared" ca="1" si="13"/>
        <v>55788.745873015876</v>
      </c>
      <c r="G45">
        <f t="shared" ca="1" si="5"/>
        <v>10488.990476190476</v>
      </c>
      <c r="H45" s="9">
        <f t="shared" ca="1" si="14"/>
        <v>184.21984126984128</v>
      </c>
      <c r="I45" s="9">
        <f t="shared" ca="1" si="14"/>
        <v>-125.36796825396827</v>
      </c>
      <c r="J45" s="9">
        <f t="shared" ca="1" si="14"/>
        <v>-0.96761904761904816</v>
      </c>
      <c r="K45" s="9">
        <f t="shared" ca="1" si="14"/>
        <v>222.83194874526748</v>
      </c>
      <c r="L45" s="9">
        <f t="shared" ca="1" si="14"/>
        <v>124.23664052482239</v>
      </c>
      <c r="M45">
        <f t="shared" ca="1" si="10"/>
        <v>56.346602733686062</v>
      </c>
      <c r="N45">
        <f t="shared" ca="1" si="11"/>
        <v>31.621485890652558</v>
      </c>
    </row>
    <row r="46" spans="1:14" x14ac:dyDescent="0.25">
      <c r="A46" s="4">
        <f t="shared" si="7"/>
        <v>0.4199074074074074</v>
      </c>
      <c r="B46" s="3">
        <f>Params!D$29+HOUR(A46-Params!C$29)*3600+MINUTE(A46-Params!C$29)*60+SECOND(A46-Params!C$29)</f>
        <v>1553300280</v>
      </c>
      <c r="C46">
        <f t="shared" si="3"/>
        <v>2</v>
      </c>
      <c r="D46">
        <f t="shared" ca="1" si="4"/>
        <v>8</v>
      </c>
      <c r="E46">
        <f t="shared" ca="1" si="12"/>
        <v>-81056.730158730148</v>
      </c>
      <c r="F46">
        <f t="shared" ca="1" si="13"/>
        <v>55161.906031746039</v>
      </c>
      <c r="G46">
        <f t="shared" ca="1" si="5"/>
        <v>10484.152380952381</v>
      </c>
      <c r="H46" s="9">
        <f t="shared" ca="1" si="14"/>
        <v>184.21984126984128</v>
      </c>
      <c r="I46" s="9">
        <f t="shared" ca="1" si="14"/>
        <v>-125.36796825396827</v>
      </c>
      <c r="J46" s="9">
        <f t="shared" ca="1" si="14"/>
        <v>-0.96761904761904816</v>
      </c>
      <c r="K46" s="9">
        <f t="shared" ca="1" si="14"/>
        <v>222.83194874526748</v>
      </c>
      <c r="L46" s="9">
        <f t="shared" ca="1" si="14"/>
        <v>124.23664052482239</v>
      </c>
      <c r="M46">
        <f t="shared" ca="1" si="10"/>
        <v>56.341022927689593</v>
      </c>
      <c r="N46">
        <f t="shared" ca="1" si="11"/>
        <v>31.636225749559081</v>
      </c>
    </row>
    <row r="47" spans="1:14" x14ac:dyDescent="0.25">
      <c r="A47" s="4">
        <f t="shared" si="7"/>
        <v>0.41996527777777781</v>
      </c>
      <c r="B47" s="3">
        <f>Params!D$29+HOUR(A47-Params!C$29)*3600+MINUTE(A47-Params!C$29)*60+SECOND(A47-Params!C$29)</f>
        <v>1553300285</v>
      </c>
      <c r="C47">
        <f t="shared" si="3"/>
        <v>2</v>
      </c>
      <c r="D47">
        <f t="shared" ca="1" si="4"/>
        <v>8</v>
      </c>
      <c r="E47">
        <f t="shared" ca="1" si="12"/>
        <v>-80135.630952380947</v>
      </c>
      <c r="F47">
        <f t="shared" ca="1" si="13"/>
        <v>54535.066190476195</v>
      </c>
      <c r="G47">
        <f t="shared" ca="1" si="5"/>
        <v>10479.314285714285</v>
      </c>
      <c r="H47" s="9">
        <f t="shared" ca="1" si="14"/>
        <v>184.21984126984128</v>
      </c>
      <c r="I47" s="9">
        <f t="shared" ca="1" si="14"/>
        <v>-125.36796825396827</v>
      </c>
      <c r="J47" s="9">
        <f t="shared" ca="1" si="14"/>
        <v>-0.96761904761904816</v>
      </c>
      <c r="K47" s="9">
        <f t="shared" ca="1" si="14"/>
        <v>222.83194874526748</v>
      </c>
      <c r="L47" s="9">
        <f t="shared" ca="1" si="14"/>
        <v>124.23664052482239</v>
      </c>
      <c r="M47">
        <f t="shared" ca="1" si="10"/>
        <v>56.335443121693118</v>
      </c>
      <c r="N47">
        <f t="shared" ca="1" si="11"/>
        <v>31.650965608465608</v>
      </c>
    </row>
    <row r="48" spans="1:14" x14ac:dyDescent="0.25">
      <c r="A48" s="4">
        <f t="shared" si="7"/>
        <v>0.42002314814814817</v>
      </c>
      <c r="B48" s="3">
        <f>Params!D$29+HOUR(A48-Params!C$29)*3600+MINUTE(A48-Params!C$29)*60+SECOND(A48-Params!C$29)</f>
        <v>1553300290</v>
      </c>
      <c r="C48">
        <f t="shared" si="3"/>
        <v>2</v>
      </c>
      <c r="D48">
        <f t="shared" ca="1" si="4"/>
        <v>8</v>
      </c>
      <c r="E48">
        <f t="shared" ca="1" si="12"/>
        <v>-79214.531746031746</v>
      </c>
      <c r="F48">
        <f t="shared" ca="1" si="13"/>
        <v>53908.22634920635</v>
      </c>
      <c r="G48">
        <f t="shared" ca="1" si="5"/>
        <v>10474.476190476191</v>
      </c>
      <c r="H48" s="9">
        <f t="shared" ca="1" si="14"/>
        <v>184.21984126984128</v>
      </c>
      <c r="I48" s="9">
        <f t="shared" ca="1" si="14"/>
        <v>-125.36796825396827</v>
      </c>
      <c r="J48" s="9">
        <f t="shared" ca="1" si="14"/>
        <v>-0.96761904761904816</v>
      </c>
      <c r="K48" s="9">
        <f t="shared" ca="1" si="14"/>
        <v>222.83194874526748</v>
      </c>
      <c r="L48" s="9">
        <f t="shared" ca="1" si="14"/>
        <v>124.23664052482239</v>
      </c>
      <c r="M48">
        <f t="shared" ca="1" si="10"/>
        <v>56.329863315696649</v>
      </c>
      <c r="N48">
        <f t="shared" ca="1" si="11"/>
        <v>31.665705467372131</v>
      </c>
    </row>
    <row r="49" spans="1:18" x14ac:dyDescent="0.25">
      <c r="A49" s="4">
        <f t="shared" si="7"/>
        <v>0.42008101851851848</v>
      </c>
      <c r="B49" s="3">
        <f>Params!D$29+HOUR(A49-Params!C$29)*3600+MINUTE(A49-Params!C$29)*60+SECOND(A49-Params!C$29)</f>
        <v>1553300295</v>
      </c>
      <c r="C49">
        <f t="shared" si="3"/>
        <v>2</v>
      </c>
      <c r="D49">
        <f t="shared" ca="1" si="4"/>
        <v>8</v>
      </c>
      <c r="E49">
        <f t="shared" ca="1" si="12"/>
        <v>-78293.432539682544</v>
      </c>
      <c r="F49">
        <f t="shared" ca="1" si="13"/>
        <v>53281.386507936506</v>
      </c>
      <c r="G49">
        <f t="shared" ca="1" si="5"/>
        <v>10469.638095238095</v>
      </c>
      <c r="H49" s="9">
        <f t="shared" ca="1" si="14"/>
        <v>184.21984126984128</v>
      </c>
      <c r="I49" s="9">
        <f t="shared" ca="1" si="14"/>
        <v>-125.36796825396827</v>
      </c>
      <c r="J49" s="9">
        <f t="shared" ca="1" si="14"/>
        <v>-0.96761904761904816</v>
      </c>
      <c r="K49" s="9">
        <f t="shared" ca="1" si="14"/>
        <v>222.83194874526748</v>
      </c>
      <c r="L49" s="9">
        <f t="shared" ca="1" si="14"/>
        <v>124.23664052482239</v>
      </c>
      <c r="M49">
        <f t="shared" ca="1" si="10"/>
        <v>56.324283509700173</v>
      </c>
      <c r="N49">
        <f t="shared" ca="1" si="11"/>
        <v>31.680445326278658</v>
      </c>
    </row>
    <row r="50" spans="1:18" x14ac:dyDescent="0.25">
      <c r="A50" s="4">
        <f t="shared" si="7"/>
        <v>0.4201388888888889</v>
      </c>
      <c r="B50" s="3">
        <f>Params!D$29+HOUR(A50-Params!C$29)*3600+MINUTE(A50-Params!C$29)*60+SECOND(A50-Params!C$29)</f>
        <v>1553300300</v>
      </c>
      <c r="C50">
        <f t="shared" si="3"/>
        <v>2</v>
      </c>
      <c r="D50">
        <f t="shared" ca="1" si="4"/>
        <v>8</v>
      </c>
      <c r="E50">
        <f t="shared" ca="1" si="12"/>
        <v>-77372.333333333328</v>
      </c>
      <c r="F50">
        <f t="shared" ca="1" si="13"/>
        <v>52654.546666666669</v>
      </c>
      <c r="G50">
        <f t="shared" ca="1" si="5"/>
        <v>10464.799999999999</v>
      </c>
      <c r="H50" s="9">
        <f t="shared" ca="1" si="14"/>
        <v>184.21984126984128</v>
      </c>
      <c r="I50" s="9">
        <f t="shared" ca="1" si="14"/>
        <v>-125.36796825396827</v>
      </c>
      <c r="J50" s="9">
        <f t="shared" ca="1" si="14"/>
        <v>-0.96761904761904816</v>
      </c>
      <c r="K50" s="9">
        <f t="shared" ca="1" si="14"/>
        <v>222.83194874526748</v>
      </c>
      <c r="L50" s="9">
        <f t="shared" ca="1" si="14"/>
        <v>124.23664052482239</v>
      </c>
      <c r="M50">
        <f t="shared" ca="1" si="10"/>
        <v>56.318703703703704</v>
      </c>
      <c r="N50">
        <f t="shared" ca="1" si="11"/>
        <v>31.695185185185185</v>
      </c>
    </row>
    <row r="51" spans="1:18" x14ac:dyDescent="0.25">
      <c r="A51" s="4">
        <f t="shared" si="7"/>
        <v>0.42019675925925926</v>
      </c>
      <c r="B51" s="3">
        <f>Params!D$29+HOUR(A51-Params!C$29)*3600+MINUTE(A51-Params!C$29)*60+SECOND(A51-Params!C$29)</f>
        <v>1553300305</v>
      </c>
      <c r="C51">
        <f t="shared" si="3"/>
        <v>2</v>
      </c>
      <c r="D51">
        <f t="shared" ca="1" si="4"/>
        <v>8</v>
      </c>
      <c r="E51">
        <f t="shared" ca="1" si="12"/>
        <v>-76451.234126984127</v>
      </c>
      <c r="F51">
        <f t="shared" ca="1" si="13"/>
        <v>52027.706825396832</v>
      </c>
      <c r="G51">
        <f t="shared" ca="1" si="5"/>
        <v>10459.961904761905</v>
      </c>
      <c r="H51" s="9">
        <f t="shared" ca="1" si="14"/>
        <v>184.21984126984128</v>
      </c>
      <c r="I51" s="9">
        <f t="shared" ca="1" si="14"/>
        <v>-125.36796825396827</v>
      </c>
      <c r="J51" s="9">
        <f t="shared" ca="1" si="14"/>
        <v>-0.96761904761904816</v>
      </c>
      <c r="K51" s="9">
        <f t="shared" ca="1" si="14"/>
        <v>222.83194874526748</v>
      </c>
      <c r="L51" s="9">
        <f t="shared" ca="1" si="14"/>
        <v>124.23664052482239</v>
      </c>
      <c r="M51">
        <f t="shared" ca="1" si="10"/>
        <v>56.313123897707229</v>
      </c>
      <c r="N51">
        <f t="shared" ca="1" si="11"/>
        <v>31.709925044091708</v>
      </c>
    </row>
    <row r="52" spans="1:18" x14ac:dyDescent="0.25">
      <c r="A52" s="4">
        <f t="shared" si="7"/>
        <v>0.42025462962962962</v>
      </c>
      <c r="B52" s="3">
        <f>Params!D$29+HOUR(A52-Params!C$29)*3600+MINUTE(A52-Params!C$29)*60+SECOND(A52-Params!C$29)</f>
        <v>1553300310</v>
      </c>
      <c r="C52">
        <f t="shared" si="3"/>
        <v>2</v>
      </c>
      <c r="D52">
        <f t="shared" ca="1" si="4"/>
        <v>8</v>
      </c>
      <c r="E52">
        <f t="shared" ca="1" si="12"/>
        <v>-75530.134920634911</v>
      </c>
      <c r="F52">
        <f t="shared" ca="1" si="13"/>
        <v>51400.866984126988</v>
      </c>
      <c r="G52">
        <f t="shared" ca="1" si="5"/>
        <v>10455.12380952381</v>
      </c>
      <c r="H52" s="9">
        <f t="shared" ca="1" si="14"/>
        <v>184.21984126984128</v>
      </c>
      <c r="I52" s="9">
        <f t="shared" ca="1" si="14"/>
        <v>-125.36796825396827</v>
      </c>
      <c r="J52" s="9">
        <f t="shared" ca="1" si="14"/>
        <v>-0.96761904761904816</v>
      </c>
      <c r="K52" s="9">
        <f t="shared" ca="1" si="14"/>
        <v>222.83194874526748</v>
      </c>
      <c r="L52" s="9">
        <f t="shared" ca="1" si="14"/>
        <v>124.23664052482239</v>
      </c>
      <c r="M52">
        <f t="shared" ca="1" si="10"/>
        <v>56.30754409171076</v>
      </c>
      <c r="N52">
        <f t="shared" ca="1" si="11"/>
        <v>31.724664902998235</v>
      </c>
    </row>
    <row r="53" spans="1:18" x14ac:dyDescent="0.25">
      <c r="A53" s="4">
        <f t="shared" si="7"/>
        <v>0.42031250000000003</v>
      </c>
      <c r="B53" s="3">
        <f>Params!D$29+HOUR(A53-Params!C$29)*3600+MINUTE(A53-Params!C$29)*60+SECOND(A53-Params!C$29)</f>
        <v>1553300315</v>
      </c>
      <c r="C53">
        <f t="shared" si="3"/>
        <v>2</v>
      </c>
      <c r="D53">
        <f t="shared" ca="1" si="4"/>
        <v>8</v>
      </c>
      <c r="E53">
        <f t="shared" ca="1" si="12"/>
        <v>-74609.03571428571</v>
      </c>
      <c r="F53">
        <f t="shared" ca="1" si="13"/>
        <v>50774.027142857143</v>
      </c>
      <c r="G53">
        <f t="shared" ca="1" si="5"/>
        <v>10450.285714285714</v>
      </c>
      <c r="H53" s="9">
        <f t="shared" ca="1" si="14"/>
        <v>184.21984126984128</v>
      </c>
      <c r="I53" s="9">
        <f t="shared" ca="1" si="14"/>
        <v>-125.36796825396827</v>
      </c>
      <c r="J53" s="9">
        <f t="shared" ca="1" si="14"/>
        <v>-0.96761904761904816</v>
      </c>
      <c r="K53" s="9">
        <f t="shared" ca="1" si="14"/>
        <v>222.83194874526748</v>
      </c>
      <c r="L53" s="9">
        <f t="shared" ca="1" si="14"/>
        <v>124.23664052482239</v>
      </c>
      <c r="M53">
        <f t="shared" ca="1" si="10"/>
        <v>56.301964285714284</v>
      </c>
      <c r="N53">
        <f t="shared" ca="1" si="11"/>
        <v>31.739404761904762</v>
      </c>
      <c r="O53" s="49"/>
      <c r="P53" s="49"/>
      <c r="Q53" s="49"/>
      <c r="R53" s="49"/>
    </row>
    <row r="54" spans="1:18" x14ac:dyDescent="0.25">
      <c r="A54" s="4">
        <f t="shared" si="7"/>
        <v>0.42037037037037034</v>
      </c>
      <c r="B54" s="3">
        <f>Params!D$29+HOUR(A54-Params!C$29)*3600+MINUTE(A54-Params!C$29)*60+SECOND(A54-Params!C$29)</f>
        <v>1553300320</v>
      </c>
      <c r="C54">
        <f t="shared" si="3"/>
        <v>2</v>
      </c>
      <c r="D54">
        <f t="shared" ca="1" si="4"/>
        <v>8</v>
      </c>
      <c r="E54">
        <f t="shared" ca="1" si="12"/>
        <v>-73687.936507936509</v>
      </c>
      <c r="F54">
        <f t="shared" ca="1" si="13"/>
        <v>50147.187301587306</v>
      </c>
      <c r="G54">
        <f t="shared" ca="1" si="5"/>
        <v>10445.44761904762</v>
      </c>
      <c r="H54" s="9">
        <f t="shared" ca="1" si="14"/>
        <v>184.21984126984128</v>
      </c>
      <c r="I54" s="9">
        <f t="shared" ca="1" si="14"/>
        <v>-125.36796825396827</v>
      </c>
      <c r="J54" s="9">
        <f t="shared" ca="1" si="14"/>
        <v>-0.96761904761904816</v>
      </c>
      <c r="K54" s="9">
        <f t="shared" ca="1" si="14"/>
        <v>222.83194874526748</v>
      </c>
      <c r="L54" s="9">
        <f t="shared" ca="1" si="14"/>
        <v>124.23664052482239</v>
      </c>
      <c r="M54">
        <f t="shared" ca="1" si="10"/>
        <v>56.296384479717808</v>
      </c>
      <c r="N54">
        <f t="shared" ca="1" si="11"/>
        <v>31.754144620811285</v>
      </c>
    </row>
    <row r="55" spans="1:18" x14ac:dyDescent="0.25">
      <c r="A55" s="4">
        <f t="shared" si="7"/>
        <v>0.42042824074074076</v>
      </c>
      <c r="B55" s="3">
        <f>Params!D$29+HOUR(A55-Params!C$29)*3600+MINUTE(A55-Params!C$29)*60+SECOND(A55-Params!C$29)</f>
        <v>1553300325</v>
      </c>
      <c r="C55">
        <f t="shared" si="3"/>
        <v>2</v>
      </c>
      <c r="D55">
        <f t="shared" ca="1" si="4"/>
        <v>8</v>
      </c>
      <c r="E55">
        <f t="shared" ca="1" si="12"/>
        <v>-72766.837301587308</v>
      </c>
      <c r="F55">
        <f t="shared" ca="1" si="13"/>
        <v>49520.347460317462</v>
      </c>
      <c r="G55">
        <f t="shared" ca="1" si="5"/>
        <v>10440.609523809524</v>
      </c>
      <c r="H55" s="9">
        <f t="shared" ca="1" si="14"/>
        <v>184.21984126984128</v>
      </c>
      <c r="I55" s="9">
        <f t="shared" ca="1" si="14"/>
        <v>-125.36796825396827</v>
      </c>
      <c r="J55" s="9">
        <f t="shared" ca="1" si="14"/>
        <v>-0.96761904761904816</v>
      </c>
      <c r="K55" s="9">
        <f t="shared" ca="1" si="14"/>
        <v>222.83194874526748</v>
      </c>
      <c r="L55" s="9">
        <f t="shared" ca="1" si="14"/>
        <v>124.23664052482239</v>
      </c>
      <c r="M55">
        <f t="shared" ca="1" si="10"/>
        <v>56.29080467372134</v>
      </c>
      <c r="N55">
        <f t="shared" ca="1" si="11"/>
        <v>31.768884479717812</v>
      </c>
    </row>
    <row r="56" spans="1:18" x14ac:dyDescent="0.25">
      <c r="A56" s="4">
        <f t="shared" si="7"/>
        <v>0.42048611111111112</v>
      </c>
      <c r="B56" s="3">
        <f>Params!D$29+HOUR(A56-Params!C$29)*3600+MINUTE(A56-Params!C$29)*60+SECOND(A56-Params!C$29)</f>
        <v>1553300330</v>
      </c>
      <c r="C56">
        <f t="shared" si="3"/>
        <v>2</v>
      </c>
      <c r="D56">
        <f t="shared" ca="1" si="4"/>
        <v>8</v>
      </c>
      <c r="E56">
        <f t="shared" ca="1" si="12"/>
        <v>-71845.738095238092</v>
      </c>
      <c r="F56">
        <f t="shared" ca="1" si="13"/>
        <v>48893.507619047625</v>
      </c>
      <c r="G56">
        <f t="shared" ca="1" si="5"/>
        <v>10435.771428571428</v>
      </c>
      <c r="H56" s="9">
        <f t="shared" ca="1" si="14"/>
        <v>184.21984126984128</v>
      </c>
      <c r="I56" s="9">
        <f t="shared" ca="1" si="14"/>
        <v>-125.36796825396827</v>
      </c>
      <c r="J56" s="9">
        <f t="shared" ca="1" si="14"/>
        <v>-0.96761904761904816</v>
      </c>
      <c r="K56" s="9">
        <f t="shared" ca="1" si="14"/>
        <v>222.83194874526748</v>
      </c>
      <c r="L56" s="9">
        <f t="shared" ca="1" si="14"/>
        <v>124.23664052482239</v>
      </c>
      <c r="M56">
        <f t="shared" ca="1" si="10"/>
        <v>56.285224867724864</v>
      </c>
      <c r="N56">
        <f t="shared" ca="1" si="11"/>
        <v>31.783624338624335</v>
      </c>
    </row>
    <row r="57" spans="1:18" x14ac:dyDescent="0.25">
      <c r="A57" s="4">
        <f t="shared" si="7"/>
        <v>0.42054398148148148</v>
      </c>
      <c r="B57" s="3">
        <f>Params!D$29+HOUR(A57-Params!C$29)*3600+MINUTE(A57-Params!C$29)*60+SECOND(A57-Params!C$29)</f>
        <v>1553300335</v>
      </c>
      <c r="C57">
        <f t="shared" si="3"/>
        <v>2</v>
      </c>
      <c r="D57">
        <f t="shared" ca="1" si="4"/>
        <v>8</v>
      </c>
      <c r="E57">
        <f t="shared" ca="1" si="12"/>
        <v>-70924.638888888876</v>
      </c>
      <c r="F57">
        <f t="shared" ca="1" si="13"/>
        <v>48266.66777777778</v>
      </c>
      <c r="G57">
        <f t="shared" ca="1" si="5"/>
        <v>10430.933333333332</v>
      </c>
      <c r="H57" s="9">
        <f t="shared" ca="1" si="14"/>
        <v>184.21984126984128</v>
      </c>
      <c r="I57" s="9">
        <f t="shared" ca="1" si="14"/>
        <v>-125.36796825396827</v>
      </c>
      <c r="J57" s="9">
        <f t="shared" ca="1" si="14"/>
        <v>-0.96761904761904816</v>
      </c>
      <c r="K57" s="9">
        <f t="shared" ca="1" si="14"/>
        <v>222.83194874526748</v>
      </c>
      <c r="L57" s="9">
        <f t="shared" ca="1" si="14"/>
        <v>124.23664052482239</v>
      </c>
      <c r="M57">
        <f t="shared" ca="1" si="10"/>
        <v>56.279645061728395</v>
      </c>
      <c r="N57">
        <f t="shared" ca="1" si="11"/>
        <v>31.798364197530862</v>
      </c>
    </row>
    <row r="58" spans="1:18" x14ac:dyDescent="0.25">
      <c r="A58" s="4">
        <f t="shared" si="7"/>
        <v>0.42060185185185189</v>
      </c>
      <c r="B58" s="3">
        <f>Params!D$29+HOUR(A58-Params!C$29)*3600+MINUTE(A58-Params!C$29)*60+SECOND(A58-Params!C$29)</f>
        <v>1553300340</v>
      </c>
      <c r="C58">
        <f t="shared" si="3"/>
        <v>2</v>
      </c>
      <c r="D58">
        <f t="shared" ca="1" si="4"/>
        <v>8</v>
      </c>
      <c r="E58">
        <f t="shared" ca="1" si="12"/>
        <v>-70003.539682539675</v>
      </c>
      <c r="F58">
        <f t="shared" ca="1" si="13"/>
        <v>47639.827936507936</v>
      </c>
      <c r="G58">
        <f t="shared" ca="1" si="5"/>
        <v>10426.095238095239</v>
      </c>
      <c r="H58" s="9">
        <f t="shared" ca="1" si="14"/>
        <v>184.21984126984128</v>
      </c>
      <c r="I58" s="9">
        <f t="shared" ca="1" si="14"/>
        <v>-125.36796825396827</v>
      </c>
      <c r="J58" s="9">
        <f t="shared" ca="1" si="14"/>
        <v>-0.96761904761904816</v>
      </c>
      <c r="K58" s="9">
        <f t="shared" ca="1" si="14"/>
        <v>222.83194874526748</v>
      </c>
      <c r="L58" s="9">
        <f t="shared" ca="1" si="14"/>
        <v>124.23664052482239</v>
      </c>
      <c r="M58">
        <f t="shared" ca="1" si="10"/>
        <v>56.274065255731919</v>
      </c>
      <c r="N58">
        <f t="shared" ca="1" si="11"/>
        <v>31.813104056437389</v>
      </c>
    </row>
    <row r="59" spans="1:18" x14ac:dyDescent="0.25">
      <c r="A59" s="4">
        <f t="shared" si="7"/>
        <v>0.4206597222222222</v>
      </c>
      <c r="B59" s="3">
        <f>Params!D$29+HOUR(A59-Params!C$29)*3600+MINUTE(A59-Params!C$29)*60+SECOND(A59-Params!C$29)</f>
        <v>1553300345</v>
      </c>
      <c r="C59">
        <f t="shared" si="3"/>
        <v>2</v>
      </c>
      <c r="D59">
        <f t="shared" ca="1" si="4"/>
        <v>8</v>
      </c>
      <c r="E59">
        <f t="shared" ca="1" si="12"/>
        <v>-69082.440476190473</v>
      </c>
      <c r="F59">
        <f t="shared" ca="1" si="13"/>
        <v>47012.988095238099</v>
      </c>
      <c r="G59">
        <f t="shared" ca="1" si="5"/>
        <v>10421.257142857143</v>
      </c>
      <c r="H59" s="9">
        <f t="shared" ca="1" si="14"/>
        <v>184.21984126984128</v>
      </c>
      <c r="I59" s="9">
        <f t="shared" ca="1" si="14"/>
        <v>-125.36796825396827</v>
      </c>
      <c r="J59" s="9">
        <f t="shared" ca="1" si="14"/>
        <v>-0.96761904761904816</v>
      </c>
      <c r="K59" s="9">
        <f t="shared" ca="1" si="14"/>
        <v>222.83194874526748</v>
      </c>
      <c r="L59" s="9">
        <f t="shared" ca="1" si="14"/>
        <v>124.23664052482239</v>
      </c>
      <c r="M59">
        <f t="shared" ca="1" si="10"/>
        <v>56.268485449735451</v>
      </c>
      <c r="N59">
        <f t="shared" ca="1" si="11"/>
        <v>31.827843915343912</v>
      </c>
    </row>
    <row r="60" spans="1:18" x14ac:dyDescent="0.25">
      <c r="A60" s="4">
        <f t="shared" si="7"/>
        <v>0.42071759259259256</v>
      </c>
      <c r="B60" s="3">
        <f>Params!D$29+HOUR(A60-Params!C$29)*3600+MINUTE(A60-Params!C$29)*60+SECOND(A60-Params!C$29)</f>
        <v>1553300350</v>
      </c>
      <c r="C60">
        <f t="shared" si="3"/>
        <v>2</v>
      </c>
      <c r="D60">
        <f t="shared" ca="1" si="4"/>
        <v>8</v>
      </c>
      <c r="E60">
        <f t="shared" ca="1" si="12"/>
        <v>-68161.341269841272</v>
      </c>
      <c r="F60">
        <f t="shared" ca="1" si="13"/>
        <v>46386.148253968255</v>
      </c>
      <c r="G60">
        <f t="shared" ca="1" si="5"/>
        <v>10416.419047619047</v>
      </c>
      <c r="H60" s="9">
        <f t="shared" ca="1" si="14"/>
        <v>184.21984126984128</v>
      </c>
      <c r="I60" s="9">
        <f t="shared" ca="1" si="14"/>
        <v>-125.36796825396827</v>
      </c>
      <c r="J60" s="9">
        <f t="shared" ca="1" si="14"/>
        <v>-0.96761904761904816</v>
      </c>
      <c r="K60" s="9">
        <f t="shared" ca="1" si="14"/>
        <v>222.83194874526748</v>
      </c>
      <c r="L60" s="9">
        <f t="shared" ca="1" si="14"/>
        <v>124.23664052482239</v>
      </c>
      <c r="M60">
        <f t="shared" ca="1" si="10"/>
        <v>56.262905643738975</v>
      </c>
      <c r="N60">
        <f t="shared" ca="1" si="11"/>
        <v>31.842583774250439</v>
      </c>
    </row>
    <row r="61" spans="1:18" x14ac:dyDescent="0.25">
      <c r="A61" s="4">
        <f t="shared" si="7"/>
        <v>0.42077546296296298</v>
      </c>
      <c r="B61" s="3">
        <f>Params!D$29+HOUR(A61-Params!C$29)*3600+MINUTE(A61-Params!C$29)*60+SECOND(A61-Params!C$29)</f>
        <v>1553300355</v>
      </c>
      <c r="C61">
        <f t="shared" si="3"/>
        <v>2</v>
      </c>
      <c r="D61">
        <f t="shared" ca="1" si="4"/>
        <v>8</v>
      </c>
      <c r="E61">
        <f t="shared" ca="1" si="12"/>
        <v>-67240.242063492071</v>
      </c>
      <c r="F61">
        <f t="shared" ca="1" si="13"/>
        <v>45759.308412698418</v>
      </c>
      <c r="G61">
        <f t="shared" ca="1" si="5"/>
        <v>10411.580952380953</v>
      </c>
      <c r="H61" s="9">
        <f t="shared" ca="1" si="14"/>
        <v>184.21984126984128</v>
      </c>
      <c r="I61" s="9">
        <f t="shared" ca="1" si="14"/>
        <v>-125.36796825396827</v>
      </c>
      <c r="J61" s="9">
        <f t="shared" ca="1" si="14"/>
        <v>-0.96761904761904816</v>
      </c>
      <c r="K61" s="9">
        <f t="shared" ca="1" si="14"/>
        <v>222.83194874526748</v>
      </c>
      <c r="L61" s="9">
        <f t="shared" ca="1" si="14"/>
        <v>124.23664052482239</v>
      </c>
      <c r="M61">
        <f t="shared" ca="1" si="10"/>
        <v>56.257325837742506</v>
      </c>
      <c r="N61">
        <f t="shared" ca="1" si="11"/>
        <v>31.857323633156966</v>
      </c>
    </row>
    <row r="62" spans="1:18" x14ac:dyDescent="0.25">
      <c r="A62" s="4">
        <f t="shared" si="7"/>
        <v>0.42083333333333334</v>
      </c>
      <c r="B62" s="3">
        <f>Params!D$29+HOUR(A62-Params!C$29)*3600+MINUTE(A62-Params!C$29)*60+SECOND(A62-Params!C$29)</f>
        <v>1553300360</v>
      </c>
      <c r="C62">
        <f t="shared" si="3"/>
        <v>2</v>
      </c>
      <c r="D62">
        <f t="shared" ca="1" si="4"/>
        <v>8</v>
      </c>
      <c r="E62">
        <f t="shared" ca="1" si="12"/>
        <v>-66319.142857142855</v>
      </c>
      <c r="F62">
        <f t="shared" ca="1" si="13"/>
        <v>45132.468571428573</v>
      </c>
      <c r="G62">
        <f t="shared" ca="1" si="5"/>
        <v>10406.742857142857</v>
      </c>
      <c r="H62" s="9">
        <f t="shared" ca="1" si="14"/>
        <v>184.21984126984128</v>
      </c>
      <c r="I62" s="9">
        <f t="shared" ca="1" si="14"/>
        <v>-125.36796825396827</v>
      </c>
      <c r="J62" s="9">
        <f t="shared" ca="1" si="14"/>
        <v>-0.96761904761904816</v>
      </c>
      <c r="K62" s="9">
        <f t="shared" ca="1" si="14"/>
        <v>222.83194874526748</v>
      </c>
      <c r="L62" s="9">
        <f t="shared" ca="1" si="14"/>
        <v>124.23664052482239</v>
      </c>
      <c r="M62">
        <f t="shared" ca="1" si="10"/>
        <v>56.25174603174603</v>
      </c>
      <c r="N62">
        <f t="shared" ca="1" si="11"/>
        <v>31.872063492063489</v>
      </c>
    </row>
    <row r="63" spans="1:18" x14ac:dyDescent="0.25">
      <c r="A63" s="4">
        <f t="shared" si="7"/>
        <v>0.42089120370370375</v>
      </c>
      <c r="B63" s="3">
        <f>Params!D$29+HOUR(A63-Params!C$29)*3600+MINUTE(A63-Params!C$29)*60+SECOND(A63-Params!C$29)</f>
        <v>1553300365</v>
      </c>
      <c r="C63">
        <f t="shared" si="3"/>
        <v>2</v>
      </c>
      <c r="D63">
        <f t="shared" ca="1" si="4"/>
        <v>8</v>
      </c>
      <c r="E63">
        <f t="shared" ca="1" si="12"/>
        <v>-65398.043650793647</v>
      </c>
      <c r="F63">
        <f t="shared" ca="1" si="13"/>
        <v>44505.628730158729</v>
      </c>
      <c r="G63">
        <f t="shared" ca="1" si="5"/>
        <v>10401.904761904761</v>
      </c>
      <c r="H63" s="9">
        <f t="shared" ca="1" si="14"/>
        <v>184.21984126984128</v>
      </c>
      <c r="I63" s="9">
        <f t="shared" ca="1" si="14"/>
        <v>-125.36796825396827</v>
      </c>
      <c r="J63" s="9">
        <f t="shared" ca="1" si="14"/>
        <v>-0.96761904761904816</v>
      </c>
      <c r="K63" s="9">
        <f t="shared" ca="1" si="14"/>
        <v>222.83194874526748</v>
      </c>
      <c r="L63" s="9">
        <f t="shared" ca="1" si="14"/>
        <v>124.23664052482239</v>
      </c>
      <c r="M63">
        <f t="shared" ca="1" si="10"/>
        <v>56.246166225749555</v>
      </c>
      <c r="N63">
        <f t="shared" ca="1" si="11"/>
        <v>31.886803350970016</v>
      </c>
    </row>
    <row r="64" spans="1:18" x14ac:dyDescent="0.25">
      <c r="A64" s="4">
        <f t="shared" si="7"/>
        <v>0.42094907407407406</v>
      </c>
      <c r="B64" s="3">
        <f>Params!D$29+HOUR(A64-Params!C$29)*3600+MINUTE(A64-Params!C$29)*60+SECOND(A64-Params!C$29)</f>
        <v>1553300370</v>
      </c>
      <c r="C64">
        <f t="shared" si="3"/>
        <v>2</v>
      </c>
      <c r="D64">
        <f t="shared" ca="1" si="4"/>
        <v>8</v>
      </c>
      <c r="E64">
        <f t="shared" ca="1" si="12"/>
        <v>-64476.944444444438</v>
      </c>
      <c r="F64">
        <f t="shared" ca="1" si="13"/>
        <v>43878.788888888892</v>
      </c>
      <c r="G64">
        <f t="shared" ca="1" si="5"/>
        <v>10397.066666666666</v>
      </c>
      <c r="H64" s="9">
        <f t="shared" ca="1" si="14"/>
        <v>184.21984126984128</v>
      </c>
      <c r="I64" s="9">
        <f t="shared" ca="1" si="14"/>
        <v>-125.36796825396827</v>
      </c>
      <c r="J64" s="9">
        <f t="shared" ca="1" si="14"/>
        <v>-0.96761904761904816</v>
      </c>
      <c r="K64" s="9">
        <f t="shared" ca="1" si="14"/>
        <v>222.83194874526748</v>
      </c>
      <c r="L64" s="9">
        <f t="shared" ca="1" si="14"/>
        <v>124.23664052482239</v>
      </c>
      <c r="M64">
        <f t="shared" ca="1" si="10"/>
        <v>56.240586419753086</v>
      </c>
      <c r="N64">
        <f t="shared" ca="1" si="11"/>
        <v>31.901543209876543</v>
      </c>
    </row>
    <row r="65" spans="1:14" x14ac:dyDescent="0.25">
      <c r="A65" s="4">
        <f t="shared" si="7"/>
        <v>0.42100694444444442</v>
      </c>
      <c r="B65" s="3">
        <f>Params!D$29+HOUR(A65-Params!C$29)*3600+MINUTE(A65-Params!C$29)*60+SECOND(A65-Params!C$29)</f>
        <v>1553300375</v>
      </c>
      <c r="C65">
        <f t="shared" si="3"/>
        <v>2</v>
      </c>
      <c r="D65">
        <f t="shared" ca="1" si="4"/>
        <v>8</v>
      </c>
      <c r="E65">
        <f t="shared" ca="1" si="12"/>
        <v>-63555.845238095237</v>
      </c>
      <c r="F65">
        <f t="shared" ca="1" si="13"/>
        <v>43251.949047619048</v>
      </c>
      <c r="G65">
        <f t="shared" ca="1" si="5"/>
        <v>10392.228571428572</v>
      </c>
      <c r="H65" s="9">
        <f t="shared" ca="1" si="14"/>
        <v>184.21984126984128</v>
      </c>
      <c r="I65" s="9">
        <f t="shared" ca="1" si="14"/>
        <v>-125.36796825396827</v>
      </c>
      <c r="J65" s="9">
        <f t="shared" ca="1" si="14"/>
        <v>-0.96761904761904816</v>
      </c>
      <c r="K65" s="9">
        <f t="shared" ca="1" si="14"/>
        <v>222.83194874526748</v>
      </c>
      <c r="L65" s="9">
        <f t="shared" ca="1" si="14"/>
        <v>124.23664052482239</v>
      </c>
      <c r="M65">
        <f t="shared" ca="1" si="10"/>
        <v>56.23500661375661</v>
      </c>
      <c r="N65">
        <f t="shared" ca="1" si="11"/>
        <v>31.916283068783066</v>
      </c>
    </row>
    <row r="66" spans="1:14" x14ac:dyDescent="0.25">
      <c r="A66" s="4">
        <f t="shared" si="7"/>
        <v>0.42106481481481484</v>
      </c>
      <c r="B66" s="3">
        <f>Params!D$29+HOUR(A66-Params!C$29)*3600+MINUTE(A66-Params!C$29)*60+SECOND(A66-Params!C$29)</f>
        <v>1553300380</v>
      </c>
      <c r="C66">
        <f t="shared" si="3"/>
        <v>2</v>
      </c>
      <c r="D66">
        <f t="shared" ca="1" si="4"/>
        <v>8</v>
      </c>
      <c r="E66">
        <f t="shared" ca="1" si="12"/>
        <v>-62634.746031746028</v>
      </c>
      <c r="F66">
        <f t="shared" ca="1" si="13"/>
        <v>42625.109206349211</v>
      </c>
      <c r="G66">
        <f t="shared" ca="1" si="5"/>
        <v>10387.390476190476</v>
      </c>
      <c r="H66" s="9">
        <f t="shared" ca="1" si="14"/>
        <v>184.21984126984128</v>
      </c>
      <c r="I66" s="9">
        <f t="shared" ca="1" si="14"/>
        <v>-125.36796825396827</v>
      </c>
      <c r="J66" s="9">
        <f t="shared" ca="1" si="14"/>
        <v>-0.96761904761904816</v>
      </c>
      <c r="K66" s="9">
        <f t="shared" ca="1" si="14"/>
        <v>222.83194874526748</v>
      </c>
      <c r="L66" s="9">
        <f t="shared" ca="1" si="14"/>
        <v>124.23664052482239</v>
      </c>
      <c r="M66">
        <f t="shared" ca="1" si="10"/>
        <v>56.229426807760142</v>
      </c>
      <c r="N66">
        <f t="shared" ca="1" si="11"/>
        <v>31.931022927689593</v>
      </c>
    </row>
    <row r="67" spans="1:14" x14ac:dyDescent="0.25">
      <c r="A67" s="4">
        <f t="shared" si="7"/>
        <v>0.4211226851851852</v>
      </c>
      <c r="B67" s="3">
        <f>Params!D$29+HOUR(A67-Params!C$29)*3600+MINUTE(A67-Params!C$29)*60+SECOND(A67-Params!C$29)</f>
        <v>1553300385</v>
      </c>
      <c r="C67">
        <f t="shared" si="3"/>
        <v>2</v>
      </c>
      <c r="D67">
        <f t="shared" ca="1" si="4"/>
        <v>8</v>
      </c>
      <c r="E67">
        <f t="shared" ca="1" si="12"/>
        <v>-61713.64682539682</v>
      </c>
      <c r="F67">
        <f t="shared" ca="1" si="13"/>
        <v>41998.269365079366</v>
      </c>
      <c r="G67">
        <f t="shared" ca="1" si="5"/>
        <v>10382.55238095238</v>
      </c>
      <c r="H67" s="9">
        <f t="shared" ca="1" si="14"/>
        <v>184.21984126984128</v>
      </c>
      <c r="I67" s="9">
        <f t="shared" ca="1" si="14"/>
        <v>-125.36796825396827</v>
      </c>
      <c r="J67" s="9">
        <f t="shared" ca="1" si="14"/>
        <v>-0.96761904761904816</v>
      </c>
      <c r="K67" s="9">
        <f t="shared" ca="1" si="14"/>
        <v>222.83194874526748</v>
      </c>
      <c r="L67" s="9">
        <f t="shared" ca="1" si="14"/>
        <v>124.23664052482239</v>
      </c>
      <c r="M67">
        <f t="shared" ca="1" si="10"/>
        <v>56.223847001763666</v>
      </c>
      <c r="N67">
        <f t="shared" ca="1" si="11"/>
        <v>31.945762786596116</v>
      </c>
    </row>
    <row r="68" spans="1:14" x14ac:dyDescent="0.25">
      <c r="A68" s="4">
        <f t="shared" si="7"/>
        <v>0.4211805555555555</v>
      </c>
      <c r="B68" s="3">
        <f>Params!D$29+HOUR(A68-Params!C$29)*3600+MINUTE(A68-Params!C$29)*60+SECOND(A68-Params!C$29)</f>
        <v>1553300390</v>
      </c>
      <c r="C68">
        <f t="shared" si="3"/>
        <v>2</v>
      </c>
      <c r="D68">
        <f t="shared" ca="1" si="4"/>
        <v>8</v>
      </c>
      <c r="E68">
        <f t="shared" ca="1" si="12"/>
        <v>-60792.547619047618</v>
      </c>
      <c r="F68">
        <f t="shared" ca="1" si="13"/>
        <v>41371.429523809522</v>
      </c>
      <c r="G68">
        <f t="shared" ca="1" si="5"/>
        <v>10377.714285714286</v>
      </c>
      <c r="H68" s="9">
        <f t="shared" ca="1" si="14"/>
        <v>184.21984126984128</v>
      </c>
      <c r="I68" s="9">
        <f t="shared" ca="1" si="14"/>
        <v>-125.36796825396827</v>
      </c>
      <c r="J68" s="9">
        <f t="shared" ca="1" si="14"/>
        <v>-0.96761904761904816</v>
      </c>
      <c r="K68" s="9">
        <f t="shared" ca="1" si="14"/>
        <v>222.83194874526748</v>
      </c>
      <c r="L68" s="9">
        <f t="shared" ca="1" si="14"/>
        <v>124.23664052482239</v>
      </c>
      <c r="M68">
        <f t="shared" ca="1" si="10"/>
        <v>56.218267195767197</v>
      </c>
      <c r="N68">
        <f t="shared" ca="1" si="11"/>
        <v>31.960502645502643</v>
      </c>
    </row>
    <row r="69" spans="1:14" x14ac:dyDescent="0.25">
      <c r="A69" s="4">
        <f t="shared" si="7"/>
        <v>0.42123842592592592</v>
      </c>
      <c r="B69" s="3">
        <f>Params!D$29+HOUR(A69-Params!C$29)*3600+MINUTE(A69-Params!C$29)*60+SECOND(A69-Params!C$29)</f>
        <v>1553300395</v>
      </c>
      <c r="C69">
        <f t="shared" si="3"/>
        <v>2</v>
      </c>
      <c r="D69">
        <f t="shared" ca="1" si="4"/>
        <v>8</v>
      </c>
      <c r="E69">
        <f t="shared" ca="1" si="12"/>
        <v>-59871.44841269841</v>
      </c>
      <c r="F69">
        <f t="shared" ca="1" si="13"/>
        <v>40744.589682539685</v>
      </c>
      <c r="G69">
        <f t="shared" ca="1" si="5"/>
        <v>10372.87619047619</v>
      </c>
      <c r="H69" s="9">
        <f t="shared" ca="1" si="14"/>
        <v>184.21984126984128</v>
      </c>
      <c r="I69" s="9">
        <f t="shared" ca="1" si="14"/>
        <v>-125.36796825396827</v>
      </c>
      <c r="J69" s="9">
        <f t="shared" ca="1" si="14"/>
        <v>-0.96761904761904816</v>
      </c>
      <c r="K69" s="9">
        <f t="shared" ca="1" si="14"/>
        <v>222.83194874526748</v>
      </c>
      <c r="L69" s="9">
        <f t="shared" ca="1" si="14"/>
        <v>124.23664052482239</v>
      </c>
      <c r="M69">
        <f t="shared" ca="1" si="10"/>
        <v>56.212687389770721</v>
      </c>
      <c r="N69">
        <f t="shared" ca="1" si="11"/>
        <v>31.97524250440917</v>
      </c>
    </row>
    <row r="70" spans="1:14" x14ac:dyDescent="0.25">
      <c r="A70" s="4">
        <f t="shared" si="7"/>
        <v>0.42129629629629628</v>
      </c>
      <c r="B70" s="3">
        <f>Params!D$29+HOUR(A70-Params!C$29)*3600+MINUTE(A70-Params!C$29)*60+SECOND(A70-Params!C$29)</f>
        <v>1553300400</v>
      </c>
      <c r="C70">
        <f t="shared" si="3"/>
        <v>2</v>
      </c>
      <c r="D70">
        <f t="shared" ca="1" si="4"/>
        <v>8</v>
      </c>
      <c r="E70">
        <f t="shared" ca="1" si="12"/>
        <v>-58950.349206349201</v>
      </c>
      <c r="F70">
        <f t="shared" ca="1" si="13"/>
        <v>40117.749841269841</v>
      </c>
      <c r="G70">
        <f t="shared" ca="1" si="5"/>
        <v>10368.038095238095</v>
      </c>
      <c r="H70" s="9">
        <f t="shared" ca="1" si="14"/>
        <v>184.21984126984128</v>
      </c>
      <c r="I70" s="9">
        <f t="shared" ca="1" si="14"/>
        <v>-125.36796825396827</v>
      </c>
      <c r="J70" s="9">
        <f t="shared" ca="1" si="14"/>
        <v>-0.96761904761904816</v>
      </c>
      <c r="K70" s="9">
        <f t="shared" ca="1" si="14"/>
        <v>222.83194874526748</v>
      </c>
      <c r="L70" s="9">
        <f t="shared" ca="1" si="14"/>
        <v>124.23664052482239</v>
      </c>
      <c r="M70">
        <f t="shared" ca="1" si="10"/>
        <v>56.207107583774253</v>
      </c>
      <c r="N70">
        <f t="shared" ca="1" si="11"/>
        <v>31.989982363315693</v>
      </c>
    </row>
    <row r="71" spans="1:14" x14ac:dyDescent="0.25">
      <c r="A71" s="4">
        <f t="shared" si="7"/>
        <v>0.4213541666666667</v>
      </c>
      <c r="B71" s="3">
        <f>Params!D$29+HOUR(A71-Params!C$29)*3600+MINUTE(A71-Params!C$29)*60+SECOND(A71-Params!C$29)</f>
        <v>1553300405</v>
      </c>
      <c r="C71">
        <f t="shared" si="3"/>
        <v>2</v>
      </c>
      <c r="D71">
        <f t="shared" ca="1" si="4"/>
        <v>8</v>
      </c>
      <c r="E71">
        <f t="shared" ca="1" si="12"/>
        <v>-58029.249999999993</v>
      </c>
      <c r="F71">
        <f t="shared" ca="1" si="13"/>
        <v>39490.910000000003</v>
      </c>
      <c r="G71">
        <f t="shared" ca="1" si="5"/>
        <v>10363.200000000001</v>
      </c>
      <c r="H71" s="9">
        <f t="shared" ca="1" si="14"/>
        <v>184.21984126984128</v>
      </c>
      <c r="I71" s="9">
        <f t="shared" ca="1" si="14"/>
        <v>-125.36796825396827</v>
      </c>
      <c r="J71" s="9">
        <f t="shared" ca="1" si="14"/>
        <v>-0.96761904761904816</v>
      </c>
      <c r="K71" s="9">
        <f t="shared" ca="1" si="14"/>
        <v>222.83194874526748</v>
      </c>
      <c r="L71" s="9">
        <f t="shared" ca="1" si="14"/>
        <v>124.23664052482239</v>
      </c>
      <c r="M71">
        <f t="shared" ca="1" si="10"/>
        <v>56.201527777777777</v>
      </c>
      <c r="N71">
        <f t="shared" ca="1" si="11"/>
        <v>32.00472222222222</v>
      </c>
    </row>
    <row r="72" spans="1:14" x14ac:dyDescent="0.25">
      <c r="A72" s="4">
        <f t="shared" si="7"/>
        <v>0.42141203703703706</v>
      </c>
      <c r="B72" s="3">
        <f>Params!D$29+HOUR(A72-Params!C$29)*3600+MINUTE(A72-Params!C$29)*60+SECOND(A72-Params!C$29)</f>
        <v>1553300410</v>
      </c>
      <c r="C72">
        <f t="shared" si="3"/>
        <v>2</v>
      </c>
      <c r="D72">
        <f t="shared" ca="1" si="4"/>
        <v>8</v>
      </c>
      <c r="E72">
        <f t="shared" ca="1" si="12"/>
        <v>-57108.150793650791</v>
      </c>
      <c r="F72">
        <f t="shared" ca="1" si="13"/>
        <v>38864.070158730159</v>
      </c>
      <c r="G72">
        <f t="shared" ca="1" si="5"/>
        <v>10358.361904761905</v>
      </c>
      <c r="H72" s="9">
        <f t="shared" ca="1" si="14"/>
        <v>184.21984126984128</v>
      </c>
      <c r="I72" s="9">
        <f t="shared" ca="1" si="14"/>
        <v>-125.36796825396827</v>
      </c>
      <c r="J72" s="9">
        <f t="shared" ca="1" si="14"/>
        <v>-0.96761904761904816</v>
      </c>
      <c r="K72" s="9">
        <f t="shared" ca="1" si="14"/>
        <v>222.83194874526748</v>
      </c>
      <c r="L72" s="9">
        <f t="shared" ca="1" si="14"/>
        <v>124.23664052482239</v>
      </c>
      <c r="M72">
        <f t="shared" ca="1" si="10"/>
        <v>56.195947971781301</v>
      </c>
      <c r="N72">
        <f t="shared" ca="1" si="11"/>
        <v>32.019462081128744</v>
      </c>
    </row>
    <row r="73" spans="1:14" x14ac:dyDescent="0.25">
      <c r="A73" s="4">
        <f t="shared" si="7"/>
        <v>0.42146990740740736</v>
      </c>
      <c r="B73" s="3">
        <f>Params!D$29+HOUR(A73-Params!C$29)*3600+MINUTE(A73-Params!C$29)*60+SECOND(A73-Params!C$29)</f>
        <v>1553300415</v>
      </c>
      <c r="C73">
        <f t="shared" ref="C73:C136" si="15">_xlfn.IFNA(VLOOKUP(A73,A$2:D$5,4,FALSE),C72)</f>
        <v>2</v>
      </c>
      <c r="D73">
        <f t="shared" ref="D73:D136" ca="1" si="16">IF(A73=INDIRECT("A"&amp;C73),ROW(),D72)</f>
        <v>8</v>
      </c>
      <c r="E73">
        <f t="shared" ca="1" si="12"/>
        <v>-56187.051587301583</v>
      </c>
      <c r="F73">
        <f t="shared" ca="1" si="13"/>
        <v>38237.230317460322</v>
      </c>
      <c r="G73">
        <f t="shared" ref="G73:G135" ca="1" si="17">INDIRECT("G$"&amp;C73)+INDIRECT("J$"&amp;C73)*($B73-INDIRECT("B$"&amp;D73))</f>
        <v>10353.523809523809</v>
      </c>
      <c r="H73" s="9">
        <f t="shared" ref="H73:L104" ca="1" si="18">INDIRECT(ADDRESS($C73,COLUMN()))</f>
        <v>184.21984126984128</v>
      </c>
      <c r="I73" s="9">
        <f t="shared" ca="1" si="18"/>
        <v>-125.36796825396827</v>
      </c>
      <c r="J73" s="9">
        <f t="shared" ca="1" si="18"/>
        <v>-0.96761904761904816</v>
      </c>
      <c r="K73" s="9">
        <f t="shared" ca="1" si="18"/>
        <v>222.83194874526748</v>
      </c>
      <c r="L73" s="9">
        <f t="shared" ca="1" si="18"/>
        <v>124.23664052482239</v>
      </c>
      <c r="M73">
        <f t="shared" ca="1" si="10"/>
        <v>56.190368165784832</v>
      </c>
      <c r="N73">
        <f t="shared" ca="1" si="11"/>
        <v>32.034201940035274</v>
      </c>
    </row>
    <row r="74" spans="1:14" x14ac:dyDescent="0.25">
      <c r="A74" s="4">
        <f t="shared" ref="A74:A137" si="19">TIME(HOUR(A73),MINUTE(A73),SECOND(A73)+5)</f>
        <v>0.42152777777777778</v>
      </c>
      <c r="B74" s="3">
        <f>Params!D$29+HOUR(A74-Params!C$29)*3600+MINUTE(A74-Params!C$29)*60+SECOND(A74-Params!C$29)</f>
        <v>1553300420</v>
      </c>
      <c r="C74">
        <f t="shared" si="15"/>
        <v>3</v>
      </c>
      <c r="D74">
        <f t="shared" ca="1" si="16"/>
        <v>74</v>
      </c>
      <c r="E74">
        <f t="shared" ca="1" si="12"/>
        <v>-55265.952380952374</v>
      </c>
      <c r="F74">
        <f t="shared" ca="1" si="13"/>
        <v>37610.390476190478</v>
      </c>
      <c r="G74">
        <f t="shared" ca="1" si="17"/>
        <v>10668</v>
      </c>
      <c r="H74" s="9">
        <f t="shared" ca="1" si="18"/>
        <v>184.21984126984125</v>
      </c>
      <c r="I74" s="9">
        <f t="shared" ca="1" si="18"/>
        <v>-125.36796825396826</v>
      </c>
      <c r="J74" s="9">
        <f t="shared" ca="1" si="18"/>
        <v>-2.0320000000000014</v>
      </c>
      <c r="K74" s="9">
        <f t="shared" ca="1" si="18"/>
        <v>222.83194874526745</v>
      </c>
      <c r="L74" s="9">
        <f t="shared" ca="1" si="18"/>
        <v>124.23664052482239</v>
      </c>
      <c r="M74">
        <f t="shared" ref="M74:M137" ca="1" si="20">INDIRECT("M$"&amp;C74)+INDIRECT("O$"&amp;C74)*($B74-INDIRECT("B$"&amp;D74))</f>
        <v>56.184788359788357</v>
      </c>
      <c r="N74">
        <f t="shared" ref="N74:N137" ca="1" si="21">INDIRECT("N$"&amp;C74)+INDIRECT("P$"&amp;C74)*($B74-INDIRECT("B$"&amp;D74))</f>
        <v>32.048941798941797</v>
      </c>
    </row>
    <row r="75" spans="1:14" x14ac:dyDescent="0.25">
      <c r="A75" s="4">
        <f t="shared" si="19"/>
        <v>0.42158564814814814</v>
      </c>
      <c r="B75" s="3">
        <f>Params!D$29+HOUR(A75-Params!C$29)*3600+MINUTE(A75-Params!C$29)*60+SECOND(A75-Params!C$29)</f>
        <v>1553300425</v>
      </c>
      <c r="C75">
        <f t="shared" si="15"/>
        <v>3</v>
      </c>
      <c r="D75">
        <f t="shared" ca="1" si="16"/>
        <v>74</v>
      </c>
      <c r="E75">
        <f t="shared" ca="1" si="12"/>
        <v>-54344.853174603166</v>
      </c>
      <c r="F75">
        <f t="shared" ca="1" si="13"/>
        <v>36983.550634920633</v>
      </c>
      <c r="G75">
        <f t="shared" ca="1" si="17"/>
        <v>10657.84</v>
      </c>
      <c r="H75" s="9">
        <f t="shared" ca="1" si="18"/>
        <v>184.21984126984125</v>
      </c>
      <c r="I75" s="9">
        <f t="shared" ca="1" si="18"/>
        <v>-125.36796825396826</v>
      </c>
      <c r="J75" s="9">
        <f t="shared" ca="1" si="18"/>
        <v>-2.0320000000000014</v>
      </c>
      <c r="K75" s="9">
        <f t="shared" ca="1" si="18"/>
        <v>222.83194874526745</v>
      </c>
      <c r="L75" s="9">
        <f t="shared" ca="1" si="18"/>
        <v>124.23664052482239</v>
      </c>
      <c r="M75">
        <f t="shared" ca="1" si="20"/>
        <v>56.179208553791881</v>
      </c>
      <c r="N75">
        <f t="shared" ca="1" si="21"/>
        <v>32.063681657848321</v>
      </c>
    </row>
    <row r="76" spans="1:14" x14ac:dyDescent="0.25">
      <c r="A76" s="4">
        <f t="shared" si="19"/>
        <v>0.4216435185185185</v>
      </c>
      <c r="B76" s="3">
        <f>Params!D$29+HOUR(A76-Params!C$29)*3600+MINUTE(A76-Params!C$29)*60+SECOND(A76-Params!C$29)</f>
        <v>1553300430</v>
      </c>
      <c r="C76">
        <f t="shared" si="15"/>
        <v>3</v>
      </c>
      <c r="D76">
        <f t="shared" ca="1" si="16"/>
        <v>74</v>
      </c>
      <c r="E76">
        <f t="shared" ca="1" si="12"/>
        <v>-53423.753968253965</v>
      </c>
      <c r="F76">
        <f t="shared" ca="1" si="13"/>
        <v>36356.710793650796</v>
      </c>
      <c r="G76">
        <f t="shared" ca="1" si="17"/>
        <v>10647.68</v>
      </c>
      <c r="H76" s="9">
        <f t="shared" ca="1" si="18"/>
        <v>184.21984126984125</v>
      </c>
      <c r="I76" s="9">
        <f t="shared" ca="1" si="18"/>
        <v>-125.36796825396826</v>
      </c>
      <c r="J76" s="9">
        <f t="shared" ca="1" si="18"/>
        <v>-2.0320000000000014</v>
      </c>
      <c r="K76" s="9">
        <f t="shared" ca="1" si="18"/>
        <v>222.83194874526745</v>
      </c>
      <c r="L76" s="9">
        <f t="shared" ca="1" si="18"/>
        <v>124.23664052482239</v>
      </c>
      <c r="M76">
        <f t="shared" ca="1" si="20"/>
        <v>56.173628747795412</v>
      </c>
      <c r="N76">
        <f t="shared" ca="1" si="21"/>
        <v>32.078421516754851</v>
      </c>
    </row>
    <row r="77" spans="1:14" x14ac:dyDescent="0.25">
      <c r="A77" s="4">
        <f t="shared" si="19"/>
        <v>0.42170138888888892</v>
      </c>
      <c r="B77" s="3">
        <f>Params!D$29+HOUR(A77-Params!C$29)*3600+MINUTE(A77-Params!C$29)*60+SECOND(A77-Params!C$29)</f>
        <v>1553300435</v>
      </c>
      <c r="C77">
        <f t="shared" si="15"/>
        <v>3</v>
      </c>
      <c r="D77">
        <f t="shared" ca="1" si="16"/>
        <v>74</v>
      </c>
      <c r="E77">
        <f t="shared" ca="1" si="12"/>
        <v>-52502.654761904756</v>
      </c>
      <c r="F77">
        <f t="shared" ca="1" si="13"/>
        <v>35729.870952380952</v>
      </c>
      <c r="G77">
        <f t="shared" ca="1" si="17"/>
        <v>10637.52</v>
      </c>
      <c r="H77" s="9">
        <f t="shared" ca="1" si="18"/>
        <v>184.21984126984125</v>
      </c>
      <c r="I77" s="9">
        <f t="shared" ca="1" si="18"/>
        <v>-125.36796825396826</v>
      </c>
      <c r="J77" s="9">
        <f t="shared" ca="1" si="18"/>
        <v>-2.0320000000000014</v>
      </c>
      <c r="K77" s="9">
        <f t="shared" ca="1" si="18"/>
        <v>222.83194874526745</v>
      </c>
      <c r="L77" s="9">
        <f t="shared" ca="1" si="18"/>
        <v>124.23664052482239</v>
      </c>
      <c r="M77">
        <f t="shared" ca="1" si="20"/>
        <v>56.168048941798936</v>
      </c>
      <c r="N77">
        <f t="shared" ca="1" si="21"/>
        <v>32.093161375661374</v>
      </c>
    </row>
    <row r="78" spans="1:14" x14ac:dyDescent="0.25">
      <c r="A78" s="4">
        <f t="shared" si="19"/>
        <v>0.42175925925925922</v>
      </c>
      <c r="B78" s="3">
        <f>Params!D$29+HOUR(A78-Params!C$29)*3600+MINUTE(A78-Params!C$29)*60+SECOND(A78-Params!C$29)</f>
        <v>1553300440</v>
      </c>
      <c r="C78">
        <f t="shared" si="15"/>
        <v>3</v>
      </c>
      <c r="D78">
        <f t="shared" ca="1" si="16"/>
        <v>74</v>
      </c>
      <c r="E78">
        <f t="shared" ca="1" si="12"/>
        <v>-51581.555555555547</v>
      </c>
      <c r="F78">
        <f t="shared" ca="1" si="13"/>
        <v>35103.031111111115</v>
      </c>
      <c r="G78">
        <f t="shared" ca="1" si="17"/>
        <v>10627.36</v>
      </c>
      <c r="H78" s="9">
        <f t="shared" ca="1" si="18"/>
        <v>184.21984126984125</v>
      </c>
      <c r="I78" s="9">
        <f t="shared" ca="1" si="18"/>
        <v>-125.36796825396826</v>
      </c>
      <c r="J78" s="9">
        <f t="shared" ca="1" si="18"/>
        <v>-2.0320000000000014</v>
      </c>
      <c r="K78" s="9">
        <f t="shared" ca="1" si="18"/>
        <v>222.83194874526745</v>
      </c>
      <c r="L78" s="9">
        <f t="shared" ca="1" si="18"/>
        <v>124.23664052482239</v>
      </c>
      <c r="M78">
        <f t="shared" ca="1" si="20"/>
        <v>56.162469135802468</v>
      </c>
      <c r="N78">
        <f t="shared" ca="1" si="21"/>
        <v>32.107901234567898</v>
      </c>
    </row>
    <row r="79" spans="1:14" x14ac:dyDescent="0.25">
      <c r="A79" s="4">
        <f t="shared" si="19"/>
        <v>0.42181712962962964</v>
      </c>
      <c r="B79" s="3">
        <f>Params!D$29+HOUR(A79-Params!C$29)*3600+MINUTE(A79-Params!C$29)*60+SECOND(A79-Params!C$29)</f>
        <v>1553300445</v>
      </c>
      <c r="C79">
        <f t="shared" si="15"/>
        <v>3</v>
      </c>
      <c r="D79">
        <f t="shared" ca="1" si="16"/>
        <v>74</v>
      </c>
      <c r="E79">
        <f t="shared" ca="1" si="12"/>
        <v>-50660.456349206346</v>
      </c>
      <c r="F79">
        <f t="shared" ca="1" si="13"/>
        <v>34476.191269841271</v>
      </c>
      <c r="G79">
        <f t="shared" ca="1" si="17"/>
        <v>10617.2</v>
      </c>
      <c r="H79" s="9">
        <f t="shared" ca="1" si="18"/>
        <v>184.21984126984125</v>
      </c>
      <c r="I79" s="9">
        <f t="shared" ca="1" si="18"/>
        <v>-125.36796825396826</v>
      </c>
      <c r="J79" s="9">
        <f t="shared" ca="1" si="18"/>
        <v>-2.0320000000000014</v>
      </c>
      <c r="K79" s="9">
        <f t="shared" ca="1" si="18"/>
        <v>222.83194874526745</v>
      </c>
      <c r="L79" s="9">
        <f t="shared" ca="1" si="18"/>
        <v>124.23664052482239</v>
      </c>
      <c r="M79">
        <f t="shared" ca="1" si="20"/>
        <v>56.156889329805992</v>
      </c>
      <c r="N79">
        <f t="shared" ca="1" si="21"/>
        <v>32.122641093474428</v>
      </c>
    </row>
    <row r="80" spans="1:14" x14ac:dyDescent="0.25">
      <c r="A80" s="4">
        <f t="shared" si="19"/>
        <v>0.421875</v>
      </c>
      <c r="B80" s="3">
        <f>Params!D$29+HOUR(A80-Params!C$29)*3600+MINUTE(A80-Params!C$29)*60+SECOND(A80-Params!C$29)</f>
        <v>1553300450</v>
      </c>
      <c r="C80">
        <f t="shared" si="15"/>
        <v>3</v>
      </c>
      <c r="D80">
        <f t="shared" ca="1" si="16"/>
        <v>74</v>
      </c>
      <c r="E80">
        <f t="shared" ca="1" si="12"/>
        <v>-49739.357142857138</v>
      </c>
      <c r="F80">
        <f t="shared" ca="1" si="13"/>
        <v>33849.351428571434</v>
      </c>
      <c r="G80">
        <f t="shared" ca="1" si="17"/>
        <v>10607.039999999999</v>
      </c>
      <c r="H80" s="9">
        <f t="shared" ca="1" si="18"/>
        <v>184.21984126984125</v>
      </c>
      <c r="I80" s="9">
        <f t="shared" ca="1" si="18"/>
        <v>-125.36796825396826</v>
      </c>
      <c r="J80" s="9">
        <f t="shared" ca="1" si="18"/>
        <v>-2.0320000000000014</v>
      </c>
      <c r="K80" s="9">
        <f t="shared" ca="1" si="18"/>
        <v>222.83194874526745</v>
      </c>
      <c r="L80" s="9">
        <f t="shared" ca="1" si="18"/>
        <v>124.23664052482239</v>
      </c>
      <c r="M80">
        <f t="shared" ca="1" si="20"/>
        <v>56.151309523809523</v>
      </c>
      <c r="N80">
        <f t="shared" ca="1" si="21"/>
        <v>32.137380952380951</v>
      </c>
    </row>
    <row r="81" spans="1:14" x14ac:dyDescent="0.25">
      <c r="A81" s="4">
        <f t="shared" si="19"/>
        <v>0.42193287037037036</v>
      </c>
      <c r="B81" s="3">
        <f>Params!D$29+HOUR(A81-Params!C$29)*3600+MINUTE(A81-Params!C$29)*60+SECOND(A81-Params!C$29)</f>
        <v>1553300455</v>
      </c>
      <c r="C81">
        <f t="shared" si="15"/>
        <v>3</v>
      </c>
      <c r="D81">
        <f t="shared" ca="1" si="16"/>
        <v>74</v>
      </c>
      <c r="E81">
        <f t="shared" ca="1" si="12"/>
        <v>-48818.257936507929</v>
      </c>
      <c r="F81">
        <f t="shared" ca="1" si="13"/>
        <v>33222.511587301589</v>
      </c>
      <c r="G81">
        <f t="shared" ca="1" si="17"/>
        <v>10596.88</v>
      </c>
      <c r="H81" s="9">
        <f t="shared" ca="1" si="18"/>
        <v>184.21984126984125</v>
      </c>
      <c r="I81" s="9">
        <f t="shared" ca="1" si="18"/>
        <v>-125.36796825396826</v>
      </c>
      <c r="J81" s="9">
        <f t="shared" ca="1" si="18"/>
        <v>-2.0320000000000014</v>
      </c>
      <c r="K81" s="9">
        <f t="shared" ca="1" si="18"/>
        <v>222.83194874526745</v>
      </c>
      <c r="L81" s="9">
        <f t="shared" ca="1" si="18"/>
        <v>124.23664052482239</v>
      </c>
      <c r="M81">
        <f t="shared" ca="1" si="20"/>
        <v>56.145729717813047</v>
      </c>
      <c r="N81">
        <f t="shared" ca="1" si="21"/>
        <v>32.152120811287475</v>
      </c>
    </row>
    <row r="82" spans="1:14" x14ac:dyDescent="0.25">
      <c r="A82" s="4">
        <f t="shared" si="19"/>
        <v>0.42199074074074078</v>
      </c>
      <c r="B82" s="3">
        <f>Params!D$29+HOUR(A82-Params!C$29)*3600+MINUTE(A82-Params!C$29)*60+SECOND(A82-Params!C$29)</f>
        <v>1553300460</v>
      </c>
      <c r="C82">
        <f t="shared" si="15"/>
        <v>3</v>
      </c>
      <c r="D82">
        <f t="shared" ca="1" si="16"/>
        <v>74</v>
      </c>
      <c r="E82">
        <f t="shared" ca="1" si="12"/>
        <v>-47897.158730158728</v>
      </c>
      <c r="F82">
        <f t="shared" ca="1" si="13"/>
        <v>32595.671746031749</v>
      </c>
      <c r="G82">
        <f t="shared" ca="1" si="17"/>
        <v>10586.72</v>
      </c>
      <c r="H82" s="9">
        <f t="shared" ca="1" si="18"/>
        <v>184.21984126984125</v>
      </c>
      <c r="I82" s="9">
        <f t="shared" ca="1" si="18"/>
        <v>-125.36796825396826</v>
      </c>
      <c r="J82" s="9">
        <f t="shared" ca="1" si="18"/>
        <v>-2.0320000000000014</v>
      </c>
      <c r="K82" s="9">
        <f t="shared" ca="1" si="18"/>
        <v>222.83194874526745</v>
      </c>
      <c r="L82" s="9">
        <f t="shared" ca="1" si="18"/>
        <v>124.23664052482239</v>
      </c>
      <c r="M82">
        <f t="shared" ca="1" si="20"/>
        <v>56.140149911816579</v>
      </c>
      <c r="N82">
        <f t="shared" ca="1" si="21"/>
        <v>32.166860670194005</v>
      </c>
    </row>
    <row r="83" spans="1:14" x14ac:dyDescent="0.25">
      <c r="A83" s="4">
        <f t="shared" si="19"/>
        <v>0.42204861111111108</v>
      </c>
      <c r="B83" s="3">
        <f>Params!D$29+HOUR(A83-Params!C$29)*3600+MINUTE(A83-Params!C$29)*60+SECOND(A83-Params!C$29)</f>
        <v>1553300465</v>
      </c>
      <c r="C83">
        <f t="shared" si="15"/>
        <v>3</v>
      </c>
      <c r="D83">
        <f t="shared" ca="1" si="16"/>
        <v>74</v>
      </c>
      <c r="E83">
        <f t="shared" ca="1" si="12"/>
        <v>-46976.059523809519</v>
      </c>
      <c r="F83">
        <f t="shared" ca="1" si="13"/>
        <v>31968.831904761908</v>
      </c>
      <c r="G83">
        <f t="shared" ca="1" si="17"/>
        <v>10576.56</v>
      </c>
      <c r="H83" s="9">
        <f t="shared" ca="1" si="18"/>
        <v>184.21984126984125</v>
      </c>
      <c r="I83" s="9">
        <f t="shared" ca="1" si="18"/>
        <v>-125.36796825396826</v>
      </c>
      <c r="J83" s="9">
        <f t="shared" ca="1" si="18"/>
        <v>-2.0320000000000014</v>
      </c>
      <c r="K83" s="9">
        <f t="shared" ca="1" si="18"/>
        <v>222.83194874526745</v>
      </c>
      <c r="L83" s="9">
        <f t="shared" ca="1" si="18"/>
        <v>124.23664052482239</v>
      </c>
      <c r="M83">
        <f t="shared" ca="1" si="20"/>
        <v>56.134570105820103</v>
      </c>
      <c r="N83">
        <f t="shared" ca="1" si="21"/>
        <v>32.181600529100528</v>
      </c>
    </row>
    <row r="84" spans="1:14" x14ac:dyDescent="0.25">
      <c r="A84" s="4">
        <f t="shared" si="19"/>
        <v>0.4221064814814815</v>
      </c>
      <c r="B84" s="3">
        <f>Params!D$29+HOUR(A84-Params!C$29)*3600+MINUTE(A84-Params!C$29)*60+SECOND(A84-Params!C$29)</f>
        <v>1553300470</v>
      </c>
      <c r="C84">
        <f t="shared" si="15"/>
        <v>3</v>
      </c>
      <c r="D84">
        <f t="shared" ca="1" si="16"/>
        <v>74</v>
      </c>
      <c r="E84">
        <f t="shared" ca="1" si="12"/>
        <v>-46054.960317460311</v>
      </c>
      <c r="F84">
        <f t="shared" ca="1" si="13"/>
        <v>31341.992063492064</v>
      </c>
      <c r="G84">
        <f t="shared" ca="1" si="17"/>
        <v>10566.4</v>
      </c>
      <c r="H84" s="9">
        <f t="shared" ca="1" si="18"/>
        <v>184.21984126984125</v>
      </c>
      <c r="I84" s="9">
        <f t="shared" ca="1" si="18"/>
        <v>-125.36796825396826</v>
      </c>
      <c r="J84" s="9">
        <f t="shared" ca="1" si="18"/>
        <v>-2.0320000000000014</v>
      </c>
      <c r="K84" s="9">
        <f t="shared" ca="1" si="18"/>
        <v>222.83194874526745</v>
      </c>
      <c r="L84" s="9">
        <f t="shared" ca="1" si="18"/>
        <v>124.23664052482239</v>
      </c>
      <c r="M84">
        <f t="shared" ca="1" si="20"/>
        <v>56.128990299823627</v>
      </c>
      <c r="N84">
        <f t="shared" ca="1" si="21"/>
        <v>32.196340388007052</v>
      </c>
    </row>
    <row r="85" spans="1:14" x14ac:dyDescent="0.25">
      <c r="A85" s="4">
        <f t="shared" si="19"/>
        <v>0.42216435185185186</v>
      </c>
      <c r="B85" s="3">
        <f>Params!D$29+HOUR(A85-Params!C$29)*3600+MINUTE(A85-Params!C$29)*60+SECOND(A85-Params!C$29)</f>
        <v>1553300475</v>
      </c>
      <c r="C85">
        <f t="shared" si="15"/>
        <v>3</v>
      </c>
      <c r="D85">
        <f t="shared" ca="1" si="16"/>
        <v>74</v>
      </c>
      <c r="E85">
        <f t="shared" ca="1" si="12"/>
        <v>-45133.861111111109</v>
      </c>
      <c r="F85">
        <f t="shared" ca="1" si="13"/>
        <v>30715.152222222223</v>
      </c>
      <c r="G85">
        <f t="shared" ca="1" si="17"/>
        <v>10556.24</v>
      </c>
      <c r="H85" s="9">
        <f t="shared" ca="1" si="18"/>
        <v>184.21984126984125</v>
      </c>
      <c r="I85" s="9">
        <f t="shared" ca="1" si="18"/>
        <v>-125.36796825396826</v>
      </c>
      <c r="J85" s="9">
        <f t="shared" ca="1" si="18"/>
        <v>-2.0320000000000014</v>
      </c>
      <c r="K85" s="9">
        <f t="shared" ca="1" si="18"/>
        <v>222.83194874526745</v>
      </c>
      <c r="L85" s="9">
        <f t="shared" ca="1" si="18"/>
        <v>124.23664052482239</v>
      </c>
      <c r="M85">
        <f t="shared" ca="1" si="20"/>
        <v>56.123410493827159</v>
      </c>
      <c r="N85">
        <f t="shared" ca="1" si="21"/>
        <v>32.211080246913575</v>
      </c>
    </row>
    <row r="86" spans="1:14" x14ac:dyDescent="0.25">
      <c r="A86" s="4">
        <f t="shared" si="19"/>
        <v>0.42222222222222222</v>
      </c>
      <c r="B86" s="3">
        <f>Params!D$29+HOUR(A86-Params!C$29)*3600+MINUTE(A86-Params!C$29)*60+SECOND(A86-Params!C$29)</f>
        <v>1553300480</v>
      </c>
      <c r="C86">
        <f t="shared" si="15"/>
        <v>3</v>
      </c>
      <c r="D86">
        <f t="shared" ca="1" si="16"/>
        <v>74</v>
      </c>
      <c r="E86">
        <f t="shared" ca="1" si="12"/>
        <v>-44212.761904761901</v>
      </c>
      <c r="F86">
        <f t="shared" ca="1" si="13"/>
        <v>30088.312380952382</v>
      </c>
      <c r="G86">
        <f t="shared" ca="1" si="17"/>
        <v>10546.08</v>
      </c>
      <c r="H86" s="9">
        <f t="shared" ca="1" si="18"/>
        <v>184.21984126984125</v>
      </c>
      <c r="I86" s="9">
        <f t="shared" ca="1" si="18"/>
        <v>-125.36796825396826</v>
      </c>
      <c r="J86" s="9">
        <f t="shared" ca="1" si="18"/>
        <v>-2.0320000000000014</v>
      </c>
      <c r="K86" s="9">
        <f t="shared" ca="1" si="18"/>
        <v>222.83194874526745</v>
      </c>
      <c r="L86" s="9">
        <f t="shared" ca="1" si="18"/>
        <v>124.23664052482239</v>
      </c>
      <c r="M86">
        <f t="shared" ca="1" si="20"/>
        <v>56.117830687830683</v>
      </c>
      <c r="N86">
        <f t="shared" ca="1" si="21"/>
        <v>32.225820105820105</v>
      </c>
    </row>
    <row r="87" spans="1:14" x14ac:dyDescent="0.25">
      <c r="A87" s="4">
        <f t="shared" si="19"/>
        <v>0.42228009259259264</v>
      </c>
      <c r="B87" s="3">
        <f>Params!D$29+HOUR(A87-Params!C$29)*3600+MINUTE(A87-Params!C$29)*60+SECOND(A87-Params!C$29)</f>
        <v>1553300485</v>
      </c>
      <c r="C87">
        <f t="shared" si="15"/>
        <v>3</v>
      </c>
      <c r="D87">
        <f t="shared" ca="1" si="16"/>
        <v>74</v>
      </c>
      <c r="E87">
        <f t="shared" ca="1" si="12"/>
        <v>-43291.662698412692</v>
      </c>
      <c r="F87">
        <f t="shared" ca="1" si="13"/>
        <v>29461.472539682542</v>
      </c>
      <c r="G87">
        <f t="shared" ca="1" si="17"/>
        <v>10535.92</v>
      </c>
      <c r="H87" s="9">
        <f t="shared" ca="1" si="18"/>
        <v>184.21984126984125</v>
      </c>
      <c r="I87" s="9">
        <f t="shared" ca="1" si="18"/>
        <v>-125.36796825396826</v>
      </c>
      <c r="J87" s="9">
        <f t="shared" ca="1" si="18"/>
        <v>-2.0320000000000014</v>
      </c>
      <c r="K87" s="9">
        <f t="shared" ca="1" si="18"/>
        <v>222.83194874526745</v>
      </c>
      <c r="L87" s="9">
        <f t="shared" ca="1" si="18"/>
        <v>124.23664052482239</v>
      </c>
      <c r="M87">
        <f t="shared" ca="1" si="20"/>
        <v>56.112250881834214</v>
      </c>
      <c r="N87">
        <f t="shared" ca="1" si="21"/>
        <v>32.240559964726629</v>
      </c>
    </row>
    <row r="88" spans="1:14" x14ac:dyDescent="0.25">
      <c r="A88" s="4">
        <f t="shared" si="19"/>
        <v>0.42233796296296294</v>
      </c>
      <c r="B88" s="3">
        <f>Params!D$29+HOUR(A88-Params!C$29)*3600+MINUTE(A88-Params!C$29)*60+SECOND(A88-Params!C$29)</f>
        <v>1553300490</v>
      </c>
      <c r="C88">
        <f t="shared" si="15"/>
        <v>3</v>
      </c>
      <c r="D88">
        <f t="shared" ca="1" si="16"/>
        <v>74</v>
      </c>
      <c r="E88">
        <f t="shared" ca="1" si="12"/>
        <v>-42370.563492063491</v>
      </c>
      <c r="F88">
        <f t="shared" ca="1" si="13"/>
        <v>28834.632698412701</v>
      </c>
      <c r="G88">
        <f t="shared" ca="1" si="17"/>
        <v>10525.76</v>
      </c>
      <c r="H88" s="9">
        <f t="shared" ca="1" si="18"/>
        <v>184.21984126984125</v>
      </c>
      <c r="I88" s="9">
        <f t="shared" ca="1" si="18"/>
        <v>-125.36796825396826</v>
      </c>
      <c r="J88" s="9">
        <f t="shared" ca="1" si="18"/>
        <v>-2.0320000000000014</v>
      </c>
      <c r="K88" s="9">
        <f t="shared" ca="1" si="18"/>
        <v>222.83194874526745</v>
      </c>
      <c r="L88" s="9">
        <f t="shared" ca="1" si="18"/>
        <v>124.23664052482239</v>
      </c>
      <c r="M88">
        <f t="shared" ca="1" si="20"/>
        <v>56.106671075837738</v>
      </c>
      <c r="N88">
        <f t="shared" ca="1" si="21"/>
        <v>32.255299823633152</v>
      </c>
    </row>
    <row r="89" spans="1:14" x14ac:dyDescent="0.25">
      <c r="A89" s="4">
        <f t="shared" si="19"/>
        <v>0.4223958333333333</v>
      </c>
      <c r="B89" s="3">
        <f>Params!D$29+HOUR(A89-Params!C$29)*3600+MINUTE(A89-Params!C$29)*60+SECOND(A89-Params!C$29)</f>
        <v>1553300495</v>
      </c>
      <c r="C89">
        <f t="shared" si="15"/>
        <v>3</v>
      </c>
      <c r="D89">
        <f t="shared" ca="1" si="16"/>
        <v>74</v>
      </c>
      <c r="E89">
        <f t="shared" ca="1" si="12"/>
        <v>-41449.464285714283</v>
      </c>
      <c r="F89">
        <f t="shared" ca="1" si="13"/>
        <v>28207.792857142857</v>
      </c>
      <c r="G89">
        <f t="shared" ca="1" si="17"/>
        <v>10515.6</v>
      </c>
      <c r="H89" s="9">
        <f t="shared" ca="1" si="18"/>
        <v>184.21984126984125</v>
      </c>
      <c r="I89" s="9">
        <f t="shared" ca="1" si="18"/>
        <v>-125.36796825396826</v>
      </c>
      <c r="J89" s="9">
        <f t="shared" ca="1" si="18"/>
        <v>-2.0320000000000014</v>
      </c>
      <c r="K89" s="9">
        <f t="shared" ca="1" si="18"/>
        <v>222.83194874526745</v>
      </c>
      <c r="L89" s="9">
        <f t="shared" ca="1" si="18"/>
        <v>124.23664052482239</v>
      </c>
      <c r="M89">
        <f t="shared" ca="1" si="20"/>
        <v>56.10109126984127</v>
      </c>
      <c r="N89">
        <f t="shared" ca="1" si="21"/>
        <v>32.270039682539682</v>
      </c>
    </row>
    <row r="90" spans="1:14" x14ac:dyDescent="0.25">
      <c r="A90" s="4">
        <f t="shared" si="19"/>
        <v>0.42245370370370372</v>
      </c>
      <c r="B90" s="3">
        <f>Params!D$29+HOUR(A90-Params!C$29)*3600+MINUTE(A90-Params!C$29)*60+SECOND(A90-Params!C$29)</f>
        <v>1553300500</v>
      </c>
      <c r="C90">
        <f t="shared" si="15"/>
        <v>3</v>
      </c>
      <c r="D90">
        <f t="shared" ca="1" si="16"/>
        <v>74</v>
      </c>
      <c r="E90">
        <f t="shared" ca="1" si="12"/>
        <v>-40528.365079365074</v>
      </c>
      <c r="F90">
        <f t="shared" ca="1" si="13"/>
        <v>27580.953015873019</v>
      </c>
      <c r="G90">
        <f t="shared" ca="1" si="17"/>
        <v>10505.44</v>
      </c>
      <c r="H90" s="9">
        <f t="shared" ca="1" si="18"/>
        <v>184.21984126984125</v>
      </c>
      <c r="I90" s="9">
        <f t="shared" ca="1" si="18"/>
        <v>-125.36796825396826</v>
      </c>
      <c r="J90" s="9">
        <f t="shared" ca="1" si="18"/>
        <v>-2.0320000000000014</v>
      </c>
      <c r="K90" s="9">
        <f t="shared" ca="1" si="18"/>
        <v>222.83194874526745</v>
      </c>
      <c r="L90" s="9">
        <f t="shared" ca="1" si="18"/>
        <v>124.23664052482239</v>
      </c>
      <c r="M90">
        <f t="shared" ca="1" si="20"/>
        <v>56.095511463844794</v>
      </c>
      <c r="N90">
        <f t="shared" ca="1" si="21"/>
        <v>32.284779541446206</v>
      </c>
    </row>
    <row r="91" spans="1:14" x14ac:dyDescent="0.25">
      <c r="A91" s="4">
        <f t="shared" si="19"/>
        <v>0.42251157407407408</v>
      </c>
      <c r="B91" s="3">
        <f>Params!D$29+HOUR(A91-Params!C$29)*3600+MINUTE(A91-Params!C$29)*60+SECOND(A91-Params!C$29)</f>
        <v>1553300505</v>
      </c>
      <c r="C91">
        <f t="shared" si="15"/>
        <v>3</v>
      </c>
      <c r="D91">
        <f t="shared" ca="1" si="16"/>
        <v>74</v>
      </c>
      <c r="E91">
        <f t="shared" ca="1" si="12"/>
        <v>-39607.265873015866</v>
      </c>
      <c r="F91">
        <f t="shared" ca="1" si="13"/>
        <v>26954.113174603175</v>
      </c>
      <c r="G91">
        <f t="shared" ca="1" si="17"/>
        <v>10495.28</v>
      </c>
      <c r="H91" s="9">
        <f t="shared" ca="1" si="18"/>
        <v>184.21984126984125</v>
      </c>
      <c r="I91" s="9">
        <f t="shared" ca="1" si="18"/>
        <v>-125.36796825396826</v>
      </c>
      <c r="J91" s="9">
        <f t="shared" ca="1" si="18"/>
        <v>-2.0320000000000014</v>
      </c>
      <c r="K91" s="9">
        <f t="shared" ca="1" si="18"/>
        <v>222.83194874526745</v>
      </c>
      <c r="L91" s="9">
        <f t="shared" ca="1" si="18"/>
        <v>124.23664052482239</v>
      </c>
      <c r="M91">
        <f t="shared" ca="1" si="20"/>
        <v>56.089931657848325</v>
      </c>
      <c r="N91">
        <f t="shared" ca="1" si="21"/>
        <v>32.299519400352729</v>
      </c>
    </row>
    <row r="92" spans="1:14" x14ac:dyDescent="0.25">
      <c r="A92" s="4">
        <f t="shared" si="19"/>
        <v>0.4225694444444445</v>
      </c>
      <c r="B92" s="3">
        <f>Params!D$29+HOUR(A92-Params!C$29)*3600+MINUTE(A92-Params!C$29)*60+SECOND(A92-Params!C$29)</f>
        <v>1553300510</v>
      </c>
      <c r="C92">
        <f t="shared" si="15"/>
        <v>3</v>
      </c>
      <c r="D92">
        <f t="shared" ca="1" si="16"/>
        <v>74</v>
      </c>
      <c r="E92">
        <f t="shared" ca="1" si="12"/>
        <v>-38686.166666666657</v>
      </c>
      <c r="F92">
        <f t="shared" ca="1" si="13"/>
        <v>26327.273333333334</v>
      </c>
      <c r="G92">
        <f t="shared" ca="1" si="17"/>
        <v>10485.119999999999</v>
      </c>
      <c r="H92" s="9">
        <f t="shared" ca="1" si="18"/>
        <v>184.21984126984125</v>
      </c>
      <c r="I92" s="9">
        <f t="shared" ca="1" si="18"/>
        <v>-125.36796825396826</v>
      </c>
      <c r="J92" s="9">
        <f t="shared" ca="1" si="18"/>
        <v>-2.0320000000000014</v>
      </c>
      <c r="K92" s="9">
        <f t="shared" ca="1" si="18"/>
        <v>222.83194874526745</v>
      </c>
      <c r="L92" s="9">
        <f t="shared" ca="1" si="18"/>
        <v>124.23664052482239</v>
      </c>
      <c r="M92">
        <f t="shared" ca="1" si="20"/>
        <v>56.084351851851849</v>
      </c>
      <c r="N92">
        <f t="shared" ca="1" si="21"/>
        <v>32.314259259259259</v>
      </c>
    </row>
    <row r="93" spans="1:14" x14ac:dyDescent="0.25">
      <c r="A93" s="4">
        <f t="shared" si="19"/>
        <v>0.4226273148148148</v>
      </c>
      <c r="B93" s="3">
        <f>Params!D$29+HOUR(A93-Params!C$29)*3600+MINUTE(A93-Params!C$29)*60+SECOND(A93-Params!C$29)</f>
        <v>1553300515</v>
      </c>
      <c r="C93">
        <f t="shared" si="15"/>
        <v>3</v>
      </c>
      <c r="D93">
        <f t="shared" ca="1" si="16"/>
        <v>74</v>
      </c>
      <c r="E93">
        <f t="shared" ca="1" si="12"/>
        <v>-37765.067460317456</v>
      </c>
      <c r="F93">
        <f t="shared" ca="1" si="13"/>
        <v>25700.433492063494</v>
      </c>
      <c r="G93">
        <f t="shared" ca="1" si="17"/>
        <v>10474.959999999999</v>
      </c>
      <c r="H93" s="9">
        <f t="shared" ca="1" si="18"/>
        <v>184.21984126984125</v>
      </c>
      <c r="I93" s="9">
        <f t="shared" ca="1" si="18"/>
        <v>-125.36796825396826</v>
      </c>
      <c r="J93" s="9">
        <f t="shared" ca="1" si="18"/>
        <v>-2.0320000000000014</v>
      </c>
      <c r="K93" s="9">
        <f t="shared" ca="1" si="18"/>
        <v>222.83194874526745</v>
      </c>
      <c r="L93" s="9">
        <f t="shared" ca="1" si="18"/>
        <v>124.23664052482239</v>
      </c>
      <c r="M93">
        <f t="shared" ca="1" si="20"/>
        <v>56.078772045855381</v>
      </c>
      <c r="N93">
        <f t="shared" ca="1" si="21"/>
        <v>32.328999118165783</v>
      </c>
    </row>
    <row r="94" spans="1:14" x14ac:dyDescent="0.25">
      <c r="A94" s="4">
        <f t="shared" si="19"/>
        <v>0.42268518518518516</v>
      </c>
      <c r="B94" s="3">
        <f>Params!D$29+HOUR(A94-Params!C$29)*3600+MINUTE(A94-Params!C$29)*60+SECOND(A94-Params!C$29)</f>
        <v>1553300520</v>
      </c>
      <c r="C94">
        <f t="shared" si="15"/>
        <v>3</v>
      </c>
      <c r="D94">
        <f t="shared" ca="1" si="16"/>
        <v>74</v>
      </c>
      <c r="E94">
        <f t="shared" ca="1" si="12"/>
        <v>-36843.968253968247</v>
      </c>
      <c r="F94">
        <f t="shared" ca="1" si="13"/>
        <v>25073.593650793649</v>
      </c>
      <c r="G94">
        <f t="shared" ca="1" si="17"/>
        <v>10464.799999999999</v>
      </c>
      <c r="H94" s="9">
        <f t="shared" ca="1" si="18"/>
        <v>184.21984126984125</v>
      </c>
      <c r="I94" s="9">
        <f t="shared" ca="1" si="18"/>
        <v>-125.36796825396826</v>
      </c>
      <c r="J94" s="9">
        <f t="shared" ca="1" si="18"/>
        <v>-2.0320000000000014</v>
      </c>
      <c r="K94" s="9">
        <f t="shared" ca="1" si="18"/>
        <v>222.83194874526745</v>
      </c>
      <c r="L94" s="9">
        <f t="shared" ca="1" si="18"/>
        <v>124.23664052482239</v>
      </c>
      <c r="M94">
        <f t="shared" ca="1" si="20"/>
        <v>56.073192239858905</v>
      </c>
      <c r="N94">
        <f t="shared" ca="1" si="21"/>
        <v>32.343738977072306</v>
      </c>
    </row>
    <row r="95" spans="1:14" x14ac:dyDescent="0.25">
      <c r="A95" s="4">
        <f t="shared" si="19"/>
        <v>0.42274305555555558</v>
      </c>
      <c r="B95" s="3">
        <f>Params!D$29+HOUR(A95-Params!C$29)*3600+MINUTE(A95-Params!C$29)*60+SECOND(A95-Params!C$29)</f>
        <v>1553300525</v>
      </c>
      <c r="C95">
        <f t="shared" si="15"/>
        <v>3</v>
      </c>
      <c r="D95">
        <f t="shared" ca="1" si="16"/>
        <v>74</v>
      </c>
      <c r="E95">
        <f t="shared" ca="1" si="12"/>
        <v>-35922.869047619039</v>
      </c>
      <c r="F95">
        <f t="shared" ca="1" si="13"/>
        <v>24446.753809523812</v>
      </c>
      <c r="G95">
        <f t="shared" ca="1" si="17"/>
        <v>10454.64</v>
      </c>
      <c r="H95" s="9">
        <f t="shared" ca="1" si="18"/>
        <v>184.21984126984125</v>
      </c>
      <c r="I95" s="9">
        <f t="shared" ca="1" si="18"/>
        <v>-125.36796825396826</v>
      </c>
      <c r="J95" s="9">
        <f t="shared" ca="1" si="18"/>
        <v>-2.0320000000000014</v>
      </c>
      <c r="K95" s="9">
        <f t="shared" ca="1" si="18"/>
        <v>222.83194874526745</v>
      </c>
      <c r="L95" s="9">
        <f t="shared" ca="1" si="18"/>
        <v>124.23664052482239</v>
      </c>
      <c r="M95">
        <f t="shared" ca="1" si="20"/>
        <v>56.067612433862429</v>
      </c>
      <c r="N95">
        <f t="shared" ca="1" si="21"/>
        <v>32.358478835978836</v>
      </c>
    </row>
    <row r="96" spans="1:14" x14ac:dyDescent="0.25">
      <c r="A96" s="4">
        <f t="shared" si="19"/>
        <v>0.42280092592592594</v>
      </c>
      <c r="B96" s="3">
        <f>Params!D$29+HOUR(A96-Params!C$29)*3600+MINUTE(A96-Params!C$29)*60+SECOND(A96-Params!C$29)</f>
        <v>1553300530</v>
      </c>
      <c r="C96">
        <f t="shared" si="15"/>
        <v>3</v>
      </c>
      <c r="D96">
        <f t="shared" ca="1" si="16"/>
        <v>74</v>
      </c>
      <c r="E96">
        <f t="shared" ca="1" si="12"/>
        <v>-35001.769841269837</v>
      </c>
      <c r="F96">
        <f t="shared" ca="1" si="13"/>
        <v>23819.913968253968</v>
      </c>
      <c r="G96">
        <f t="shared" ca="1" si="17"/>
        <v>10444.48</v>
      </c>
      <c r="H96" s="9">
        <f t="shared" ca="1" si="18"/>
        <v>184.21984126984125</v>
      </c>
      <c r="I96" s="9">
        <f t="shared" ca="1" si="18"/>
        <v>-125.36796825396826</v>
      </c>
      <c r="J96" s="9">
        <f t="shared" ca="1" si="18"/>
        <v>-2.0320000000000014</v>
      </c>
      <c r="K96" s="9">
        <f t="shared" ca="1" si="18"/>
        <v>222.83194874526745</v>
      </c>
      <c r="L96" s="9">
        <f t="shared" ca="1" si="18"/>
        <v>124.23664052482239</v>
      </c>
      <c r="M96">
        <f t="shared" ca="1" si="20"/>
        <v>56.06203262786596</v>
      </c>
      <c r="N96">
        <f t="shared" ca="1" si="21"/>
        <v>32.37321869488536</v>
      </c>
    </row>
    <row r="97" spans="1:14" x14ac:dyDescent="0.25">
      <c r="A97" s="4">
        <f t="shared" si="19"/>
        <v>0.42285879629629625</v>
      </c>
      <c r="B97" s="3">
        <f>Params!D$29+HOUR(A97-Params!C$29)*3600+MINUTE(A97-Params!C$29)*60+SECOND(A97-Params!C$29)</f>
        <v>1553300535</v>
      </c>
      <c r="C97">
        <f t="shared" si="15"/>
        <v>3</v>
      </c>
      <c r="D97">
        <f t="shared" ca="1" si="16"/>
        <v>74</v>
      </c>
      <c r="E97">
        <f t="shared" ca="1" si="12"/>
        <v>-34080.670634920629</v>
      </c>
      <c r="F97">
        <f t="shared" ca="1" si="13"/>
        <v>23193.074126984127</v>
      </c>
      <c r="G97">
        <f t="shared" ca="1" si="17"/>
        <v>10434.32</v>
      </c>
      <c r="H97" s="9">
        <f t="shared" ca="1" si="18"/>
        <v>184.21984126984125</v>
      </c>
      <c r="I97" s="9">
        <f t="shared" ca="1" si="18"/>
        <v>-125.36796825396826</v>
      </c>
      <c r="J97" s="9">
        <f t="shared" ca="1" si="18"/>
        <v>-2.0320000000000014</v>
      </c>
      <c r="K97" s="9">
        <f t="shared" ca="1" si="18"/>
        <v>222.83194874526745</v>
      </c>
      <c r="L97" s="9">
        <f t="shared" ca="1" si="18"/>
        <v>124.23664052482239</v>
      </c>
      <c r="M97">
        <f t="shared" ca="1" si="20"/>
        <v>56.056452821869485</v>
      </c>
      <c r="N97">
        <f t="shared" ca="1" si="21"/>
        <v>32.387958553791883</v>
      </c>
    </row>
    <row r="98" spans="1:14" x14ac:dyDescent="0.25">
      <c r="A98" s="4">
        <f t="shared" si="19"/>
        <v>0.42291666666666666</v>
      </c>
      <c r="B98" s="3">
        <f>Params!D$29+HOUR(A98-Params!C$29)*3600+MINUTE(A98-Params!C$29)*60+SECOND(A98-Params!C$29)</f>
        <v>1553300540</v>
      </c>
      <c r="C98">
        <f t="shared" si="15"/>
        <v>3</v>
      </c>
      <c r="D98">
        <f t="shared" ca="1" si="16"/>
        <v>74</v>
      </c>
      <c r="E98">
        <f t="shared" ca="1" si="12"/>
        <v>-33159.57142857142</v>
      </c>
      <c r="F98">
        <f t="shared" ca="1" si="13"/>
        <v>22566.234285714287</v>
      </c>
      <c r="G98">
        <f t="shared" ca="1" si="17"/>
        <v>10424.16</v>
      </c>
      <c r="H98" s="9">
        <f t="shared" ca="1" si="18"/>
        <v>184.21984126984125</v>
      </c>
      <c r="I98" s="9">
        <f t="shared" ca="1" si="18"/>
        <v>-125.36796825396826</v>
      </c>
      <c r="J98" s="9">
        <f t="shared" ca="1" si="18"/>
        <v>-2.0320000000000014</v>
      </c>
      <c r="K98" s="9">
        <f t="shared" ca="1" si="18"/>
        <v>222.83194874526745</v>
      </c>
      <c r="L98" s="9">
        <f t="shared" ca="1" si="18"/>
        <v>124.23664052482239</v>
      </c>
      <c r="M98">
        <f t="shared" ca="1" si="20"/>
        <v>56.050873015873016</v>
      </c>
      <c r="N98">
        <f t="shared" ca="1" si="21"/>
        <v>32.402698412698413</v>
      </c>
    </row>
    <row r="99" spans="1:14" x14ac:dyDescent="0.25">
      <c r="A99" s="4">
        <f t="shared" si="19"/>
        <v>0.42297453703703702</v>
      </c>
      <c r="B99" s="3">
        <f>Params!D$29+HOUR(A99-Params!C$29)*3600+MINUTE(A99-Params!C$29)*60+SECOND(A99-Params!C$29)</f>
        <v>1553300545</v>
      </c>
      <c r="C99">
        <f t="shared" si="15"/>
        <v>3</v>
      </c>
      <c r="D99">
        <f t="shared" ca="1" si="16"/>
        <v>74</v>
      </c>
      <c r="E99">
        <f t="shared" ca="1" si="12"/>
        <v>-32238.472222222219</v>
      </c>
      <c r="F99">
        <f t="shared" ca="1" si="13"/>
        <v>21939.394444444446</v>
      </c>
      <c r="G99">
        <f t="shared" ca="1" si="17"/>
        <v>10414</v>
      </c>
      <c r="H99" s="9">
        <f t="shared" ca="1" si="18"/>
        <v>184.21984126984125</v>
      </c>
      <c r="I99" s="9">
        <f t="shared" ca="1" si="18"/>
        <v>-125.36796825396826</v>
      </c>
      <c r="J99" s="9">
        <f t="shared" ca="1" si="18"/>
        <v>-2.0320000000000014</v>
      </c>
      <c r="K99" s="9">
        <f t="shared" ca="1" si="18"/>
        <v>222.83194874526745</v>
      </c>
      <c r="L99" s="9">
        <f t="shared" ca="1" si="18"/>
        <v>124.23664052482239</v>
      </c>
      <c r="M99">
        <f t="shared" ca="1" si="20"/>
        <v>56.04529320987654</v>
      </c>
      <c r="N99">
        <f t="shared" ca="1" si="21"/>
        <v>32.417438271604937</v>
      </c>
    </row>
    <row r="100" spans="1:14" x14ac:dyDescent="0.25">
      <c r="A100" s="4">
        <f t="shared" si="19"/>
        <v>0.42303240740740744</v>
      </c>
      <c r="B100" s="3">
        <f>Params!D$29+HOUR(A100-Params!C$29)*3600+MINUTE(A100-Params!C$29)*60+SECOND(A100-Params!C$29)</f>
        <v>1553300550</v>
      </c>
      <c r="C100">
        <f t="shared" si="15"/>
        <v>3</v>
      </c>
      <c r="D100">
        <f t="shared" ca="1" si="16"/>
        <v>74</v>
      </c>
      <c r="E100">
        <f t="shared" ca="1" si="12"/>
        <v>-31317.37301587301</v>
      </c>
      <c r="F100">
        <f t="shared" ca="1" si="13"/>
        <v>21312.554603174605</v>
      </c>
      <c r="G100">
        <f t="shared" ca="1" si="17"/>
        <v>10403.84</v>
      </c>
      <c r="H100" s="9">
        <f t="shared" ca="1" si="18"/>
        <v>184.21984126984125</v>
      </c>
      <c r="I100" s="9">
        <f t="shared" ca="1" si="18"/>
        <v>-125.36796825396826</v>
      </c>
      <c r="J100" s="9">
        <f t="shared" ca="1" si="18"/>
        <v>-2.0320000000000014</v>
      </c>
      <c r="K100" s="9">
        <f t="shared" ca="1" si="18"/>
        <v>222.83194874526745</v>
      </c>
      <c r="L100" s="9">
        <f t="shared" ca="1" si="18"/>
        <v>124.23664052482239</v>
      </c>
      <c r="M100">
        <f t="shared" ca="1" si="20"/>
        <v>56.039713403880071</v>
      </c>
      <c r="N100">
        <f t="shared" ca="1" si="21"/>
        <v>32.43217813051146</v>
      </c>
    </row>
    <row r="101" spans="1:14" x14ac:dyDescent="0.25">
      <c r="A101" s="4">
        <f t="shared" si="19"/>
        <v>0.4230902777777778</v>
      </c>
      <c r="B101" s="3">
        <f>Params!D$29+HOUR(A101-Params!C$29)*3600+MINUTE(A101-Params!C$29)*60+SECOND(A101-Params!C$29)</f>
        <v>1553300555</v>
      </c>
      <c r="C101">
        <f t="shared" si="15"/>
        <v>3</v>
      </c>
      <c r="D101">
        <f t="shared" ca="1" si="16"/>
        <v>74</v>
      </c>
      <c r="E101">
        <f t="shared" ca="1" si="12"/>
        <v>-30396.273809523806</v>
      </c>
      <c r="F101">
        <f t="shared" ca="1" si="13"/>
        <v>20685.714761904765</v>
      </c>
      <c r="G101">
        <f t="shared" ca="1" si="17"/>
        <v>10393.68</v>
      </c>
      <c r="H101" s="9">
        <f t="shared" ca="1" si="18"/>
        <v>184.21984126984125</v>
      </c>
      <c r="I101" s="9">
        <f t="shared" ca="1" si="18"/>
        <v>-125.36796825396826</v>
      </c>
      <c r="J101" s="9">
        <f t="shared" ca="1" si="18"/>
        <v>-2.0320000000000014</v>
      </c>
      <c r="K101" s="9">
        <f t="shared" ca="1" si="18"/>
        <v>222.83194874526745</v>
      </c>
      <c r="L101" s="9">
        <f t="shared" ca="1" si="18"/>
        <v>124.23664052482239</v>
      </c>
      <c r="M101">
        <f t="shared" ca="1" si="20"/>
        <v>56.034133597883596</v>
      </c>
      <c r="N101">
        <f t="shared" ca="1" si="21"/>
        <v>32.44691798941799</v>
      </c>
    </row>
    <row r="102" spans="1:14" x14ac:dyDescent="0.25">
      <c r="A102" s="4">
        <f t="shared" si="19"/>
        <v>0.42314814814814811</v>
      </c>
      <c r="B102" s="3">
        <f>Params!D$29+HOUR(A102-Params!C$29)*3600+MINUTE(A102-Params!C$29)*60+SECOND(A102-Params!C$29)</f>
        <v>1553300560</v>
      </c>
      <c r="C102">
        <f t="shared" si="15"/>
        <v>3</v>
      </c>
      <c r="D102">
        <f t="shared" ca="1" si="16"/>
        <v>74</v>
      </c>
      <c r="E102">
        <f t="shared" ref="E102:E165" ca="1" si="22">INDIRECT("E$"&amp;C102)+INDIRECT("H$"&amp;C102)*($B102-INDIRECT("B$"&amp;D102))</f>
        <v>-29475.174603174601</v>
      </c>
      <c r="F102">
        <f t="shared" ref="F102:F165" ca="1" si="23">INDIRECT("F$"&amp;C102)+INDIRECT("I$"&amp;C102)*($B102-INDIRECT("B$"&amp;D102))</f>
        <v>20058.87492063492</v>
      </c>
      <c r="G102">
        <f t="shared" ca="1" si="17"/>
        <v>10383.52</v>
      </c>
      <c r="H102" s="9">
        <f t="shared" ca="1" si="18"/>
        <v>184.21984126984125</v>
      </c>
      <c r="I102" s="9">
        <f t="shared" ca="1" si="18"/>
        <v>-125.36796825396826</v>
      </c>
      <c r="J102" s="9">
        <f t="shared" ca="1" si="18"/>
        <v>-2.0320000000000014</v>
      </c>
      <c r="K102" s="9">
        <f t="shared" ca="1" si="18"/>
        <v>222.83194874526745</v>
      </c>
      <c r="L102" s="9">
        <f t="shared" ca="1" si="18"/>
        <v>124.23664052482239</v>
      </c>
      <c r="M102">
        <f t="shared" ca="1" si="20"/>
        <v>56.028553791887127</v>
      </c>
      <c r="N102">
        <f t="shared" ca="1" si="21"/>
        <v>32.461657848324514</v>
      </c>
    </row>
    <row r="103" spans="1:14" x14ac:dyDescent="0.25">
      <c r="A103" s="4">
        <f t="shared" si="19"/>
        <v>0.42320601851851852</v>
      </c>
      <c r="B103" s="3">
        <f>Params!D$29+HOUR(A103-Params!C$29)*3600+MINUTE(A103-Params!C$29)*60+SECOND(A103-Params!C$29)</f>
        <v>1553300565</v>
      </c>
      <c r="C103">
        <f t="shared" si="15"/>
        <v>3</v>
      </c>
      <c r="D103">
        <f t="shared" ca="1" si="16"/>
        <v>74</v>
      </c>
      <c r="E103">
        <f t="shared" ca="1" si="22"/>
        <v>-28554.075396825392</v>
      </c>
      <c r="F103">
        <f t="shared" ca="1" si="23"/>
        <v>19432.03507936508</v>
      </c>
      <c r="G103">
        <f t="shared" ca="1" si="17"/>
        <v>10373.36</v>
      </c>
      <c r="H103" s="9">
        <f t="shared" ca="1" si="18"/>
        <v>184.21984126984125</v>
      </c>
      <c r="I103" s="9">
        <f t="shared" ca="1" si="18"/>
        <v>-125.36796825396826</v>
      </c>
      <c r="J103" s="9">
        <f t="shared" ca="1" si="18"/>
        <v>-2.0320000000000014</v>
      </c>
      <c r="K103" s="9">
        <f t="shared" ca="1" si="18"/>
        <v>222.83194874526745</v>
      </c>
      <c r="L103" s="9">
        <f t="shared" ca="1" si="18"/>
        <v>124.23664052482239</v>
      </c>
      <c r="M103">
        <f t="shared" ca="1" si="20"/>
        <v>56.022973985890651</v>
      </c>
      <c r="N103">
        <f t="shared" ca="1" si="21"/>
        <v>32.476397707231037</v>
      </c>
    </row>
    <row r="104" spans="1:14" x14ac:dyDescent="0.25">
      <c r="A104" s="4">
        <f t="shared" si="19"/>
        <v>0.42326388888888888</v>
      </c>
      <c r="B104" s="3">
        <f>Params!D$29+HOUR(A104-Params!C$29)*3600+MINUTE(A104-Params!C$29)*60+SECOND(A104-Params!C$29)</f>
        <v>1553300570</v>
      </c>
      <c r="C104">
        <f t="shared" si="15"/>
        <v>3</v>
      </c>
      <c r="D104">
        <f t="shared" ca="1" si="16"/>
        <v>74</v>
      </c>
      <c r="E104">
        <f t="shared" ca="1" si="22"/>
        <v>-27632.976190476187</v>
      </c>
      <c r="F104">
        <f t="shared" ca="1" si="23"/>
        <v>18805.195238095239</v>
      </c>
      <c r="G104">
        <f t="shared" ca="1" si="17"/>
        <v>10363.200000000001</v>
      </c>
      <c r="H104" s="9">
        <f t="shared" ca="1" si="18"/>
        <v>184.21984126984125</v>
      </c>
      <c r="I104" s="9">
        <f t="shared" ca="1" si="18"/>
        <v>-125.36796825396826</v>
      </c>
      <c r="J104" s="9">
        <f t="shared" ca="1" si="18"/>
        <v>-2.0320000000000014</v>
      </c>
      <c r="K104" s="9">
        <f t="shared" ca="1" si="18"/>
        <v>222.83194874526745</v>
      </c>
      <c r="L104" s="9">
        <f t="shared" ca="1" si="18"/>
        <v>124.23664052482239</v>
      </c>
      <c r="M104">
        <f t="shared" ca="1" si="20"/>
        <v>56.017394179894183</v>
      </c>
      <c r="N104">
        <f t="shared" ca="1" si="21"/>
        <v>32.49113756613756</v>
      </c>
    </row>
    <row r="105" spans="1:14" x14ac:dyDescent="0.25">
      <c r="A105" s="4">
        <f t="shared" si="19"/>
        <v>0.42332175925925924</v>
      </c>
      <c r="B105" s="3">
        <f>Params!D$29+HOUR(A105-Params!C$29)*3600+MINUTE(A105-Params!C$29)*60+SECOND(A105-Params!C$29)</f>
        <v>1553300575</v>
      </c>
      <c r="C105">
        <f t="shared" si="15"/>
        <v>3</v>
      </c>
      <c r="D105">
        <f t="shared" ca="1" si="16"/>
        <v>74</v>
      </c>
      <c r="E105">
        <f t="shared" ca="1" si="22"/>
        <v>-26711.876984126979</v>
      </c>
      <c r="F105">
        <f t="shared" ca="1" si="23"/>
        <v>18178.355396825398</v>
      </c>
      <c r="G105">
        <f t="shared" ca="1" si="17"/>
        <v>10353.039999999999</v>
      </c>
      <c r="H105" s="9">
        <f t="shared" ref="H105:L135" ca="1" si="24">INDIRECT(ADDRESS($C105,COLUMN()))</f>
        <v>184.21984126984125</v>
      </c>
      <c r="I105" s="9">
        <f t="shared" ca="1" si="24"/>
        <v>-125.36796825396826</v>
      </c>
      <c r="J105" s="9">
        <f t="shared" ca="1" si="24"/>
        <v>-2.0320000000000014</v>
      </c>
      <c r="K105" s="9">
        <f t="shared" ca="1" si="24"/>
        <v>222.83194874526745</v>
      </c>
      <c r="L105" s="9">
        <f t="shared" ca="1" si="24"/>
        <v>124.23664052482239</v>
      </c>
      <c r="M105">
        <f t="shared" ca="1" si="20"/>
        <v>56.011814373897707</v>
      </c>
      <c r="N105">
        <f t="shared" ca="1" si="21"/>
        <v>32.505877425044091</v>
      </c>
    </row>
    <row r="106" spans="1:14" x14ac:dyDescent="0.25">
      <c r="A106" s="4">
        <f t="shared" si="19"/>
        <v>0.42337962962962966</v>
      </c>
      <c r="B106" s="3">
        <f>Params!D$29+HOUR(A106-Params!C$29)*3600+MINUTE(A106-Params!C$29)*60+SECOND(A106-Params!C$29)</f>
        <v>1553300580</v>
      </c>
      <c r="C106">
        <f t="shared" si="15"/>
        <v>3</v>
      </c>
      <c r="D106">
        <f t="shared" ca="1" si="16"/>
        <v>74</v>
      </c>
      <c r="E106">
        <f t="shared" ca="1" si="22"/>
        <v>-25790.777777777774</v>
      </c>
      <c r="F106">
        <f t="shared" ca="1" si="23"/>
        <v>17551.515555555558</v>
      </c>
      <c r="G106">
        <f t="shared" ca="1" si="17"/>
        <v>10342.879999999999</v>
      </c>
      <c r="H106" s="9">
        <f t="shared" ca="1" si="24"/>
        <v>184.21984126984125</v>
      </c>
      <c r="I106" s="9">
        <f t="shared" ca="1" si="24"/>
        <v>-125.36796825396826</v>
      </c>
      <c r="J106" s="9">
        <f t="shared" ca="1" si="24"/>
        <v>-2.0320000000000014</v>
      </c>
      <c r="K106" s="9">
        <f t="shared" ca="1" si="24"/>
        <v>222.83194874526745</v>
      </c>
      <c r="L106" s="9">
        <f t="shared" ca="1" si="24"/>
        <v>124.23664052482239</v>
      </c>
      <c r="M106">
        <f t="shared" ca="1" si="20"/>
        <v>56.006234567901231</v>
      </c>
      <c r="N106">
        <f t="shared" ca="1" si="21"/>
        <v>32.520617283950614</v>
      </c>
    </row>
    <row r="107" spans="1:14" x14ac:dyDescent="0.25">
      <c r="A107" s="4">
        <f t="shared" si="19"/>
        <v>0.42343749999999997</v>
      </c>
      <c r="B107" s="3">
        <f>Params!D$29+HOUR(A107-Params!C$29)*3600+MINUTE(A107-Params!C$29)*60+SECOND(A107-Params!C$29)</f>
        <v>1553300585</v>
      </c>
      <c r="C107">
        <f t="shared" si="15"/>
        <v>3</v>
      </c>
      <c r="D107">
        <f t="shared" ca="1" si="16"/>
        <v>74</v>
      </c>
      <c r="E107">
        <f t="shared" ca="1" si="22"/>
        <v>-24869.678571428569</v>
      </c>
      <c r="F107">
        <f t="shared" ca="1" si="23"/>
        <v>16924.675714285717</v>
      </c>
      <c r="G107">
        <f t="shared" ca="1" si="17"/>
        <v>10332.719999999999</v>
      </c>
      <c r="H107" s="9">
        <f t="shared" ca="1" si="24"/>
        <v>184.21984126984125</v>
      </c>
      <c r="I107" s="9">
        <f t="shared" ca="1" si="24"/>
        <v>-125.36796825396826</v>
      </c>
      <c r="J107" s="9">
        <f t="shared" ca="1" si="24"/>
        <v>-2.0320000000000014</v>
      </c>
      <c r="K107" s="9">
        <f t="shared" ca="1" si="24"/>
        <v>222.83194874526745</v>
      </c>
      <c r="L107" s="9">
        <f t="shared" ca="1" si="24"/>
        <v>124.23664052482239</v>
      </c>
      <c r="M107">
        <f t="shared" ca="1" si="20"/>
        <v>56.000654761904762</v>
      </c>
      <c r="N107">
        <f t="shared" ca="1" si="21"/>
        <v>32.535357142857137</v>
      </c>
    </row>
    <row r="108" spans="1:14" x14ac:dyDescent="0.25">
      <c r="A108" s="4">
        <f t="shared" si="19"/>
        <v>0.42349537037037038</v>
      </c>
      <c r="B108" s="3">
        <f>Params!D$29+HOUR(A108-Params!C$29)*3600+MINUTE(A108-Params!C$29)*60+SECOND(A108-Params!C$29)</f>
        <v>1553300590</v>
      </c>
      <c r="C108">
        <f t="shared" si="15"/>
        <v>3</v>
      </c>
      <c r="D108">
        <f t="shared" ca="1" si="16"/>
        <v>74</v>
      </c>
      <c r="E108">
        <f t="shared" ca="1" si="22"/>
        <v>-23948.57936507936</v>
      </c>
      <c r="F108">
        <f t="shared" ca="1" si="23"/>
        <v>16297.835873015872</v>
      </c>
      <c r="G108">
        <f t="shared" ca="1" si="17"/>
        <v>10322.56</v>
      </c>
      <c r="H108" s="9">
        <f t="shared" ca="1" si="24"/>
        <v>184.21984126984125</v>
      </c>
      <c r="I108" s="9">
        <f t="shared" ca="1" si="24"/>
        <v>-125.36796825396826</v>
      </c>
      <c r="J108" s="9">
        <f t="shared" ca="1" si="24"/>
        <v>-2.0320000000000014</v>
      </c>
      <c r="K108" s="9">
        <f t="shared" ca="1" si="24"/>
        <v>222.83194874526745</v>
      </c>
      <c r="L108" s="9">
        <f t="shared" ca="1" si="24"/>
        <v>124.23664052482239</v>
      </c>
      <c r="M108">
        <f t="shared" ca="1" si="20"/>
        <v>55.995074955908287</v>
      </c>
      <c r="N108">
        <f t="shared" ca="1" si="21"/>
        <v>32.550097001763667</v>
      </c>
    </row>
    <row r="109" spans="1:14" x14ac:dyDescent="0.25">
      <c r="A109" s="4">
        <f t="shared" si="19"/>
        <v>0.42355324074074074</v>
      </c>
      <c r="B109" s="3">
        <f>Params!D$29+HOUR(A109-Params!C$29)*3600+MINUTE(A109-Params!C$29)*60+SECOND(A109-Params!C$29)</f>
        <v>1553300595</v>
      </c>
      <c r="C109">
        <f t="shared" si="15"/>
        <v>3</v>
      </c>
      <c r="D109">
        <f t="shared" ca="1" si="16"/>
        <v>74</v>
      </c>
      <c r="E109">
        <f t="shared" ca="1" si="22"/>
        <v>-23027.480158730155</v>
      </c>
      <c r="F109">
        <f t="shared" ca="1" si="23"/>
        <v>15670.996031746032</v>
      </c>
      <c r="G109">
        <f t="shared" ca="1" si="17"/>
        <v>10312.4</v>
      </c>
      <c r="H109" s="9">
        <f t="shared" ca="1" si="24"/>
        <v>184.21984126984125</v>
      </c>
      <c r="I109" s="9">
        <f t="shared" ca="1" si="24"/>
        <v>-125.36796825396826</v>
      </c>
      <c r="J109" s="9">
        <f t="shared" ca="1" si="24"/>
        <v>-2.0320000000000014</v>
      </c>
      <c r="K109" s="9">
        <f t="shared" ca="1" si="24"/>
        <v>222.83194874526745</v>
      </c>
      <c r="L109" s="9">
        <f t="shared" ca="1" si="24"/>
        <v>124.23664052482239</v>
      </c>
      <c r="M109">
        <f t="shared" ca="1" si="20"/>
        <v>55.989495149911818</v>
      </c>
      <c r="N109">
        <f t="shared" ca="1" si="21"/>
        <v>32.564836860670191</v>
      </c>
    </row>
    <row r="110" spans="1:14" x14ac:dyDescent="0.25">
      <c r="A110" s="4">
        <f t="shared" si="19"/>
        <v>0.4236111111111111</v>
      </c>
      <c r="B110" s="3">
        <f>Params!D$29+HOUR(A110-Params!C$29)*3600+MINUTE(A110-Params!C$29)*60+SECOND(A110-Params!C$29)</f>
        <v>1553300600</v>
      </c>
      <c r="C110">
        <f t="shared" si="15"/>
        <v>3</v>
      </c>
      <c r="D110">
        <f t="shared" ca="1" si="16"/>
        <v>74</v>
      </c>
      <c r="E110">
        <f t="shared" ca="1" si="22"/>
        <v>-22106.380952380947</v>
      </c>
      <c r="F110">
        <f t="shared" ca="1" si="23"/>
        <v>15044.156190476191</v>
      </c>
      <c r="G110">
        <f t="shared" ca="1" si="17"/>
        <v>10302.24</v>
      </c>
      <c r="H110" s="9">
        <f t="shared" ca="1" si="24"/>
        <v>184.21984126984125</v>
      </c>
      <c r="I110" s="9">
        <f t="shared" ca="1" si="24"/>
        <v>-125.36796825396826</v>
      </c>
      <c r="J110" s="9">
        <f t="shared" ca="1" si="24"/>
        <v>-2.0320000000000014</v>
      </c>
      <c r="K110" s="9">
        <f t="shared" ca="1" si="24"/>
        <v>222.83194874526745</v>
      </c>
      <c r="L110" s="9">
        <f t="shared" ca="1" si="24"/>
        <v>124.23664052482239</v>
      </c>
      <c r="M110">
        <f t="shared" ca="1" si="20"/>
        <v>55.983915343915342</v>
      </c>
      <c r="N110">
        <f t="shared" ca="1" si="21"/>
        <v>32.579576719576714</v>
      </c>
    </row>
    <row r="111" spans="1:14" x14ac:dyDescent="0.25">
      <c r="A111" s="4">
        <f t="shared" si="19"/>
        <v>0.42366898148148152</v>
      </c>
      <c r="B111" s="3">
        <f>Params!D$29+HOUR(A111-Params!C$29)*3600+MINUTE(A111-Params!C$29)*60+SECOND(A111-Params!C$29)</f>
        <v>1553300605</v>
      </c>
      <c r="C111">
        <f t="shared" si="15"/>
        <v>3</v>
      </c>
      <c r="D111">
        <f t="shared" ca="1" si="16"/>
        <v>74</v>
      </c>
      <c r="E111">
        <f t="shared" ca="1" si="22"/>
        <v>-21185.281746031746</v>
      </c>
      <c r="F111">
        <f t="shared" ca="1" si="23"/>
        <v>14417.31634920635</v>
      </c>
      <c r="G111">
        <f t="shared" ca="1" si="17"/>
        <v>10292.08</v>
      </c>
      <c r="H111" s="9">
        <f t="shared" ca="1" si="24"/>
        <v>184.21984126984125</v>
      </c>
      <c r="I111" s="9">
        <f t="shared" ca="1" si="24"/>
        <v>-125.36796825396826</v>
      </c>
      <c r="J111" s="9">
        <f t="shared" ca="1" si="24"/>
        <v>-2.0320000000000014</v>
      </c>
      <c r="K111" s="9">
        <f t="shared" ca="1" si="24"/>
        <v>222.83194874526745</v>
      </c>
      <c r="L111" s="9">
        <f t="shared" ca="1" si="24"/>
        <v>124.23664052482239</v>
      </c>
      <c r="M111">
        <f t="shared" ca="1" si="20"/>
        <v>55.978335537918873</v>
      </c>
      <c r="N111">
        <f t="shared" ca="1" si="21"/>
        <v>32.594316578483244</v>
      </c>
    </row>
    <row r="112" spans="1:14" x14ac:dyDescent="0.25">
      <c r="A112" s="4">
        <f t="shared" si="19"/>
        <v>0.42372685185185183</v>
      </c>
      <c r="B112" s="3">
        <f>Params!D$29+HOUR(A112-Params!C$29)*3600+MINUTE(A112-Params!C$29)*60+SECOND(A112-Params!C$29)</f>
        <v>1553300610</v>
      </c>
      <c r="C112">
        <f t="shared" si="15"/>
        <v>3</v>
      </c>
      <c r="D112">
        <f t="shared" ca="1" si="16"/>
        <v>74</v>
      </c>
      <c r="E112">
        <f t="shared" ca="1" si="22"/>
        <v>-20264.182539682537</v>
      </c>
      <c r="F112">
        <f t="shared" ca="1" si="23"/>
        <v>13790.47650793651</v>
      </c>
      <c r="G112">
        <f t="shared" ca="1" si="17"/>
        <v>10281.92</v>
      </c>
      <c r="H112" s="9">
        <f t="shared" ca="1" si="24"/>
        <v>184.21984126984125</v>
      </c>
      <c r="I112" s="9">
        <f t="shared" ca="1" si="24"/>
        <v>-125.36796825396826</v>
      </c>
      <c r="J112" s="9">
        <f t="shared" ca="1" si="24"/>
        <v>-2.0320000000000014</v>
      </c>
      <c r="K112" s="9">
        <f t="shared" ca="1" si="24"/>
        <v>222.83194874526745</v>
      </c>
      <c r="L112" s="9">
        <f t="shared" ca="1" si="24"/>
        <v>124.23664052482239</v>
      </c>
      <c r="M112">
        <f t="shared" ca="1" si="20"/>
        <v>55.972755731922398</v>
      </c>
      <c r="N112">
        <f t="shared" ca="1" si="21"/>
        <v>32.609056437389768</v>
      </c>
    </row>
    <row r="113" spans="1:14" x14ac:dyDescent="0.25">
      <c r="A113" s="4">
        <f t="shared" si="19"/>
        <v>0.42378472222222219</v>
      </c>
      <c r="B113" s="3">
        <f>Params!D$29+HOUR(A113-Params!C$29)*3600+MINUTE(A113-Params!C$29)*60+SECOND(A113-Params!C$29)</f>
        <v>1553300615</v>
      </c>
      <c r="C113">
        <f t="shared" si="15"/>
        <v>3</v>
      </c>
      <c r="D113">
        <f t="shared" ca="1" si="16"/>
        <v>74</v>
      </c>
      <c r="E113">
        <f t="shared" ca="1" si="22"/>
        <v>-19343.083333333328</v>
      </c>
      <c r="F113">
        <f t="shared" ca="1" si="23"/>
        <v>13163.636666666669</v>
      </c>
      <c r="G113">
        <f t="shared" ca="1" si="17"/>
        <v>10271.76</v>
      </c>
      <c r="H113" s="9">
        <f t="shared" ca="1" si="24"/>
        <v>184.21984126984125</v>
      </c>
      <c r="I113" s="9">
        <f t="shared" ca="1" si="24"/>
        <v>-125.36796825396826</v>
      </c>
      <c r="J113" s="9">
        <f t="shared" ca="1" si="24"/>
        <v>-2.0320000000000014</v>
      </c>
      <c r="K113" s="9">
        <f t="shared" ca="1" si="24"/>
        <v>222.83194874526745</v>
      </c>
      <c r="L113" s="9">
        <f t="shared" ca="1" si="24"/>
        <v>124.23664052482239</v>
      </c>
      <c r="M113">
        <f t="shared" ca="1" si="20"/>
        <v>55.967175925925929</v>
      </c>
      <c r="N113">
        <f t="shared" ca="1" si="21"/>
        <v>32.623796296296291</v>
      </c>
    </row>
    <row r="114" spans="1:14" x14ac:dyDescent="0.25">
      <c r="A114" s="4">
        <f t="shared" si="19"/>
        <v>0.4238425925925926</v>
      </c>
      <c r="B114" s="3">
        <f>Params!D$29+HOUR(A114-Params!C$29)*3600+MINUTE(A114-Params!C$29)*60+SECOND(A114-Params!C$29)</f>
        <v>1553300620</v>
      </c>
      <c r="C114">
        <f t="shared" si="15"/>
        <v>3</v>
      </c>
      <c r="D114">
        <f t="shared" ca="1" si="16"/>
        <v>74</v>
      </c>
      <c r="E114">
        <f t="shared" ca="1" si="22"/>
        <v>-18421.98412698412</v>
      </c>
      <c r="F114">
        <f t="shared" ca="1" si="23"/>
        <v>12536.796825396825</v>
      </c>
      <c r="G114">
        <f t="shared" ca="1" si="17"/>
        <v>10261.6</v>
      </c>
      <c r="H114" s="9">
        <f t="shared" ca="1" si="24"/>
        <v>184.21984126984125</v>
      </c>
      <c r="I114" s="9">
        <f t="shared" ca="1" si="24"/>
        <v>-125.36796825396826</v>
      </c>
      <c r="J114" s="9">
        <f t="shared" ca="1" si="24"/>
        <v>-2.0320000000000014</v>
      </c>
      <c r="K114" s="9">
        <f t="shared" ca="1" si="24"/>
        <v>222.83194874526745</v>
      </c>
      <c r="L114" s="9">
        <f t="shared" ca="1" si="24"/>
        <v>124.23664052482239</v>
      </c>
      <c r="M114">
        <f t="shared" ca="1" si="20"/>
        <v>55.961596119929453</v>
      </c>
      <c r="N114">
        <f t="shared" ca="1" si="21"/>
        <v>32.638536155202821</v>
      </c>
    </row>
    <row r="115" spans="1:14" x14ac:dyDescent="0.25">
      <c r="A115" s="4">
        <f t="shared" si="19"/>
        <v>0.42390046296296297</v>
      </c>
      <c r="B115" s="3">
        <f>Params!D$29+HOUR(A115-Params!C$29)*3600+MINUTE(A115-Params!C$29)*60+SECOND(A115-Params!C$29)</f>
        <v>1553300625</v>
      </c>
      <c r="C115">
        <f t="shared" si="15"/>
        <v>3</v>
      </c>
      <c r="D115">
        <f t="shared" ca="1" si="16"/>
        <v>74</v>
      </c>
      <c r="E115">
        <f t="shared" ca="1" si="22"/>
        <v>-17500.884920634919</v>
      </c>
      <c r="F115">
        <f t="shared" ca="1" si="23"/>
        <v>11909.956984126984</v>
      </c>
      <c r="G115">
        <f t="shared" ca="1" si="17"/>
        <v>10251.44</v>
      </c>
      <c r="H115" s="9">
        <f t="shared" ca="1" si="24"/>
        <v>184.21984126984125</v>
      </c>
      <c r="I115" s="9">
        <f t="shared" ca="1" si="24"/>
        <v>-125.36796825396826</v>
      </c>
      <c r="J115" s="9">
        <f t="shared" ca="1" si="24"/>
        <v>-2.0320000000000014</v>
      </c>
      <c r="K115" s="9">
        <f t="shared" ca="1" si="24"/>
        <v>222.83194874526745</v>
      </c>
      <c r="L115" s="9">
        <f t="shared" ca="1" si="24"/>
        <v>124.23664052482239</v>
      </c>
      <c r="M115">
        <f t="shared" ca="1" si="20"/>
        <v>55.956016313932977</v>
      </c>
      <c r="N115">
        <f t="shared" ca="1" si="21"/>
        <v>32.653276014109345</v>
      </c>
    </row>
    <row r="116" spans="1:14" x14ac:dyDescent="0.25">
      <c r="A116" s="4">
        <f t="shared" si="19"/>
        <v>0.42395833333333338</v>
      </c>
      <c r="B116" s="3">
        <f>Params!D$29+HOUR(A116-Params!C$29)*3600+MINUTE(A116-Params!C$29)*60+SECOND(A116-Params!C$29)</f>
        <v>1553300630</v>
      </c>
      <c r="C116">
        <f t="shared" si="15"/>
        <v>3</v>
      </c>
      <c r="D116">
        <f t="shared" ca="1" si="16"/>
        <v>74</v>
      </c>
      <c r="E116">
        <f t="shared" ca="1" si="22"/>
        <v>-16579.78571428571</v>
      </c>
      <c r="F116">
        <f t="shared" ca="1" si="23"/>
        <v>11283.117142857143</v>
      </c>
      <c r="G116">
        <f t="shared" ca="1" si="17"/>
        <v>10241.279999999999</v>
      </c>
      <c r="H116" s="9">
        <f t="shared" ca="1" si="24"/>
        <v>184.21984126984125</v>
      </c>
      <c r="I116" s="9">
        <f t="shared" ca="1" si="24"/>
        <v>-125.36796825396826</v>
      </c>
      <c r="J116" s="9">
        <f t="shared" ca="1" si="24"/>
        <v>-2.0320000000000014</v>
      </c>
      <c r="K116" s="9">
        <f t="shared" ca="1" si="24"/>
        <v>222.83194874526745</v>
      </c>
      <c r="L116" s="9">
        <f t="shared" ca="1" si="24"/>
        <v>124.23664052482239</v>
      </c>
      <c r="M116">
        <f t="shared" ca="1" si="20"/>
        <v>55.950436507936509</v>
      </c>
      <c r="N116">
        <f t="shared" ca="1" si="21"/>
        <v>32.668015873015868</v>
      </c>
    </row>
    <row r="117" spans="1:14" x14ac:dyDescent="0.25">
      <c r="A117" s="4">
        <f t="shared" si="19"/>
        <v>0.42401620370370369</v>
      </c>
      <c r="B117" s="3">
        <f>Params!D$29+HOUR(A117-Params!C$29)*3600+MINUTE(A117-Params!C$29)*60+SECOND(A117-Params!C$29)</f>
        <v>1553300635</v>
      </c>
      <c r="C117">
        <f t="shared" si="15"/>
        <v>3</v>
      </c>
      <c r="D117">
        <f t="shared" ca="1" si="16"/>
        <v>74</v>
      </c>
      <c r="E117">
        <f t="shared" ca="1" si="22"/>
        <v>-15658.686507936502</v>
      </c>
      <c r="F117">
        <f t="shared" ca="1" si="23"/>
        <v>10656.277301587303</v>
      </c>
      <c r="G117">
        <f t="shared" ca="1" si="17"/>
        <v>10231.119999999999</v>
      </c>
      <c r="H117" s="9">
        <f t="shared" ca="1" si="24"/>
        <v>184.21984126984125</v>
      </c>
      <c r="I117" s="9">
        <f t="shared" ca="1" si="24"/>
        <v>-125.36796825396826</v>
      </c>
      <c r="J117" s="9">
        <f t="shared" ca="1" si="24"/>
        <v>-2.0320000000000014</v>
      </c>
      <c r="K117" s="9">
        <f t="shared" ca="1" si="24"/>
        <v>222.83194874526745</v>
      </c>
      <c r="L117" s="9">
        <f t="shared" ca="1" si="24"/>
        <v>124.23664052482239</v>
      </c>
      <c r="M117">
        <f t="shared" ca="1" si="20"/>
        <v>55.944856701940033</v>
      </c>
      <c r="N117">
        <f t="shared" ca="1" si="21"/>
        <v>32.682755731922398</v>
      </c>
    </row>
    <row r="118" spans="1:14" x14ac:dyDescent="0.25">
      <c r="A118" s="4">
        <f t="shared" si="19"/>
        <v>0.42407407407407405</v>
      </c>
      <c r="B118" s="3">
        <f>Params!D$29+HOUR(A118-Params!C$29)*3600+MINUTE(A118-Params!C$29)*60+SECOND(A118-Params!C$29)</f>
        <v>1553300640</v>
      </c>
      <c r="C118">
        <f t="shared" si="15"/>
        <v>3</v>
      </c>
      <c r="D118">
        <f t="shared" ca="1" si="16"/>
        <v>74</v>
      </c>
      <c r="E118">
        <f t="shared" ca="1" si="22"/>
        <v>-14737.5873015873</v>
      </c>
      <c r="F118">
        <f t="shared" ca="1" si="23"/>
        <v>10029.437460317462</v>
      </c>
      <c r="G118">
        <f t="shared" ca="1" si="17"/>
        <v>10220.959999999999</v>
      </c>
      <c r="H118" s="9">
        <f t="shared" ca="1" si="24"/>
        <v>184.21984126984125</v>
      </c>
      <c r="I118" s="9">
        <f t="shared" ca="1" si="24"/>
        <v>-125.36796825396826</v>
      </c>
      <c r="J118" s="9">
        <f t="shared" ca="1" si="24"/>
        <v>-2.0320000000000014</v>
      </c>
      <c r="K118" s="9">
        <f t="shared" ca="1" si="24"/>
        <v>222.83194874526745</v>
      </c>
      <c r="L118" s="9">
        <f t="shared" ca="1" si="24"/>
        <v>124.23664052482239</v>
      </c>
      <c r="M118">
        <f t="shared" ca="1" si="20"/>
        <v>55.939276895943564</v>
      </c>
      <c r="N118">
        <f t="shared" ca="1" si="21"/>
        <v>32.697495590828922</v>
      </c>
    </row>
    <row r="119" spans="1:14" x14ac:dyDescent="0.25">
      <c r="A119" s="4">
        <f t="shared" si="19"/>
        <v>0.42413194444444446</v>
      </c>
      <c r="B119" s="3">
        <f>Params!D$29+HOUR(A119-Params!C$29)*3600+MINUTE(A119-Params!C$29)*60+SECOND(A119-Params!C$29)</f>
        <v>1553300645</v>
      </c>
      <c r="C119">
        <f t="shared" si="15"/>
        <v>3</v>
      </c>
      <c r="D119">
        <f t="shared" ca="1" si="16"/>
        <v>74</v>
      </c>
      <c r="E119">
        <f t="shared" ca="1" si="22"/>
        <v>-13816.488095238092</v>
      </c>
      <c r="F119">
        <f t="shared" ca="1" si="23"/>
        <v>9402.5976190476213</v>
      </c>
      <c r="G119">
        <f t="shared" ca="1" si="17"/>
        <v>10210.799999999999</v>
      </c>
      <c r="H119" s="9">
        <f t="shared" ca="1" si="24"/>
        <v>184.21984126984125</v>
      </c>
      <c r="I119" s="9">
        <f t="shared" ca="1" si="24"/>
        <v>-125.36796825396826</v>
      </c>
      <c r="J119" s="9">
        <f t="shared" ca="1" si="24"/>
        <v>-2.0320000000000014</v>
      </c>
      <c r="K119" s="9">
        <f t="shared" ca="1" si="24"/>
        <v>222.83194874526745</v>
      </c>
      <c r="L119" s="9">
        <f t="shared" ca="1" si="24"/>
        <v>124.23664052482239</v>
      </c>
      <c r="M119">
        <f t="shared" ca="1" si="20"/>
        <v>55.933697089947088</v>
      </c>
      <c r="N119">
        <f t="shared" ca="1" si="21"/>
        <v>32.712235449735445</v>
      </c>
    </row>
    <row r="120" spans="1:14" x14ac:dyDescent="0.25">
      <c r="A120" s="4">
        <f t="shared" si="19"/>
        <v>0.42418981481481483</v>
      </c>
      <c r="B120" s="3">
        <f>Params!D$29+HOUR(A120-Params!C$29)*3600+MINUTE(A120-Params!C$29)*60+SECOND(A120-Params!C$29)</f>
        <v>1553300650</v>
      </c>
      <c r="C120">
        <f t="shared" si="15"/>
        <v>3</v>
      </c>
      <c r="D120">
        <f t="shared" ca="1" si="16"/>
        <v>74</v>
      </c>
      <c r="E120">
        <f t="shared" ca="1" si="22"/>
        <v>-12895.388888888883</v>
      </c>
      <c r="F120">
        <f t="shared" ca="1" si="23"/>
        <v>8775.7577777777769</v>
      </c>
      <c r="G120">
        <f t="shared" ca="1" si="17"/>
        <v>10200.64</v>
      </c>
      <c r="H120" s="9">
        <f t="shared" ca="1" si="24"/>
        <v>184.21984126984125</v>
      </c>
      <c r="I120" s="9">
        <f t="shared" ca="1" si="24"/>
        <v>-125.36796825396826</v>
      </c>
      <c r="J120" s="9">
        <f t="shared" ca="1" si="24"/>
        <v>-2.0320000000000014</v>
      </c>
      <c r="K120" s="9">
        <f t="shared" ca="1" si="24"/>
        <v>222.83194874526745</v>
      </c>
      <c r="L120" s="9">
        <f t="shared" ca="1" si="24"/>
        <v>124.23664052482239</v>
      </c>
      <c r="M120">
        <f t="shared" ca="1" si="20"/>
        <v>55.92811728395062</v>
      </c>
      <c r="N120">
        <f t="shared" ca="1" si="21"/>
        <v>32.726975308641975</v>
      </c>
    </row>
    <row r="121" spans="1:14" x14ac:dyDescent="0.25">
      <c r="A121" s="4">
        <f t="shared" si="19"/>
        <v>0.42424768518518513</v>
      </c>
      <c r="B121" s="3">
        <f>Params!D$29+HOUR(A121-Params!C$29)*3600+MINUTE(A121-Params!C$29)*60+SECOND(A121-Params!C$29)</f>
        <v>1553300655</v>
      </c>
      <c r="C121">
        <f t="shared" si="15"/>
        <v>3</v>
      </c>
      <c r="D121">
        <f t="shared" ca="1" si="16"/>
        <v>74</v>
      </c>
      <c r="E121">
        <f t="shared" ca="1" si="22"/>
        <v>-11974.289682539682</v>
      </c>
      <c r="F121">
        <f t="shared" ca="1" si="23"/>
        <v>8148.9179365079362</v>
      </c>
      <c r="G121">
        <f t="shared" ca="1" si="17"/>
        <v>10190.48</v>
      </c>
      <c r="H121" s="9">
        <f t="shared" ca="1" si="24"/>
        <v>184.21984126984125</v>
      </c>
      <c r="I121" s="9">
        <f t="shared" ca="1" si="24"/>
        <v>-125.36796825396826</v>
      </c>
      <c r="J121" s="9">
        <f t="shared" ca="1" si="24"/>
        <v>-2.0320000000000014</v>
      </c>
      <c r="K121" s="9">
        <f t="shared" ca="1" si="24"/>
        <v>222.83194874526745</v>
      </c>
      <c r="L121" s="9">
        <f t="shared" ca="1" si="24"/>
        <v>124.23664052482239</v>
      </c>
      <c r="M121">
        <f t="shared" ca="1" si="20"/>
        <v>55.922537477954144</v>
      </c>
      <c r="N121">
        <f t="shared" ca="1" si="21"/>
        <v>32.741715167548499</v>
      </c>
    </row>
    <row r="122" spans="1:14" x14ac:dyDescent="0.25">
      <c r="A122" s="4">
        <f t="shared" si="19"/>
        <v>0.42430555555555555</v>
      </c>
      <c r="B122" s="3">
        <f>Params!D$29+HOUR(A122-Params!C$29)*3600+MINUTE(A122-Params!C$29)*60+SECOND(A122-Params!C$29)</f>
        <v>1553300660</v>
      </c>
      <c r="C122">
        <f t="shared" si="15"/>
        <v>3</v>
      </c>
      <c r="D122">
        <f t="shared" ca="1" si="16"/>
        <v>74</v>
      </c>
      <c r="E122">
        <f t="shared" ca="1" si="22"/>
        <v>-11053.190476190473</v>
      </c>
      <c r="F122">
        <f t="shared" ca="1" si="23"/>
        <v>7522.0780952380956</v>
      </c>
      <c r="G122">
        <f t="shared" ca="1" si="17"/>
        <v>10180.32</v>
      </c>
      <c r="H122" s="9">
        <f t="shared" ca="1" si="24"/>
        <v>184.21984126984125</v>
      </c>
      <c r="I122" s="9">
        <f t="shared" ca="1" si="24"/>
        <v>-125.36796825396826</v>
      </c>
      <c r="J122" s="9">
        <f t="shared" ca="1" si="24"/>
        <v>-2.0320000000000014</v>
      </c>
      <c r="K122" s="9">
        <f t="shared" ca="1" si="24"/>
        <v>222.83194874526745</v>
      </c>
      <c r="L122" s="9">
        <f t="shared" ca="1" si="24"/>
        <v>124.23664052482239</v>
      </c>
      <c r="M122">
        <f t="shared" ca="1" si="20"/>
        <v>55.916957671957675</v>
      </c>
      <c r="N122">
        <f t="shared" ca="1" si="21"/>
        <v>32.756455026455022</v>
      </c>
    </row>
    <row r="123" spans="1:14" x14ac:dyDescent="0.25">
      <c r="A123" s="4">
        <f t="shared" si="19"/>
        <v>0.42436342592592591</v>
      </c>
      <c r="B123" s="3">
        <f>Params!D$29+HOUR(A123-Params!C$29)*3600+MINUTE(A123-Params!C$29)*60+SECOND(A123-Params!C$29)</f>
        <v>1553300665</v>
      </c>
      <c r="C123">
        <f t="shared" si="15"/>
        <v>3</v>
      </c>
      <c r="D123">
        <f t="shared" ca="1" si="16"/>
        <v>74</v>
      </c>
      <c r="E123">
        <f t="shared" ca="1" si="22"/>
        <v>-10132.091269841265</v>
      </c>
      <c r="F123">
        <f t="shared" ca="1" si="23"/>
        <v>6895.2382539682549</v>
      </c>
      <c r="G123">
        <f t="shared" ca="1" si="17"/>
        <v>10170.16</v>
      </c>
      <c r="H123" s="9">
        <f t="shared" ca="1" si="24"/>
        <v>184.21984126984125</v>
      </c>
      <c r="I123" s="9">
        <f t="shared" ca="1" si="24"/>
        <v>-125.36796825396826</v>
      </c>
      <c r="J123" s="9">
        <f t="shared" ca="1" si="24"/>
        <v>-2.0320000000000014</v>
      </c>
      <c r="K123" s="9">
        <f t="shared" ca="1" si="24"/>
        <v>222.83194874526745</v>
      </c>
      <c r="L123" s="9">
        <f t="shared" ca="1" si="24"/>
        <v>124.23664052482239</v>
      </c>
      <c r="M123">
        <f t="shared" ca="1" si="20"/>
        <v>55.9113778659612</v>
      </c>
      <c r="N123">
        <f t="shared" ca="1" si="21"/>
        <v>32.771194885361552</v>
      </c>
    </row>
    <row r="124" spans="1:14" x14ac:dyDescent="0.25">
      <c r="A124" s="4">
        <f t="shared" si="19"/>
        <v>0.42442129629629632</v>
      </c>
      <c r="B124" s="3">
        <f>Params!D$29+HOUR(A124-Params!C$29)*3600+MINUTE(A124-Params!C$29)*60+SECOND(A124-Params!C$29)</f>
        <v>1553300670</v>
      </c>
      <c r="C124">
        <f t="shared" si="15"/>
        <v>3</v>
      </c>
      <c r="D124">
        <f t="shared" ca="1" si="16"/>
        <v>74</v>
      </c>
      <c r="E124">
        <f t="shared" ca="1" si="22"/>
        <v>-9210.9920634920636</v>
      </c>
      <c r="F124">
        <f t="shared" ca="1" si="23"/>
        <v>6268.3984126984142</v>
      </c>
      <c r="G124">
        <f t="shared" ca="1" si="17"/>
        <v>10160</v>
      </c>
      <c r="H124" s="9">
        <f t="shared" ca="1" si="24"/>
        <v>184.21984126984125</v>
      </c>
      <c r="I124" s="9">
        <f t="shared" ca="1" si="24"/>
        <v>-125.36796825396826</v>
      </c>
      <c r="J124" s="9">
        <f t="shared" ca="1" si="24"/>
        <v>-2.0320000000000014</v>
      </c>
      <c r="K124" s="9">
        <f t="shared" ca="1" si="24"/>
        <v>222.83194874526745</v>
      </c>
      <c r="L124" s="9">
        <f t="shared" ca="1" si="24"/>
        <v>124.23664052482239</v>
      </c>
      <c r="M124">
        <f t="shared" ca="1" si="20"/>
        <v>55.905798059964724</v>
      </c>
      <c r="N124">
        <f t="shared" ca="1" si="21"/>
        <v>32.785934744268076</v>
      </c>
    </row>
    <row r="125" spans="1:14" x14ac:dyDescent="0.25">
      <c r="A125" s="4">
        <f t="shared" si="19"/>
        <v>0.42447916666666669</v>
      </c>
      <c r="B125" s="3">
        <f>Params!D$29+HOUR(A125-Params!C$29)*3600+MINUTE(A125-Params!C$29)*60+SECOND(A125-Params!C$29)</f>
        <v>1553300675</v>
      </c>
      <c r="C125">
        <f t="shared" si="15"/>
        <v>3</v>
      </c>
      <c r="D125">
        <f t="shared" ca="1" si="16"/>
        <v>74</v>
      </c>
      <c r="E125">
        <f t="shared" ca="1" si="22"/>
        <v>-8289.8928571428551</v>
      </c>
      <c r="F125">
        <f t="shared" ca="1" si="23"/>
        <v>5641.5585714285735</v>
      </c>
      <c r="G125">
        <f t="shared" ca="1" si="17"/>
        <v>10149.84</v>
      </c>
      <c r="H125" s="9">
        <f t="shared" ca="1" si="24"/>
        <v>184.21984126984125</v>
      </c>
      <c r="I125" s="9">
        <f t="shared" ca="1" si="24"/>
        <v>-125.36796825396826</v>
      </c>
      <c r="J125" s="9">
        <f t="shared" ca="1" si="24"/>
        <v>-2.0320000000000014</v>
      </c>
      <c r="K125" s="9">
        <f t="shared" ca="1" si="24"/>
        <v>222.83194874526745</v>
      </c>
      <c r="L125" s="9">
        <f t="shared" ca="1" si="24"/>
        <v>124.23664052482239</v>
      </c>
      <c r="M125">
        <f t="shared" ca="1" si="20"/>
        <v>55.900218253968255</v>
      </c>
      <c r="N125">
        <f t="shared" ca="1" si="21"/>
        <v>32.800674603174599</v>
      </c>
    </row>
    <row r="126" spans="1:14" x14ac:dyDescent="0.25">
      <c r="A126" s="4">
        <f t="shared" si="19"/>
        <v>0.42453703703703699</v>
      </c>
      <c r="B126" s="3">
        <f>Params!D$29+HOUR(A126-Params!C$29)*3600+MINUTE(A126-Params!C$29)*60+SECOND(A126-Params!C$29)</f>
        <v>1553300680</v>
      </c>
      <c r="C126">
        <f t="shared" si="15"/>
        <v>3</v>
      </c>
      <c r="D126">
        <f t="shared" ca="1" si="16"/>
        <v>74</v>
      </c>
      <c r="E126">
        <f t="shared" ca="1" si="22"/>
        <v>-7368.7936507936465</v>
      </c>
      <c r="F126">
        <f t="shared" ca="1" si="23"/>
        <v>5014.7187301587292</v>
      </c>
      <c r="G126">
        <f t="shared" ca="1" si="17"/>
        <v>10139.68</v>
      </c>
      <c r="H126" s="9">
        <f t="shared" ca="1" si="24"/>
        <v>184.21984126984125</v>
      </c>
      <c r="I126" s="9">
        <f t="shared" ca="1" si="24"/>
        <v>-125.36796825396826</v>
      </c>
      <c r="J126" s="9">
        <f t="shared" ca="1" si="24"/>
        <v>-2.0320000000000014</v>
      </c>
      <c r="K126" s="9">
        <f t="shared" ca="1" si="24"/>
        <v>222.83194874526745</v>
      </c>
      <c r="L126" s="9">
        <f t="shared" ca="1" si="24"/>
        <v>124.23664052482239</v>
      </c>
      <c r="M126">
        <f t="shared" ca="1" si="20"/>
        <v>55.894638447971779</v>
      </c>
      <c r="N126">
        <f t="shared" ca="1" si="21"/>
        <v>32.815414462081122</v>
      </c>
    </row>
    <row r="127" spans="1:14" x14ac:dyDescent="0.25">
      <c r="A127" s="4">
        <f t="shared" si="19"/>
        <v>0.42459490740740741</v>
      </c>
      <c r="B127" s="3">
        <f>Params!D$29+HOUR(A127-Params!C$29)*3600+MINUTE(A127-Params!C$29)*60+SECOND(A127-Params!C$29)</f>
        <v>1553300685</v>
      </c>
      <c r="C127">
        <f t="shared" si="15"/>
        <v>3</v>
      </c>
      <c r="D127">
        <f t="shared" ca="1" si="16"/>
        <v>74</v>
      </c>
      <c r="E127">
        <f t="shared" ca="1" si="22"/>
        <v>-6447.6944444444453</v>
      </c>
      <c r="F127">
        <f t="shared" ca="1" si="23"/>
        <v>4387.8788888888885</v>
      </c>
      <c r="G127">
        <f t="shared" ca="1" si="17"/>
        <v>10129.52</v>
      </c>
      <c r="H127" s="9">
        <f t="shared" ca="1" si="24"/>
        <v>184.21984126984125</v>
      </c>
      <c r="I127" s="9">
        <f t="shared" ca="1" si="24"/>
        <v>-125.36796825396826</v>
      </c>
      <c r="J127" s="9">
        <f t="shared" ca="1" si="24"/>
        <v>-2.0320000000000014</v>
      </c>
      <c r="K127" s="9">
        <f t="shared" ca="1" si="24"/>
        <v>222.83194874526745</v>
      </c>
      <c r="L127" s="9">
        <f t="shared" ca="1" si="24"/>
        <v>124.23664052482239</v>
      </c>
      <c r="M127">
        <f t="shared" ca="1" si="20"/>
        <v>55.889058641975311</v>
      </c>
      <c r="N127">
        <f t="shared" ca="1" si="21"/>
        <v>32.830154320987653</v>
      </c>
    </row>
    <row r="128" spans="1:14" x14ac:dyDescent="0.25">
      <c r="A128" s="4">
        <f t="shared" si="19"/>
        <v>0.42465277777777777</v>
      </c>
      <c r="B128" s="3">
        <f>Params!D$29+HOUR(A128-Params!C$29)*3600+MINUTE(A128-Params!C$29)*60+SECOND(A128-Params!C$29)</f>
        <v>1553300690</v>
      </c>
      <c r="C128">
        <f t="shared" si="15"/>
        <v>3</v>
      </c>
      <c r="D128">
        <f t="shared" ca="1" si="16"/>
        <v>74</v>
      </c>
      <c r="E128">
        <f t="shared" ca="1" si="22"/>
        <v>-5526.5952380952367</v>
      </c>
      <c r="F128">
        <f t="shared" ca="1" si="23"/>
        <v>3761.0390476190514</v>
      </c>
      <c r="G128">
        <f t="shared" ca="1" si="17"/>
        <v>10119.36</v>
      </c>
      <c r="H128" s="9">
        <f t="shared" ca="1" si="24"/>
        <v>184.21984126984125</v>
      </c>
      <c r="I128" s="9">
        <f t="shared" ca="1" si="24"/>
        <v>-125.36796825396826</v>
      </c>
      <c r="J128" s="9">
        <f t="shared" ca="1" si="24"/>
        <v>-2.0320000000000014</v>
      </c>
      <c r="K128" s="9">
        <f t="shared" ca="1" si="24"/>
        <v>222.83194874526745</v>
      </c>
      <c r="L128" s="9">
        <f t="shared" ca="1" si="24"/>
        <v>124.23664052482239</v>
      </c>
      <c r="M128">
        <f t="shared" ca="1" si="20"/>
        <v>55.883478835978835</v>
      </c>
      <c r="N128">
        <f t="shared" ca="1" si="21"/>
        <v>32.844894179894176</v>
      </c>
    </row>
    <row r="129" spans="1:15" x14ac:dyDescent="0.25">
      <c r="A129" s="4">
        <f t="shared" si="19"/>
        <v>0.42471064814814818</v>
      </c>
      <c r="B129" s="3">
        <f>Params!D$29+HOUR(A129-Params!C$29)*3600+MINUTE(A129-Params!C$29)*60+SECOND(A129-Params!C$29)</f>
        <v>1553300695</v>
      </c>
      <c r="C129">
        <f t="shared" si="15"/>
        <v>3</v>
      </c>
      <c r="D129">
        <f t="shared" ca="1" si="16"/>
        <v>74</v>
      </c>
      <c r="E129">
        <f t="shared" ca="1" si="22"/>
        <v>-4605.4960317460282</v>
      </c>
      <c r="F129">
        <f t="shared" ca="1" si="23"/>
        <v>3134.1992063492071</v>
      </c>
      <c r="G129">
        <f t="shared" ca="1" si="17"/>
        <v>10109.199999999999</v>
      </c>
      <c r="H129" s="9">
        <f t="shared" ca="1" si="24"/>
        <v>184.21984126984125</v>
      </c>
      <c r="I129" s="9">
        <f t="shared" ca="1" si="24"/>
        <v>-125.36796825396826</v>
      </c>
      <c r="J129" s="9">
        <f t="shared" ca="1" si="24"/>
        <v>-2.0320000000000014</v>
      </c>
      <c r="K129" s="9">
        <f t="shared" ca="1" si="24"/>
        <v>222.83194874526745</v>
      </c>
      <c r="L129" s="9">
        <f t="shared" ca="1" si="24"/>
        <v>124.23664052482239</v>
      </c>
      <c r="M129">
        <f t="shared" ca="1" si="20"/>
        <v>55.877899029982366</v>
      </c>
      <c r="N129">
        <f t="shared" ca="1" si="21"/>
        <v>32.859634038800699</v>
      </c>
    </row>
    <row r="130" spans="1:15" x14ac:dyDescent="0.25">
      <c r="A130" s="4">
        <f t="shared" si="19"/>
        <v>0.42476851851851855</v>
      </c>
      <c r="B130" s="3">
        <f>Params!D$29+HOUR(A130-Params!C$29)*3600+MINUTE(A130-Params!C$29)*60+SECOND(A130-Params!C$29)</f>
        <v>1553300700</v>
      </c>
      <c r="C130">
        <f t="shared" si="15"/>
        <v>3</v>
      </c>
      <c r="D130">
        <f t="shared" ca="1" si="16"/>
        <v>74</v>
      </c>
      <c r="E130">
        <f t="shared" ca="1" si="22"/>
        <v>-3684.3968253968269</v>
      </c>
      <c r="F130">
        <f t="shared" ca="1" si="23"/>
        <v>2507.3593650793628</v>
      </c>
      <c r="G130">
        <f t="shared" ca="1" si="17"/>
        <v>10099.039999999999</v>
      </c>
      <c r="H130" s="9">
        <f t="shared" ca="1" si="24"/>
        <v>184.21984126984125</v>
      </c>
      <c r="I130" s="9">
        <f t="shared" ca="1" si="24"/>
        <v>-125.36796825396826</v>
      </c>
      <c r="J130" s="9">
        <f t="shared" ca="1" si="24"/>
        <v>-2.0320000000000014</v>
      </c>
      <c r="K130" s="9">
        <f t="shared" ca="1" si="24"/>
        <v>222.83194874526745</v>
      </c>
      <c r="L130" s="9">
        <f t="shared" ca="1" si="24"/>
        <v>124.23664052482239</v>
      </c>
      <c r="M130">
        <f t="shared" ca="1" si="20"/>
        <v>55.87231922398589</v>
      </c>
      <c r="N130">
        <f t="shared" ca="1" si="21"/>
        <v>32.87437389770723</v>
      </c>
    </row>
    <row r="131" spans="1:15" x14ac:dyDescent="0.25">
      <c r="A131" s="4">
        <f t="shared" si="19"/>
        <v>0.42482638888888885</v>
      </c>
      <c r="B131" s="3">
        <f>Params!D$29+HOUR(A131-Params!C$29)*3600+MINUTE(A131-Params!C$29)*60+SECOND(A131-Params!C$29)</f>
        <v>1553300705</v>
      </c>
      <c r="C131">
        <f t="shared" si="15"/>
        <v>3</v>
      </c>
      <c r="D131">
        <f t="shared" ca="1" si="16"/>
        <v>74</v>
      </c>
      <c r="E131">
        <f t="shared" ca="1" si="22"/>
        <v>-2763.2976190476184</v>
      </c>
      <c r="F131">
        <f t="shared" ca="1" si="23"/>
        <v>1880.5195238095257</v>
      </c>
      <c r="G131">
        <f t="shared" ca="1" si="17"/>
        <v>10088.879999999999</v>
      </c>
      <c r="H131" s="9">
        <f t="shared" ca="1" si="24"/>
        <v>184.21984126984125</v>
      </c>
      <c r="I131" s="9">
        <f t="shared" ca="1" si="24"/>
        <v>-125.36796825396826</v>
      </c>
      <c r="J131" s="9">
        <f t="shared" ca="1" si="24"/>
        <v>-2.0320000000000014</v>
      </c>
      <c r="K131" s="9">
        <f t="shared" ca="1" si="24"/>
        <v>222.83194874526745</v>
      </c>
      <c r="L131" s="9">
        <f t="shared" ca="1" si="24"/>
        <v>124.23664052482239</v>
      </c>
      <c r="M131">
        <f t="shared" ca="1" si="20"/>
        <v>55.866739417989422</v>
      </c>
      <c r="N131">
        <f t="shared" ca="1" si="21"/>
        <v>32.889113756613753</v>
      </c>
    </row>
    <row r="132" spans="1:15" x14ac:dyDescent="0.25">
      <c r="A132" s="4">
        <f t="shared" si="19"/>
        <v>0.42488425925925927</v>
      </c>
      <c r="B132" s="3">
        <f>Params!D$29+HOUR(A132-Params!C$29)*3600+MINUTE(A132-Params!C$29)*60+SECOND(A132-Params!C$29)</f>
        <v>1553300710</v>
      </c>
      <c r="C132">
        <f t="shared" si="15"/>
        <v>3</v>
      </c>
      <c r="D132">
        <f t="shared" ca="1" si="16"/>
        <v>74</v>
      </c>
      <c r="E132">
        <f t="shared" ca="1" si="22"/>
        <v>-1842.1984126984098</v>
      </c>
      <c r="F132">
        <f t="shared" ca="1" si="23"/>
        <v>1253.6796825396814</v>
      </c>
      <c r="G132">
        <f t="shared" ca="1" si="17"/>
        <v>10078.719999999999</v>
      </c>
      <c r="H132" s="9">
        <f t="shared" ca="1" si="24"/>
        <v>184.21984126984125</v>
      </c>
      <c r="I132" s="9">
        <f t="shared" ca="1" si="24"/>
        <v>-125.36796825396826</v>
      </c>
      <c r="J132" s="9">
        <f t="shared" ca="1" si="24"/>
        <v>-2.0320000000000014</v>
      </c>
      <c r="K132" s="9">
        <f t="shared" ca="1" si="24"/>
        <v>222.83194874526745</v>
      </c>
      <c r="L132" s="9">
        <f t="shared" ca="1" si="24"/>
        <v>124.23664052482239</v>
      </c>
      <c r="M132">
        <f t="shared" ca="1" si="20"/>
        <v>55.861159611992946</v>
      </c>
      <c r="N132">
        <f t="shared" ca="1" si="21"/>
        <v>32.903853615520276</v>
      </c>
    </row>
    <row r="133" spans="1:15" x14ac:dyDescent="0.25">
      <c r="A133" s="4">
        <f t="shared" si="19"/>
        <v>0.42494212962962963</v>
      </c>
      <c r="B133" s="3">
        <f>Params!D$29+HOUR(A133-Params!C$29)*3600+MINUTE(A133-Params!C$29)*60+SECOND(A133-Params!C$29)</f>
        <v>1553300715</v>
      </c>
      <c r="C133">
        <f t="shared" si="15"/>
        <v>3</v>
      </c>
      <c r="D133">
        <f t="shared" ca="1" si="16"/>
        <v>74</v>
      </c>
      <c r="E133">
        <f t="shared" ca="1" si="22"/>
        <v>-921.09920634920127</v>
      </c>
      <c r="F133">
        <f t="shared" ca="1" si="23"/>
        <v>626.83984126984433</v>
      </c>
      <c r="G133">
        <f t="shared" ca="1" si="17"/>
        <v>10068.56</v>
      </c>
      <c r="H133" s="9">
        <f t="shared" ca="1" si="24"/>
        <v>184.21984126984125</v>
      </c>
      <c r="I133" s="9">
        <f t="shared" ca="1" si="24"/>
        <v>-125.36796825396826</v>
      </c>
      <c r="J133" s="9">
        <f t="shared" ca="1" si="24"/>
        <v>-2.0320000000000014</v>
      </c>
      <c r="K133" s="9">
        <f t="shared" ca="1" si="24"/>
        <v>222.83194874526745</v>
      </c>
      <c r="L133" s="9">
        <f t="shared" ca="1" si="24"/>
        <v>124.23664052482239</v>
      </c>
      <c r="M133">
        <f t="shared" ca="1" si="20"/>
        <v>55.855579805996477</v>
      </c>
      <c r="N133">
        <f t="shared" ca="1" si="21"/>
        <v>32.918593474426807</v>
      </c>
    </row>
    <row r="134" spans="1:15" x14ac:dyDescent="0.25">
      <c r="A134" s="4">
        <f t="shared" si="19"/>
        <v>0.42499999999999999</v>
      </c>
      <c r="B134" s="3">
        <f>Params!D$29+HOUR(A134-Params!C$29)*3600+MINUTE(A134-Params!C$29)*60+SECOND(A134-Params!C$29)</f>
        <v>1553300720</v>
      </c>
      <c r="C134">
        <f t="shared" si="15"/>
        <v>4</v>
      </c>
      <c r="D134">
        <f t="shared" ca="1" si="16"/>
        <v>134</v>
      </c>
      <c r="E134">
        <f t="shared" ca="1" si="22"/>
        <v>0</v>
      </c>
      <c r="F134">
        <f t="shared" ca="1" si="23"/>
        <v>0</v>
      </c>
      <c r="G134">
        <f t="shared" ca="1" si="17"/>
        <v>10058.4</v>
      </c>
      <c r="H134" s="9">
        <f t="shared" ca="1" si="24"/>
        <v>197.51281720430109</v>
      </c>
      <c r="I134" s="9">
        <f t="shared" ca="1" si="24"/>
        <v>-166.94154838709679</v>
      </c>
      <c r="J134" s="9">
        <f t="shared" ca="1" si="24"/>
        <v>1.3109677419354846</v>
      </c>
      <c r="K134" s="9">
        <f t="shared" ca="1" si="24"/>
        <v>258.61321222602112</v>
      </c>
      <c r="L134" s="9">
        <f t="shared" ca="1" si="24"/>
        <v>130.20512343075274</v>
      </c>
      <c r="M134">
        <f t="shared" ca="1" si="20"/>
        <v>55.85</v>
      </c>
      <c r="N134">
        <f t="shared" ca="1" si="21"/>
        <v>32.93333333333333</v>
      </c>
    </row>
    <row r="135" spans="1:15" x14ac:dyDescent="0.25">
      <c r="A135" s="4">
        <f t="shared" si="19"/>
        <v>0.42505787037037041</v>
      </c>
      <c r="B135" s="3">
        <f>Params!D$29+HOUR(A135-Params!C$29)*3600+MINUTE(A135-Params!C$29)*60+SECOND(A135-Params!C$29)</f>
        <v>1553300725</v>
      </c>
      <c r="C135">
        <f t="shared" si="15"/>
        <v>4</v>
      </c>
      <c r="D135">
        <f t="shared" ca="1" si="16"/>
        <v>134</v>
      </c>
      <c r="E135">
        <f t="shared" ca="1" si="22"/>
        <v>987.56408602150543</v>
      </c>
      <c r="F135">
        <f t="shared" ca="1" si="23"/>
        <v>-834.70774193548391</v>
      </c>
      <c r="G135">
        <f t="shared" ca="1" si="17"/>
        <v>10064.954838709677</v>
      </c>
      <c r="H135" s="9">
        <f t="shared" ca="1" si="24"/>
        <v>197.51281720430109</v>
      </c>
      <c r="I135" s="9">
        <f t="shared" ca="1" si="24"/>
        <v>-166.94154838709679</v>
      </c>
      <c r="J135" s="9">
        <f t="shared" ca="1" si="24"/>
        <v>1.3109677419354846</v>
      </c>
      <c r="K135" s="9">
        <f t="shared" ca="1" si="24"/>
        <v>258.61321222602112</v>
      </c>
      <c r="L135" s="9">
        <f t="shared" ca="1" si="24"/>
        <v>130.20512343075274</v>
      </c>
      <c r="M135">
        <f t="shared" ca="1" si="20"/>
        <v>55.842434289127837</v>
      </c>
      <c r="N135">
        <f t="shared" ca="1" si="21"/>
        <v>32.949136798088411</v>
      </c>
    </row>
    <row r="136" spans="1:15" x14ac:dyDescent="0.25">
      <c r="A136" s="4">
        <f t="shared" si="19"/>
        <v>0.42511574074074071</v>
      </c>
      <c r="B136" s="3">
        <f>Params!D$29+HOUR(A136-Params!C$29)*3600+MINUTE(A136-Params!C$29)*60+SECOND(A136-Params!C$29)</f>
        <v>1553300730</v>
      </c>
      <c r="C136">
        <f t="shared" si="15"/>
        <v>4</v>
      </c>
      <c r="D136">
        <f t="shared" ca="1" si="16"/>
        <v>134</v>
      </c>
      <c r="E136">
        <f t="shared" ca="1" si="22"/>
        <v>1975.1281720430109</v>
      </c>
      <c r="F136">
        <f t="shared" ca="1" si="23"/>
        <v>-1669.4154838709678</v>
      </c>
      <c r="G136">
        <f ca="1">INDIRECT("G$"&amp;C136)+INDIRECT("J$"&amp;C136)*($B136-INDIRECT("B$"&amp;D136))</f>
        <v>10071.509677419355</v>
      </c>
      <c r="H136" s="9">
        <f t="shared" ref="H136:L186" ca="1" si="25">INDIRECT(ADDRESS($C136,COLUMN()))</f>
        <v>197.51281720430109</v>
      </c>
      <c r="I136" s="9">
        <f t="shared" ca="1" si="25"/>
        <v>-166.94154838709679</v>
      </c>
      <c r="J136" s="9">
        <f t="shared" ca="1" si="25"/>
        <v>1.3109677419354846</v>
      </c>
      <c r="K136" s="9">
        <f t="shared" ca="1" si="25"/>
        <v>258.61321222602112</v>
      </c>
      <c r="L136" s="9">
        <f t="shared" ca="1" si="25"/>
        <v>130.20512343075274</v>
      </c>
      <c r="M136">
        <f t="shared" ca="1" si="20"/>
        <v>55.834868578255673</v>
      </c>
      <c r="N136">
        <f t="shared" ca="1" si="21"/>
        <v>32.964940262843484</v>
      </c>
    </row>
    <row r="137" spans="1:15" x14ac:dyDescent="0.25">
      <c r="A137" s="4">
        <f t="shared" si="19"/>
        <v>0.42517361111111113</v>
      </c>
      <c r="B137" s="3">
        <f>Params!D$29+HOUR(A137-Params!C$29)*3600+MINUTE(A137-Params!C$29)*60+SECOND(A137-Params!C$29)</f>
        <v>1553300735</v>
      </c>
      <c r="C137">
        <f t="shared" ref="C137:C200" si="26">_xlfn.IFNA(VLOOKUP(A137,A$2:D$5,4,FALSE),C136)</f>
        <v>4</v>
      </c>
      <c r="D137">
        <f t="shared" ref="D137:D200" ca="1" si="27">IF(A137=INDIRECT("A"&amp;C137),ROW(),D136)</f>
        <v>134</v>
      </c>
      <c r="E137">
        <f t="shared" ca="1" si="22"/>
        <v>2962.6922580645164</v>
      </c>
      <c r="F137">
        <f t="shared" ca="1" si="23"/>
        <v>-2504.123225806452</v>
      </c>
      <c r="G137">
        <f t="shared" ref="G137:G200" ca="1" si="28">INDIRECT("G$"&amp;C137)+INDIRECT("J$"&amp;C137)*($B137-INDIRECT("B$"&amp;D137))</f>
        <v>10078.064516129032</v>
      </c>
      <c r="H137" s="9">
        <f t="shared" ca="1" si="25"/>
        <v>197.51281720430109</v>
      </c>
      <c r="I137" s="9">
        <f t="shared" ca="1" si="25"/>
        <v>-166.94154838709679</v>
      </c>
      <c r="J137" s="9">
        <f t="shared" ca="1" si="25"/>
        <v>1.3109677419354846</v>
      </c>
      <c r="K137" s="9">
        <f t="shared" ca="1" si="25"/>
        <v>258.61321222602112</v>
      </c>
      <c r="L137" s="9">
        <f t="shared" ca="1" si="25"/>
        <v>130.20512343075274</v>
      </c>
      <c r="M137">
        <f t="shared" ca="1" si="20"/>
        <v>55.827302867383516</v>
      </c>
      <c r="N137">
        <f t="shared" ca="1" si="21"/>
        <v>32.980743727598565</v>
      </c>
      <c r="O137" s="49"/>
    </row>
    <row r="138" spans="1:15" x14ac:dyDescent="0.25">
      <c r="A138" s="4">
        <f t="shared" ref="A138:A201" si="29">TIME(HOUR(A137),MINUTE(A137),SECOND(A137)+5)</f>
        <v>0.42523148148148149</v>
      </c>
      <c r="B138" s="3">
        <f>Params!D$29+HOUR(A138-Params!C$29)*3600+MINUTE(A138-Params!C$29)*60+SECOND(A138-Params!C$29)</f>
        <v>1553300740</v>
      </c>
      <c r="C138">
        <f t="shared" si="26"/>
        <v>4</v>
      </c>
      <c r="D138">
        <f t="shared" ca="1" si="27"/>
        <v>134</v>
      </c>
      <c r="E138">
        <f t="shared" ca="1" si="22"/>
        <v>3950.2563440860217</v>
      </c>
      <c r="F138">
        <f t="shared" ca="1" si="23"/>
        <v>-3338.8309677419356</v>
      </c>
      <c r="G138">
        <f t="shared" ca="1" si="28"/>
        <v>10084.619354838709</v>
      </c>
      <c r="H138" s="9">
        <f t="shared" ca="1" si="25"/>
        <v>197.51281720430109</v>
      </c>
      <c r="I138" s="9">
        <f t="shared" ca="1" si="25"/>
        <v>-166.94154838709679</v>
      </c>
      <c r="J138" s="9">
        <f t="shared" ca="1" si="25"/>
        <v>1.3109677419354846</v>
      </c>
      <c r="K138" s="9">
        <f t="shared" ca="1" si="25"/>
        <v>258.61321222602112</v>
      </c>
      <c r="L138" s="9">
        <f t="shared" ca="1" si="25"/>
        <v>130.20512343075274</v>
      </c>
      <c r="M138">
        <f t="shared" ref="M138:M201" ca="1" si="30">INDIRECT("M$"&amp;C138)+INDIRECT("O$"&amp;C138)*($B138-INDIRECT("B$"&amp;D138))</f>
        <v>55.819737156511351</v>
      </c>
      <c r="N138">
        <f t="shared" ref="N138:N201" ca="1" si="31">INDIRECT("N$"&amp;C138)+INDIRECT("P$"&amp;C138)*($B138-INDIRECT("B$"&amp;D138))</f>
        <v>32.996547192353638</v>
      </c>
    </row>
    <row r="139" spans="1:15" x14ac:dyDescent="0.25">
      <c r="A139" s="4">
        <f t="shared" si="29"/>
        <v>0.42528935185185185</v>
      </c>
      <c r="B139" s="3">
        <f>Params!D$29+HOUR(A139-Params!C$29)*3600+MINUTE(A139-Params!C$29)*60+SECOND(A139-Params!C$29)</f>
        <v>1553300745</v>
      </c>
      <c r="C139">
        <f t="shared" si="26"/>
        <v>4</v>
      </c>
      <c r="D139">
        <f t="shared" ca="1" si="27"/>
        <v>134</v>
      </c>
      <c r="E139">
        <f t="shared" ca="1" si="22"/>
        <v>4937.8204301075275</v>
      </c>
      <c r="F139">
        <f t="shared" ca="1" si="23"/>
        <v>-4173.5387096774193</v>
      </c>
      <c r="G139">
        <f t="shared" ca="1" si="28"/>
        <v>10091.174193548386</v>
      </c>
      <c r="H139" s="9">
        <f t="shared" ca="1" si="25"/>
        <v>197.51281720430109</v>
      </c>
      <c r="I139" s="9">
        <f t="shared" ca="1" si="25"/>
        <v>-166.94154838709679</v>
      </c>
      <c r="J139" s="9">
        <f t="shared" ca="1" si="25"/>
        <v>1.3109677419354846</v>
      </c>
      <c r="K139" s="9">
        <f t="shared" ca="1" si="25"/>
        <v>258.61321222602112</v>
      </c>
      <c r="L139" s="9">
        <f t="shared" ca="1" si="25"/>
        <v>130.20512343075274</v>
      </c>
      <c r="M139">
        <f t="shared" ca="1" si="30"/>
        <v>55.812171445639187</v>
      </c>
      <c r="N139">
        <f t="shared" ca="1" si="31"/>
        <v>33.012350657108719</v>
      </c>
    </row>
    <row r="140" spans="1:15" x14ac:dyDescent="0.25">
      <c r="A140" s="4">
        <f t="shared" si="29"/>
        <v>0.42534722222222227</v>
      </c>
      <c r="B140" s="3">
        <f>Params!D$29+HOUR(A140-Params!C$29)*3600+MINUTE(A140-Params!C$29)*60+SECOND(A140-Params!C$29)</f>
        <v>1553300750</v>
      </c>
      <c r="C140">
        <f t="shared" si="26"/>
        <v>4</v>
      </c>
      <c r="D140">
        <f t="shared" ca="1" si="27"/>
        <v>134</v>
      </c>
      <c r="E140">
        <f t="shared" ca="1" si="22"/>
        <v>5925.3845161290328</v>
      </c>
      <c r="F140">
        <f t="shared" ca="1" si="23"/>
        <v>-5008.2464516129039</v>
      </c>
      <c r="G140">
        <f t="shared" ca="1" si="28"/>
        <v>10097.729032258065</v>
      </c>
      <c r="H140" s="9">
        <f t="shared" ca="1" si="25"/>
        <v>197.51281720430109</v>
      </c>
      <c r="I140" s="9">
        <f t="shared" ca="1" si="25"/>
        <v>-166.94154838709679</v>
      </c>
      <c r="J140" s="9">
        <f t="shared" ca="1" si="25"/>
        <v>1.3109677419354846</v>
      </c>
      <c r="K140" s="9">
        <f t="shared" ca="1" si="25"/>
        <v>258.61321222602112</v>
      </c>
      <c r="L140" s="9">
        <f t="shared" ca="1" si="25"/>
        <v>130.20512343075274</v>
      </c>
      <c r="M140">
        <f t="shared" ca="1" si="30"/>
        <v>55.804605734767023</v>
      </c>
      <c r="N140">
        <f t="shared" ca="1" si="31"/>
        <v>33.028154121863793</v>
      </c>
    </row>
    <row r="141" spans="1:15" x14ac:dyDescent="0.25">
      <c r="A141" s="4">
        <f t="shared" si="29"/>
        <v>0.42540509259259257</v>
      </c>
      <c r="B141" s="3">
        <f>Params!D$29+HOUR(A141-Params!C$29)*3600+MINUTE(A141-Params!C$29)*60+SECOND(A141-Params!C$29)</f>
        <v>1553300755</v>
      </c>
      <c r="C141">
        <f t="shared" si="26"/>
        <v>4</v>
      </c>
      <c r="D141">
        <f t="shared" ca="1" si="27"/>
        <v>134</v>
      </c>
      <c r="E141">
        <f t="shared" ca="1" si="22"/>
        <v>6912.9486021505381</v>
      </c>
      <c r="F141">
        <f t="shared" ca="1" si="23"/>
        <v>-5842.9541935483876</v>
      </c>
      <c r="G141">
        <f t="shared" ca="1" si="28"/>
        <v>10104.283870967742</v>
      </c>
      <c r="H141" s="9">
        <f t="shared" ca="1" si="25"/>
        <v>197.51281720430109</v>
      </c>
      <c r="I141" s="9">
        <f t="shared" ca="1" si="25"/>
        <v>-166.94154838709679</v>
      </c>
      <c r="J141" s="9">
        <f t="shared" ca="1" si="25"/>
        <v>1.3109677419354846</v>
      </c>
      <c r="K141" s="9">
        <f t="shared" ca="1" si="25"/>
        <v>258.61321222602112</v>
      </c>
      <c r="L141" s="9">
        <f t="shared" ca="1" si="25"/>
        <v>130.20512343075274</v>
      </c>
      <c r="M141">
        <f t="shared" ca="1" si="30"/>
        <v>55.797040023894866</v>
      </c>
      <c r="N141">
        <f t="shared" ca="1" si="31"/>
        <v>33.043957586618873</v>
      </c>
    </row>
    <row r="142" spans="1:15" x14ac:dyDescent="0.25">
      <c r="A142" s="4">
        <f t="shared" si="29"/>
        <v>0.42546296296296293</v>
      </c>
      <c r="B142" s="3">
        <f>Params!D$29+HOUR(A142-Params!C$29)*3600+MINUTE(A142-Params!C$29)*60+SECOND(A142-Params!C$29)</f>
        <v>1553300760</v>
      </c>
      <c r="C142">
        <f t="shared" si="26"/>
        <v>4</v>
      </c>
      <c r="D142">
        <f t="shared" ca="1" si="27"/>
        <v>134</v>
      </c>
      <c r="E142">
        <f t="shared" ca="1" si="22"/>
        <v>7900.5126881720435</v>
      </c>
      <c r="F142">
        <f t="shared" ca="1" si="23"/>
        <v>-6677.6619354838713</v>
      </c>
      <c r="G142">
        <f t="shared" ca="1" si="28"/>
        <v>10110.838709677419</v>
      </c>
      <c r="H142" s="9">
        <f t="shared" ca="1" si="25"/>
        <v>197.51281720430109</v>
      </c>
      <c r="I142" s="9">
        <f t="shared" ca="1" si="25"/>
        <v>-166.94154838709679</v>
      </c>
      <c r="J142" s="9">
        <f t="shared" ca="1" si="25"/>
        <v>1.3109677419354846</v>
      </c>
      <c r="K142" s="9">
        <f t="shared" ca="1" si="25"/>
        <v>258.61321222602112</v>
      </c>
      <c r="L142" s="9">
        <f t="shared" ca="1" si="25"/>
        <v>130.20512343075274</v>
      </c>
      <c r="M142">
        <f t="shared" ca="1" si="30"/>
        <v>55.789474313022701</v>
      </c>
      <c r="N142">
        <f t="shared" ca="1" si="31"/>
        <v>33.059761051373954</v>
      </c>
    </row>
    <row r="143" spans="1:15" x14ac:dyDescent="0.25">
      <c r="A143" s="4">
        <f t="shared" si="29"/>
        <v>0.42552083333333335</v>
      </c>
      <c r="B143" s="3">
        <f>Params!D$29+HOUR(A143-Params!C$29)*3600+MINUTE(A143-Params!C$29)*60+SECOND(A143-Params!C$29)</f>
        <v>1553300765</v>
      </c>
      <c r="C143">
        <f t="shared" si="26"/>
        <v>4</v>
      </c>
      <c r="D143">
        <f t="shared" ca="1" si="27"/>
        <v>134</v>
      </c>
      <c r="E143">
        <f t="shared" ca="1" si="22"/>
        <v>8888.0767741935488</v>
      </c>
      <c r="F143">
        <f t="shared" ca="1" si="23"/>
        <v>-7512.3696774193559</v>
      </c>
      <c r="G143">
        <f t="shared" ca="1" si="28"/>
        <v>10117.393548387097</v>
      </c>
      <c r="H143" s="9">
        <f t="shared" ca="1" si="25"/>
        <v>197.51281720430109</v>
      </c>
      <c r="I143" s="9">
        <f t="shared" ca="1" si="25"/>
        <v>-166.94154838709679</v>
      </c>
      <c r="J143" s="9">
        <f t="shared" ca="1" si="25"/>
        <v>1.3109677419354846</v>
      </c>
      <c r="K143" s="9">
        <f t="shared" ca="1" si="25"/>
        <v>258.61321222602112</v>
      </c>
      <c r="L143" s="9">
        <f t="shared" ca="1" si="25"/>
        <v>130.20512343075274</v>
      </c>
      <c r="M143">
        <f t="shared" ca="1" si="30"/>
        <v>55.781908602150537</v>
      </c>
      <c r="N143">
        <f t="shared" ca="1" si="31"/>
        <v>33.075564516129027</v>
      </c>
    </row>
    <row r="144" spans="1:15" x14ac:dyDescent="0.25">
      <c r="A144" s="4">
        <f t="shared" si="29"/>
        <v>0.42557870370370371</v>
      </c>
      <c r="B144" s="3">
        <f>Params!D$29+HOUR(A144-Params!C$29)*3600+MINUTE(A144-Params!C$29)*60+SECOND(A144-Params!C$29)</f>
        <v>1553300770</v>
      </c>
      <c r="C144">
        <f t="shared" si="26"/>
        <v>4</v>
      </c>
      <c r="D144">
        <f t="shared" ca="1" si="27"/>
        <v>134</v>
      </c>
      <c r="E144">
        <f t="shared" ca="1" si="22"/>
        <v>9875.640860215055</v>
      </c>
      <c r="F144">
        <f t="shared" ca="1" si="23"/>
        <v>-8347.0774193548386</v>
      </c>
      <c r="G144">
        <f t="shared" ca="1" si="28"/>
        <v>10123.948387096774</v>
      </c>
      <c r="H144" s="9">
        <f t="shared" ca="1" si="25"/>
        <v>197.51281720430109</v>
      </c>
      <c r="I144" s="9">
        <f t="shared" ca="1" si="25"/>
        <v>-166.94154838709679</v>
      </c>
      <c r="J144" s="9">
        <f t="shared" ca="1" si="25"/>
        <v>1.3109677419354846</v>
      </c>
      <c r="K144" s="9">
        <f t="shared" ca="1" si="25"/>
        <v>258.61321222602112</v>
      </c>
      <c r="L144" s="9">
        <f t="shared" ca="1" si="25"/>
        <v>130.20512343075274</v>
      </c>
      <c r="M144">
        <f t="shared" ca="1" si="30"/>
        <v>55.774342891278373</v>
      </c>
      <c r="N144">
        <f t="shared" ca="1" si="31"/>
        <v>33.091367980884108</v>
      </c>
    </row>
    <row r="145" spans="1:14" x14ac:dyDescent="0.25">
      <c r="A145" s="4">
        <f t="shared" si="29"/>
        <v>0.42563657407407413</v>
      </c>
      <c r="B145" s="3">
        <f>Params!D$29+HOUR(A145-Params!C$29)*3600+MINUTE(A145-Params!C$29)*60+SECOND(A145-Params!C$29)</f>
        <v>1553300775</v>
      </c>
      <c r="C145">
        <f t="shared" si="26"/>
        <v>4</v>
      </c>
      <c r="D145">
        <f t="shared" ca="1" si="27"/>
        <v>134</v>
      </c>
      <c r="E145">
        <f t="shared" ca="1" si="22"/>
        <v>10863.204946236559</v>
      </c>
      <c r="F145">
        <f t="shared" ca="1" si="23"/>
        <v>-9181.7851612903232</v>
      </c>
      <c r="G145">
        <f t="shared" ca="1" si="28"/>
        <v>10130.503225806451</v>
      </c>
      <c r="H145" s="9">
        <f t="shared" ca="1" si="25"/>
        <v>197.51281720430109</v>
      </c>
      <c r="I145" s="9">
        <f t="shared" ca="1" si="25"/>
        <v>-166.94154838709679</v>
      </c>
      <c r="J145" s="9">
        <f t="shared" ca="1" si="25"/>
        <v>1.3109677419354846</v>
      </c>
      <c r="K145" s="9">
        <f t="shared" ca="1" si="25"/>
        <v>258.61321222602112</v>
      </c>
      <c r="L145" s="9">
        <f t="shared" ca="1" si="25"/>
        <v>130.20512343075274</v>
      </c>
      <c r="M145">
        <f t="shared" ca="1" si="30"/>
        <v>55.766777180406216</v>
      </c>
      <c r="N145">
        <f t="shared" ca="1" si="31"/>
        <v>33.107171445639182</v>
      </c>
    </row>
    <row r="146" spans="1:14" x14ac:dyDescent="0.25">
      <c r="A146" s="4">
        <f t="shared" si="29"/>
        <v>0.42569444444444443</v>
      </c>
      <c r="B146" s="3">
        <f>Params!D$29+HOUR(A146-Params!C$29)*3600+MINUTE(A146-Params!C$29)*60+SECOND(A146-Params!C$29)</f>
        <v>1553300780</v>
      </c>
      <c r="C146">
        <f t="shared" si="26"/>
        <v>4</v>
      </c>
      <c r="D146">
        <f t="shared" ca="1" si="27"/>
        <v>134</v>
      </c>
      <c r="E146">
        <f t="shared" ca="1" si="22"/>
        <v>11850.769032258066</v>
      </c>
      <c r="F146">
        <f t="shared" ca="1" si="23"/>
        <v>-10016.492903225808</v>
      </c>
      <c r="G146">
        <f t="shared" ca="1" si="28"/>
        <v>10137.058064516128</v>
      </c>
      <c r="H146" s="9">
        <f t="shared" ca="1" si="25"/>
        <v>197.51281720430109</v>
      </c>
      <c r="I146" s="9">
        <f t="shared" ca="1" si="25"/>
        <v>-166.94154838709679</v>
      </c>
      <c r="J146" s="9">
        <f t="shared" ca="1" si="25"/>
        <v>1.3109677419354846</v>
      </c>
      <c r="K146" s="9">
        <f t="shared" ca="1" si="25"/>
        <v>258.61321222602112</v>
      </c>
      <c r="L146" s="9">
        <f t="shared" ca="1" si="25"/>
        <v>130.20512343075274</v>
      </c>
      <c r="M146">
        <f t="shared" ca="1" si="30"/>
        <v>55.759211469534051</v>
      </c>
      <c r="N146">
        <f t="shared" ca="1" si="31"/>
        <v>33.122974910394262</v>
      </c>
    </row>
    <row r="147" spans="1:14" x14ac:dyDescent="0.25">
      <c r="A147" s="4">
        <f t="shared" si="29"/>
        <v>0.42575231481481479</v>
      </c>
      <c r="B147" s="3">
        <f>Params!D$29+HOUR(A147-Params!C$29)*3600+MINUTE(A147-Params!C$29)*60+SECOND(A147-Params!C$29)</f>
        <v>1553300785</v>
      </c>
      <c r="C147">
        <f t="shared" si="26"/>
        <v>4</v>
      </c>
      <c r="D147">
        <f t="shared" ca="1" si="27"/>
        <v>134</v>
      </c>
      <c r="E147">
        <f t="shared" ca="1" si="22"/>
        <v>12838.33311827957</v>
      </c>
      <c r="F147">
        <f t="shared" ca="1" si="23"/>
        <v>-10851.200645161291</v>
      </c>
      <c r="G147">
        <f t="shared" ca="1" si="28"/>
        <v>10143.612903225807</v>
      </c>
      <c r="H147" s="9">
        <f t="shared" ca="1" si="25"/>
        <v>197.51281720430109</v>
      </c>
      <c r="I147" s="9">
        <f t="shared" ca="1" si="25"/>
        <v>-166.94154838709679</v>
      </c>
      <c r="J147" s="9">
        <f t="shared" ca="1" si="25"/>
        <v>1.3109677419354846</v>
      </c>
      <c r="K147" s="9">
        <f t="shared" ca="1" si="25"/>
        <v>258.61321222602112</v>
      </c>
      <c r="L147" s="9">
        <f t="shared" ca="1" si="25"/>
        <v>130.20512343075274</v>
      </c>
      <c r="M147">
        <f t="shared" ca="1" si="30"/>
        <v>55.751645758661887</v>
      </c>
      <c r="N147">
        <f t="shared" ca="1" si="31"/>
        <v>33.138778375149343</v>
      </c>
    </row>
    <row r="148" spans="1:14" x14ac:dyDescent="0.25">
      <c r="A148" s="4">
        <f t="shared" si="29"/>
        <v>0.42581018518518521</v>
      </c>
      <c r="B148" s="3">
        <f>Params!D$29+HOUR(A148-Params!C$29)*3600+MINUTE(A148-Params!C$29)*60+SECOND(A148-Params!C$29)</f>
        <v>1553300790</v>
      </c>
      <c r="C148">
        <f t="shared" si="26"/>
        <v>4</v>
      </c>
      <c r="D148">
        <f t="shared" ca="1" si="27"/>
        <v>134</v>
      </c>
      <c r="E148">
        <f t="shared" ca="1" si="22"/>
        <v>13825.897204301076</v>
      </c>
      <c r="F148">
        <f t="shared" ca="1" si="23"/>
        <v>-11685.908387096775</v>
      </c>
      <c r="G148">
        <f t="shared" ca="1" si="28"/>
        <v>10150.167741935484</v>
      </c>
      <c r="H148" s="9">
        <f t="shared" ca="1" si="25"/>
        <v>197.51281720430109</v>
      </c>
      <c r="I148" s="9">
        <f t="shared" ca="1" si="25"/>
        <v>-166.94154838709679</v>
      </c>
      <c r="J148" s="9">
        <f t="shared" ca="1" si="25"/>
        <v>1.3109677419354846</v>
      </c>
      <c r="K148" s="9">
        <f t="shared" ca="1" si="25"/>
        <v>258.61321222602112</v>
      </c>
      <c r="L148" s="9">
        <f t="shared" ca="1" si="25"/>
        <v>130.20512343075274</v>
      </c>
      <c r="M148">
        <f t="shared" ca="1" si="30"/>
        <v>55.744080047789723</v>
      </c>
      <c r="N148">
        <f t="shared" ca="1" si="31"/>
        <v>33.154581839904417</v>
      </c>
    </row>
    <row r="149" spans="1:14" x14ac:dyDescent="0.25">
      <c r="A149" s="4">
        <f t="shared" si="29"/>
        <v>0.42586805555555557</v>
      </c>
      <c r="B149" s="3">
        <f>Params!D$29+HOUR(A149-Params!C$29)*3600+MINUTE(A149-Params!C$29)*60+SECOND(A149-Params!C$29)</f>
        <v>1553300795</v>
      </c>
      <c r="C149">
        <f t="shared" si="26"/>
        <v>4</v>
      </c>
      <c r="D149">
        <f t="shared" ca="1" si="27"/>
        <v>134</v>
      </c>
      <c r="E149">
        <f t="shared" ca="1" si="22"/>
        <v>14813.461290322581</v>
      </c>
      <c r="F149">
        <f t="shared" ca="1" si="23"/>
        <v>-12520.61612903226</v>
      </c>
      <c r="G149">
        <f t="shared" ca="1" si="28"/>
        <v>10156.722580645161</v>
      </c>
      <c r="H149" s="9">
        <f t="shared" ca="1" si="25"/>
        <v>197.51281720430109</v>
      </c>
      <c r="I149" s="9">
        <f t="shared" ca="1" si="25"/>
        <v>-166.94154838709679</v>
      </c>
      <c r="J149" s="9">
        <f t="shared" ca="1" si="25"/>
        <v>1.3109677419354846</v>
      </c>
      <c r="K149" s="9">
        <f t="shared" ca="1" si="25"/>
        <v>258.61321222602112</v>
      </c>
      <c r="L149" s="9">
        <f t="shared" ca="1" si="25"/>
        <v>130.20512343075274</v>
      </c>
      <c r="M149">
        <f t="shared" ca="1" si="30"/>
        <v>55.736514336917566</v>
      </c>
      <c r="N149">
        <f t="shared" ca="1" si="31"/>
        <v>33.170385304659497</v>
      </c>
    </row>
    <row r="150" spans="1:14" x14ac:dyDescent="0.25">
      <c r="A150" s="4">
        <f t="shared" si="29"/>
        <v>0.42592592592592587</v>
      </c>
      <c r="B150" s="3">
        <f>Params!D$29+HOUR(A150-Params!C$29)*3600+MINUTE(A150-Params!C$29)*60+SECOND(A150-Params!C$29)</f>
        <v>1553300800</v>
      </c>
      <c r="C150">
        <f t="shared" si="26"/>
        <v>4</v>
      </c>
      <c r="D150">
        <f t="shared" ca="1" si="27"/>
        <v>134</v>
      </c>
      <c r="E150">
        <f t="shared" ca="1" si="22"/>
        <v>15801.025376344087</v>
      </c>
      <c r="F150">
        <f t="shared" ca="1" si="23"/>
        <v>-13355.323870967743</v>
      </c>
      <c r="G150">
        <f t="shared" ca="1" si="28"/>
        <v>10163.277419354838</v>
      </c>
      <c r="H150" s="9">
        <f t="shared" ca="1" si="25"/>
        <v>197.51281720430109</v>
      </c>
      <c r="I150" s="9">
        <f t="shared" ca="1" si="25"/>
        <v>-166.94154838709679</v>
      </c>
      <c r="J150" s="9">
        <f t="shared" ca="1" si="25"/>
        <v>1.3109677419354846</v>
      </c>
      <c r="K150" s="9">
        <f t="shared" ca="1" si="25"/>
        <v>258.61321222602112</v>
      </c>
      <c r="L150" s="9">
        <f t="shared" ca="1" si="25"/>
        <v>130.20512343075274</v>
      </c>
      <c r="M150">
        <f t="shared" ca="1" si="30"/>
        <v>55.728948626045401</v>
      </c>
      <c r="N150">
        <f t="shared" ca="1" si="31"/>
        <v>33.186188769414571</v>
      </c>
    </row>
    <row r="151" spans="1:14" x14ac:dyDescent="0.25">
      <c r="A151" s="4">
        <f t="shared" si="29"/>
        <v>0.42598379629629629</v>
      </c>
      <c r="B151" s="3">
        <f>Params!D$29+HOUR(A151-Params!C$29)*3600+MINUTE(A151-Params!C$29)*60+SECOND(A151-Params!C$29)</f>
        <v>1553300805</v>
      </c>
      <c r="C151">
        <f t="shared" si="26"/>
        <v>4</v>
      </c>
      <c r="D151">
        <f t="shared" ca="1" si="27"/>
        <v>134</v>
      </c>
      <c r="E151">
        <f t="shared" ca="1" si="22"/>
        <v>16788.589462365591</v>
      </c>
      <c r="F151">
        <f t="shared" ca="1" si="23"/>
        <v>-14190.031612903227</v>
      </c>
      <c r="G151">
        <f t="shared" ca="1" si="28"/>
        <v>10169.832258064516</v>
      </c>
      <c r="H151" s="9">
        <f t="shared" ca="1" si="25"/>
        <v>197.51281720430109</v>
      </c>
      <c r="I151" s="9">
        <f t="shared" ca="1" si="25"/>
        <v>-166.94154838709679</v>
      </c>
      <c r="J151" s="9">
        <f t="shared" ca="1" si="25"/>
        <v>1.3109677419354846</v>
      </c>
      <c r="K151" s="9">
        <f t="shared" ca="1" si="25"/>
        <v>258.61321222602112</v>
      </c>
      <c r="L151" s="9">
        <f t="shared" ca="1" si="25"/>
        <v>130.20512343075274</v>
      </c>
      <c r="M151">
        <f t="shared" ca="1" si="30"/>
        <v>55.721382915173237</v>
      </c>
      <c r="N151">
        <f t="shared" ca="1" si="31"/>
        <v>33.201992234169651</v>
      </c>
    </row>
    <row r="152" spans="1:14" x14ac:dyDescent="0.25">
      <c r="A152" s="4">
        <f t="shared" si="29"/>
        <v>0.42604166666666665</v>
      </c>
      <c r="B152" s="3">
        <f>Params!D$29+HOUR(A152-Params!C$29)*3600+MINUTE(A152-Params!C$29)*60+SECOND(A152-Params!C$29)</f>
        <v>1553300810</v>
      </c>
      <c r="C152">
        <f t="shared" si="26"/>
        <v>4</v>
      </c>
      <c r="D152">
        <f t="shared" ca="1" si="27"/>
        <v>134</v>
      </c>
      <c r="E152">
        <f t="shared" ca="1" si="22"/>
        <v>17776.153548387098</v>
      </c>
      <c r="F152">
        <f t="shared" ca="1" si="23"/>
        <v>-15024.739354838712</v>
      </c>
      <c r="G152">
        <f t="shared" ca="1" si="28"/>
        <v>10176.387096774193</v>
      </c>
      <c r="H152" s="9">
        <f t="shared" ca="1" si="25"/>
        <v>197.51281720430109</v>
      </c>
      <c r="I152" s="9">
        <f t="shared" ca="1" si="25"/>
        <v>-166.94154838709679</v>
      </c>
      <c r="J152" s="9">
        <f t="shared" ca="1" si="25"/>
        <v>1.3109677419354846</v>
      </c>
      <c r="K152" s="9">
        <f t="shared" ca="1" si="25"/>
        <v>258.61321222602112</v>
      </c>
      <c r="L152" s="9">
        <f t="shared" ca="1" si="25"/>
        <v>130.20512343075274</v>
      </c>
      <c r="M152">
        <f t="shared" ca="1" si="30"/>
        <v>55.713817204301073</v>
      </c>
      <c r="N152">
        <f t="shared" ca="1" si="31"/>
        <v>33.217795698924725</v>
      </c>
    </row>
    <row r="153" spans="1:14" x14ac:dyDescent="0.25">
      <c r="A153" s="4">
        <f t="shared" si="29"/>
        <v>0.42609953703703707</v>
      </c>
      <c r="B153" s="3">
        <f>Params!D$29+HOUR(A153-Params!C$29)*3600+MINUTE(A153-Params!C$29)*60+SECOND(A153-Params!C$29)</f>
        <v>1553300815</v>
      </c>
      <c r="C153">
        <f t="shared" si="26"/>
        <v>4</v>
      </c>
      <c r="D153">
        <f t="shared" ca="1" si="27"/>
        <v>134</v>
      </c>
      <c r="E153">
        <f t="shared" ca="1" si="22"/>
        <v>18763.717634408604</v>
      </c>
      <c r="F153">
        <f t="shared" ca="1" si="23"/>
        <v>-15859.447096774195</v>
      </c>
      <c r="G153">
        <f t="shared" ca="1" si="28"/>
        <v>10182.94193548387</v>
      </c>
      <c r="H153" s="9">
        <f t="shared" ca="1" si="25"/>
        <v>197.51281720430109</v>
      </c>
      <c r="I153" s="9">
        <f t="shared" ca="1" si="25"/>
        <v>-166.94154838709679</v>
      </c>
      <c r="J153" s="9">
        <f t="shared" ca="1" si="25"/>
        <v>1.3109677419354846</v>
      </c>
      <c r="K153" s="9">
        <f t="shared" ca="1" si="25"/>
        <v>258.61321222602112</v>
      </c>
      <c r="L153" s="9">
        <f t="shared" ca="1" si="25"/>
        <v>130.20512343075274</v>
      </c>
      <c r="M153">
        <f t="shared" ca="1" si="30"/>
        <v>55.706251493428915</v>
      </c>
      <c r="N153">
        <f t="shared" ca="1" si="31"/>
        <v>33.233599163679806</v>
      </c>
    </row>
    <row r="154" spans="1:14" x14ac:dyDescent="0.25">
      <c r="A154" s="4">
        <f t="shared" si="29"/>
        <v>0.42615740740740743</v>
      </c>
      <c r="B154" s="3">
        <f>Params!D$29+HOUR(A154-Params!C$29)*3600+MINUTE(A154-Params!C$29)*60+SECOND(A154-Params!C$29)</f>
        <v>1553300820</v>
      </c>
      <c r="C154">
        <f t="shared" si="26"/>
        <v>4</v>
      </c>
      <c r="D154">
        <f t="shared" ca="1" si="27"/>
        <v>134</v>
      </c>
      <c r="E154">
        <f t="shared" ca="1" si="22"/>
        <v>19751.28172043011</v>
      </c>
      <c r="F154">
        <f t="shared" ca="1" si="23"/>
        <v>-16694.154838709677</v>
      </c>
      <c r="G154">
        <f t="shared" ca="1" si="28"/>
        <v>10189.496774193549</v>
      </c>
      <c r="H154" s="9">
        <f t="shared" ca="1" si="25"/>
        <v>197.51281720430109</v>
      </c>
      <c r="I154" s="9">
        <f t="shared" ca="1" si="25"/>
        <v>-166.94154838709679</v>
      </c>
      <c r="J154" s="9">
        <f t="shared" ca="1" si="25"/>
        <v>1.3109677419354846</v>
      </c>
      <c r="K154" s="9">
        <f t="shared" ca="1" si="25"/>
        <v>258.61321222602112</v>
      </c>
      <c r="L154" s="9">
        <f t="shared" ca="1" si="25"/>
        <v>130.20512343075274</v>
      </c>
      <c r="M154">
        <f t="shared" ca="1" si="30"/>
        <v>55.698685782556751</v>
      </c>
      <c r="N154">
        <f t="shared" ca="1" si="31"/>
        <v>33.249402628434886</v>
      </c>
    </row>
    <row r="155" spans="1:14" x14ac:dyDescent="0.25">
      <c r="A155" s="4">
        <f t="shared" si="29"/>
        <v>0.42621527777777773</v>
      </c>
      <c r="B155" s="3">
        <f>Params!D$29+HOUR(A155-Params!C$29)*3600+MINUTE(A155-Params!C$29)*60+SECOND(A155-Params!C$29)</f>
        <v>1553300825</v>
      </c>
      <c r="C155">
        <f t="shared" si="26"/>
        <v>4</v>
      </c>
      <c r="D155">
        <f t="shared" ca="1" si="27"/>
        <v>134</v>
      </c>
      <c r="E155">
        <f t="shared" ca="1" si="22"/>
        <v>20738.845806451613</v>
      </c>
      <c r="F155">
        <f t="shared" ca="1" si="23"/>
        <v>-17528.862580645164</v>
      </c>
      <c r="G155">
        <f t="shared" ca="1" si="28"/>
        <v>10196.051612903226</v>
      </c>
      <c r="H155" s="9">
        <f t="shared" ca="1" si="25"/>
        <v>197.51281720430109</v>
      </c>
      <c r="I155" s="9">
        <f t="shared" ca="1" si="25"/>
        <v>-166.94154838709679</v>
      </c>
      <c r="J155" s="9">
        <f t="shared" ca="1" si="25"/>
        <v>1.3109677419354846</v>
      </c>
      <c r="K155" s="9">
        <f t="shared" ca="1" si="25"/>
        <v>258.61321222602112</v>
      </c>
      <c r="L155" s="9">
        <f t="shared" ca="1" si="25"/>
        <v>130.20512343075274</v>
      </c>
      <c r="M155">
        <f t="shared" ca="1" si="30"/>
        <v>55.691120071684587</v>
      </c>
      <c r="N155">
        <f t="shared" ca="1" si="31"/>
        <v>33.26520609318996</v>
      </c>
    </row>
    <row r="156" spans="1:14" x14ac:dyDescent="0.25">
      <c r="A156" s="4">
        <f t="shared" si="29"/>
        <v>0.42627314814814815</v>
      </c>
      <c r="B156" s="3">
        <f>Params!D$29+HOUR(A156-Params!C$29)*3600+MINUTE(A156-Params!C$29)*60+SECOND(A156-Params!C$29)</f>
        <v>1553300830</v>
      </c>
      <c r="C156">
        <f t="shared" si="26"/>
        <v>4</v>
      </c>
      <c r="D156">
        <f t="shared" ca="1" si="27"/>
        <v>134</v>
      </c>
      <c r="E156">
        <f t="shared" ca="1" si="22"/>
        <v>21726.409892473119</v>
      </c>
      <c r="F156">
        <f t="shared" ca="1" si="23"/>
        <v>-18363.570322580646</v>
      </c>
      <c r="G156">
        <f t="shared" ca="1" si="28"/>
        <v>10202.606451612903</v>
      </c>
      <c r="H156" s="9">
        <f t="shared" ca="1" si="25"/>
        <v>197.51281720430109</v>
      </c>
      <c r="I156" s="9">
        <f t="shared" ca="1" si="25"/>
        <v>-166.94154838709679</v>
      </c>
      <c r="J156" s="9">
        <f t="shared" ca="1" si="25"/>
        <v>1.3109677419354846</v>
      </c>
      <c r="K156" s="9">
        <f t="shared" ca="1" si="25"/>
        <v>258.61321222602112</v>
      </c>
      <c r="L156" s="9">
        <f t="shared" ca="1" si="25"/>
        <v>130.20512343075274</v>
      </c>
      <c r="M156">
        <f t="shared" ca="1" si="30"/>
        <v>55.683554360812423</v>
      </c>
      <c r="N156">
        <f t="shared" ca="1" si="31"/>
        <v>33.28100955794504</v>
      </c>
    </row>
    <row r="157" spans="1:14" x14ac:dyDescent="0.25">
      <c r="A157" s="4">
        <f t="shared" si="29"/>
        <v>0.42633101851851851</v>
      </c>
      <c r="B157" s="3">
        <f>Params!D$29+HOUR(A157-Params!C$29)*3600+MINUTE(A157-Params!C$29)*60+SECOND(A157-Params!C$29)</f>
        <v>1553300835</v>
      </c>
      <c r="C157">
        <f t="shared" si="26"/>
        <v>4</v>
      </c>
      <c r="D157">
        <f t="shared" ca="1" si="27"/>
        <v>134</v>
      </c>
      <c r="E157">
        <f t="shared" ca="1" si="22"/>
        <v>22713.973978494625</v>
      </c>
      <c r="F157">
        <f t="shared" ca="1" si="23"/>
        <v>-19198.278064516129</v>
      </c>
      <c r="G157">
        <f t="shared" ca="1" si="28"/>
        <v>10209.16129032258</v>
      </c>
      <c r="H157" s="9">
        <f t="shared" ca="1" si="25"/>
        <v>197.51281720430109</v>
      </c>
      <c r="I157" s="9">
        <f t="shared" ca="1" si="25"/>
        <v>-166.94154838709679</v>
      </c>
      <c r="J157" s="9">
        <f t="shared" ca="1" si="25"/>
        <v>1.3109677419354846</v>
      </c>
      <c r="K157" s="9">
        <f t="shared" ca="1" si="25"/>
        <v>258.61321222602112</v>
      </c>
      <c r="L157" s="9">
        <f t="shared" ca="1" si="25"/>
        <v>130.20512343075274</v>
      </c>
      <c r="M157">
        <f t="shared" ca="1" si="30"/>
        <v>55.675988649940265</v>
      </c>
      <c r="N157">
        <f t="shared" ca="1" si="31"/>
        <v>33.296813022700114</v>
      </c>
    </row>
    <row r="158" spans="1:14" x14ac:dyDescent="0.25">
      <c r="A158" s="4">
        <f t="shared" si="29"/>
        <v>0.42638888888888887</v>
      </c>
      <c r="B158" s="3">
        <f>Params!D$29+HOUR(A158-Params!C$29)*3600+MINUTE(A158-Params!C$29)*60+SECOND(A158-Params!C$29)</f>
        <v>1553300840</v>
      </c>
      <c r="C158">
        <f t="shared" si="26"/>
        <v>4</v>
      </c>
      <c r="D158">
        <f t="shared" ca="1" si="27"/>
        <v>134</v>
      </c>
      <c r="E158">
        <f t="shared" ca="1" si="22"/>
        <v>23701.538064516131</v>
      </c>
      <c r="F158">
        <f t="shared" ca="1" si="23"/>
        <v>-20032.985806451616</v>
      </c>
      <c r="G158">
        <f t="shared" ca="1" si="28"/>
        <v>10215.716129032258</v>
      </c>
      <c r="H158" s="9">
        <f t="shared" ca="1" si="25"/>
        <v>197.51281720430109</v>
      </c>
      <c r="I158" s="9">
        <f t="shared" ca="1" si="25"/>
        <v>-166.94154838709679</v>
      </c>
      <c r="J158" s="9">
        <f t="shared" ca="1" si="25"/>
        <v>1.3109677419354846</v>
      </c>
      <c r="K158" s="9">
        <f t="shared" ca="1" si="25"/>
        <v>258.61321222602112</v>
      </c>
      <c r="L158" s="9">
        <f t="shared" ca="1" si="25"/>
        <v>130.20512343075274</v>
      </c>
      <c r="M158">
        <f t="shared" ca="1" si="30"/>
        <v>55.668422939068101</v>
      </c>
      <c r="N158">
        <f t="shared" ca="1" si="31"/>
        <v>33.312616487455195</v>
      </c>
    </row>
    <row r="159" spans="1:14" x14ac:dyDescent="0.25">
      <c r="A159" s="4">
        <f t="shared" si="29"/>
        <v>0.42644675925925929</v>
      </c>
      <c r="B159" s="3">
        <f>Params!D$29+HOUR(A159-Params!C$29)*3600+MINUTE(A159-Params!C$29)*60+SECOND(A159-Params!C$29)</f>
        <v>1553300845</v>
      </c>
      <c r="C159">
        <f t="shared" si="26"/>
        <v>4</v>
      </c>
      <c r="D159">
        <f t="shared" ca="1" si="27"/>
        <v>134</v>
      </c>
      <c r="E159">
        <f t="shared" ca="1" si="22"/>
        <v>24689.102150537637</v>
      </c>
      <c r="F159">
        <f t="shared" ca="1" si="23"/>
        <v>-20867.693548387098</v>
      </c>
      <c r="G159">
        <f t="shared" ca="1" si="28"/>
        <v>10222.270967741935</v>
      </c>
      <c r="H159" s="9">
        <f t="shared" ca="1" si="25"/>
        <v>197.51281720430109</v>
      </c>
      <c r="I159" s="9">
        <f t="shared" ca="1" si="25"/>
        <v>-166.94154838709679</v>
      </c>
      <c r="J159" s="9">
        <f t="shared" ca="1" si="25"/>
        <v>1.3109677419354846</v>
      </c>
      <c r="K159" s="9">
        <f t="shared" ca="1" si="25"/>
        <v>258.61321222602112</v>
      </c>
      <c r="L159" s="9">
        <f t="shared" ca="1" si="25"/>
        <v>130.20512343075274</v>
      </c>
      <c r="M159">
        <f t="shared" ca="1" si="30"/>
        <v>55.660857228195937</v>
      </c>
      <c r="N159">
        <f t="shared" ca="1" si="31"/>
        <v>33.328419952210275</v>
      </c>
    </row>
    <row r="160" spans="1:14" x14ac:dyDescent="0.25">
      <c r="A160" s="4">
        <f t="shared" si="29"/>
        <v>0.42650462962962959</v>
      </c>
      <c r="B160" s="3">
        <f>Params!D$29+HOUR(A160-Params!C$29)*3600+MINUTE(A160-Params!C$29)*60+SECOND(A160-Params!C$29)</f>
        <v>1553300850</v>
      </c>
      <c r="C160">
        <f t="shared" si="26"/>
        <v>4</v>
      </c>
      <c r="D160">
        <f t="shared" ca="1" si="27"/>
        <v>134</v>
      </c>
      <c r="E160">
        <f t="shared" ca="1" si="22"/>
        <v>25676.66623655914</v>
      </c>
      <c r="F160">
        <f t="shared" ca="1" si="23"/>
        <v>-21702.401290322581</v>
      </c>
      <c r="G160">
        <f t="shared" ca="1" si="28"/>
        <v>10228.825806451612</v>
      </c>
      <c r="H160" s="9">
        <f t="shared" ca="1" si="25"/>
        <v>197.51281720430109</v>
      </c>
      <c r="I160" s="9">
        <f t="shared" ca="1" si="25"/>
        <v>-166.94154838709679</v>
      </c>
      <c r="J160" s="9">
        <f t="shared" ca="1" si="25"/>
        <v>1.3109677419354846</v>
      </c>
      <c r="K160" s="9">
        <f t="shared" ca="1" si="25"/>
        <v>258.61321222602112</v>
      </c>
      <c r="L160" s="9">
        <f t="shared" ca="1" si="25"/>
        <v>130.20512343075274</v>
      </c>
      <c r="M160">
        <f t="shared" ca="1" si="30"/>
        <v>55.653291517323773</v>
      </c>
      <c r="N160">
        <f t="shared" ca="1" si="31"/>
        <v>33.344223416965349</v>
      </c>
    </row>
    <row r="161" spans="1:14" x14ac:dyDescent="0.25">
      <c r="A161" s="4">
        <f t="shared" si="29"/>
        <v>0.42656250000000001</v>
      </c>
      <c r="B161" s="3">
        <f>Params!D$29+HOUR(A161-Params!C$29)*3600+MINUTE(A161-Params!C$29)*60+SECOND(A161-Params!C$29)</f>
        <v>1553300855</v>
      </c>
      <c r="C161">
        <f t="shared" si="26"/>
        <v>4</v>
      </c>
      <c r="D161">
        <f t="shared" ca="1" si="27"/>
        <v>134</v>
      </c>
      <c r="E161">
        <f t="shared" ca="1" si="22"/>
        <v>26664.230322580646</v>
      </c>
      <c r="F161">
        <f t="shared" ca="1" si="23"/>
        <v>-22537.109032258068</v>
      </c>
      <c r="G161">
        <f t="shared" ca="1" si="28"/>
        <v>10235.380645161291</v>
      </c>
      <c r="H161" s="9">
        <f t="shared" ca="1" si="25"/>
        <v>197.51281720430109</v>
      </c>
      <c r="I161" s="9">
        <f t="shared" ca="1" si="25"/>
        <v>-166.94154838709679</v>
      </c>
      <c r="J161" s="9">
        <f t="shared" ca="1" si="25"/>
        <v>1.3109677419354846</v>
      </c>
      <c r="K161" s="9">
        <f t="shared" ca="1" si="25"/>
        <v>258.61321222602112</v>
      </c>
      <c r="L161" s="9">
        <f t="shared" ca="1" si="25"/>
        <v>130.20512343075274</v>
      </c>
      <c r="M161">
        <f t="shared" ca="1" si="30"/>
        <v>55.645725806451615</v>
      </c>
      <c r="N161">
        <f t="shared" ca="1" si="31"/>
        <v>33.36002688172043</v>
      </c>
    </row>
    <row r="162" spans="1:14" x14ac:dyDescent="0.25">
      <c r="A162" s="4">
        <f t="shared" si="29"/>
        <v>0.42662037037037037</v>
      </c>
      <c r="B162" s="3">
        <f>Params!D$29+HOUR(A162-Params!C$29)*3600+MINUTE(A162-Params!C$29)*60+SECOND(A162-Params!C$29)</f>
        <v>1553300860</v>
      </c>
      <c r="C162">
        <f t="shared" si="26"/>
        <v>4</v>
      </c>
      <c r="D162">
        <f t="shared" ca="1" si="27"/>
        <v>134</v>
      </c>
      <c r="E162">
        <f t="shared" ca="1" si="22"/>
        <v>27651.794408602153</v>
      </c>
      <c r="F162">
        <f t="shared" ca="1" si="23"/>
        <v>-23371.81677419355</v>
      </c>
      <c r="G162">
        <f t="shared" ca="1" si="28"/>
        <v>10241.935483870968</v>
      </c>
      <c r="H162" s="9">
        <f t="shared" ca="1" si="25"/>
        <v>197.51281720430109</v>
      </c>
      <c r="I162" s="9">
        <f t="shared" ca="1" si="25"/>
        <v>-166.94154838709679</v>
      </c>
      <c r="J162" s="9">
        <f t="shared" ca="1" si="25"/>
        <v>1.3109677419354846</v>
      </c>
      <c r="K162" s="9">
        <f t="shared" ca="1" si="25"/>
        <v>258.61321222602112</v>
      </c>
      <c r="L162" s="9">
        <f t="shared" ca="1" si="25"/>
        <v>130.20512343075274</v>
      </c>
      <c r="M162">
        <f t="shared" ca="1" si="30"/>
        <v>55.638160095579451</v>
      </c>
      <c r="N162">
        <f t="shared" ca="1" si="31"/>
        <v>33.375830346475503</v>
      </c>
    </row>
    <row r="163" spans="1:14" x14ac:dyDescent="0.25">
      <c r="A163" s="4">
        <f t="shared" si="29"/>
        <v>0.42667824074074073</v>
      </c>
      <c r="B163" s="3">
        <f>Params!D$29+HOUR(A163-Params!C$29)*3600+MINUTE(A163-Params!C$29)*60+SECOND(A163-Params!C$29)</f>
        <v>1553300865</v>
      </c>
      <c r="C163">
        <f t="shared" si="26"/>
        <v>4</v>
      </c>
      <c r="D163">
        <f t="shared" ca="1" si="27"/>
        <v>134</v>
      </c>
      <c r="E163">
        <f t="shared" ca="1" si="22"/>
        <v>28639.358494623659</v>
      </c>
      <c r="F163">
        <f t="shared" ca="1" si="23"/>
        <v>-24206.524516129033</v>
      </c>
      <c r="G163">
        <f t="shared" ca="1" si="28"/>
        <v>10248.490322580645</v>
      </c>
      <c r="H163" s="9">
        <f t="shared" ca="1" si="25"/>
        <v>197.51281720430109</v>
      </c>
      <c r="I163" s="9">
        <f t="shared" ca="1" si="25"/>
        <v>-166.94154838709679</v>
      </c>
      <c r="J163" s="9">
        <f t="shared" ca="1" si="25"/>
        <v>1.3109677419354846</v>
      </c>
      <c r="K163" s="9">
        <f t="shared" ca="1" si="25"/>
        <v>258.61321222602112</v>
      </c>
      <c r="L163" s="9">
        <f t="shared" ca="1" si="25"/>
        <v>130.20512343075274</v>
      </c>
      <c r="M163">
        <f t="shared" ca="1" si="30"/>
        <v>55.630594384707287</v>
      </c>
      <c r="N163">
        <f t="shared" ca="1" si="31"/>
        <v>33.391633811230584</v>
      </c>
    </row>
    <row r="164" spans="1:14" x14ac:dyDescent="0.25">
      <c r="A164" s="4">
        <f t="shared" si="29"/>
        <v>0.42673611111111115</v>
      </c>
      <c r="B164" s="3">
        <f>Params!D$29+HOUR(A164-Params!C$29)*3600+MINUTE(A164-Params!C$29)*60+SECOND(A164-Params!C$29)</f>
        <v>1553300870</v>
      </c>
      <c r="C164">
        <f t="shared" si="26"/>
        <v>4</v>
      </c>
      <c r="D164">
        <f t="shared" ca="1" si="27"/>
        <v>134</v>
      </c>
      <c r="E164">
        <f t="shared" ca="1" si="22"/>
        <v>29626.922580645161</v>
      </c>
      <c r="F164">
        <f t="shared" ca="1" si="23"/>
        <v>-25041.23225806452</v>
      </c>
      <c r="G164">
        <f t="shared" ca="1" si="28"/>
        <v>10255.045161290322</v>
      </c>
      <c r="H164" s="9">
        <f t="shared" ca="1" si="25"/>
        <v>197.51281720430109</v>
      </c>
      <c r="I164" s="9">
        <f t="shared" ca="1" si="25"/>
        <v>-166.94154838709679</v>
      </c>
      <c r="J164" s="9">
        <f t="shared" ca="1" si="25"/>
        <v>1.3109677419354846</v>
      </c>
      <c r="K164" s="9">
        <f t="shared" ca="1" si="25"/>
        <v>258.61321222602112</v>
      </c>
      <c r="L164" s="9">
        <f t="shared" ca="1" si="25"/>
        <v>130.20512343075274</v>
      </c>
      <c r="M164">
        <f t="shared" ca="1" si="30"/>
        <v>55.623028673835123</v>
      </c>
      <c r="N164">
        <f t="shared" ca="1" si="31"/>
        <v>33.407437275985657</v>
      </c>
    </row>
    <row r="165" spans="1:14" x14ac:dyDescent="0.25">
      <c r="A165" s="4">
        <f t="shared" si="29"/>
        <v>0.42679398148148145</v>
      </c>
      <c r="B165" s="3">
        <f>Params!D$29+HOUR(A165-Params!C$29)*3600+MINUTE(A165-Params!C$29)*60+SECOND(A165-Params!C$29)</f>
        <v>1553300875</v>
      </c>
      <c r="C165">
        <f t="shared" si="26"/>
        <v>4</v>
      </c>
      <c r="D165">
        <f t="shared" ca="1" si="27"/>
        <v>134</v>
      </c>
      <c r="E165">
        <f t="shared" ca="1" si="22"/>
        <v>30614.486666666668</v>
      </c>
      <c r="F165">
        <f t="shared" ca="1" si="23"/>
        <v>-25875.940000000002</v>
      </c>
      <c r="G165">
        <f t="shared" ca="1" si="28"/>
        <v>10261.6</v>
      </c>
      <c r="H165" s="9">
        <f t="shared" ca="1" si="25"/>
        <v>197.51281720430109</v>
      </c>
      <c r="I165" s="9">
        <f t="shared" ca="1" si="25"/>
        <v>-166.94154838709679</v>
      </c>
      <c r="J165" s="9">
        <f t="shared" ca="1" si="25"/>
        <v>1.3109677419354846</v>
      </c>
      <c r="K165" s="9">
        <f t="shared" ca="1" si="25"/>
        <v>258.61321222602112</v>
      </c>
      <c r="L165" s="9">
        <f t="shared" ca="1" si="25"/>
        <v>130.20512343075274</v>
      </c>
      <c r="M165">
        <f t="shared" ca="1" si="30"/>
        <v>55.615462962962965</v>
      </c>
      <c r="N165">
        <f t="shared" ca="1" si="31"/>
        <v>33.423240740740738</v>
      </c>
    </row>
    <row r="166" spans="1:14" x14ac:dyDescent="0.25">
      <c r="A166" s="4">
        <f t="shared" si="29"/>
        <v>0.42685185185185182</v>
      </c>
      <c r="B166" s="3">
        <f>Params!D$29+HOUR(A166-Params!C$29)*3600+MINUTE(A166-Params!C$29)*60+SECOND(A166-Params!C$29)</f>
        <v>1553300880</v>
      </c>
      <c r="C166">
        <f t="shared" si="26"/>
        <v>4</v>
      </c>
      <c r="D166">
        <f t="shared" ca="1" si="27"/>
        <v>134</v>
      </c>
      <c r="E166">
        <f t="shared" ref="E166:E229" ca="1" si="32">INDIRECT("E$"&amp;C166)+INDIRECT("H$"&amp;C166)*($B166-INDIRECT("B$"&amp;D166))</f>
        <v>31602.050752688174</v>
      </c>
      <c r="F166">
        <f t="shared" ref="F166:F229" ca="1" si="33">INDIRECT("F$"&amp;C166)+INDIRECT("I$"&amp;C166)*($B166-INDIRECT("B$"&amp;D166))</f>
        <v>-26710.647741935485</v>
      </c>
      <c r="G166">
        <f t="shared" ca="1" si="28"/>
        <v>10268.154838709677</v>
      </c>
      <c r="H166" s="9">
        <f t="shared" ca="1" si="25"/>
        <v>197.51281720430109</v>
      </c>
      <c r="I166" s="9">
        <f t="shared" ca="1" si="25"/>
        <v>-166.94154838709679</v>
      </c>
      <c r="J166" s="9">
        <f t="shared" ca="1" si="25"/>
        <v>1.3109677419354846</v>
      </c>
      <c r="K166" s="9">
        <f t="shared" ca="1" si="25"/>
        <v>258.61321222602112</v>
      </c>
      <c r="L166" s="9">
        <f t="shared" ca="1" si="25"/>
        <v>130.20512343075274</v>
      </c>
      <c r="M166">
        <f t="shared" ca="1" si="30"/>
        <v>55.607897252090801</v>
      </c>
      <c r="N166">
        <f t="shared" ca="1" si="31"/>
        <v>33.439044205495819</v>
      </c>
    </row>
    <row r="167" spans="1:14" x14ac:dyDescent="0.25">
      <c r="A167" s="4">
        <f t="shared" si="29"/>
        <v>0.42690972222222223</v>
      </c>
      <c r="B167" s="3">
        <f>Params!D$29+HOUR(A167-Params!C$29)*3600+MINUTE(A167-Params!C$29)*60+SECOND(A167-Params!C$29)</f>
        <v>1553300885</v>
      </c>
      <c r="C167">
        <f t="shared" si="26"/>
        <v>4</v>
      </c>
      <c r="D167">
        <f t="shared" ca="1" si="27"/>
        <v>134</v>
      </c>
      <c r="E167">
        <f t="shared" ca="1" si="32"/>
        <v>32589.61483870968</v>
      </c>
      <c r="F167">
        <f t="shared" ca="1" si="33"/>
        <v>-27545.355483870972</v>
      </c>
      <c r="G167">
        <f t="shared" ca="1" si="28"/>
        <v>10274.709677419354</v>
      </c>
      <c r="H167" s="9">
        <f t="shared" ca="1" si="25"/>
        <v>197.51281720430109</v>
      </c>
      <c r="I167" s="9">
        <f t="shared" ca="1" si="25"/>
        <v>-166.94154838709679</v>
      </c>
      <c r="J167" s="9">
        <f t="shared" ca="1" si="25"/>
        <v>1.3109677419354846</v>
      </c>
      <c r="K167" s="9">
        <f t="shared" ca="1" si="25"/>
        <v>258.61321222602112</v>
      </c>
      <c r="L167" s="9">
        <f t="shared" ca="1" si="25"/>
        <v>130.20512343075274</v>
      </c>
      <c r="M167">
        <f t="shared" ca="1" si="30"/>
        <v>55.600331541218637</v>
      </c>
      <c r="N167">
        <f t="shared" ca="1" si="31"/>
        <v>33.454847670250892</v>
      </c>
    </row>
    <row r="168" spans="1:14" x14ac:dyDescent="0.25">
      <c r="A168" s="4">
        <f t="shared" si="29"/>
        <v>0.42696759259259259</v>
      </c>
      <c r="B168" s="3">
        <f>Params!D$29+HOUR(A168-Params!C$29)*3600+MINUTE(A168-Params!C$29)*60+SECOND(A168-Params!C$29)</f>
        <v>1553300890</v>
      </c>
      <c r="C168">
        <f t="shared" si="26"/>
        <v>4</v>
      </c>
      <c r="D168">
        <f t="shared" ca="1" si="27"/>
        <v>134</v>
      </c>
      <c r="E168">
        <f t="shared" ca="1" si="32"/>
        <v>33577.178924731183</v>
      </c>
      <c r="F168">
        <f t="shared" ca="1" si="33"/>
        <v>-28380.063225806454</v>
      </c>
      <c r="G168">
        <f t="shared" ca="1" si="28"/>
        <v>10281.264516129031</v>
      </c>
      <c r="H168" s="9">
        <f t="shared" ca="1" si="25"/>
        <v>197.51281720430109</v>
      </c>
      <c r="I168" s="9">
        <f t="shared" ca="1" si="25"/>
        <v>-166.94154838709679</v>
      </c>
      <c r="J168" s="9">
        <f t="shared" ca="1" si="25"/>
        <v>1.3109677419354846</v>
      </c>
      <c r="K168" s="9">
        <f t="shared" ca="1" si="25"/>
        <v>258.61321222602112</v>
      </c>
      <c r="L168" s="9">
        <f t="shared" ca="1" si="25"/>
        <v>130.20512343075274</v>
      </c>
      <c r="M168">
        <f t="shared" ca="1" si="30"/>
        <v>55.592765830346472</v>
      </c>
      <c r="N168">
        <f t="shared" ca="1" si="31"/>
        <v>33.470651135005973</v>
      </c>
    </row>
    <row r="169" spans="1:14" x14ac:dyDescent="0.25">
      <c r="A169" s="4">
        <f t="shared" si="29"/>
        <v>0.42702546296296301</v>
      </c>
      <c r="B169" s="3">
        <f>Params!D$29+HOUR(A169-Params!C$29)*3600+MINUTE(A169-Params!C$29)*60+SECOND(A169-Params!C$29)</f>
        <v>1553300895</v>
      </c>
      <c r="C169">
        <f t="shared" si="26"/>
        <v>4</v>
      </c>
      <c r="D169">
        <f t="shared" ca="1" si="27"/>
        <v>134</v>
      </c>
      <c r="E169">
        <f t="shared" ca="1" si="32"/>
        <v>34564.743010752689</v>
      </c>
      <c r="F169">
        <f t="shared" ca="1" si="33"/>
        <v>-29214.770967741937</v>
      </c>
      <c r="G169">
        <f t="shared" ca="1" si="28"/>
        <v>10287.81935483871</v>
      </c>
      <c r="H169" s="9">
        <f t="shared" ca="1" si="25"/>
        <v>197.51281720430109</v>
      </c>
      <c r="I169" s="9">
        <f t="shared" ca="1" si="25"/>
        <v>-166.94154838709679</v>
      </c>
      <c r="J169" s="9">
        <f t="shared" ca="1" si="25"/>
        <v>1.3109677419354846</v>
      </c>
      <c r="K169" s="9">
        <f t="shared" ca="1" si="25"/>
        <v>258.61321222602112</v>
      </c>
      <c r="L169" s="9">
        <f t="shared" ca="1" si="25"/>
        <v>130.20512343075274</v>
      </c>
      <c r="M169">
        <f t="shared" ca="1" si="30"/>
        <v>55.585200119474315</v>
      </c>
      <c r="N169">
        <f t="shared" ca="1" si="31"/>
        <v>33.486454599761046</v>
      </c>
    </row>
    <row r="170" spans="1:14" x14ac:dyDescent="0.25">
      <c r="A170" s="4">
        <f t="shared" si="29"/>
        <v>0.42708333333333331</v>
      </c>
      <c r="B170" s="3">
        <f>Params!D$29+HOUR(A170-Params!C$29)*3600+MINUTE(A170-Params!C$29)*60+SECOND(A170-Params!C$29)</f>
        <v>1553300900</v>
      </c>
      <c r="C170">
        <f t="shared" si="26"/>
        <v>4</v>
      </c>
      <c r="D170">
        <f t="shared" ca="1" si="27"/>
        <v>134</v>
      </c>
      <c r="E170">
        <f t="shared" ca="1" si="32"/>
        <v>35552.307096774195</v>
      </c>
      <c r="F170">
        <f t="shared" ca="1" si="33"/>
        <v>-30049.478709677423</v>
      </c>
      <c r="G170">
        <f t="shared" ca="1" si="28"/>
        <v>10294.374193548387</v>
      </c>
      <c r="H170" s="9">
        <f t="shared" ca="1" si="25"/>
        <v>197.51281720430109</v>
      </c>
      <c r="I170" s="9">
        <f t="shared" ca="1" si="25"/>
        <v>-166.94154838709679</v>
      </c>
      <c r="J170" s="9">
        <f t="shared" ca="1" si="25"/>
        <v>1.3109677419354846</v>
      </c>
      <c r="K170" s="9">
        <f t="shared" ca="1" si="25"/>
        <v>258.61321222602112</v>
      </c>
      <c r="L170" s="9">
        <f t="shared" ca="1" si="25"/>
        <v>130.20512343075274</v>
      </c>
      <c r="M170">
        <f t="shared" ca="1" si="30"/>
        <v>55.577634408602151</v>
      </c>
      <c r="N170">
        <f t="shared" ca="1" si="31"/>
        <v>33.502258064516127</v>
      </c>
    </row>
    <row r="171" spans="1:14" x14ac:dyDescent="0.25">
      <c r="A171" s="4">
        <f t="shared" si="29"/>
        <v>0.42714120370370368</v>
      </c>
      <c r="B171" s="3">
        <f>Params!D$29+HOUR(A171-Params!C$29)*3600+MINUTE(A171-Params!C$29)*60+SECOND(A171-Params!C$29)</f>
        <v>1553300905</v>
      </c>
      <c r="C171">
        <f t="shared" si="26"/>
        <v>4</v>
      </c>
      <c r="D171">
        <f t="shared" ca="1" si="27"/>
        <v>134</v>
      </c>
      <c r="E171">
        <f t="shared" ca="1" si="32"/>
        <v>36539.871182795701</v>
      </c>
      <c r="F171">
        <f t="shared" ca="1" si="33"/>
        <v>-30884.186451612906</v>
      </c>
      <c r="G171">
        <f t="shared" ca="1" si="28"/>
        <v>10300.929032258064</v>
      </c>
      <c r="H171" s="9">
        <f t="shared" ca="1" si="25"/>
        <v>197.51281720430109</v>
      </c>
      <c r="I171" s="9">
        <f t="shared" ca="1" si="25"/>
        <v>-166.94154838709679</v>
      </c>
      <c r="J171" s="9">
        <f t="shared" ca="1" si="25"/>
        <v>1.3109677419354846</v>
      </c>
      <c r="K171" s="9">
        <f t="shared" ca="1" si="25"/>
        <v>258.61321222602112</v>
      </c>
      <c r="L171" s="9">
        <f t="shared" ca="1" si="25"/>
        <v>130.20512343075274</v>
      </c>
      <c r="M171">
        <f t="shared" ca="1" si="30"/>
        <v>55.570068697729987</v>
      </c>
      <c r="N171">
        <f t="shared" ca="1" si="31"/>
        <v>33.518061529271201</v>
      </c>
    </row>
    <row r="172" spans="1:14" x14ac:dyDescent="0.25">
      <c r="A172" s="4">
        <f t="shared" si="29"/>
        <v>0.42719907407407409</v>
      </c>
      <c r="B172" s="3">
        <f>Params!D$29+HOUR(A172-Params!C$29)*3600+MINUTE(A172-Params!C$29)*60+SECOND(A172-Params!C$29)</f>
        <v>1553300910</v>
      </c>
      <c r="C172">
        <f t="shared" si="26"/>
        <v>4</v>
      </c>
      <c r="D172">
        <f t="shared" ca="1" si="27"/>
        <v>134</v>
      </c>
      <c r="E172">
        <f t="shared" ca="1" si="32"/>
        <v>37527.435268817208</v>
      </c>
      <c r="F172">
        <f t="shared" ca="1" si="33"/>
        <v>-31718.894193548389</v>
      </c>
      <c r="G172">
        <f t="shared" ca="1" si="28"/>
        <v>10307.483870967742</v>
      </c>
      <c r="H172" s="9">
        <f t="shared" ca="1" si="25"/>
        <v>197.51281720430109</v>
      </c>
      <c r="I172" s="9">
        <f t="shared" ca="1" si="25"/>
        <v>-166.94154838709679</v>
      </c>
      <c r="J172" s="9">
        <f t="shared" ca="1" si="25"/>
        <v>1.3109677419354846</v>
      </c>
      <c r="K172" s="9">
        <f t="shared" ca="1" si="25"/>
        <v>258.61321222602112</v>
      </c>
      <c r="L172" s="9">
        <f t="shared" ca="1" si="25"/>
        <v>130.20512343075274</v>
      </c>
      <c r="M172">
        <f t="shared" ca="1" si="30"/>
        <v>55.562502986857822</v>
      </c>
      <c r="N172">
        <f t="shared" ca="1" si="31"/>
        <v>33.533864994026281</v>
      </c>
    </row>
    <row r="173" spans="1:14" x14ac:dyDescent="0.25">
      <c r="A173" s="4">
        <f t="shared" si="29"/>
        <v>0.42725694444444445</v>
      </c>
      <c r="B173" s="3">
        <f>Params!D$29+HOUR(A173-Params!C$29)*3600+MINUTE(A173-Params!C$29)*60+SECOND(A173-Params!C$29)</f>
        <v>1553300915</v>
      </c>
      <c r="C173">
        <f t="shared" si="26"/>
        <v>4</v>
      </c>
      <c r="D173">
        <f t="shared" ca="1" si="27"/>
        <v>134</v>
      </c>
      <c r="E173">
        <f t="shared" ca="1" si="32"/>
        <v>38514.999354838714</v>
      </c>
      <c r="F173">
        <f t="shared" ca="1" si="33"/>
        <v>-32553.601935483872</v>
      </c>
      <c r="G173">
        <f t="shared" ca="1" si="28"/>
        <v>10314.038709677419</v>
      </c>
      <c r="H173" s="9">
        <f t="shared" ca="1" si="25"/>
        <v>197.51281720430109</v>
      </c>
      <c r="I173" s="9">
        <f t="shared" ca="1" si="25"/>
        <v>-166.94154838709679</v>
      </c>
      <c r="J173" s="9">
        <f t="shared" ca="1" si="25"/>
        <v>1.3109677419354846</v>
      </c>
      <c r="K173" s="9">
        <f t="shared" ca="1" si="25"/>
        <v>258.61321222602112</v>
      </c>
      <c r="L173" s="9">
        <f t="shared" ca="1" si="25"/>
        <v>130.20512343075274</v>
      </c>
      <c r="M173">
        <f t="shared" ca="1" si="30"/>
        <v>55.554937275985665</v>
      </c>
      <c r="N173">
        <f t="shared" ca="1" si="31"/>
        <v>33.549668458781362</v>
      </c>
    </row>
    <row r="174" spans="1:14" x14ac:dyDescent="0.25">
      <c r="A174" s="4">
        <f t="shared" si="29"/>
        <v>0.42731481481481487</v>
      </c>
      <c r="B174" s="3">
        <f>Params!D$29+HOUR(A174-Params!C$29)*3600+MINUTE(A174-Params!C$29)*60+SECOND(A174-Params!C$29)</f>
        <v>1553300920</v>
      </c>
      <c r="C174">
        <f t="shared" si="26"/>
        <v>4</v>
      </c>
      <c r="D174">
        <f t="shared" ca="1" si="27"/>
        <v>134</v>
      </c>
      <c r="E174">
        <f t="shared" ca="1" si="32"/>
        <v>39502.56344086022</v>
      </c>
      <c r="F174">
        <f t="shared" ca="1" si="33"/>
        <v>-33388.309677419355</v>
      </c>
      <c r="G174">
        <f t="shared" ca="1" si="28"/>
        <v>10320.593548387096</v>
      </c>
      <c r="H174" s="9">
        <f t="shared" ca="1" si="25"/>
        <v>197.51281720430109</v>
      </c>
      <c r="I174" s="9">
        <f t="shared" ca="1" si="25"/>
        <v>-166.94154838709679</v>
      </c>
      <c r="J174" s="9">
        <f t="shared" ca="1" si="25"/>
        <v>1.3109677419354846</v>
      </c>
      <c r="K174" s="9">
        <f t="shared" ca="1" si="25"/>
        <v>258.61321222602112</v>
      </c>
      <c r="L174" s="9">
        <f t="shared" ca="1" si="25"/>
        <v>130.20512343075274</v>
      </c>
      <c r="M174">
        <f t="shared" ca="1" si="30"/>
        <v>55.547371565113501</v>
      </c>
      <c r="N174">
        <f t="shared" ca="1" si="31"/>
        <v>33.565471923536435</v>
      </c>
    </row>
    <row r="175" spans="1:14" x14ac:dyDescent="0.25">
      <c r="A175" s="4">
        <f t="shared" si="29"/>
        <v>0.42737268518518517</v>
      </c>
      <c r="B175" s="3">
        <f>Params!D$29+HOUR(A175-Params!C$29)*3600+MINUTE(A175-Params!C$29)*60+SECOND(A175-Params!C$29)</f>
        <v>1553300925</v>
      </c>
      <c r="C175">
        <f t="shared" si="26"/>
        <v>4</v>
      </c>
      <c r="D175">
        <f t="shared" ca="1" si="27"/>
        <v>134</v>
      </c>
      <c r="E175">
        <f t="shared" ca="1" si="32"/>
        <v>40490.127526881726</v>
      </c>
      <c r="F175">
        <f t="shared" ca="1" si="33"/>
        <v>-34223.017419354845</v>
      </c>
      <c r="G175">
        <f t="shared" ca="1" si="28"/>
        <v>10327.148387096773</v>
      </c>
      <c r="H175" s="9">
        <f t="shared" ca="1" si="25"/>
        <v>197.51281720430109</v>
      </c>
      <c r="I175" s="9">
        <f t="shared" ca="1" si="25"/>
        <v>-166.94154838709679</v>
      </c>
      <c r="J175" s="9">
        <f t="shared" ca="1" si="25"/>
        <v>1.3109677419354846</v>
      </c>
      <c r="K175" s="9">
        <f t="shared" ca="1" si="25"/>
        <v>258.61321222602112</v>
      </c>
      <c r="L175" s="9">
        <f t="shared" ca="1" si="25"/>
        <v>130.20512343075274</v>
      </c>
      <c r="M175">
        <f t="shared" ca="1" si="30"/>
        <v>55.539805854241337</v>
      </c>
      <c r="N175">
        <f t="shared" ca="1" si="31"/>
        <v>33.581275388291516</v>
      </c>
    </row>
    <row r="176" spans="1:14" x14ac:dyDescent="0.25">
      <c r="A176" s="4">
        <f t="shared" si="29"/>
        <v>0.42743055555555554</v>
      </c>
      <c r="B176" s="3">
        <f>Params!D$29+HOUR(A176-Params!C$29)*3600+MINUTE(A176-Params!C$29)*60+SECOND(A176-Params!C$29)</f>
        <v>1553300930</v>
      </c>
      <c r="C176">
        <f t="shared" si="26"/>
        <v>4</v>
      </c>
      <c r="D176">
        <f t="shared" ca="1" si="27"/>
        <v>134</v>
      </c>
      <c r="E176">
        <f t="shared" ca="1" si="32"/>
        <v>41477.691612903225</v>
      </c>
      <c r="F176">
        <f t="shared" ca="1" si="33"/>
        <v>-35057.725161290327</v>
      </c>
      <c r="G176">
        <f t="shared" ca="1" si="28"/>
        <v>10333.703225806452</v>
      </c>
      <c r="H176" s="9">
        <f t="shared" ca="1" si="25"/>
        <v>197.51281720430109</v>
      </c>
      <c r="I176" s="9">
        <f t="shared" ca="1" si="25"/>
        <v>-166.94154838709679</v>
      </c>
      <c r="J176" s="9">
        <f t="shared" ca="1" si="25"/>
        <v>1.3109677419354846</v>
      </c>
      <c r="K176" s="9">
        <f t="shared" ca="1" si="25"/>
        <v>258.61321222602112</v>
      </c>
      <c r="L176" s="9">
        <f t="shared" ca="1" si="25"/>
        <v>130.20512343075274</v>
      </c>
      <c r="M176">
        <f t="shared" ca="1" si="30"/>
        <v>55.532240143369172</v>
      </c>
      <c r="N176">
        <f t="shared" ca="1" si="31"/>
        <v>33.59707885304659</v>
      </c>
    </row>
    <row r="177" spans="1:14" x14ac:dyDescent="0.25">
      <c r="A177" s="4">
        <f t="shared" si="29"/>
        <v>0.42748842592592595</v>
      </c>
      <c r="B177" s="3">
        <f>Params!D$29+HOUR(A177-Params!C$29)*3600+MINUTE(A177-Params!C$29)*60+SECOND(A177-Params!C$29)</f>
        <v>1553300935</v>
      </c>
      <c r="C177">
        <f t="shared" si="26"/>
        <v>4</v>
      </c>
      <c r="D177">
        <f t="shared" ca="1" si="27"/>
        <v>134</v>
      </c>
      <c r="E177">
        <f t="shared" ca="1" si="32"/>
        <v>42465.255698924731</v>
      </c>
      <c r="F177">
        <f t="shared" ca="1" si="33"/>
        <v>-35892.43290322581</v>
      </c>
      <c r="G177">
        <f t="shared" ca="1" si="28"/>
        <v>10340.258064516129</v>
      </c>
      <c r="H177" s="9">
        <f t="shared" ca="1" si="25"/>
        <v>197.51281720430109</v>
      </c>
      <c r="I177" s="9">
        <f t="shared" ca="1" si="25"/>
        <v>-166.94154838709679</v>
      </c>
      <c r="J177" s="9">
        <f t="shared" ca="1" si="25"/>
        <v>1.3109677419354846</v>
      </c>
      <c r="K177" s="9">
        <f t="shared" ca="1" si="25"/>
        <v>258.61321222602112</v>
      </c>
      <c r="L177" s="9">
        <f t="shared" ca="1" si="25"/>
        <v>130.20512343075274</v>
      </c>
      <c r="M177">
        <f t="shared" ca="1" si="30"/>
        <v>55.524674432497015</v>
      </c>
      <c r="N177">
        <f t="shared" ca="1" si="31"/>
        <v>33.61288231780167</v>
      </c>
    </row>
    <row r="178" spans="1:14" x14ac:dyDescent="0.25">
      <c r="A178" s="4">
        <f t="shared" si="29"/>
        <v>0.42754629629629631</v>
      </c>
      <c r="B178" s="3">
        <f>Params!D$29+HOUR(A178-Params!C$29)*3600+MINUTE(A178-Params!C$29)*60+SECOND(A178-Params!C$29)</f>
        <v>1553300940</v>
      </c>
      <c r="C178">
        <f t="shared" si="26"/>
        <v>4</v>
      </c>
      <c r="D178">
        <f t="shared" ca="1" si="27"/>
        <v>134</v>
      </c>
      <c r="E178">
        <f t="shared" ca="1" si="32"/>
        <v>43452.819784946238</v>
      </c>
      <c r="F178">
        <f t="shared" ca="1" si="33"/>
        <v>-36727.140645161293</v>
      </c>
      <c r="G178">
        <f t="shared" ca="1" si="28"/>
        <v>10346.812903225806</v>
      </c>
      <c r="H178" s="9">
        <f t="shared" ca="1" si="25"/>
        <v>197.51281720430109</v>
      </c>
      <c r="I178" s="9">
        <f t="shared" ca="1" si="25"/>
        <v>-166.94154838709679</v>
      </c>
      <c r="J178" s="9">
        <f t="shared" ca="1" si="25"/>
        <v>1.3109677419354846</v>
      </c>
      <c r="K178" s="9">
        <f t="shared" ca="1" si="25"/>
        <v>258.61321222602112</v>
      </c>
      <c r="L178" s="9">
        <f t="shared" ca="1" si="25"/>
        <v>130.20512343075274</v>
      </c>
      <c r="M178">
        <f t="shared" ca="1" si="30"/>
        <v>55.517108721624851</v>
      </c>
      <c r="N178">
        <f t="shared" ca="1" si="31"/>
        <v>33.628685782556751</v>
      </c>
    </row>
    <row r="179" spans="1:14" x14ac:dyDescent="0.25">
      <c r="A179" s="4">
        <f t="shared" si="29"/>
        <v>0.42760416666666662</v>
      </c>
      <c r="B179" s="3">
        <f>Params!D$29+HOUR(A179-Params!C$29)*3600+MINUTE(A179-Params!C$29)*60+SECOND(A179-Params!C$29)</f>
        <v>1553300945</v>
      </c>
      <c r="C179">
        <f t="shared" si="26"/>
        <v>4</v>
      </c>
      <c r="D179">
        <f t="shared" ca="1" si="27"/>
        <v>134</v>
      </c>
      <c r="E179">
        <f t="shared" ca="1" si="32"/>
        <v>44440.383870967744</v>
      </c>
      <c r="F179">
        <f t="shared" ca="1" si="33"/>
        <v>-37561.848387096776</v>
      </c>
      <c r="G179">
        <f t="shared" ca="1" si="28"/>
        <v>10353.367741935484</v>
      </c>
      <c r="H179" s="9">
        <f t="shared" ca="1" si="25"/>
        <v>197.51281720430109</v>
      </c>
      <c r="I179" s="9">
        <f t="shared" ca="1" si="25"/>
        <v>-166.94154838709679</v>
      </c>
      <c r="J179" s="9">
        <f t="shared" ca="1" si="25"/>
        <v>1.3109677419354846</v>
      </c>
      <c r="K179" s="9">
        <f t="shared" ca="1" si="25"/>
        <v>258.61321222602112</v>
      </c>
      <c r="L179" s="9">
        <f t="shared" ca="1" si="25"/>
        <v>130.20512343075274</v>
      </c>
      <c r="M179">
        <f t="shared" ca="1" si="30"/>
        <v>55.509543010752687</v>
      </c>
      <c r="N179">
        <f t="shared" ca="1" si="31"/>
        <v>33.644489247311824</v>
      </c>
    </row>
    <row r="180" spans="1:14" x14ac:dyDescent="0.25">
      <c r="A180" s="4">
        <f t="shared" si="29"/>
        <v>0.42766203703703703</v>
      </c>
      <c r="B180" s="3">
        <f>Params!D$29+HOUR(A180-Params!C$29)*3600+MINUTE(A180-Params!C$29)*60+SECOND(A180-Params!C$29)</f>
        <v>1553300950</v>
      </c>
      <c r="C180">
        <f t="shared" si="26"/>
        <v>4</v>
      </c>
      <c r="D180">
        <f t="shared" ca="1" si="27"/>
        <v>134</v>
      </c>
      <c r="E180">
        <f t="shared" ca="1" si="32"/>
        <v>45427.94795698925</v>
      </c>
      <c r="F180">
        <f t="shared" ca="1" si="33"/>
        <v>-38396.556129032258</v>
      </c>
      <c r="G180">
        <f t="shared" ca="1" si="28"/>
        <v>10359.922580645161</v>
      </c>
      <c r="H180" s="9">
        <f t="shared" ca="1" si="25"/>
        <v>197.51281720430109</v>
      </c>
      <c r="I180" s="9">
        <f t="shared" ca="1" si="25"/>
        <v>-166.94154838709679</v>
      </c>
      <c r="J180" s="9">
        <f t="shared" ca="1" si="25"/>
        <v>1.3109677419354846</v>
      </c>
      <c r="K180" s="9">
        <f t="shared" ca="1" si="25"/>
        <v>258.61321222602112</v>
      </c>
      <c r="L180" s="9">
        <f t="shared" ca="1" si="25"/>
        <v>130.20512343075274</v>
      </c>
      <c r="M180">
        <f t="shared" ca="1" si="30"/>
        <v>55.501977299880522</v>
      </c>
      <c r="N180">
        <f t="shared" ca="1" si="31"/>
        <v>33.660292712066905</v>
      </c>
    </row>
    <row r="181" spans="1:14" x14ac:dyDescent="0.25">
      <c r="A181" s="4">
        <f t="shared" si="29"/>
        <v>0.4277199074074074</v>
      </c>
      <c r="B181" s="3">
        <f>Params!D$29+HOUR(A181-Params!C$29)*3600+MINUTE(A181-Params!C$29)*60+SECOND(A181-Params!C$29)</f>
        <v>1553300955</v>
      </c>
      <c r="C181">
        <f t="shared" si="26"/>
        <v>4</v>
      </c>
      <c r="D181">
        <f t="shared" ca="1" si="27"/>
        <v>134</v>
      </c>
      <c r="E181">
        <f t="shared" ca="1" si="32"/>
        <v>46415.512043010756</v>
      </c>
      <c r="F181">
        <f t="shared" ca="1" si="33"/>
        <v>-39231.263870967749</v>
      </c>
      <c r="G181">
        <f t="shared" ca="1" si="28"/>
        <v>10366.477419354838</v>
      </c>
      <c r="H181" s="9">
        <f t="shared" ca="1" si="25"/>
        <v>197.51281720430109</v>
      </c>
      <c r="I181" s="9">
        <f t="shared" ca="1" si="25"/>
        <v>-166.94154838709679</v>
      </c>
      <c r="J181" s="9">
        <f t="shared" ca="1" si="25"/>
        <v>1.3109677419354846</v>
      </c>
      <c r="K181" s="9">
        <f t="shared" ca="1" si="25"/>
        <v>258.61321222602112</v>
      </c>
      <c r="L181" s="9">
        <f t="shared" ca="1" si="25"/>
        <v>130.20512343075274</v>
      </c>
      <c r="M181">
        <f t="shared" ca="1" si="30"/>
        <v>55.494411589008365</v>
      </c>
      <c r="N181">
        <f t="shared" ca="1" si="31"/>
        <v>33.676096176821979</v>
      </c>
    </row>
    <row r="182" spans="1:14" x14ac:dyDescent="0.25">
      <c r="A182" s="4">
        <f t="shared" si="29"/>
        <v>0.42777777777777781</v>
      </c>
      <c r="B182" s="3">
        <f>Params!D$29+HOUR(A182-Params!C$29)*3600+MINUTE(A182-Params!C$29)*60+SECOND(A182-Params!C$29)</f>
        <v>1553300960</v>
      </c>
      <c r="C182">
        <f t="shared" si="26"/>
        <v>5</v>
      </c>
      <c r="D182">
        <f t="shared" ca="1" si="27"/>
        <v>182</v>
      </c>
      <c r="E182">
        <f t="shared" ca="1" si="32"/>
        <v>47403.076129032263</v>
      </c>
      <c r="F182">
        <f t="shared" ca="1" si="33"/>
        <v>-40065.971612903231</v>
      </c>
      <c r="G182">
        <f t="shared" ca="1" si="28"/>
        <v>10058.4</v>
      </c>
      <c r="H182" s="9">
        <f t="shared" ca="1" si="25"/>
        <v>197.51281720430109</v>
      </c>
      <c r="I182" s="9">
        <f t="shared" ca="1" si="25"/>
        <v>-166.94154838709679</v>
      </c>
      <c r="J182" s="9">
        <f t="shared" ca="1" si="25"/>
        <v>2.7093333333333351</v>
      </c>
      <c r="K182" s="9">
        <f t="shared" ca="1" si="25"/>
        <v>258.61321222602112</v>
      </c>
      <c r="L182" s="9">
        <f t="shared" ca="1" si="25"/>
        <v>130.20512343075274</v>
      </c>
      <c r="M182">
        <f t="shared" ca="1" si="30"/>
        <v>55.486845878136201</v>
      </c>
      <c r="N182">
        <f t="shared" ca="1" si="31"/>
        <v>33.691899641577059</v>
      </c>
    </row>
    <row r="183" spans="1:14" x14ac:dyDescent="0.25">
      <c r="A183" s="4">
        <f t="shared" si="29"/>
        <v>0.42783564814814817</v>
      </c>
      <c r="B183" s="3">
        <f>Params!D$29+HOUR(A183-Params!C$29)*3600+MINUTE(A183-Params!C$29)*60+SECOND(A183-Params!C$29)</f>
        <v>1553300965</v>
      </c>
      <c r="C183">
        <f t="shared" si="26"/>
        <v>5</v>
      </c>
      <c r="D183">
        <f t="shared" ca="1" si="27"/>
        <v>182</v>
      </c>
      <c r="E183">
        <f t="shared" ca="1" si="32"/>
        <v>48390.640215053769</v>
      </c>
      <c r="F183">
        <f t="shared" ca="1" si="33"/>
        <v>-40900.679354838714</v>
      </c>
      <c r="G183">
        <f t="shared" ca="1" si="28"/>
        <v>10071.946666666667</v>
      </c>
      <c r="H183" s="9">
        <f t="shared" ca="1" si="25"/>
        <v>197.51281720430109</v>
      </c>
      <c r="I183" s="9">
        <f t="shared" ca="1" si="25"/>
        <v>-166.94154838709679</v>
      </c>
      <c r="J183" s="9">
        <f t="shared" ca="1" si="25"/>
        <v>2.7093333333333351</v>
      </c>
      <c r="K183" s="9">
        <f t="shared" ca="1" si="25"/>
        <v>258.61321222602112</v>
      </c>
      <c r="L183" s="9">
        <f t="shared" ca="1" si="25"/>
        <v>130.20512343075274</v>
      </c>
      <c r="M183">
        <f t="shared" ca="1" si="30"/>
        <v>55.479280167264037</v>
      </c>
      <c r="N183">
        <f t="shared" ca="1" si="31"/>
        <v>33.70770310633214</v>
      </c>
    </row>
    <row r="184" spans="1:14" x14ac:dyDescent="0.25">
      <c r="A184" s="4">
        <f t="shared" si="29"/>
        <v>0.42789351851851848</v>
      </c>
      <c r="B184" s="3">
        <f>Params!D$29+HOUR(A184-Params!C$29)*3600+MINUTE(A184-Params!C$29)*60+SECOND(A184-Params!C$29)</f>
        <v>1553300970</v>
      </c>
      <c r="C184">
        <f t="shared" si="26"/>
        <v>5</v>
      </c>
      <c r="D184">
        <f t="shared" ca="1" si="27"/>
        <v>182</v>
      </c>
      <c r="E184">
        <f t="shared" ca="1" si="32"/>
        <v>49378.204301075275</v>
      </c>
      <c r="F184">
        <f t="shared" ca="1" si="33"/>
        <v>-41735.387096774197</v>
      </c>
      <c r="G184">
        <f t="shared" ca="1" si="28"/>
        <v>10085.493333333334</v>
      </c>
      <c r="H184" s="9">
        <f t="shared" ca="1" si="25"/>
        <v>197.51281720430109</v>
      </c>
      <c r="I184" s="9">
        <f t="shared" ca="1" si="25"/>
        <v>-166.94154838709679</v>
      </c>
      <c r="J184" s="9">
        <f t="shared" ca="1" si="25"/>
        <v>2.7093333333333351</v>
      </c>
      <c r="K184" s="9">
        <f t="shared" ca="1" si="25"/>
        <v>258.61321222602112</v>
      </c>
      <c r="L184" s="9">
        <f t="shared" ca="1" si="25"/>
        <v>130.20512343075274</v>
      </c>
      <c r="M184">
        <f t="shared" ca="1" si="30"/>
        <v>55.471714456391872</v>
      </c>
      <c r="N184">
        <f t="shared" ca="1" si="31"/>
        <v>33.723506571087214</v>
      </c>
    </row>
    <row r="185" spans="1:14" x14ac:dyDescent="0.25">
      <c r="A185" s="4">
        <f t="shared" si="29"/>
        <v>0.4279513888888889</v>
      </c>
      <c r="B185" s="3">
        <f>Params!D$29+HOUR(A185-Params!C$29)*3600+MINUTE(A185-Params!C$29)*60+SECOND(A185-Params!C$29)</f>
        <v>1553300975</v>
      </c>
      <c r="C185">
        <f t="shared" si="26"/>
        <v>5</v>
      </c>
      <c r="D185">
        <f t="shared" ca="1" si="27"/>
        <v>182</v>
      </c>
      <c r="E185">
        <f t="shared" ca="1" si="32"/>
        <v>50365.768387096781</v>
      </c>
      <c r="F185">
        <f t="shared" ca="1" si="33"/>
        <v>-42570.094838709687</v>
      </c>
      <c r="G185">
        <f t="shared" ca="1" si="28"/>
        <v>10099.039999999999</v>
      </c>
      <c r="H185" s="9">
        <f t="shared" ca="1" si="25"/>
        <v>197.51281720430109</v>
      </c>
      <c r="I185" s="9">
        <f t="shared" ca="1" si="25"/>
        <v>-166.94154838709679</v>
      </c>
      <c r="J185" s="9">
        <f t="shared" ca="1" si="25"/>
        <v>2.7093333333333351</v>
      </c>
      <c r="K185" s="9">
        <f t="shared" ca="1" si="25"/>
        <v>258.61321222602112</v>
      </c>
      <c r="L185" s="9">
        <f t="shared" ca="1" si="25"/>
        <v>130.20512343075274</v>
      </c>
      <c r="M185">
        <f t="shared" ca="1" si="30"/>
        <v>55.464148745519715</v>
      </c>
      <c r="N185">
        <f t="shared" ca="1" si="31"/>
        <v>33.739310035842294</v>
      </c>
    </row>
    <row r="186" spans="1:14" x14ac:dyDescent="0.25">
      <c r="A186" s="4">
        <f t="shared" si="29"/>
        <v>0.42800925925925926</v>
      </c>
      <c r="B186" s="3">
        <f>Params!D$29+HOUR(A186-Params!C$29)*3600+MINUTE(A186-Params!C$29)*60+SECOND(A186-Params!C$29)</f>
        <v>1553300980</v>
      </c>
      <c r="C186">
        <f t="shared" si="26"/>
        <v>5</v>
      </c>
      <c r="D186">
        <f t="shared" ca="1" si="27"/>
        <v>182</v>
      </c>
      <c r="E186">
        <f t="shared" ca="1" si="32"/>
        <v>51353.332473118287</v>
      </c>
      <c r="F186">
        <f t="shared" ca="1" si="33"/>
        <v>-43404.80258064517</v>
      </c>
      <c r="G186">
        <f t="shared" ca="1" si="28"/>
        <v>10112.586666666666</v>
      </c>
      <c r="H186" s="9">
        <f t="shared" ca="1" si="25"/>
        <v>197.51281720430109</v>
      </c>
      <c r="I186" s="9">
        <f t="shared" ca="1" si="25"/>
        <v>-166.94154838709679</v>
      </c>
      <c r="J186" s="9">
        <f t="shared" ca="1" si="25"/>
        <v>2.7093333333333351</v>
      </c>
      <c r="K186" s="9">
        <f t="shared" ca="1" si="25"/>
        <v>258.61321222602112</v>
      </c>
      <c r="L186" s="9">
        <f t="shared" ca="1" si="25"/>
        <v>130.20512343075274</v>
      </c>
      <c r="M186">
        <f t="shared" ca="1" si="30"/>
        <v>55.456583034647551</v>
      </c>
      <c r="N186">
        <f t="shared" ca="1" si="31"/>
        <v>33.755113500597368</v>
      </c>
    </row>
    <row r="187" spans="1:14" x14ac:dyDescent="0.25">
      <c r="A187" s="4">
        <f t="shared" si="29"/>
        <v>0.42806712962962962</v>
      </c>
      <c r="B187" s="3">
        <f>Params!D$29+HOUR(A187-Params!C$29)*3600+MINUTE(A187-Params!C$29)*60+SECOND(A187-Params!C$29)</f>
        <v>1553300985</v>
      </c>
      <c r="C187">
        <f t="shared" si="26"/>
        <v>5</v>
      </c>
      <c r="D187">
        <f t="shared" ca="1" si="27"/>
        <v>182</v>
      </c>
      <c r="E187">
        <f t="shared" ca="1" si="32"/>
        <v>52340.896559139786</v>
      </c>
      <c r="F187">
        <f t="shared" ca="1" si="33"/>
        <v>-44239.510322580652</v>
      </c>
      <c r="G187">
        <f t="shared" ca="1" si="28"/>
        <v>10126.133333333333</v>
      </c>
      <c r="H187" s="9">
        <f t="shared" ref="H187:L226" ca="1" si="34">INDIRECT(ADDRESS($C187,COLUMN()))</f>
        <v>197.51281720430109</v>
      </c>
      <c r="I187" s="9">
        <f t="shared" ca="1" si="34"/>
        <v>-166.94154838709679</v>
      </c>
      <c r="J187" s="9">
        <f t="shared" ca="1" si="34"/>
        <v>2.7093333333333351</v>
      </c>
      <c r="K187" s="9">
        <f t="shared" ca="1" si="34"/>
        <v>258.61321222602112</v>
      </c>
      <c r="L187" s="9">
        <f t="shared" ca="1" si="34"/>
        <v>130.20512343075274</v>
      </c>
      <c r="M187">
        <f t="shared" ca="1" si="30"/>
        <v>55.449017323775387</v>
      </c>
      <c r="N187">
        <f t="shared" ca="1" si="31"/>
        <v>33.770916965352448</v>
      </c>
    </row>
    <row r="188" spans="1:14" x14ac:dyDescent="0.25">
      <c r="A188" s="4">
        <f t="shared" si="29"/>
        <v>0.42812500000000003</v>
      </c>
      <c r="B188" s="3">
        <f>Params!D$29+HOUR(A188-Params!C$29)*3600+MINUTE(A188-Params!C$29)*60+SECOND(A188-Params!C$29)</f>
        <v>1553300990</v>
      </c>
      <c r="C188">
        <f t="shared" si="26"/>
        <v>5</v>
      </c>
      <c r="D188">
        <f t="shared" ca="1" si="27"/>
        <v>182</v>
      </c>
      <c r="E188">
        <f t="shared" ca="1" si="32"/>
        <v>53328.460645161293</v>
      </c>
      <c r="F188">
        <f t="shared" ca="1" si="33"/>
        <v>-45074.218064516135</v>
      </c>
      <c r="G188">
        <f t="shared" ca="1" si="28"/>
        <v>10139.68</v>
      </c>
      <c r="H188" s="9">
        <f t="shared" ca="1" si="34"/>
        <v>197.51281720430109</v>
      </c>
      <c r="I188" s="9">
        <f t="shared" ca="1" si="34"/>
        <v>-166.94154838709679</v>
      </c>
      <c r="J188" s="9">
        <f t="shared" ca="1" si="34"/>
        <v>2.7093333333333351</v>
      </c>
      <c r="K188" s="9">
        <f t="shared" ca="1" si="34"/>
        <v>258.61321222602112</v>
      </c>
      <c r="L188" s="9">
        <f t="shared" ca="1" si="34"/>
        <v>130.20512343075274</v>
      </c>
      <c r="M188">
        <f t="shared" ca="1" si="30"/>
        <v>55.441451612903222</v>
      </c>
      <c r="N188">
        <f t="shared" ca="1" si="31"/>
        <v>33.786720430107522</v>
      </c>
    </row>
    <row r="189" spans="1:14" x14ac:dyDescent="0.25">
      <c r="A189" s="4">
        <f t="shared" si="29"/>
        <v>0.42818287037037034</v>
      </c>
      <c r="B189" s="3">
        <f>Params!D$29+HOUR(A189-Params!C$29)*3600+MINUTE(A189-Params!C$29)*60+SECOND(A189-Params!C$29)</f>
        <v>1553300995</v>
      </c>
      <c r="C189">
        <f t="shared" si="26"/>
        <v>5</v>
      </c>
      <c r="D189">
        <f t="shared" ca="1" si="27"/>
        <v>182</v>
      </c>
      <c r="E189">
        <f t="shared" ca="1" si="32"/>
        <v>54316.024731182799</v>
      </c>
      <c r="F189">
        <f t="shared" ca="1" si="33"/>
        <v>-45908.925806451618</v>
      </c>
      <c r="G189">
        <f t="shared" ca="1" si="28"/>
        <v>10153.226666666666</v>
      </c>
      <c r="H189" s="9">
        <f t="shared" ca="1" si="34"/>
        <v>197.51281720430109</v>
      </c>
      <c r="I189" s="9">
        <f t="shared" ca="1" si="34"/>
        <v>-166.94154838709679</v>
      </c>
      <c r="J189" s="9">
        <f t="shared" ca="1" si="34"/>
        <v>2.7093333333333351</v>
      </c>
      <c r="K189" s="9">
        <f t="shared" ca="1" si="34"/>
        <v>258.61321222602112</v>
      </c>
      <c r="L189" s="9">
        <f t="shared" ca="1" si="34"/>
        <v>130.20512343075274</v>
      </c>
      <c r="M189">
        <f t="shared" ca="1" si="30"/>
        <v>55.433885902031065</v>
      </c>
      <c r="N189">
        <f t="shared" ca="1" si="31"/>
        <v>33.802523894862603</v>
      </c>
    </row>
    <row r="190" spans="1:14" x14ac:dyDescent="0.25">
      <c r="A190" s="4">
        <f t="shared" si="29"/>
        <v>0.42824074074074076</v>
      </c>
      <c r="B190" s="3">
        <f>Params!D$29+HOUR(A190-Params!C$29)*3600+MINUTE(A190-Params!C$29)*60+SECOND(A190-Params!C$29)</f>
        <v>1553301000</v>
      </c>
      <c r="C190">
        <f t="shared" si="26"/>
        <v>5</v>
      </c>
      <c r="D190">
        <f t="shared" ca="1" si="27"/>
        <v>182</v>
      </c>
      <c r="E190">
        <f t="shared" ca="1" si="32"/>
        <v>55303.588817204305</v>
      </c>
      <c r="F190">
        <f t="shared" ca="1" si="33"/>
        <v>-46743.633548387101</v>
      </c>
      <c r="G190">
        <f t="shared" ca="1" si="28"/>
        <v>10166.773333333333</v>
      </c>
      <c r="H190" s="9">
        <f t="shared" ca="1" si="34"/>
        <v>197.51281720430109</v>
      </c>
      <c r="I190" s="9">
        <f t="shared" ca="1" si="34"/>
        <v>-166.94154838709679</v>
      </c>
      <c r="J190" s="9">
        <f t="shared" ca="1" si="34"/>
        <v>2.7093333333333351</v>
      </c>
      <c r="K190" s="9">
        <f t="shared" ca="1" si="34"/>
        <v>258.61321222602112</v>
      </c>
      <c r="L190" s="9">
        <f t="shared" ca="1" si="34"/>
        <v>130.20512343075274</v>
      </c>
      <c r="M190">
        <f t="shared" ca="1" si="30"/>
        <v>55.426320191158901</v>
      </c>
      <c r="N190">
        <f t="shared" ca="1" si="31"/>
        <v>33.818327359617683</v>
      </c>
    </row>
    <row r="191" spans="1:14" x14ac:dyDescent="0.25">
      <c r="A191" s="4">
        <f t="shared" si="29"/>
        <v>0.42829861111111112</v>
      </c>
      <c r="B191" s="3">
        <f>Params!D$29+HOUR(A191-Params!C$29)*3600+MINUTE(A191-Params!C$29)*60+SECOND(A191-Params!C$29)</f>
        <v>1553301005</v>
      </c>
      <c r="C191">
        <f t="shared" si="26"/>
        <v>5</v>
      </c>
      <c r="D191">
        <f t="shared" ca="1" si="27"/>
        <v>182</v>
      </c>
      <c r="E191">
        <f t="shared" ca="1" si="32"/>
        <v>56291.152903225811</v>
      </c>
      <c r="F191">
        <f t="shared" ca="1" si="33"/>
        <v>-47578.341290322584</v>
      </c>
      <c r="G191">
        <f t="shared" ca="1" si="28"/>
        <v>10180.32</v>
      </c>
      <c r="H191" s="9">
        <f t="shared" ca="1" si="34"/>
        <v>197.51281720430109</v>
      </c>
      <c r="I191" s="9">
        <f t="shared" ca="1" si="34"/>
        <v>-166.94154838709679</v>
      </c>
      <c r="J191" s="9">
        <f t="shared" ca="1" si="34"/>
        <v>2.7093333333333351</v>
      </c>
      <c r="K191" s="9">
        <f t="shared" ca="1" si="34"/>
        <v>258.61321222602112</v>
      </c>
      <c r="L191" s="9">
        <f t="shared" ca="1" si="34"/>
        <v>130.20512343075274</v>
      </c>
      <c r="M191">
        <f t="shared" ca="1" si="30"/>
        <v>55.418754480286736</v>
      </c>
      <c r="N191">
        <f t="shared" ca="1" si="31"/>
        <v>33.834130824372757</v>
      </c>
    </row>
    <row r="192" spans="1:14" x14ac:dyDescent="0.25">
      <c r="A192" s="4">
        <f t="shared" si="29"/>
        <v>0.42835648148148148</v>
      </c>
      <c r="B192" s="3">
        <f>Params!D$29+HOUR(A192-Params!C$29)*3600+MINUTE(A192-Params!C$29)*60+SECOND(A192-Params!C$29)</f>
        <v>1553301010</v>
      </c>
      <c r="C192">
        <f t="shared" si="26"/>
        <v>5</v>
      </c>
      <c r="D192">
        <f t="shared" ca="1" si="27"/>
        <v>182</v>
      </c>
      <c r="E192">
        <f t="shared" ca="1" si="32"/>
        <v>57278.716989247318</v>
      </c>
      <c r="F192">
        <f t="shared" ca="1" si="33"/>
        <v>-48413.049032258074</v>
      </c>
      <c r="G192">
        <f t="shared" ca="1" si="28"/>
        <v>10193.866666666667</v>
      </c>
      <c r="H192" s="9">
        <f t="shared" ca="1" si="34"/>
        <v>197.51281720430109</v>
      </c>
      <c r="I192" s="9">
        <f t="shared" ca="1" si="34"/>
        <v>-166.94154838709679</v>
      </c>
      <c r="J192" s="9">
        <f t="shared" ca="1" si="34"/>
        <v>2.7093333333333351</v>
      </c>
      <c r="K192" s="9">
        <f t="shared" ca="1" si="34"/>
        <v>258.61321222602112</v>
      </c>
      <c r="L192" s="9">
        <f t="shared" ca="1" si="34"/>
        <v>130.20512343075274</v>
      </c>
      <c r="M192">
        <f t="shared" ca="1" si="30"/>
        <v>55.411188769414572</v>
      </c>
      <c r="N192">
        <f t="shared" ca="1" si="31"/>
        <v>33.849934289127837</v>
      </c>
    </row>
    <row r="193" spans="1:14" x14ac:dyDescent="0.25">
      <c r="A193" s="4">
        <f t="shared" si="29"/>
        <v>0.42841435185185189</v>
      </c>
      <c r="B193" s="3">
        <f>Params!D$29+HOUR(A193-Params!C$29)*3600+MINUTE(A193-Params!C$29)*60+SECOND(A193-Params!C$29)</f>
        <v>1553301015</v>
      </c>
      <c r="C193">
        <f t="shared" si="26"/>
        <v>5</v>
      </c>
      <c r="D193">
        <f t="shared" ca="1" si="27"/>
        <v>182</v>
      </c>
      <c r="E193">
        <f t="shared" ca="1" si="32"/>
        <v>58266.281075268824</v>
      </c>
      <c r="F193">
        <f t="shared" ca="1" si="33"/>
        <v>-49247.756774193556</v>
      </c>
      <c r="G193">
        <f t="shared" ca="1" si="28"/>
        <v>10207.413333333334</v>
      </c>
      <c r="H193" s="9">
        <f t="shared" ca="1" si="34"/>
        <v>197.51281720430109</v>
      </c>
      <c r="I193" s="9">
        <f t="shared" ca="1" si="34"/>
        <v>-166.94154838709679</v>
      </c>
      <c r="J193" s="9">
        <f t="shared" ca="1" si="34"/>
        <v>2.7093333333333351</v>
      </c>
      <c r="K193" s="9">
        <f t="shared" ca="1" si="34"/>
        <v>258.61321222602112</v>
      </c>
      <c r="L193" s="9">
        <f t="shared" ca="1" si="34"/>
        <v>130.20512343075274</v>
      </c>
      <c r="M193">
        <f t="shared" ca="1" si="30"/>
        <v>55.403623058542415</v>
      </c>
      <c r="N193">
        <f t="shared" ca="1" si="31"/>
        <v>33.865737753882911</v>
      </c>
    </row>
    <row r="194" spans="1:14" x14ac:dyDescent="0.25">
      <c r="A194" s="4">
        <f t="shared" si="29"/>
        <v>0.4284722222222222</v>
      </c>
      <c r="B194" s="3">
        <f>Params!D$29+HOUR(A194-Params!C$29)*3600+MINUTE(A194-Params!C$29)*60+SECOND(A194-Params!C$29)</f>
        <v>1553301020</v>
      </c>
      <c r="C194">
        <f t="shared" si="26"/>
        <v>5</v>
      </c>
      <c r="D194">
        <f t="shared" ca="1" si="27"/>
        <v>182</v>
      </c>
      <c r="E194">
        <f t="shared" ca="1" si="32"/>
        <v>59253.84516129033</v>
      </c>
      <c r="F194">
        <f t="shared" ca="1" si="33"/>
        <v>-50082.464516129039</v>
      </c>
      <c r="G194">
        <f t="shared" ca="1" si="28"/>
        <v>10220.959999999999</v>
      </c>
      <c r="H194" s="9">
        <f t="shared" ca="1" si="34"/>
        <v>197.51281720430109</v>
      </c>
      <c r="I194" s="9">
        <f t="shared" ca="1" si="34"/>
        <v>-166.94154838709679</v>
      </c>
      <c r="J194" s="9">
        <f t="shared" ca="1" si="34"/>
        <v>2.7093333333333351</v>
      </c>
      <c r="K194" s="9">
        <f t="shared" ca="1" si="34"/>
        <v>258.61321222602112</v>
      </c>
      <c r="L194" s="9">
        <f t="shared" ca="1" si="34"/>
        <v>130.20512343075274</v>
      </c>
      <c r="M194">
        <f t="shared" ca="1" si="30"/>
        <v>55.396057347670251</v>
      </c>
      <c r="N194">
        <f t="shared" ca="1" si="31"/>
        <v>33.881541218637992</v>
      </c>
    </row>
    <row r="195" spans="1:14" x14ac:dyDescent="0.25">
      <c r="A195" s="4">
        <f t="shared" si="29"/>
        <v>0.42853009259259256</v>
      </c>
      <c r="B195" s="3">
        <f>Params!D$29+HOUR(A195-Params!C$29)*3600+MINUTE(A195-Params!C$29)*60+SECOND(A195-Params!C$29)</f>
        <v>1553301025</v>
      </c>
      <c r="C195">
        <f t="shared" si="26"/>
        <v>5</v>
      </c>
      <c r="D195">
        <f t="shared" ca="1" si="27"/>
        <v>182</v>
      </c>
      <c r="E195">
        <f t="shared" ca="1" si="32"/>
        <v>60241.409247311836</v>
      </c>
      <c r="F195">
        <f t="shared" ca="1" si="33"/>
        <v>-50917.172258064522</v>
      </c>
      <c r="G195">
        <f t="shared" ca="1" si="28"/>
        <v>10234.506666666666</v>
      </c>
      <c r="H195" s="9">
        <f t="shared" ca="1" si="34"/>
        <v>197.51281720430109</v>
      </c>
      <c r="I195" s="9">
        <f t="shared" ca="1" si="34"/>
        <v>-166.94154838709679</v>
      </c>
      <c r="J195" s="9">
        <f t="shared" ca="1" si="34"/>
        <v>2.7093333333333351</v>
      </c>
      <c r="K195" s="9">
        <f t="shared" ca="1" si="34"/>
        <v>258.61321222602112</v>
      </c>
      <c r="L195" s="9">
        <f t="shared" ca="1" si="34"/>
        <v>130.20512343075274</v>
      </c>
      <c r="M195">
        <f t="shared" ca="1" si="30"/>
        <v>55.388491636798086</v>
      </c>
      <c r="N195">
        <f t="shared" ca="1" si="31"/>
        <v>33.897344683393072</v>
      </c>
    </row>
    <row r="196" spans="1:14" x14ac:dyDescent="0.25">
      <c r="A196" s="4">
        <f t="shared" si="29"/>
        <v>0.42858796296296298</v>
      </c>
      <c r="B196" s="3">
        <f>Params!D$29+HOUR(A196-Params!C$29)*3600+MINUTE(A196-Params!C$29)*60+SECOND(A196-Params!C$29)</f>
        <v>1553301030</v>
      </c>
      <c r="C196">
        <f t="shared" si="26"/>
        <v>5</v>
      </c>
      <c r="D196">
        <f t="shared" ca="1" si="27"/>
        <v>182</v>
      </c>
      <c r="E196">
        <f t="shared" ca="1" si="32"/>
        <v>61228.973333333342</v>
      </c>
      <c r="F196">
        <f t="shared" ca="1" si="33"/>
        <v>-51751.880000000005</v>
      </c>
      <c r="G196">
        <f t="shared" ca="1" si="28"/>
        <v>10248.053333333333</v>
      </c>
      <c r="H196" s="9">
        <f t="shared" ca="1" si="34"/>
        <v>197.51281720430109</v>
      </c>
      <c r="I196" s="9">
        <f t="shared" ca="1" si="34"/>
        <v>-166.94154838709679</v>
      </c>
      <c r="J196" s="9">
        <f t="shared" ca="1" si="34"/>
        <v>2.7093333333333351</v>
      </c>
      <c r="K196" s="9">
        <f t="shared" ca="1" si="34"/>
        <v>258.61321222602112</v>
      </c>
      <c r="L196" s="9">
        <f t="shared" ca="1" si="34"/>
        <v>130.20512343075274</v>
      </c>
      <c r="M196">
        <f t="shared" ca="1" si="30"/>
        <v>55.380925925925922</v>
      </c>
      <c r="N196">
        <f t="shared" ca="1" si="31"/>
        <v>33.913148148148146</v>
      </c>
    </row>
    <row r="197" spans="1:14" x14ac:dyDescent="0.25">
      <c r="A197" s="4">
        <f t="shared" si="29"/>
        <v>0.42864583333333334</v>
      </c>
      <c r="B197" s="3">
        <f>Params!D$29+HOUR(A197-Params!C$29)*3600+MINUTE(A197-Params!C$29)*60+SECOND(A197-Params!C$29)</f>
        <v>1553301035</v>
      </c>
      <c r="C197">
        <f t="shared" si="26"/>
        <v>5</v>
      </c>
      <c r="D197">
        <f t="shared" ca="1" si="27"/>
        <v>182</v>
      </c>
      <c r="E197">
        <f t="shared" ca="1" si="32"/>
        <v>62216.537419354841</v>
      </c>
      <c r="F197">
        <f t="shared" ca="1" si="33"/>
        <v>-52586.587741935495</v>
      </c>
      <c r="G197">
        <f t="shared" ca="1" si="28"/>
        <v>10261.6</v>
      </c>
      <c r="H197" s="9">
        <f t="shared" ca="1" si="34"/>
        <v>197.51281720430109</v>
      </c>
      <c r="I197" s="9">
        <f t="shared" ca="1" si="34"/>
        <v>-166.94154838709679</v>
      </c>
      <c r="J197" s="9">
        <f t="shared" ca="1" si="34"/>
        <v>2.7093333333333351</v>
      </c>
      <c r="K197" s="9">
        <f t="shared" ca="1" si="34"/>
        <v>258.61321222602112</v>
      </c>
      <c r="L197" s="9">
        <f t="shared" ca="1" si="34"/>
        <v>130.20512343075274</v>
      </c>
      <c r="M197">
        <f t="shared" ca="1" si="30"/>
        <v>55.373360215053765</v>
      </c>
      <c r="N197">
        <f t="shared" ca="1" si="31"/>
        <v>33.928951612903226</v>
      </c>
    </row>
    <row r="198" spans="1:14" x14ac:dyDescent="0.25">
      <c r="A198" s="4">
        <f t="shared" si="29"/>
        <v>0.42870370370370375</v>
      </c>
      <c r="B198" s="3">
        <f>Params!D$29+HOUR(A198-Params!C$29)*3600+MINUTE(A198-Params!C$29)*60+SECOND(A198-Params!C$29)</f>
        <v>1553301040</v>
      </c>
      <c r="C198">
        <f t="shared" si="26"/>
        <v>5</v>
      </c>
      <c r="D198">
        <f t="shared" ca="1" si="27"/>
        <v>182</v>
      </c>
      <c r="E198">
        <f t="shared" ca="1" si="32"/>
        <v>63204.101505376348</v>
      </c>
      <c r="F198">
        <f t="shared" ca="1" si="33"/>
        <v>-53421.29548387097</v>
      </c>
      <c r="G198">
        <f t="shared" ca="1" si="28"/>
        <v>10275.146666666666</v>
      </c>
      <c r="H198" s="9">
        <f t="shared" ca="1" si="34"/>
        <v>197.51281720430109</v>
      </c>
      <c r="I198" s="9">
        <f t="shared" ca="1" si="34"/>
        <v>-166.94154838709679</v>
      </c>
      <c r="J198" s="9">
        <f t="shared" ca="1" si="34"/>
        <v>2.7093333333333351</v>
      </c>
      <c r="K198" s="9">
        <f t="shared" ca="1" si="34"/>
        <v>258.61321222602112</v>
      </c>
      <c r="L198" s="9">
        <f t="shared" ca="1" si="34"/>
        <v>130.20512343075274</v>
      </c>
      <c r="M198">
        <f t="shared" ca="1" si="30"/>
        <v>55.365794504181601</v>
      </c>
      <c r="N198">
        <f t="shared" ca="1" si="31"/>
        <v>33.9447550776583</v>
      </c>
    </row>
    <row r="199" spans="1:14" x14ac:dyDescent="0.25">
      <c r="A199" s="4">
        <f t="shared" si="29"/>
        <v>0.42876157407407406</v>
      </c>
      <c r="B199" s="3">
        <f>Params!D$29+HOUR(A199-Params!C$29)*3600+MINUTE(A199-Params!C$29)*60+SECOND(A199-Params!C$29)</f>
        <v>1553301045</v>
      </c>
      <c r="C199">
        <f t="shared" si="26"/>
        <v>5</v>
      </c>
      <c r="D199">
        <f t="shared" ca="1" si="27"/>
        <v>182</v>
      </c>
      <c r="E199">
        <f t="shared" ca="1" si="32"/>
        <v>64191.665591397854</v>
      </c>
      <c r="F199">
        <f t="shared" ca="1" si="33"/>
        <v>-54256.00322580646</v>
      </c>
      <c r="G199">
        <f t="shared" ca="1" si="28"/>
        <v>10288.693333333333</v>
      </c>
      <c r="H199" s="9">
        <f t="shared" ca="1" si="34"/>
        <v>197.51281720430109</v>
      </c>
      <c r="I199" s="9">
        <f t="shared" ca="1" si="34"/>
        <v>-166.94154838709679</v>
      </c>
      <c r="J199" s="9">
        <f t="shared" ca="1" si="34"/>
        <v>2.7093333333333351</v>
      </c>
      <c r="K199" s="9">
        <f t="shared" ca="1" si="34"/>
        <v>258.61321222602112</v>
      </c>
      <c r="L199" s="9">
        <f t="shared" ca="1" si="34"/>
        <v>130.20512343075274</v>
      </c>
      <c r="M199">
        <f t="shared" ca="1" si="30"/>
        <v>55.358228793309436</v>
      </c>
      <c r="N199">
        <f t="shared" ca="1" si="31"/>
        <v>33.960558542413381</v>
      </c>
    </row>
    <row r="200" spans="1:14" x14ac:dyDescent="0.25">
      <c r="A200" s="4">
        <f t="shared" si="29"/>
        <v>0.42881944444444442</v>
      </c>
      <c r="B200" s="3">
        <f>Params!D$29+HOUR(A200-Params!C$29)*3600+MINUTE(A200-Params!C$29)*60+SECOND(A200-Params!C$29)</f>
        <v>1553301050</v>
      </c>
      <c r="C200">
        <f t="shared" si="26"/>
        <v>5</v>
      </c>
      <c r="D200">
        <f t="shared" ca="1" si="27"/>
        <v>182</v>
      </c>
      <c r="E200">
        <f t="shared" ca="1" si="32"/>
        <v>65179.22967741936</v>
      </c>
      <c r="F200">
        <f t="shared" ca="1" si="33"/>
        <v>-55090.710967741943</v>
      </c>
      <c r="G200">
        <f t="shared" ca="1" si="28"/>
        <v>10302.24</v>
      </c>
      <c r="H200" s="9">
        <f t="shared" ca="1" si="34"/>
        <v>197.51281720430109</v>
      </c>
      <c r="I200" s="9">
        <f t="shared" ca="1" si="34"/>
        <v>-166.94154838709679</v>
      </c>
      <c r="J200" s="9">
        <f t="shared" ca="1" si="34"/>
        <v>2.7093333333333351</v>
      </c>
      <c r="K200" s="9">
        <f t="shared" ca="1" si="34"/>
        <v>258.61321222602112</v>
      </c>
      <c r="L200" s="9">
        <f t="shared" ca="1" si="34"/>
        <v>130.20512343075274</v>
      </c>
      <c r="M200">
        <f t="shared" ca="1" si="30"/>
        <v>55.350663082437272</v>
      </c>
      <c r="N200">
        <f t="shared" ca="1" si="31"/>
        <v>33.976362007168454</v>
      </c>
    </row>
    <row r="201" spans="1:14" x14ac:dyDescent="0.25">
      <c r="A201" s="4">
        <f t="shared" si="29"/>
        <v>0.42887731481481484</v>
      </c>
      <c r="B201" s="3">
        <f>Params!D$29+HOUR(A201-Params!C$29)*3600+MINUTE(A201-Params!C$29)*60+SECOND(A201-Params!C$29)</f>
        <v>1553301055</v>
      </c>
      <c r="C201">
        <f t="shared" ref="C201:C230" si="35">_xlfn.IFNA(VLOOKUP(A201,A$2:D$5,4,FALSE),C200)</f>
        <v>5</v>
      </c>
      <c r="D201">
        <f t="shared" ref="D201:D230" ca="1" si="36">IF(A201=INDIRECT("A"&amp;C201),ROW(),D200)</f>
        <v>182</v>
      </c>
      <c r="E201">
        <f t="shared" ca="1" si="32"/>
        <v>66166.793763440859</v>
      </c>
      <c r="F201">
        <f t="shared" ca="1" si="33"/>
        <v>-55925.418709677426</v>
      </c>
      <c r="G201">
        <f t="shared" ref="G201:G230" ca="1" si="37">INDIRECT("G$"&amp;C201)+INDIRECT("J$"&amp;C201)*($B201-INDIRECT("B$"&amp;D201))</f>
        <v>10315.786666666667</v>
      </c>
      <c r="H201" s="9">
        <f t="shared" ca="1" si="34"/>
        <v>197.51281720430109</v>
      </c>
      <c r="I201" s="9">
        <f t="shared" ca="1" si="34"/>
        <v>-166.94154838709679</v>
      </c>
      <c r="J201" s="9">
        <f t="shared" ca="1" si="34"/>
        <v>2.7093333333333351</v>
      </c>
      <c r="K201" s="9">
        <f t="shared" ca="1" si="34"/>
        <v>258.61321222602112</v>
      </c>
      <c r="L201" s="9">
        <f t="shared" ca="1" si="34"/>
        <v>130.20512343075274</v>
      </c>
      <c r="M201">
        <f t="shared" ca="1" si="30"/>
        <v>55.343097371565115</v>
      </c>
      <c r="N201">
        <f t="shared" ca="1" si="31"/>
        <v>33.992165471923535</v>
      </c>
    </row>
    <row r="202" spans="1:14" x14ac:dyDescent="0.25">
      <c r="A202" s="4">
        <f t="shared" ref="A202:A230" si="38">TIME(HOUR(A201),MINUTE(A201),SECOND(A201)+5)</f>
        <v>0.4289351851851852</v>
      </c>
      <c r="B202" s="3">
        <f>Params!D$29+HOUR(A202-Params!C$29)*3600+MINUTE(A202-Params!C$29)*60+SECOND(A202-Params!C$29)</f>
        <v>1553301060</v>
      </c>
      <c r="C202">
        <f t="shared" si="35"/>
        <v>5</v>
      </c>
      <c r="D202">
        <f t="shared" ca="1" si="36"/>
        <v>182</v>
      </c>
      <c r="E202">
        <f t="shared" ca="1" si="32"/>
        <v>67154.357849462365</v>
      </c>
      <c r="F202">
        <f t="shared" ca="1" si="33"/>
        <v>-56760.126451612909</v>
      </c>
      <c r="G202">
        <f t="shared" ca="1" si="37"/>
        <v>10329.333333333334</v>
      </c>
      <c r="H202" s="9">
        <f t="shared" ca="1" si="34"/>
        <v>197.51281720430109</v>
      </c>
      <c r="I202" s="9">
        <f t="shared" ca="1" si="34"/>
        <v>-166.94154838709679</v>
      </c>
      <c r="J202" s="9">
        <f t="shared" ca="1" si="34"/>
        <v>2.7093333333333351</v>
      </c>
      <c r="K202" s="9">
        <f t="shared" ca="1" si="34"/>
        <v>258.61321222602112</v>
      </c>
      <c r="L202" s="9">
        <f t="shared" ca="1" si="34"/>
        <v>130.20512343075274</v>
      </c>
      <c r="M202">
        <f t="shared" ref="M202:M230" ca="1" si="39">INDIRECT("M$"&amp;C202)+INDIRECT("O$"&amp;C202)*($B202-INDIRECT("B$"&amp;D202))</f>
        <v>55.335531660692951</v>
      </c>
      <c r="N202">
        <f t="shared" ref="N202:N230" ca="1" si="40">INDIRECT("N$"&amp;C202)+INDIRECT("P$"&amp;C202)*($B202-INDIRECT("B$"&amp;D202))</f>
        <v>34.007968936678616</v>
      </c>
    </row>
    <row r="203" spans="1:14" x14ac:dyDescent="0.25">
      <c r="A203" s="4">
        <f t="shared" si="38"/>
        <v>0.4289930555555555</v>
      </c>
      <c r="B203" s="3">
        <f>Params!D$29+HOUR(A203-Params!C$29)*3600+MINUTE(A203-Params!C$29)*60+SECOND(A203-Params!C$29)</f>
        <v>1553301065</v>
      </c>
      <c r="C203">
        <f t="shared" si="35"/>
        <v>5</v>
      </c>
      <c r="D203">
        <f t="shared" ca="1" si="36"/>
        <v>182</v>
      </c>
      <c r="E203">
        <f t="shared" ca="1" si="32"/>
        <v>68141.921935483871</v>
      </c>
      <c r="F203">
        <f t="shared" ca="1" si="33"/>
        <v>-57594.834193548391</v>
      </c>
      <c r="G203">
        <f t="shared" ca="1" si="37"/>
        <v>10342.879999999999</v>
      </c>
      <c r="H203" s="9">
        <f t="shared" ca="1" si="34"/>
        <v>197.51281720430109</v>
      </c>
      <c r="I203" s="9">
        <f t="shared" ca="1" si="34"/>
        <v>-166.94154838709679</v>
      </c>
      <c r="J203" s="9">
        <f t="shared" ca="1" si="34"/>
        <v>2.7093333333333351</v>
      </c>
      <c r="K203" s="9">
        <f t="shared" ca="1" si="34"/>
        <v>258.61321222602112</v>
      </c>
      <c r="L203" s="9">
        <f t="shared" ca="1" si="34"/>
        <v>130.20512343075274</v>
      </c>
      <c r="M203">
        <f t="shared" ca="1" si="39"/>
        <v>55.327965949820786</v>
      </c>
      <c r="N203">
        <f t="shared" ca="1" si="40"/>
        <v>34.023772401433689</v>
      </c>
    </row>
    <row r="204" spans="1:14" x14ac:dyDescent="0.25">
      <c r="A204" s="4">
        <f t="shared" si="38"/>
        <v>0.42905092592592592</v>
      </c>
      <c r="B204" s="3">
        <f>Params!D$29+HOUR(A204-Params!C$29)*3600+MINUTE(A204-Params!C$29)*60+SECOND(A204-Params!C$29)</f>
        <v>1553301070</v>
      </c>
      <c r="C204">
        <f t="shared" si="35"/>
        <v>5</v>
      </c>
      <c r="D204">
        <f t="shared" ca="1" si="36"/>
        <v>182</v>
      </c>
      <c r="E204">
        <f t="shared" ca="1" si="32"/>
        <v>69129.486021505378</v>
      </c>
      <c r="F204">
        <f t="shared" ca="1" si="33"/>
        <v>-58429.541935483881</v>
      </c>
      <c r="G204">
        <f t="shared" ca="1" si="37"/>
        <v>10356.426666666666</v>
      </c>
      <c r="H204" s="9">
        <f t="shared" ca="1" si="34"/>
        <v>197.51281720430109</v>
      </c>
      <c r="I204" s="9">
        <f t="shared" ca="1" si="34"/>
        <v>-166.94154838709679</v>
      </c>
      <c r="J204" s="9">
        <f t="shared" ca="1" si="34"/>
        <v>2.7093333333333351</v>
      </c>
      <c r="K204" s="9">
        <f t="shared" ca="1" si="34"/>
        <v>258.61321222602112</v>
      </c>
      <c r="L204" s="9">
        <f t="shared" ca="1" si="34"/>
        <v>130.20512343075274</v>
      </c>
      <c r="M204">
        <f t="shared" ca="1" si="39"/>
        <v>55.320400238948622</v>
      </c>
      <c r="N204">
        <f t="shared" ca="1" si="40"/>
        <v>34.03957586618877</v>
      </c>
    </row>
    <row r="205" spans="1:14" x14ac:dyDescent="0.25">
      <c r="A205" s="4">
        <f t="shared" si="38"/>
        <v>0.42910879629629628</v>
      </c>
      <c r="B205" s="3">
        <f>Params!D$29+HOUR(A205-Params!C$29)*3600+MINUTE(A205-Params!C$29)*60+SECOND(A205-Params!C$29)</f>
        <v>1553301075</v>
      </c>
      <c r="C205">
        <f t="shared" si="35"/>
        <v>5</v>
      </c>
      <c r="D205">
        <f t="shared" ca="1" si="36"/>
        <v>182</v>
      </c>
      <c r="E205">
        <f t="shared" ca="1" si="32"/>
        <v>70117.050107526884</v>
      </c>
      <c r="F205">
        <f t="shared" ca="1" si="33"/>
        <v>-59264.249677419357</v>
      </c>
      <c r="G205">
        <f t="shared" ca="1" si="37"/>
        <v>10369.973333333333</v>
      </c>
      <c r="H205" s="9">
        <f t="shared" ca="1" si="34"/>
        <v>197.51281720430109</v>
      </c>
      <c r="I205" s="9">
        <f t="shared" ca="1" si="34"/>
        <v>-166.94154838709679</v>
      </c>
      <c r="J205" s="9">
        <f t="shared" ca="1" si="34"/>
        <v>2.7093333333333351</v>
      </c>
      <c r="K205" s="9">
        <f t="shared" ca="1" si="34"/>
        <v>258.61321222602112</v>
      </c>
      <c r="L205" s="9">
        <f t="shared" ca="1" si="34"/>
        <v>130.20512343075274</v>
      </c>
      <c r="M205">
        <f t="shared" ca="1" si="39"/>
        <v>55.312834528076465</v>
      </c>
      <c r="N205">
        <f t="shared" ca="1" si="40"/>
        <v>34.055379330943843</v>
      </c>
    </row>
    <row r="206" spans="1:14" x14ac:dyDescent="0.25">
      <c r="A206" s="4">
        <f t="shared" si="38"/>
        <v>0.4291666666666667</v>
      </c>
      <c r="B206" s="3">
        <f>Params!D$29+HOUR(A206-Params!C$29)*3600+MINUTE(A206-Params!C$29)*60+SECOND(A206-Params!C$29)</f>
        <v>1553301080</v>
      </c>
      <c r="C206">
        <f t="shared" si="35"/>
        <v>5</v>
      </c>
      <c r="D206">
        <f t="shared" ca="1" si="36"/>
        <v>182</v>
      </c>
      <c r="E206">
        <f t="shared" ca="1" si="32"/>
        <v>71104.61419354839</v>
      </c>
      <c r="F206">
        <f t="shared" ca="1" si="33"/>
        <v>-60098.957419354847</v>
      </c>
      <c r="G206">
        <f t="shared" ca="1" si="37"/>
        <v>10383.52</v>
      </c>
      <c r="H206" s="9">
        <f t="shared" ca="1" si="34"/>
        <v>197.51281720430109</v>
      </c>
      <c r="I206" s="9">
        <f t="shared" ca="1" si="34"/>
        <v>-166.94154838709679</v>
      </c>
      <c r="J206" s="9">
        <f t="shared" ca="1" si="34"/>
        <v>2.7093333333333351</v>
      </c>
      <c r="K206" s="9">
        <f t="shared" ca="1" si="34"/>
        <v>258.61321222602112</v>
      </c>
      <c r="L206" s="9">
        <f t="shared" ca="1" si="34"/>
        <v>130.20512343075274</v>
      </c>
      <c r="M206">
        <f t="shared" ca="1" si="39"/>
        <v>55.305268817204301</v>
      </c>
      <c r="N206">
        <f t="shared" ca="1" si="40"/>
        <v>34.071182795698924</v>
      </c>
    </row>
    <row r="207" spans="1:14" x14ac:dyDescent="0.25">
      <c r="A207" s="4">
        <f t="shared" si="38"/>
        <v>0.42922453703703706</v>
      </c>
      <c r="B207" s="3">
        <f>Params!D$29+HOUR(A207-Params!C$29)*3600+MINUTE(A207-Params!C$29)*60+SECOND(A207-Params!C$29)</f>
        <v>1553301085</v>
      </c>
      <c r="C207">
        <f t="shared" si="35"/>
        <v>5</v>
      </c>
      <c r="D207">
        <f t="shared" ca="1" si="36"/>
        <v>182</v>
      </c>
      <c r="E207">
        <f t="shared" ca="1" si="32"/>
        <v>72092.178279569896</v>
      </c>
      <c r="F207">
        <f t="shared" ca="1" si="33"/>
        <v>-60933.66516129033</v>
      </c>
      <c r="G207">
        <f t="shared" ca="1" si="37"/>
        <v>10397.066666666666</v>
      </c>
      <c r="H207" s="9">
        <f t="shared" ca="1" si="34"/>
        <v>197.51281720430109</v>
      </c>
      <c r="I207" s="9">
        <f t="shared" ca="1" si="34"/>
        <v>-166.94154838709679</v>
      </c>
      <c r="J207" s="9">
        <f t="shared" ca="1" si="34"/>
        <v>2.7093333333333351</v>
      </c>
      <c r="K207" s="9">
        <f t="shared" ca="1" si="34"/>
        <v>258.61321222602112</v>
      </c>
      <c r="L207" s="9">
        <f t="shared" ca="1" si="34"/>
        <v>130.20512343075274</v>
      </c>
      <c r="M207">
        <f t="shared" ca="1" si="39"/>
        <v>55.297703106332136</v>
      </c>
      <c r="N207">
        <f t="shared" ca="1" si="40"/>
        <v>34.086986260453997</v>
      </c>
    </row>
    <row r="208" spans="1:14" x14ac:dyDescent="0.25">
      <c r="A208" s="4">
        <f t="shared" si="38"/>
        <v>0.42928240740740736</v>
      </c>
      <c r="B208" s="3">
        <f>Params!D$29+HOUR(A208-Params!C$29)*3600+MINUTE(A208-Params!C$29)*60+SECOND(A208-Params!C$29)</f>
        <v>1553301090</v>
      </c>
      <c r="C208">
        <f t="shared" si="35"/>
        <v>5</v>
      </c>
      <c r="D208">
        <f t="shared" ca="1" si="36"/>
        <v>182</v>
      </c>
      <c r="E208">
        <f t="shared" ca="1" si="32"/>
        <v>73079.742365591403</v>
      </c>
      <c r="F208">
        <f t="shared" ca="1" si="33"/>
        <v>-61768.372903225812</v>
      </c>
      <c r="G208">
        <f t="shared" ca="1" si="37"/>
        <v>10410.613333333333</v>
      </c>
      <c r="H208" s="9">
        <f t="shared" ca="1" si="34"/>
        <v>197.51281720430109</v>
      </c>
      <c r="I208" s="9">
        <f t="shared" ca="1" si="34"/>
        <v>-166.94154838709679</v>
      </c>
      <c r="J208" s="9">
        <f t="shared" ca="1" si="34"/>
        <v>2.7093333333333351</v>
      </c>
      <c r="K208" s="9">
        <f t="shared" ca="1" si="34"/>
        <v>258.61321222602112</v>
      </c>
      <c r="L208" s="9">
        <f t="shared" ca="1" si="34"/>
        <v>130.20512343075274</v>
      </c>
      <c r="M208">
        <f t="shared" ca="1" si="39"/>
        <v>55.290137395459972</v>
      </c>
      <c r="N208">
        <f t="shared" ca="1" si="40"/>
        <v>34.102789725209078</v>
      </c>
    </row>
    <row r="209" spans="1:14" x14ac:dyDescent="0.25">
      <c r="A209" s="4">
        <f t="shared" si="38"/>
        <v>0.42934027777777778</v>
      </c>
      <c r="B209" s="3">
        <f>Params!D$29+HOUR(A209-Params!C$29)*3600+MINUTE(A209-Params!C$29)*60+SECOND(A209-Params!C$29)</f>
        <v>1553301095</v>
      </c>
      <c r="C209">
        <f t="shared" si="35"/>
        <v>5</v>
      </c>
      <c r="D209">
        <f t="shared" ca="1" si="36"/>
        <v>182</v>
      </c>
      <c r="E209">
        <f t="shared" ca="1" si="32"/>
        <v>74067.306451612909</v>
      </c>
      <c r="F209">
        <f t="shared" ca="1" si="33"/>
        <v>-62603.080645161303</v>
      </c>
      <c r="G209">
        <f t="shared" ca="1" si="37"/>
        <v>10424.16</v>
      </c>
      <c r="H209" s="9">
        <f t="shared" ca="1" si="34"/>
        <v>197.51281720430109</v>
      </c>
      <c r="I209" s="9">
        <f t="shared" ca="1" si="34"/>
        <v>-166.94154838709679</v>
      </c>
      <c r="J209" s="9">
        <f t="shared" ca="1" si="34"/>
        <v>2.7093333333333351</v>
      </c>
      <c r="K209" s="9">
        <f t="shared" ca="1" si="34"/>
        <v>258.61321222602112</v>
      </c>
      <c r="L209" s="9">
        <f t="shared" ca="1" si="34"/>
        <v>130.20512343075274</v>
      </c>
      <c r="M209">
        <f t="shared" ca="1" si="39"/>
        <v>55.282571684587815</v>
      </c>
      <c r="N209">
        <f t="shared" ca="1" si="40"/>
        <v>34.118593189964159</v>
      </c>
    </row>
    <row r="210" spans="1:14" x14ac:dyDescent="0.25">
      <c r="A210" s="4">
        <f t="shared" si="38"/>
        <v>0.42939814814814814</v>
      </c>
      <c r="B210" s="3">
        <f>Params!D$29+HOUR(A210-Params!C$29)*3600+MINUTE(A210-Params!C$29)*60+SECOND(A210-Params!C$29)</f>
        <v>1553301100</v>
      </c>
      <c r="C210">
        <f t="shared" si="35"/>
        <v>5</v>
      </c>
      <c r="D210">
        <f t="shared" ca="1" si="36"/>
        <v>182</v>
      </c>
      <c r="E210">
        <f t="shared" ca="1" si="32"/>
        <v>75054.870537634415</v>
      </c>
      <c r="F210">
        <f t="shared" ca="1" si="33"/>
        <v>-63437.788387096778</v>
      </c>
      <c r="G210">
        <f t="shared" ca="1" si="37"/>
        <v>10437.706666666667</v>
      </c>
      <c r="H210" s="9">
        <f t="shared" ca="1" si="34"/>
        <v>197.51281720430109</v>
      </c>
      <c r="I210" s="9">
        <f t="shared" ca="1" si="34"/>
        <v>-166.94154838709679</v>
      </c>
      <c r="J210" s="9">
        <f t="shared" ca="1" si="34"/>
        <v>2.7093333333333351</v>
      </c>
      <c r="K210" s="9">
        <f t="shared" ca="1" si="34"/>
        <v>258.61321222602112</v>
      </c>
      <c r="L210" s="9">
        <f t="shared" ca="1" si="34"/>
        <v>130.20512343075274</v>
      </c>
      <c r="M210">
        <f t="shared" ca="1" si="39"/>
        <v>55.27500597371565</v>
      </c>
      <c r="N210">
        <f t="shared" ca="1" si="40"/>
        <v>34.134396654719232</v>
      </c>
    </row>
    <row r="211" spans="1:14" x14ac:dyDescent="0.25">
      <c r="A211" s="4">
        <f t="shared" si="38"/>
        <v>0.4294560185185185</v>
      </c>
      <c r="B211" s="3">
        <f>Params!D$29+HOUR(A211-Params!C$29)*3600+MINUTE(A211-Params!C$29)*60+SECOND(A211-Params!C$29)</f>
        <v>1553301105</v>
      </c>
      <c r="C211">
        <f t="shared" si="35"/>
        <v>5</v>
      </c>
      <c r="D211">
        <f t="shared" ca="1" si="36"/>
        <v>182</v>
      </c>
      <c r="E211">
        <f t="shared" ca="1" si="32"/>
        <v>76042.434623655921</v>
      </c>
      <c r="F211">
        <f t="shared" ca="1" si="33"/>
        <v>-64272.496129032268</v>
      </c>
      <c r="G211">
        <f t="shared" ca="1" si="37"/>
        <v>10451.253333333334</v>
      </c>
      <c r="H211" s="9">
        <f t="shared" ca="1" si="34"/>
        <v>197.51281720430109</v>
      </c>
      <c r="I211" s="9">
        <f t="shared" ca="1" si="34"/>
        <v>-166.94154838709679</v>
      </c>
      <c r="J211" s="9">
        <f t="shared" ca="1" si="34"/>
        <v>2.7093333333333351</v>
      </c>
      <c r="K211" s="9">
        <f t="shared" ca="1" si="34"/>
        <v>258.61321222602112</v>
      </c>
      <c r="L211" s="9">
        <f t="shared" ca="1" si="34"/>
        <v>130.20512343075274</v>
      </c>
      <c r="M211">
        <f t="shared" ca="1" si="39"/>
        <v>55.267440262843486</v>
      </c>
      <c r="N211">
        <f t="shared" ca="1" si="40"/>
        <v>34.150200119474313</v>
      </c>
    </row>
    <row r="212" spans="1:14" x14ac:dyDescent="0.25">
      <c r="A212" s="4">
        <f t="shared" si="38"/>
        <v>0.42951388888888892</v>
      </c>
      <c r="B212" s="3">
        <f>Params!D$29+HOUR(A212-Params!C$29)*3600+MINUTE(A212-Params!C$29)*60+SECOND(A212-Params!C$29)</f>
        <v>1553301110</v>
      </c>
      <c r="C212">
        <f t="shared" si="35"/>
        <v>5</v>
      </c>
      <c r="D212">
        <f t="shared" ca="1" si="36"/>
        <v>182</v>
      </c>
      <c r="E212">
        <f t="shared" ca="1" si="32"/>
        <v>77029.998709677428</v>
      </c>
      <c r="F212">
        <f t="shared" ca="1" si="33"/>
        <v>-65107.203870967751</v>
      </c>
      <c r="G212">
        <f t="shared" ca="1" si="37"/>
        <v>10464.799999999999</v>
      </c>
      <c r="H212" s="9">
        <f t="shared" ca="1" si="34"/>
        <v>197.51281720430109</v>
      </c>
      <c r="I212" s="9">
        <f t="shared" ca="1" si="34"/>
        <v>-166.94154838709679</v>
      </c>
      <c r="J212" s="9">
        <f t="shared" ca="1" si="34"/>
        <v>2.7093333333333351</v>
      </c>
      <c r="K212" s="9">
        <f t="shared" ca="1" si="34"/>
        <v>258.61321222602112</v>
      </c>
      <c r="L212" s="9">
        <f t="shared" ca="1" si="34"/>
        <v>130.20512343075274</v>
      </c>
      <c r="M212">
        <f t="shared" ca="1" si="39"/>
        <v>55.259874551971322</v>
      </c>
      <c r="N212">
        <f t="shared" ca="1" si="40"/>
        <v>34.166003584229387</v>
      </c>
    </row>
    <row r="213" spans="1:14" x14ac:dyDescent="0.25">
      <c r="A213" s="4">
        <f t="shared" si="38"/>
        <v>0.42957175925925922</v>
      </c>
      <c r="B213" s="3">
        <f>Params!D$29+HOUR(A213-Params!C$29)*3600+MINUTE(A213-Params!C$29)*60+SECOND(A213-Params!C$29)</f>
        <v>1553301115</v>
      </c>
      <c r="C213">
        <f t="shared" si="35"/>
        <v>5</v>
      </c>
      <c r="D213">
        <f t="shared" ca="1" si="36"/>
        <v>182</v>
      </c>
      <c r="E213">
        <f t="shared" ca="1" si="32"/>
        <v>78017.562795698934</v>
      </c>
      <c r="F213">
        <f t="shared" ca="1" si="33"/>
        <v>-65941.911612903234</v>
      </c>
      <c r="G213">
        <f t="shared" ca="1" si="37"/>
        <v>10478.346666666666</v>
      </c>
      <c r="H213" s="9">
        <f t="shared" ca="1" si="34"/>
        <v>197.51281720430109</v>
      </c>
      <c r="I213" s="9">
        <f t="shared" ca="1" si="34"/>
        <v>-166.94154838709679</v>
      </c>
      <c r="J213" s="9">
        <f t="shared" ca="1" si="34"/>
        <v>2.7093333333333351</v>
      </c>
      <c r="K213" s="9">
        <f t="shared" ca="1" si="34"/>
        <v>258.61321222602112</v>
      </c>
      <c r="L213" s="9">
        <f t="shared" ca="1" si="34"/>
        <v>130.20512343075274</v>
      </c>
      <c r="M213">
        <f t="shared" ca="1" si="39"/>
        <v>55.252308841099165</v>
      </c>
      <c r="N213">
        <f t="shared" ca="1" si="40"/>
        <v>34.181807048984467</v>
      </c>
    </row>
    <row r="214" spans="1:14" x14ac:dyDescent="0.25">
      <c r="A214" s="4">
        <f t="shared" si="38"/>
        <v>0.42962962962962964</v>
      </c>
      <c r="B214" s="3">
        <f>Params!D$29+HOUR(A214-Params!C$29)*3600+MINUTE(A214-Params!C$29)*60+SECOND(A214-Params!C$29)</f>
        <v>1553301120</v>
      </c>
      <c r="C214">
        <f t="shared" si="35"/>
        <v>5</v>
      </c>
      <c r="D214">
        <f t="shared" ca="1" si="36"/>
        <v>182</v>
      </c>
      <c r="E214">
        <f t="shared" ca="1" si="32"/>
        <v>79005.12688172044</v>
      </c>
      <c r="F214">
        <f t="shared" ca="1" si="33"/>
        <v>-66776.619354838709</v>
      </c>
      <c r="G214">
        <f t="shared" ca="1" si="37"/>
        <v>10491.893333333333</v>
      </c>
      <c r="H214" s="9">
        <f t="shared" ca="1" si="34"/>
        <v>197.51281720430109</v>
      </c>
      <c r="I214" s="9">
        <f t="shared" ca="1" si="34"/>
        <v>-166.94154838709679</v>
      </c>
      <c r="J214" s="9">
        <f t="shared" ca="1" si="34"/>
        <v>2.7093333333333351</v>
      </c>
      <c r="K214" s="9">
        <f t="shared" ca="1" si="34"/>
        <v>258.61321222602112</v>
      </c>
      <c r="L214" s="9">
        <f t="shared" ca="1" si="34"/>
        <v>130.20512343075274</v>
      </c>
      <c r="M214">
        <f t="shared" ca="1" si="39"/>
        <v>55.244743130227</v>
      </c>
      <c r="N214">
        <f t="shared" ca="1" si="40"/>
        <v>34.197610513739541</v>
      </c>
    </row>
    <row r="215" spans="1:14" x14ac:dyDescent="0.25">
      <c r="A215" s="4">
        <f t="shared" si="38"/>
        <v>0.4296875</v>
      </c>
      <c r="B215" s="3">
        <f>Params!D$29+HOUR(A215-Params!C$29)*3600+MINUTE(A215-Params!C$29)*60+SECOND(A215-Params!C$29)</f>
        <v>1553301125</v>
      </c>
      <c r="C215">
        <f t="shared" si="35"/>
        <v>5</v>
      </c>
      <c r="D215">
        <f t="shared" ca="1" si="36"/>
        <v>182</v>
      </c>
      <c r="E215">
        <f t="shared" ca="1" si="32"/>
        <v>79992.690967741946</v>
      </c>
      <c r="F215">
        <f t="shared" ca="1" si="33"/>
        <v>-67611.327096774199</v>
      </c>
      <c r="G215">
        <f t="shared" ca="1" si="37"/>
        <v>10505.44</v>
      </c>
      <c r="H215" s="9">
        <f t="shared" ca="1" si="34"/>
        <v>197.51281720430109</v>
      </c>
      <c r="I215" s="9">
        <f t="shared" ca="1" si="34"/>
        <v>-166.94154838709679</v>
      </c>
      <c r="J215" s="9">
        <f t="shared" ca="1" si="34"/>
        <v>2.7093333333333351</v>
      </c>
      <c r="K215" s="9">
        <f t="shared" ca="1" si="34"/>
        <v>258.61321222602112</v>
      </c>
      <c r="L215" s="9">
        <f t="shared" ca="1" si="34"/>
        <v>130.20512343075274</v>
      </c>
      <c r="M215">
        <f t="shared" ca="1" si="39"/>
        <v>55.237177419354836</v>
      </c>
      <c r="N215">
        <f t="shared" ca="1" si="40"/>
        <v>34.213413978494621</v>
      </c>
    </row>
    <row r="216" spans="1:14" x14ac:dyDescent="0.25">
      <c r="A216" s="4">
        <f t="shared" si="38"/>
        <v>0.42974537037037036</v>
      </c>
      <c r="B216" s="3">
        <f>Params!D$29+HOUR(A216-Params!C$29)*3600+MINUTE(A216-Params!C$29)*60+SECOND(A216-Params!C$29)</f>
        <v>1553301130</v>
      </c>
      <c r="C216">
        <f t="shared" si="35"/>
        <v>5</v>
      </c>
      <c r="D216">
        <f t="shared" ca="1" si="36"/>
        <v>182</v>
      </c>
      <c r="E216">
        <f t="shared" ca="1" si="32"/>
        <v>80980.255053763452</v>
      </c>
      <c r="F216">
        <f t="shared" ca="1" si="33"/>
        <v>-68446.034838709689</v>
      </c>
      <c r="G216">
        <f t="shared" ca="1" si="37"/>
        <v>10518.986666666666</v>
      </c>
      <c r="H216" s="9">
        <f t="shared" ca="1" si="34"/>
        <v>197.51281720430109</v>
      </c>
      <c r="I216" s="9">
        <f t="shared" ca="1" si="34"/>
        <v>-166.94154838709679</v>
      </c>
      <c r="J216" s="9">
        <f t="shared" ca="1" si="34"/>
        <v>2.7093333333333351</v>
      </c>
      <c r="K216" s="9">
        <f t="shared" ca="1" si="34"/>
        <v>258.61321222602112</v>
      </c>
      <c r="L216" s="9">
        <f t="shared" ca="1" si="34"/>
        <v>130.20512343075274</v>
      </c>
      <c r="M216">
        <f t="shared" ca="1" si="39"/>
        <v>55.229611708482672</v>
      </c>
      <c r="N216">
        <f t="shared" ca="1" si="40"/>
        <v>34.229217443249702</v>
      </c>
    </row>
    <row r="217" spans="1:14" x14ac:dyDescent="0.25">
      <c r="A217" s="4">
        <f t="shared" si="38"/>
        <v>0.42980324074074078</v>
      </c>
      <c r="B217" s="3">
        <f>Params!D$29+HOUR(A217-Params!C$29)*3600+MINUTE(A217-Params!C$29)*60+SECOND(A217-Params!C$29)</f>
        <v>1553301135</v>
      </c>
      <c r="C217">
        <f t="shared" si="35"/>
        <v>5</v>
      </c>
      <c r="D217">
        <f t="shared" ca="1" si="36"/>
        <v>182</v>
      </c>
      <c r="E217">
        <f t="shared" ca="1" si="32"/>
        <v>81967.819139784959</v>
      </c>
      <c r="F217">
        <f t="shared" ca="1" si="33"/>
        <v>-69280.742580645165</v>
      </c>
      <c r="G217">
        <f t="shared" ca="1" si="37"/>
        <v>10532.533333333333</v>
      </c>
      <c r="H217" s="9">
        <f t="shared" ca="1" si="34"/>
        <v>197.51281720430109</v>
      </c>
      <c r="I217" s="9">
        <f t="shared" ca="1" si="34"/>
        <v>-166.94154838709679</v>
      </c>
      <c r="J217" s="9">
        <f t="shared" ca="1" si="34"/>
        <v>2.7093333333333351</v>
      </c>
      <c r="K217" s="9">
        <f t="shared" ca="1" si="34"/>
        <v>258.61321222602112</v>
      </c>
      <c r="L217" s="9">
        <f t="shared" ca="1" si="34"/>
        <v>130.20512343075274</v>
      </c>
      <c r="M217">
        <f t="shared" ca="1" si="39"/>
        <v>55.222045997610515</v>
      </c>
      <c r="N217">
        <f t="shared" ca="1" si="40"/>
        <v>34.245020908004776</v>
      </c>
    </row>
    <row r="218" spans="1:14" x14ac:dyDescent="0.25">
      <c r="A218" s="4">
        <f t="shared" si="38"/>
        <v>0.42986111111111108</v>
      </c>
      <c r="B218" s="3">
        <f>Params!D$29+HOUR(A218-Params!C$29)*3600+MINUTE(A218-Params!C$29)*60+SECOND(A218-Params!C$29)</f>
        <v>1553301140</v>
      </c>
      <c r="C218">
        <f t="shared" si="35"/>
        <v>5</v>
      </c>
      <c r="D218">
        <f t="shared" ca="1" si="36"/>
        <v>182</v>
      </c>
      <c r="E218">
        <f t="shared" ca="1" si="32"/>
        <v>82955.383225806465</v>
      </c>
      <c r="F218">
        <f t="shared" ca="1" si="33"/>
        <v>-70115.450322580655</v>
      </c>
      <c r="G218">
        <f t="shared" ca="1" si="37"/>
        <v>10546.08</v>
      </c>
      <c r="H218" s="9">
        <f t="shared" ca="1" si="34"/>
        <v>197.51281720430109</v>
      </c>
      <c r="I218" s="9">
        <f t="shared" ca="1" si="34"/>
        <v>-166.94154838709679</v>
      </c>
      <c r="J218" s="9">
        <f t="shared" ca="1" si="34"/>
        <v>2.7093333333333351</v>
      </c>
      <c r="K218" s="9">
        <f t="shared" ca="1" si="34"/>
        <v>258.61321222602112</v>
      </c>
      <c r="L218" s="9">
        <f t="shared" ca="1" si="34"/>
        <v>130.20512343075274</v>
      </c>
      <c r="M218">
        <f t="shared" ca="1" si="39"/>
        <v>55.21448028673835</v>
      </c>
      <c r="N218">
        <f t="shared" ca="1" si="40"/>
        <v>34.260824372759856</v>
      </c>
    </row>
    <row r="219" spans="1:14" x14ac:dyDescent="0.25">
      <c r="A219" s="4">
        <f t="shared" si="38"/>
        <v>0.4299189814814815</v>
      </c>
      <c r="B219" s="3">
        <f>Params!D$29+HOUR(A219-Params!C$29)*3600+MINUTE(A219-Params!C$29)*60+SECOND(A219-Params!C$29)</f>
        <v>1553301145</v>
      </c>
      <c r="C219">
        <f t="shared" si="35"/>
        <v>5</v>
      </c>
      <c r="D219">
        <f t="shared" ca="1" si="36"/>
        <v>182</v>
      </c>
      <c r="E219">
        <f t="shared" ca="1" si="32"/>
        <v>83942.947311827971</v>
      </c>
      <c r="F219">
        <f t="shared" ca="1" si="33"/>
        <v>-70950.158064516145</v>
      </c>
      <c r="G219">
        <f t="shared" ca="1" si="37"/>
        <v>10559.626666666667</v>
      </c>
      <c r="H219" s="9">
        <f t="shared" ca="1" si="34"/>
        <v>197.51281720430109</v>
      </c>
      <c r="I219" s="9">
        <f t="shared" ca="1" si="34"/>
        <v>-166.94154838709679</v>
      </c>
      <c r="J219" s="9">
        <f t="shared" ca="1" si="34"/>
        <v>2.7093333333333351</v>
      </c>
      <c r="K219" s="9">
        <f t="shared" ca="1" si="34"/>
        <v>258.61321222602112</v>
      </c>
      <c r="L219" s="9">
        <f t="shared" ca="1" si="34"/>
        <v>130.20512343075274</v>
      </c>
      <c r="M219">
        <f t="shared" ca="1" si="39"/>
        <v>55.206914575866186</v>
      </c>
      <c r="N219">
        <f t="shared" ca="1" si="40"/>
        <v>34.27662783751493</v>
      </c>
    </row>
    <row r="220" spans="1:14" x14ac:dyDescent="0.25">
      <c r="A220" s="4">
        <f t="shared" si="38"/>
        <v>0.42997685185185186</v>
      </c>
      <c r="B220" s="3">
        <f>Params!D$29+HOUR(A220-Params!C$29)*3600+MINUTE(A220-Params!C$29)*60+SECOND(A220-Params!C$29)</f>
        <v>1553301150</v>
      </c>
      <c r="C220">
        <f t="shared" si="35"/>
        <v>5</v>
      </c>
      <c r="D220">
        <f t="shared" ca="1" si="36"/>
        <v>182</v>
      </c>
      <c r="E220">
        <f t="shared" ca="1" si="32"/>
        <v>84930.511397849477</v>
      </c>
      <c r="F220">
        <f t="shared" ca="1" si="33"/>
        <v>-71784.86580645162</v>
      </c>
      <c r="G220">
        <f t="shared" ca="1" si="37"/>
        <v>10573.173333333334</v>
      </c>
      <c r="H220" s="9">
        <f t="shared" ca="1" si="34"/>
        <v>197.51281720430109</v>
      </c>
      <c r="I220" s="9">
        <f t="shared" ca="1" si="34"/>
        <v>-166.94154838709679</v>
      </c>
      <c r="J220" s="9">
        <f t="shared" ca="1" si="34"/>
        <v>2.7093333333333351</v>
      </c>
      <c r="K220" s="9">
        <f t="shared" ca="1" si="34"/>
        <v>258.61321222602112</v>
      </c>
      <c r="L220" s="9">
        <f t="shared" ca="1" si="34"/>
        <v>130.20512343075274</v>
      </c>
      <c r="M220">
        <f t="shared" ca="1" si="39"/>
        <v>55.199348864994022</v>
      </c>
      <c r="N220">
        <f t="shared" ca="1" si="40"/>
        <v>34.29243130227001</v>
      </c>
    </row>
    <row r="221" spans="1:14" x14ac:dyDescent="0.25">
      <c r="A221" s="4">
        <f t="shared" si="38"/>
        <v>0.43003472222222222</v>
      </c>
      <c r="B221" s="3">
        <f>Params!D$29+HOUR(A221-Params!C$29)*3600+MINUTE(A221-Params!C$29)*60+SECOND(A221-Params!C$29)</f>
        <v>1553301155</v>
      </c>
      <c r="C221">
        <f t="shared" si="35"/>
        <v>5</v>
      </c>
      <c r="D221">
        <f t="shared" ca="1" si="36"/>
        <v>182</v>
      </c>
      <c r="E221">
        <f t="shared" ca="1" si="32"/>
        <v>85918.075483870984</v>
      </c>
      <c r="F221">
        <f t="shared" ca="1" si="33"/>
        <v>-72619.573548387096</v>
      </c>
      <c r="G221">
        <f t="shared" ca="1" si="37"/>
        <v>10586.72</v>
      </c>
      <c r="H221" s="9">
        <f t="shared" ca="1" si="34"/>
        <v>197.51281720430109</v>
      </c>
      <c r="I221" s="9">
        <f t="shared" ca="1" si="34"/>
        <v>-166.94154838709679</v>
      </c>
      <c r="J221" s="9">
        <f t="shared" ca="1" si="34"/>
        <v>2.7093333333333351</v>
      </c>
      <c r="K221" s="9">
        <f t="shared" ca="1" si="34"/>
        <v>258.61321222602112</v>
      </c>
      <c r="L221" s="9">
        <f t="shared" ca="1" si="34"/>
        <v>130.20512343075274</v>
      </c>
      <c r="M221">
        <f t="shared" ca="1" si="39"/>
        <v>55.191783154121865</v>
      </c>
      <c r="N221">
        <f t="shared" ca="1" si="40"/>
        <v>34.308234767025091</v>
      </c>
    </row>
    <row r="222" spans="1:14" x14ac:dyDescent="0.25">
      <c r="A222" s="4">
        <f t="shared" si="38"/>
        <v>0.43009259259259264</v>
      </c>
      <c r="B222" s="3">
        <f>Params!D$29+HOUR(A222-Params!C$29)*3600+MINUTE(A222-Params!C$29)*60+SECOND(A222-Params!C$29)</f>
        <v>1553301160</v>
      </c>
      <c r="C222">
        <f t="shared" si="35"/>
        <v>5</v>
      </c>
      <c r="D222">
        <f t="shared" ca="1" si="36"/>
        <v>182</v>
      </c>
      <c r="E222">
        <f t="shared" ca="1" si="32"/>
        <v>86905.63956989249</v>
      </c>
      <c r="F222">
        <f t="shared" ca="1" si="33"/>
        <v>-73454.281290322586</v>
      </c>
      <c r="G222">
        <f t="shared" ca="1" si="37"/>
        <v>10600.266666666666</v>
      </c>
      <c r="H222" s="9">
        <f t="shared" ca="1" si="34"/>
        <v>197.51281720430109</v>
      </c>
      <c r="I222" s="9">
        <f t="shared" ca="1" si="34"/>
        <v>-166.94154838709679</v>
      </c>
      <c r="J222" s="9">
        <f t="shared" ca="1" si="34"/>
        <v>2.7093333333333351</v>
      </c>
      <c r="K222" s="9">
        <f t="shared" ca="1" si="34"/>
        <v>258.61321222602112</v>
      </c>
      <c r="L222" s="9">
        <f t="shared" ca="1" si="34"/>
        <v>130.20512343075274</v>
      </c>
      <c r="M222">
        <f t="shared" ca="1" si="39"/>
        <v>55.1842174432497</v>
      </c>
      <c r="N222">
        <f t="shared" ca="1" si="40"/>
        <v>34.324038231780165</v>
      </c>
    </row>
    <row r="223" spans="1:14" x14ac:dyDescent="0.25">
      <c r="A223" s="4">
        <f t="shared" si="38"/>
        <v>0.43015046296296294</v>
      </c>
      <c r="B223" s="3">
        <f>Params!D$29+HOUR(A223-Params!C$29)*3600+MINUTE(A223-Params!C$29)*60+SECOND(A223-Params!C$29)</f>
        <v>1553301165</v>
      </c>
      <c r="C223">
        <f t="shared" si="35"/>
        <v>5</v>
      </c>
      <c r="D223">
        <f t="shared" ca="1" si="36"/>
        <v>182</v>
      </c>
      <c r="E223">
        <f t="shared" ca="1" si="32"/>
        <v>87893.203655913996</v>
      </c>
      <c r="F223">
        <f t="shared" ca="1" si="33"/>
        <v>-74288.989032258076</v>
      </c>
      <c r="G223">
        <f t="shared" ca="1" si="37"/>
        <v>10613.813333333334</v>
      </c>
      <c r="H223" s="9">
        <f t="shared" ca="1" si="34"/>
        <v>197.51281720430109</v>
      </c>
      <c r="I223" s="9">
        <f t="shared" ca="1" si="34"/>
        <v>-166.94154838709679</v>
      </c>
      <c r="J223" s="9">
        <f t="shared" ca="1" si="34"/>
        <v>2.7093333333333351</v>
      </c>
      <c r="K223" s="9">
        <f t="shared" ca="1" si="34"/>
        <v>258.61321222602112</v>
      </c>
      <c r="L223" s="9">
        <f t="shared" ca="1" si="34"/>
        <v>130.20512343075274</v>
      </c>
      <c r="M223">
        <f t="shared" ca="1" si="39"/>
        <v>55.176651732377536</v>
      </c>
      <c r="N223">
        <f t="shared" ca="1" si="40"/>
        <v>34.339841696535245</v>
      </c>
    </row>
    <row r="224" spans="1:14" x14ac:dyDescent="0.25">
      <c r="A224" s="4">
        <f t="shared" si="38"/>
        <v>0.4302083333333333</v>
      </c>
      <c r="B224" s="3">
        <f>Params!D$29+HOUR(A224-Params!C$29)*3600+MINUTE(A224-Params!C$29)*60+SECOND(A224-Params!C$29)</f>
        <v>1553301170</v>
      </c>
      <c r="C224">
        <f t="shared" si="35"/>
        <v>5</v>
      </c>
      <c r="D224">
        <f t="shared" ca="1" si="36"/>
        <v>182</v>
      </c>
      <c r="E224">
        <f t="shared" ca="1" si="32"/>
        <v>88880.767741935488</v>
      </c>
      <c r="F224">
        <f t="shared" ca="1" si="33"/>
        <v>-75123.696774193551</v>
      </c>
      <c r="G224">
        <f t="shared" ca="1" si="37"/>
        <v>10627.36</v>
      </c>
      <c r="H224" s="9">
        <f t="shared" ca="1" si="34"/>
        <v>197.51281720430109</v>
      </c>
      <c r="I224" s="9">
        <f t="shared" ca="1" si="34"/>
        <v>-166.94154838709679</v>
      </c>
      <c r="J224" s="9">
        <f t="shared" ca="1" si="34"/>
        <v>2.7093333333333351</v>
      </c>
      <c r="K224" s="9">
        <f t="shared" ca="1" si="34"/>
        <v>258.61321222602112</v>
      </c>
      <c r="L224" s="9">
        <f t="shared" ca="1" si="34"/>
        <v>130.20512343075274</v>
      </c>
      <c r="M224">
        <f t="shared" ca="1" si="39"/>
        <v>55.169086021505372</v>
      </c>
      <c r="N224">
        <f t="shared" ca="1" si="40"/>
        <v>34.355645161290319</v>
      </c>
    </row>
    <row r="225" spans="1:14" x14ac:dyDescent="0.25">
      <c r="A225" s="4">
        <f t="shared" si="38"/>
        <v>0.43026620370370372</v>
      </c>
      <c r="B225" s="3">
        <f>Params!D$29+HOUR(A225-Params!C$29)*3600+MINUTE(A225-Params!C$29)*60+SECOND(A225-Params!C$29)</f>
        <v>1553301175</v>
      </c>
      <c r="C225">
        <f t="shared" si="35"/>
        <v>5</v>
      </c>
      <c r="D225">
        <f t="shared" ca="1" si="36"/>
        <v>182</v>
      </c>
      <c r="E225">
        <f t="shared" ca="1" si="32"/>
        <v>89868.331827956994</v>
      </c>
      <c r="F225">
        <f t="shared" ca="1" si="33"/>
        <v>-75958.404516129041</v>
      </c>
      <c r="G225">
        <f t="shared" ca="1" si="37"/>
        <v>10640.906666666666</v>
      </c>
      <c r="H225" s="9">
        <f t="shared" ca="1" si="34"/>
        <v>197.51281720430109</v>
      </c>
      <c r="I225" s="9">
        <f t="shared" ca="1" si="34"/>
        <v>-166.94154838709679</v>
      </c>
      <c r="J225" s="9">
        <f t="shared" ca="1" si="34"/>
        <v>2.7093333333333351</v>
      </c>
      <c r="K225" s="9">
        <f t="shared" ca="1" si="34"/>
        <v>258.61321222602112</v>
      </c>
      <c r="L225" s="9">
        <f t="shared" ca="1" si="34"/>
        <v>130.20512343075274</v>
      </c>
      <c r="M225">
        <f t="shared" ca="1" si="39"/>
        <v>55.161520310633215</v>
      </c>
      <c r="N225">
        <f t="shared" ca="1" si="40"/>
        <v>34.3714486260454</v>
      </c>
    </row>
    <row r="226" spans="1:14" x14ac:dyDescent="0.25">
      <c r="A226" s="4">
        <f t="shared" si="38"/>
        <v>0.43032407407407408</v>
      </c>
      <c r="B226" s="3">
        <f>Params!D$29+HOUR(A226-Params!C$29)*3600+MINUTE(A226-Params!C$29)*60+SECOND(A226-Params!C$29)</f>
        <v>1553301180</v>
      </c>
      <c r="C226">
        <f t="shared" si="35"/>
        <v>5</v>
      </c>
      <c r="D226">
        <f t="shared" ca="1" si="36"/>
        <v>182</v>
      </c>
      <c r="E226">
        <f t="shared" ca="1" si="32"/>
        <v>90855.8959139785</v>
      </c>
      <c r="F226">
        <f t="shared" ca="1" si="33"/>
        <v>-76793.112258064531</v>
      </c>
      <c r="G226">
        <f t="shared" ca="1" si="37"/>
        <v>10654.453333333333</v>
      </c>
      <c r="H226" s="9">
        <f t="shared" ca="1" si="34"/>
        <v>197.51281720430109</v>
      </c>
      <c r="I226" s="9">
        <f t="shared" ca="1" si="34"/>
        <v>-166.94154838709679</v>
      </c>
      <c r="J226" s="9">
        <f t="shared" ca="1" si="34"/>
        <v>2.7093333333333351</v>
      </c>
      <c r="K226" s="9">
        <f t="shared" ca="1" si="34"/>
        <v>258.61321222602112</v>
      </c>
      <c r="L226" s="9">
        <f t="shared" ca="1" si="34"/>
        <v>130.20512343075274</v>
      </c>
      <c r="M226">
        <f t="shared" ca="1" si="39"/>
        <v>55.15395459976105</v>
      </c>
      <c r="N226">
        <f t="shared" ca="1" si="40"/>
        <v>34.387252090800473</v>
      </c>
    </row>
    <row r="227" spans="1:14" x14ac:dyDescent="0.25">
      <c r="A227" s="4">
        <f t="shared" si="38"/>
        <v>0.4303819444444445</v>
      </c>
      <c r="B227" s="3">
        <f>Params!D$29+HOUR(A227-Params!C$29)*3600+MINUTE(A227-Params!C$29)*60+SECOND(A227-Params!C$29)</f>
        <v>1553301185</v>
      </c>
      <c r="C227">
        <f t="shared" si="35"/>
        <v>5</v>
      </c>
      <c r="D227">
        <f t="shared" ca="1" si="36"/>
        <v>182</v>
      </c>
      <c r="E227">
        <f t="shared" ca="1" si="32"/>
        <v>91843.46</v>
      </c>
      <c r="F227">
        <f t="shared" ca="1" si="33"/>
        <v>-77627.820000000007</v>
      </c>
      <c r="G227">
        <f t="shared" ca="1" si="37"/>
        <v>10668</v>
      </c>
      <c r="H227" s="9">
        <f t="shared" ref="H227:L230" ca="1" si="41">INDIRECT(ADDRESS($C227,COLUMN()))</f>
        <v>197.51281720430109</v>
      </c>
      <c r="I227" s="9">
        <f t="shared" ca="1" si="41"/>
        <v>-166.94154838709679</v>
      </c>
      <c r="J227" s="9">
        <f t="shared" ca="1" si="41"/>
        <v>2.7093333333333351</v>
      </c>
      <c r="K227" s="9">
        <f t="shared" ca="1" si="41"/>
        <v>258.61321222602112</v>
      </c>
      <c r="L227" s="9">
        <f t="shared" ca="1" si="41"/>
        <v>130.20512343075274</v>
      </c>
      <c r="M227">
        <f t="shared" ca="1" si="39"/>
        <v>55.146388888888886</v>
      </c>
      <c r="N227">
        <f t="shared" ca="1" si="40"/>
        <v>34.403055555555554</v>
      </c>
    </row>
    <row r="228" spans="1:14" x14ac:dyDescent="0.25">
      <c r="A228" s="4">
        <f t="shared" si="38"/>
        <v>0.4304398148148148</v>
      </c>
      <c r="B228" s="3">
        <f>Params!D$29+HOUR(A228-Params!C$29)*3600+MINUTE(A228-Params!C$29)*60+SECOND(A228-Params!C$29)</f>
        <v>1553301190</v>
      </c>
      <c r="C228">
        <f t="shared" si="35"/>
        <v>5</v>
      </c>
      <c r="D228">
        <f t="shared" ca="1" si="36"/>
        <v>182</v>
      </c>
      <c r="E228">
        <f t="shared" ca="1" si="32"/>
        <v>92831.024086021513</v>
      </c>
      <c r="F228">
        <f t="shared" ca="1" si="33"/>
        <v>-78462.527741935482</v>
      </c>
      <c r="G228">
        <f t="shared" ca="1" si="37"/>
        <v>10681.546666666667</v>
      </c>
      <c r="H228" s="9">
        <f t="shared" ca="1" si="41"/>
        <v>197.51281720430109</v>
      </c>
      <c r="I228" s="9">
        <f t="shared" ca="1" si="41"/>
        <v>-166.94154838709679</v>
      </c>
      <c r="J228" s="9">
        <f t="shared" ca="1" si="41"/>
        <v>2.7093333333333351</v>
      </c>
      <c r="K228" s="9">
        <f t="shared" ca="1" si="41"/>
        <v>258.61321222602112</v>
      </c>
      <c r="L228" s="9">
        <f t="shared" ca="1" si="41"/>
        <v>130.20512343075274</v>
      </c>
      <c r="M228">
        <f t="shared" ca="1" si="39"/>
        <v>55.138823178016722</v>
      </c>
      <c r="N228">
        <f t="shared" ca="1" si="40"/>
        <v>34.418859020310634</v>
      </c>
    </row>
    <row r="229" spans="1:14" x14ac:dyDescent="0.25">
      <c r="A229" s="4">
        <f t="shared" si="38"/>
        <v>0.43049768518518516</v>
      </c>
      <c r="B229" s="3">
        <f>Params!D$29+HOUR(A229-Params!C$29)*3600+MINUTE(A229-Params!C$29)*60+SECOND(A229-Params!C$29)</f>
        <v>1553301195</v>
      </c>
      <c r="C229">
        <f t="shared" si="35"/>
        <v>5</v>
      </c>
      <c r="D229">
        <f t="shared" ca="1" si="36"/>
        <v>182</v>
      </c>
      <c r="E229">
        <f t="shared" ca="1" si="32"/>
        <v>93818.588172043019</v>
      </c>
      <c r="F229">
        <f t="shared" ca="1" si="33"/>
        <v>-79297.235483870987</v>
      </c>
      <c r="G229">
        <f t="shared" ca="1" si="37"/>
        <v>10695.093333333334</v>
      </c>
      <c r="H229" s="9">
        <f t="shared" ca="1" si="41"/>
        <v>197.51281720430109</v>
      </c>
      <c r="I229" s="9">
        <f t="shared" ca="1" si="41"/>
        <v>-166.94154838709679</v>
      </c>
      <c r="J229" s="9">
        <f t="shared" ca="1" si="41"/>
        <v>2.7093333333333351</v>
      </c>
      <c r="K229" s="9">
        <f t="shared" ca="1" si="41"/>
        <v>258.61321222602112</v>
      </c>
      <c r="L229" s="9">
        <f t="shared" ca="1" si="41"/>
        <v>130.20512343075274</v>
      </c>
      <c r="M229">
        <f t="shared" ca="1" si="39"/>
        <v>55.131257467144557</v>
      </c>
      <c r="N229">
        <f t="shared" ca="1" si="40"/>
        <v>34.434662485065708</v>
      </c>
    </row>
    <row r="230" spans="1:14" x14ac:dyDescent="0.25">
      <c r="A230" s="4">
        <f t="shared" si="38"/>
        <v>0.43055555555555558</v>
      </c>
      <c r="B230" s="3">
        <f>Params!D$29+HOUR(A230-Params!C$29)*3600+MINUTE(A230-Params!C$29)*60+SECOND(A230-Params!C$29)</f>
        <v>1553301200</v>
      </c>
      <c r="C230">
        <f t="shared" si="35"/>
        <v>5</v>
      </c>
      <c r="D230">
        <f t="shared" ca="1" si="36"/>
        <v>182</v>
      </c>
      <c r="E230">
        <f t="shared" ref="E230" ca="1" si="42">INDIRECT("E$"&amp;C230)+INDIRECT("H$"&amp;C230)*($B230-INDIRECT("B$"&amp;D230))</f>
        <v>94806.152258064525</v>
      </c>
      <c r="F230">
        <f t="shared" ref="F230" ca="1" si="43">INDIRECT("F$"&amp;C230)+INDIRECT("I$"&amp;C230)*($B230-INDIRECT("B$"&amp;D230))</f>
        <v>-80131.943225806463</v>
      </c>
      <c r="G230">
        <f t="shared" ca="1" si="37"/>
        <v>10708.64</v>
      </c>
      <c r="H230" s="9">
        <f t="shared" ca="1" si="41"/>
        <v>197.51281720430109</v>
      </c>
      <c r="I230" s="9">
        <f t="shared" ca="1" si="41"/>
        <v>-166.94154838709679</v>
      </c>
      <c r="J230" s="9">
        <f t="shared" ca="1" si="41"/>
        <v>2.7093333333333351</v>
      </c>
      <c r="K230" s="9">
        <f t="shared" ca="1" si="41"/>
        <v>258.61321222602112</v>
      </c>
      <c r="L230" s="9">
        <f t="shared" ca="1" si="41"/>
        <v>130.20512343075274</v>
      </c>
      <c r="M230">
        <f t="shared" ca="1" si="39"/>
        <v>55.1236917562724</v>
      </c>
      <c r="N230">
        <f t="shared" ca="1" si="40"/>
        <v>34.450465949820789</v>
      </c>
    </row>
    <row r="231" spans="1:14" x14ac:dyDescent="0.25">
      <c r="A231" s="4" t="s">
        <v>130</v>
      </c>
      <c r="B231" s="3"/>
      <c r="H231" s="9"/>
      <c r="I231" s="9"/>
      <c r="J231" s="9"/>
      <c r="K231" s="9"/>
      <c r="L231" s="9"/>
    </row>
    <row r="232" spans="1:14" x14ac:dyDescent="0.25"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</sheetData>
  <conditionalFormatting sqref="A9:A230">
    <cfRule type="expression" dxfId="6" priority="2">
      <formula>VLOOKUP(A9,A$2:D$6,4,FALSE)</formula>
    </cfRule>
  </conditionalFormatting>
  <conditionalFormatting sqref="A8">
    <cfRule type="expression" dxfId="5" priority="1">
      <formula>VLOOKUP(A8,A$2:D$6,4,FALSE)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theme="4" tint="0.39997558519241921"/>
  </sheetPr>
  <dimension ref="A1:S258"/>
  <sheetViews>
    <sheetView workbookViewId="0">
      <selection activeCell="C6" sqref="C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136</v>
      </c>
      <c r="B1" t="s">
        <v>145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62</v>
      </c>
      <c r="C2" s="7">
        <v>330</v>
      </c>
      <c r="D2">
        <f>ROW()</f>
        <v>2</v>
      </c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66</v>
      </c>
      <c r="C3" s="7">
        <v>260</v>
      </c>
      <c r="D3">
        <f>ROW()</f>
        <v>3</v>
      </c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0.41788194444444443</v>
      </c>
      <c r="B6" s="3">
        <f>Params!D$29+HOUR(A6-Params!C$29)*3600+MINUTE(A6-Params!C$29)*60+SECOND(A6-Params!C$29)</f>
        <v>1553300105</v>
      </c>
      <c r="C6">
        <f>_xlfn.IFNA(VLOOKUP(A6,A$2:D$2,4,FALSE),C5)</f>
        <v>2</v>
      </c>
      <c r="D6">
        <f ca="1">IF(A6=INDIRECT("A"&amp;C6),ROW(),D5)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INDIRECT(ADDRESS($C6,COLUMN()))</f>
        <v>254.81145728643219</v>
      </c>
      <c r="I6" s="9">
        <f t="shared" ref="I6:L21" ca="1" si="1">INDIRECT(ADDRESS($C6,COLUMN()))</f>
        <v>40.18876381909547</v>
      </c>
      <c r="J6" s="9">
        <f t="shared" ca="1" si="1"/>
        <v>-2.1443216080402006</v>
      </c>
      <c r="K6" s="9">
        <f t="shared" ca="1" si="1"/>
        <v>257.96126744482842</v>
      </c>
      <c r="L6" s="9">
        <f t="shared" ca="1" si="1"/>
        <v>81.037163573672004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TIME(HOUR(A6),MINUTE(A6),SECOND(A6)+5)</f>
        <v>0.41793981481481479</v>
      </c>
      <c r="B7" s="3">
        <f>Params!D$29+HOUR(A7-Params!C$29)*3600+MINUTE(A7-Params!C$29)*60+SECOND(A7-Params!C$29)</f>
        <v>1553300110</v>
      </c>
      <c r="C7">
        <f>_xlfn.IFNA(VLOOKUP(A7,A$2:D$2,4,FALSE),C6)</f>
        <v>2</v>
      </c>
      <c r="D7">
        <f t="shared" ref="D7" ca="1" si="2">IF(A7=INDIRECT("A"&amp;C7),ROW(),D6)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" ca="1" si="3">INDIRECT("G$"&amp;C7)+INDIRECT("J$"&amp;C7)*($B7-INDIRECT("B$"&amp;D7))</f>
        <v>10047.678391959798</v>
      </c>
      <c r="H7" s="9">
        <f t="shared" ref="H7:L22" ca="1" si="4">INDIRECT(ADDRESS($C7,COLUMN()))</f>
        <v>254.81145728643219</v>
      </c>
      <c r="I7" s="9">
        <f t="shared" ca="1" si="1"/>
        <v>40.18876381909547</v>
      </c>
      <c r="J7" s="9">
        <f t="shared" ca="1" si="1"/>
        <v>-2.1443216080402006</v>
      </c>
      <c r="K7" s="9">
        <f t="shared" ca="1" si="1"/>
        <v>257.96126744482842</v>
      </c>
      <c r="L7" s="9">
        <f t="shared" ca="1" si="1"/>
        <v>81.037163573672004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 t="shared" ref="A8:A71" si="5">TIME(HOUR(A7),MINUTE(A7),SECOND(A7)+5)</f>
        <v>0.41799768518518521</v>
      </c>
      <c r="B8" s="3">
        <f>Params!D$29+HOUR(A8-Params!C$29)*3600+MINUTE(A8-Params!C$29)*60+SECOND(A8-Params!C$29)</f>
        <v>1553300115</v>
      </c>
      <c r="C8">
        <f t="shared" ref="C8:C71" si="6">_xlfn.IFNA(VLOOKUP(A8,A$2:D$2,4,FALSE),C7)</f>
        <v>2</v>
      </c>
      <c r="D8">
        <f t="shared" ref="D8:D71" ca="1" si="7">IF(A8=INDIRECT("A"&amp;C8),ROW(),D7)</f>
        <v>6</v>
      </c>
      <c r="E8">
        <f t="shared" ref="E8:E71" ca="1" si="8">INDIRECT("E$"&amp;C8)+INDIRECT("H$"&amp;C8)*($B8-INDIRECT("B$"&amp;D8))</f>
        <v>-120471.18542713569</v>
      </c>
      <c r="F8">
        <f t="shared" ref="F8:F71" ca="1" si="9">INDIRECT("F$"&amp;C8)+INDIRECT("I$"&amp;C8)*($B8-INDIRECT("B$"&amp;D8))</f>
        <v>-72271.372361809044</v>
      </c>
      <c r="G8">
        <f t="shared" ref="G8:G71" ca="1" si="10">INDIRECT("G$"&amp;C8)+INDIRECT("J$"&amp;C8)*($B8-INDIRECT("B$"&amp;D8))</f>
        <v>10036.956783919597</v>
      </c>
      <c r="H8" s="9">
        <f t="shared" ca="1" si="4"/>
        <v>254.81145728643219</v>
      </c>
      <c r="I8" s="9">
        <f t="shared" ca="1" si="1"/>
        <v>40.18876381909547</v>
      </c>
      <c r="J8" s="9">
        <f t="shared" ca="1" si="1"/>
        <v>-2.1443216080402006</v>
      </c>
      <c r="K8" s="9">
        <f t="shared" ca="1" si="1"/>
        <v>257.96126744482842</v>
      </c>
      <c r="L8" s="9">
        <f t="shared" ca="1" si="1"/>
        <v>81.037163573672004</v>
      </c>
      <c r="M8">
        <f t="shared" ref="M8:M71" ca="1" si="11">INDIRECT("M$"&amp;C8)+INDIRECT("O$"&amp;C8)*($B8-INDIRECT("B$"&amp;D8))</f>
        <v>55.195321049692907</v>
      </c>
      <c r="N8">
        <f t="shared" ref="N8:N71" ca="1" si="12">INDIRECT("N$"&amp;C8)+INDIRECT("P$"&amp;C8)*($B8-INDIRECT("B$"&amp;D8))</f>
        <v>31.005498324958122</v>
      </c>
      <c r="P8" s="3"/>
    </row>
    <row r="9" spans="1:16" x14ac:dyDescent="0.25">
      <c r="A9" s="4">
        <f t="shared" si="5"/>
        <v>0.41805555555555557</v>
      </c>
      <c r="B9" s="3">
        <f>Params!D$29+HOUR(A9-Params!C$29)*3600+MINUTE(A9-Params!C$29)*60+SECOND(A9-Params!C$29)</f>
        <v>1553300120</v>
      </c>
      <c r="C9">
        <f t="shared" si="6"/>
        <v>2</v>
      </c>
      <c r="D9">
        <f t="shared" ca="1" si="7"/>
        <v>6</v>
      </c>
      <c r="E9">
        <f t="shared" ca="1" si="8"/>
        <v>-119197.12814070351</v>
      </c>
      <c r="F9">
        <f t="shared" ca="1" si="9"/>
        <v>-72070.428542713562</v>
      </c>
      <c r="G9">
        <f t="shared" ca="1" si="10"/>
        <v>10026.235175879398</v>
      </c>
      <c r="H9" s="9">
        <f t="shared" ca="1" si="4"/>
        <v>254.81145728643219</v>
      </c>
      <c r="I9" s="9">
        <f t="shared" ca="1" si="1"/>
        <v>40.18876381909547</v>
      </c>
      <c r="J9" s="9">
        <f t="shared" ca="1" si="1"/>
        <v>-2.1443216080402006</v>
      </c>
      <c r="K9" s="9">
        <f t="shared" ca="1" si="1"/>
        <v>257.96126744482842</v>
      </c>
      <c r="L9" s="9">
        <f t="shared" ca="1" si="1"/>
        <v>81.037163573672004</v>
      </c>
      <c r="M9">
        <f t="shared" ca="1" si="11"/>
        <v>55.19714824120603</v>
      </c>
      <c r="N9">
        <f t="shared" ca="1" si="12"/>
        <v>31.025886376326074</v>
      </c>
    </row>
    <row r="10" spans="1:16" x14ac:dyDescent="0.25">
      <c r="A10" s="4">
        <f t="shared" si="5"/>
        <v>0.41811342592592587</v>
      </c>
      <c r="B10" s="3">
        <f>Params!D$29+HOUR(A10-Params!C$29)*3600+MINUTE(A10-Params!C$29)*60+SECOND(A10-Params!C$29)</f>
        <v>1553300125</v>
      </c>
      <c r="C10">
        <f t="shared" si="6"/>
        <v>2</v>
      </c>
      <c r="D10">
        <f t="shared" ca="1" si="7"/>
        <v>6</v>
      </c>
      <c r="E10">
        <f t="shared" ca="1" si="8"/>
        <v>-117923.07085427135</v>
      </c>
      <c r="F10">
        <f t="shared" ca="1" si="9"/>
        <v>-71869.484723618079</v>
      </c>
      <c r="G10">
        <f t="shared" ca="1" si="10"/>
        <v>10015.513567839196</v>
      </c>
      <c r="H10" s="9">
        <f t="shared" ca="1" si="4"/>
        <v>254.81145728643219</v>
      </c>
      <c r="I10" s="9">
        <f t="shared" ca="1" si="1"/>
        <v>40.18876381909547</v>
      </c>
      <c r="J10" s="9">
        <f t="shared" ca="1" si="1"/>
        <v>-2.1443216080402006</v>
      </c>
      <c r="K10" s="9">
        <f t="shared" ca="1" si="1"/>
        <v>257.96126744482842</v>
      </c>
      <c r="L10" s="9">
        <f t="shared" ca="1" si="1"/>
        <v>81.037163573672004</v>
      </c>
      <c r="M10">
        <f t="shared" ca="1" si="11"/>
        <v>55.198975432719145</v>
      </c>
      <c r="N10">
        <f t="shared" ca="1" si="12"/>
        <v>31.046274427694026</v>
      </c>
      <c r="P10" s="9"/>
    </row>
    <row r="11" spans="1:16" x14ac:dyDescent="0.25">
      <c r="A11" s="4">
        <f t="shared" si="5"/>
        <v>0.41817129629629629</v>
      </c>
      <c r="B11" s="3">
        <f>Params!D$29+HOUR(A11-Params!C$29)*3600+MINUTE(A11-Params!C$29)*60+SECOND(A11-Params!C$29)</f>
        <v>1553300130</v>
      </c>
      <c r="C11">
        <f t="shared" si="6"/>
        <v>2</v>
      </c>
      <c r="D11">
        <f t="shared" ca="1" si="7"/>
        <v>6</v>
      </c>
      <c r="E11">
        <f t="shared" ca="1" si="8"/>
        <v>-116649.0135678392</v>
      </c>
      <c r="F11">
        <f t="shared" ca="1" si="9"/>
        <v>-71668.540904522612</v>
      </c>
      <c r="G11">
        <f t="shared" ca="1" si="10"/>
        <v>10004.791959798995</v>
      </c>
      <c r="H11" s="9">
        <f t="shared" ca="1" si="4"/>
        <v>254.81145728643219</v>
      </c>
      <c r="I11" s="9">
        <f t="shared" ca="1" si="1"/>
        <v>40.18876381909547</v>
      </c>
      <c r="J11" s="9">
        <f t="shared" ca="1" si="1"/>
        <v>-2.1443216080402006</v>
      </c>
      <c r="K11" s="9">
        <f t="shared" ca="1" si="1"/>
        <v>257.96126744482842</v>
      </c>
      <c r="L11" s="9">
        <f t="shared" ca="1" si="1"/>
        <v>81.037163573672004</v>
      </c>
      <c r="M11">
        <f t="shared" ca="1" si="11"/>
        <v>55.200802624232267</v>
      </c>
      <c r="N11">
        <f t="shared" ca="1" si="12"/>
        <v>31.066662479061975</v>
      </c>
    </row>
    <row r="12" spans="1:16" x14ac:dyDescent="0.25">
      <c r="A12" s="4">
        <f t="shared" si="5"/>
        <v>0.41822916666666665</v>
      </c>
      <c r="B12" s="3">
        <f>Params!D$29+HOUR(A12-Params!C$29)*3600+MINUTE(A12-Params!C$29)*60+SECOND(A12-Params!C$29)</f>
        <v>1553300135</v>
      </c>
      <c r="C12">
        <f t="shared" si="6"/>
        <v>2</v>
      </c>
      <c r="D12">
        <f t="shared" ca="1" si="7"/>
        <v>6</v>
      </c>
      <c r="E12">
        <f t="shared" ca="1" si="8"/>
        <v>-115374.95628140704</v>
      </c>
      <c r="F12">
        <f t="shared" ca="1" si="9"/>
        <v>-71467.597085427129</v>
      </c>
      <c r="G12">
        <f t="shared" ca="1" si="10"/>
        <v>9994.0703517587935</v>
      </c>
      <c r="H12" s="9">
        <f t="shared" ca="1" si="4"/>
        <v>254.81145728643219</v>
      </c>
      <c r="I12" s="9">
        <f t="shared" ca="1" si="1"/>
        <v>40.18876381909547</v>
      </c>
      <c r="J12" s="9">
        <f t="shared" ca="1" si="1"/>
        <v>-2.1443216080402006</v>
      </c>
      <c r="K12" s="9">
        <f t="shared" ca="1" si="1"/>
        <v>257.96126744482842</v>
      </c>
      <c r="L12" s="9">
        <f t="shared" ca="1" si="1"/>
        <v>81.037163573672004</v>
      </c>
      <c r="M12">
        <f t="shared" ca="1" si="11"/>
        <v>55.202629815745389</v>
      </c>
      <c r="N12">
        <f t="shared" ca="1" si="12"/>
        <v>31.087050530429927</v>
      </c>
    </row>
    <row r="13" spans="1:16" x14ac:dyDescent="0.25">
      <c r="A13" s="4">
        <f t="shared" si="5"/>
        <v>0.41828703703703707</v>
      </c>
      <c r="B13" s="3">
        <f>Params!D$29+HOUR(A13-Params!C$29)*3600+MINUTE(A13-Params!C$29)*60+SECOND(A13-Params!C$29)</f>
        <v>1553300140</v>
      </c>
      <c r="C13">
        <f t="shared" si="6"/>
        <v>2</v>
      </c>
      <c r="D13">
        <f t="shared" ca="1" si="7"/>
        <v>6</v>
      </c>
      <c r="E13">
        <f t="shared" ca="1" si="8"/>
        <v>-114100.89899497488</v>
      </c>
      <c r="F13">
        <f t="shared" ca="1" si="9"/>
        <v>-71266.653266331647</v>
      </c>
      <c r="G13">
        <f t="shared" ca="1" si="10"/>
        <v>9983.3487437185922</v>
      </c>
      <c r="H13" s="9">
        <f t="shared" ca="1" si="4"/>
        <v>254.81145728643219</v>
      </c>
      <c r="I13" s="9">
        <f t="shared" ca="1" si="1"/>
        <v>40.18876381909547</v>
      </c>
      <c r="J13" s="9">
        <f t="shared" ca="1" si="1"/>
        <v>-2.1443216080402006</v>
      </c>
      <c r="K13" s="9">
        <f t="shared" ca="1" si="1"/>
        <v>257.96126744482842</v>
      </c>
      <c r="L13" s="9">
        <f t="shared" ca="1" si="1"/>
        <v>81.037163573672004</v>
      </c>
      <c r="M13">
        <f t="shared" ca="1" si="11"/>
        <v>55.204457007258512</v>
      </c>
      <c r="N13">
        <f t="shared" ca="1" si="12"/>
        <v>31.107438581797876</v>
      </c>
    </row>
    <row r="14" spans="1:16" x14ac:dyDescent="0.25">
      <c r="A14" s="4">
        <f t="shared" si="5"/>
        <v>0.41834490740740743</v>
      </c>
      <c r="B14" s="3">
        <f>Params!D$29+HOUR(A14-Params!C$29)*3600+MINUTE(A14-Params!C$29)*60+SECOND(A14-Params!C$29)</f>
        <v>1553300145</v>
      </c>
      <c r="C14">
        <f t="shared" si="6"/>
        <v>2</v>
      </c>
      <c r="D14">
        <f t="shared" ca="1" si="7"/>
        <v>6</v>
      </c>
      <c r="E14">
        <f t="shared" ca="1" si="8"/>
        <v>-112826.84170854272</v>
      </c>
      <c r="F14">
        <f t="shared" ca="1" si="9"/>
        <v>-71065.709447236179</v>
      </c>
      <c r="G14">
        <f t="shared" ca="1" si="10"/>
        <v>9972.6271356783909</v>
      </c>
      <c r="H14" s="9">
        <f t="shared" ca="1" si="4"/>
        <v>254.81145728643219</v>
      </c>
      <c r="I14" s="9">
        <f t="shared" ca="1" si="1"/>
        <v>40.18876381909547</v>
      </c>
      <c r="J14" s="9">
        <f t="shared" ca="1" si="1"/>
        <v>-2.1443216080402006</v>
      </c>
      <c r="K14" s="9">
        <f t="shared" ca="1" si="1"/>
        <v>257.96126744482842</v>
      </c>
      <c r="L14" s="9">
        <f t="shared" ca="1" si="1"/>
        <v>81.037163573672004</v>
      </c>
      <c r="M14">
        <f t="shared" ca="1" si="11"/>
        <v>55.206284198771634</v>
      </c>
      <c r="N14">
        <f t="shared" ca="1" si="12"/>
        <v>31.127826633165828</v>
      </c>
    </row>
    <row r="15" spans="1:16" x14ac:dyDescent="0.25">
      <c r="A15" s="4">
        <f t="shared" si="5"/>
        <v>0.41840277777777773</v>
      </c>
      <c r="B15" s="3">
        <f>Params!D$29+HOUR(A15-Params!C$29)*3600+MINUTE(A15-Params!C$29)*60+SECOND(A15-Params!C$29)</f>
        <v>1553300150</v>
      </c>
      <c r="C15">
        <f t="shared" si="6"/>
        <v>2</v>
      </c>
      <c r="D15">
        <f t="shared" ca="1" si="7"/>
        <v>6</v>
      </c>
      <c r="E15">
        <f t="shared" ca="1" si="8"/>
        <v>-111552.78442211056</v>
      </c>
      <c r="F15">
        <f t="shared" ca="1" si="9"/>
        <v>-70864.765628140696</v>
      </c>
      <c r="G15">
        <f t="shared" ca="1" si="10"/>
        <v>9961.9055276381914</v>
      </c>
      <c r="H15" s="9">
        <f t="shared" ca="1" si="4"/>
        <v>254.81145728643219</v>
      </c>
      <c r="I15" s="9">
        <f t="shared" ca="1" si="1"/>
        <v>40.18876381909547</v>
      </c>
      <c r="J15" s="9">
        <f t="shared" ca="1" si="1"/>
        <v>-2.1443216080402006</v>
      </c>
      <c r="K15" s="9">
        <f t="shared" ca="1" si="1"/>
        <v>257.96126744482842</v>
      </c>
      <c r="L15" s="9">
        <f t="shared" ca="1" si="1"/>
        <v>81.037163573672004</v>
      </c>
      <c r="M15">
        <f t="shared" ca="1" si="11"/>
        <v>55.208111390284756</v>
      </c>
      <c r="N15">
        <f t="shared" ca="1" si="12"/>
        <v>31.14821468453378</v>
      </c>
    </row>
    <row r="16" spans="1:16" x14ac:dyDescent="0.25">
      <c r="A16" s="4">
        <f t="shared" si="5"/>
        <v>0.41846064814814815</v>
      </c>
      <c r="B16" s="3">
        <f>Params!D$29+HOUR(A16-Params!C$29)*3600+MINUTE(A16-Params!C$29)*60+SECOND(A16-Params!C$29)</f>
        <v>1553300155</v>
      </c>
      <c r="C16">
        <f t="shared" si="6"/>
        <v>2</v>
      </c>
      <c r="D16">
        <f t="shared" ca="1" si="7"/>
        <v>6</v>
      </c>
      <c r="E16">
        <f t="shared" ca="1" si="8"/>
        <v>-110278.72713567839</v>
      </c>
      <c r="F16">
        <f t="shared" ca="1" si="9"/>
        <v>-70663.821809045228</v>
      </c>
      <c r="G16">
        <f t="shared" ca="1" si="10"/>
        <v>9951.1839195979901</v>
      </c>
      <c r="H16" s="9">
        <f t="shared" ca="1" si="4"/>
        <v>254.81145728643219</v>
      </c>
      <c r="I16" s="9">
        <f t="shared" ca="1" si="1"/>
        <v>40.18876381909547</v>
      </c>
      <c r="J16" s="9">
        <f t="shared" ca="1" si="1"/>
        <v>-2.1443216080402006</v>
      </c>
      <c r="K16" s="9">
        <f t="shared" ca="1" si="1"/>
        <v>257.96126744482842</v>
      </c>
      <c r="L16" s="9">
        <f t="shared" ca="1" si="1"/>
        <v>81.037163573672004</v>
      </c>
      <c r="M16">
        <f t="shared" ca="1" si="11"/>
        <v>55.209938581797871</v>
      </c>
      <c r="N16">
        <f t="shared" ca="1" si="12"/>
        <v>31.168602735901729</v>
      </c>
    </row>
    <row r="17" spans="1:14" x14ac:dyDescent="0.25">
      <c r="A17" s="4">
        <f t="shared" si="5"/>
        <v>0.41851851851851851</v>
      </c>
      <c r="B17" s="3">
        <f>Params!D$29+HOUR(A17-Params!C$29)*3600+MINUTE(A17-Params!C$29)*60+SECOND(A17-Params!C$29)</f>
        <v>1553300160</v>
      </c>
      <c r="C17">
        <f t="shared" si="6"/>
        <v>2</v>
      </c>
      <c r="D17">
        <f t="shared" ca="1" si="7"/>
        <v>6</v>
      </c>
      <c r="E17">
        <f t="shared" ca="1" si="8"/>
        <v>-109004.66984924623</v>
      </c>
      <c r="F17">
        <f t="shared" ca="1" si="9"/>
        <v>-70462.877989949746</v>
      </c>
      <c r="G17">
        <f t="shared" ca="1" si="10"/>
        <v>9940.4623115577888</v>
      </c>
      <c r="H17" s="9">
        <f t="shared" ca="1" si="4"/>
        <v>254.81145728643219</v>
      </c>
      <c r="I17" s="9">
        <f t="shared" ca="1" si="1"/>
        <v>40.18876381909547</v>
      </c>
      <c r="J17" s="9">
        <f t="shared" ca="1" si="1"/>
        <v>-2.1443216080402006</v>
      </c>
      <c r="K17" s="9">
        <f t="shared" ca="1" si="1"/>
        <v>257.96126744482842</v>
      </c>
      <c r="L17" s="9">
        <f t="shared" ca="1" si="1"/>
        <v>81.037163573672004</v>
      </c>
      <c r="M17">
        <f t="shared" ca="1" si="11"/>
        <v>55.211765773310994</v>
      </c>
      <c r="N17">
        <f t="shared" ca="1" si="12"/>
        <v>31.188990787269681</v>
      </c>
    </row>
    <row r="18" spans="1:14" x14ac:dyDescent="0.25">
      <c r="A18" s="4">
        <f t="shared" si="5"/>
        <v>0.41857638888888887</v>
      </c>
      <c r="B18" s="3">
        <f>Params!D$29+HOUR(A18-Params!C$29)*3600+MINUTE(A18-Params!C$29)*60+SECOND(A18-Params!C$29)</f>
        <v>1553300165</v>
      </c>
      <c r="C18">
        <f t="shared" si="6"/>
        <v>2</v>
      </c>
      <c r="D18">
        <f t="shared" ca="1" si="7"/>
        <v>6</v>
      </c>
      <c r="E18">
        <f t="shared" ca="1" si="8"/>
        <v>-107730.61256281407</v>
      </c>
      <c r="F18">
        <f t="shared" ca="1" si="9"/>
        <v>-70261.934170854263</v>
      </c>
      <c r="G18">
        <f t="shared" ca="1" si="10"/>
        <v>9929.7407035175875</v>
      </c>
      <c r="H18" s="9">
        <f t="shared" ca="1" si="4"/>
        <v>254.81145728643219</v>
      </c>
      <c r="I18" s="9">
        <f t="shared" ca="1" si="1"/>
        <v>40.18876381909547</v>
      </c>
      <c r="J18" s="9">
        <f t="shared" ca="1" si="1"/>
        <v>-2.1443216080402006</v>
      </c>
      <c r="K18" s="9">
        <f t="shared" ca="1" si="1"/>
        <v>257.96126744482842</v>
      </c>
      <c r="L18" s="9">
        <f t="shared" ca="1" si="1"/>
        <v>81.037163573672004</v>
      </c>
      <c r="M18">
        <f t="shared" ca="1" si="11"/>
        <v>55.213592964824116</v>
      </c>
      <c r="N18">
        <f t="shared" ca="1" si="12"/>
        <v>31.209378838637633</v>
      </c>
    </row>
    <row r="19" spans="1:14" x14ac:dyDescent="0.25">
      <c r="A19" s="4">
        <f t="shared" si="5"/>
        <v>0.41863425925925929</v>
      </c>
      <c r="B19" s="3">
        <f>Params!D$29+HOUR(A19-Params!C$29)*3600+MINUTE(A19-Params!C$29)*60+SECOND(A19-Params!C$29)</f>
        <v>1553300170</v>
      </c>
      <c r="C19">
        <f t="shared" si="6"/>
        <v>2</v>
      </c>
      <c r="D19">
        <f t="shared" ca="1" si="7"/>
        <v>6</v>
      </c>
      <c r="E19">
        <f t="shared" ca="1" si="8"/>
        <v>-106456.55527638191</v>
      </c>
      <c r="F19">
        <f t="shared" ca="1" si="9"/>
        <v>-70060.990351758795</v>
      </c>
      <c r="G19">
        <f t="shared" ca="1" si="10"/>
        <v>9919.0190954773861</v>
      </c>
      <c r="H19" s="9">
        <f t="shared" ca="1" si="4"/>
        <v>254.81145728643219</v>
      </c>
      <c r="I19" s="9">
        <f t="shared" ca="1" si="1"/>
        <v>40.18876381909547</v>
      </c>
      <c r="J19" s="9">
        <f t="shared" ca="1" si="1"/>
        <v>-2.1443216080402006</v>
      </c>
      <c r="K19" s="9">
        <f t="shared" ca="1" si="1"/>
        <v>257.96126744482842</v>
      </c>
      <c r="L19" s="9">
        <f t="shared" ca="1" si="1"/>
        <v>81.037163573672004</v>
      </c>
      <c r="M19">
        <f t="shared" ca="1" si="11"/>
        <v>55.215420156337238</v>
      </c>
      <c r="N19">
        <f t="shared" ca="1" si="12"/>
        <v>31.229766890005582</v>
      </c>
    </row>
    <row r="20" spans="1:14" x14ac:dyDescent="0.25">
      <c r="A20" s="4">
        <f t="shared" si="5"/>
        <v>0.41869212962962959</v>
      </c>
      <c r="B20" s="3">
        <f>Params!D$29+HOUR(A20-Params!C$29)*3600+MINUTE(A20-Params!C$29)*60+SECOND(A20-Params!C$29)</f>
        <v>1553300175</v>
      </c>
      <c r="C20">
        <f t="shared" si="6"/>
        <v>2</v>
      </c>
      <c r="D20">
        <f t="shared" ca="1" si="7"/>
        <v>6</v>
      </c>
      <c r="E20">
        <f t="shared" ca="1" si="8"/>
        <v>-105182.49798994974</v>
      </c>
      <c r="F20">
        <f t="shared" ca="1" si="9"/>
        <v>-69860.046532663313</v>
      </c>
      <c r="G20">
        <f t="shared" ca="1" si="10"/>
        <v>9908.2974874371848</v>
      </c>
      <c r="H20" s="9">
        <f t="shared" ca="1" si="4"/>
        <v>254.81145728643219</v>
      </c>
      <c r="I20" s="9">
        <f t="shared" ca="1" si="1"/>
        <v>40.18876381909547</v>
      </c>
      <c r="J20" s="9">
        <f t="shared" ca="1" si="1"/>
        <v>-2.1443216080402006</v>
      </c>
      <c r="K20" s="9">
        <f t="shared" ca="1" si="1"/>
        <v>257.96126744482842</v>
      </c>
      <c r="L20" s="9">
        <f t="shared" ca="1" si="1"/>
        <v>81.037163573672004</v>
      </c>
      <c r="M20">
        <f t="shared" ca="1" si="11"/>
        <v>55.21724734785036</v>
      </c>
      <c r="N20">
        <f t="shared" ca="1" si="12"/>
        <v>31.250154941373534</v>
      </c>
    </row>
    <row r="21" spans="1:14" x14ac:dyDescent="0.25">
      <c r="A21" s="4">
        <f t="shared" si="5"/>
        <v>0.41875000000000001</v>
      </c>
      <c r="B21" s="3">
        <f>Params!D$29+HOUR(A21-Params!C$29)*3600+MINUTE(A21-Params!C$29)*60+SECOND(A21-Params!C$29)</f>
        <v>1553300180</v>
      </c>
      <c r="C21">
        <f t="shared" si="6"/>
        <v>2</v>
      </c>
      <c r="D21">
        <f t="shared" ca="1" si="7"/>
        <v>6</v>
      </c>
      <c r="E21">
        <f t="shared" ca="1" si="8"/>
        <v>-103908.44070351758</v>
      </c>
      <c r="F21">
        <f t="shared" ca="1" si="9"/>
        <v>-69659.102713567831</v>
      </c>
      <c r="G21">
        <f t="shared" ca="1" si="10"/>
        <v>9897.5758793969853</v>
      </c>
      <c r="H21" s="9">
        <f t="shared" ca="1" si="4"/>
        <v>254.81145728643219</v>
      </c>
      <c r="I21" s="9">
        <f t="shared" ca="1" si="1"/>
        <v>40.18876381909547</v>
      </c>
      <c r="J21" s="9">
        <f t="shared" ca="1" si="1"/>
        <v>-2.1443216080402006</v>
      </c>
      <c r="K21" s="9">
        <f t="shared" ca="1" si="1"/>
        <v>257.96126744482842</v>
      </c>
      <c r="L21" s="9">
        <f t="shared" ca="1" si="1"/>
        <v>81.037163573672004</v>
      </c>
      <c r="M21">
        <f t="shared" ca="1" si="11"/>
        <v>55.219074539363483</v>
      </c>
      <c r="N21">
        <f t="shared" ca="1" si="12"/>
        <v>31.270542992741483</v>
      </c>
    </row>
    <row r="22" spans="1:14" x14ac:dyDescent="0.25">
      <c r="A22" s="4">
        <f t="shared" si="5"/>
        <v>0.41880787037037037</v>
      </c>
      <c r="B22" s="3">
        <f>Params!D$29+HOUR(A22-Params!C$29)*3600+MINUTE(A22-Params!C$29)*60+SECOND(A22-Params!C$29)</f>
        <v>1553300185</v>
      </c>
      <c r="C22">
        <f t="shared" si="6"/>
        <v>2</v>
      </c>
      <c r="D22">
        <f t="shared" ca="1" si="7"/>
        <v>6</v>
      </c>
      <c r="E22">
        <f t="shared" ca="1" si="8"/>
        <v>-102634.38341708542</v>
      </c>
      <c r="F22">
        <f t="shared" ca="1" si="9"/>
        <v>-69458.158894472363</v>
      </c>
      <c r="G22">
        <f t="shared" ca="1" si="10"/>
        <v>9886.854271356784</v>
      </c>
      <c r="H22" s="9">
        <f t="shared" ca="1" si="4"/>
        <v>254.81145728643219</v>
      </c>
      <c r="I22" s="9">
        <f t="shared" ca="1" si="4"/>
        <v>40.18876381909547</v>
      </c>
      <c r="J22" s="9">
        <f t="shared" ca="1" si="4"/>
        <v>-2.1443216080402006</v>
      </c>
      <c r="K22" s="9">
        <f t="shared" ca="1" si="4"/>
        <v>257.96126744482842</v>
      </c>
      <c r="L22" s="9">
        <f t="shared" ca="1" si="4"/>
        <v>81.037163573672004</v>
      </c>
      <c r="M22">
        <f t="shared" ca="1" si="11"/>
        <v>55.220901730876605</v>
      </c>
      <c r="N22">
        <f t="shared" ca="1" si="12"/>
        <v>31.290931044109435</v>
      </c>
    </row>
    <row r="23" spans="1:14" x14ac:dyDescent="0.25">
      <c r="A23" s="4">
        <f t="shared" si="5"/>
        <v>0.41886574074074073</v>
      </c>
      <c r="B23" s="3">
        <f>Params!D$29+HOUR(A23-Params!C$29)*3600+MINUTE(A23-Params!C$29)*60+SECOND(A23-Params!C$29)</f>
        <v>1553300190</v>
      </c>
      <c r="C23">
        <f t="shared" si="6"/>
        <v>2</v>
      </c>
      <c r="D23">
        <f t="shared" ca="1" si="7"/>
        <v>6</v>
      </c>
      <c r="E23">
        <f t="shared" ca="1" si="8"/>
        <v>-101360.32613065327</v>
      </c>
      <c r="F23">
        <f t="shared" ca="1" si="9"/>
        <v>-69257.21507537688</v>
      </c>
      <c r="G23">
        <f t="shared" ca="1" si="10"/>
        <v>9876.1326633165827</v>
      </c>
      <c r="H23" s="9">
        <f t="shared" ref="H23:L73" ca="1" si="13">INDIRECT(ADDRESS($C23,COLUMN()))</f>
        <v>254.81145728643219</v>
      </c>
      <c r="I23" s="9">
        <f t="shared" ca="1" si="13"/>
        <v>40.18876381909547</v>
      </c>
      <c r="J23" s="9">
        <f t="shared" ca="1" si="13"/>
        <v>-2.1443216080402006</v>
      </c>
      <c r="K23" s="9">
        <f t="shared" ca="1" si="13"/>
        <v>257.96126744482842</v>
      </c>
      <c r="L23" s="9">
        <f t="shared" ca="1" si="13"/>
        <v>81.037163573672004</v>
      </c>
      <c r="M23">
        <f t="shared" ca="1" si="11"/>
        <v>55.22272892238972</v>
      </c>
      <c r="N23">
        <f t="shared" ca="1" si="12"/>
        <v>31.311319095477387</v>
      </c>
    </row>
    <row r="24" spans="1:14" x14ac:dyDescent="0.25">
      <c r="A24" s="4">
        <f t="shared" si="5"/>
        <v>0.41892361111111115</v>
      </c>
      <c r="B24" s="3">
        <f>Params!D$29+HOUR(A24-Params!C$29)*3600+MINUTE(A24-Params!C$29)*60+SECOND(A24-Params!C$29)</f>
        <v>1553300195</v>
      </c>
      <c r="C24">
        <f t="shared" si="6"/>
        <v>2</v>
      </c>
      <c r="D24">
        <f t="shared" ca="1" si="7"/>
        <v>6</v>
      </c>
      <c r="E24">
        <f t="shared" ca="1" si="8"/>
        <v>-100086.26884422111</v>
      </c>
      <c r="F24">
        <f t="shared" ca="1" si="9"/>
        <v>-69056.271256281398</v>
      </c>
      <c r="G24">
        <f t="shared" ca="1" si="10"/>
        <v>9865.4110552763814</v>
      </c>
      <c r="H24" s="9">
        <f t="shared" ca="1" si="13"/>
        <v>254.81145728643219</v>
      </c>
      <c r="I24" s="9">
        <f t="shared" ca="1" si="13"/>
        <v>40.18876381909547</v>
      </c>
      <c r="J24" s="9">
        <f t="shared" ca="1" si="13"/>
        <v>-2.1443216080402006</v>
      </c>
      <c r="K24" s="9">
        <f t="shared" ca="1" si="13"/>
        <v>257.96126744482842</v>
      </c>
      <c r="L24" s="9">
        <f t="shared" ca="1" si="13"/>
        <v>81.037163573672004</v>
      </c>
      <c r="M24">
        <f t="shared" ca="1" si="11"/>
        <v>55.224556113902842</v>
      </c>
      <c r="N24">
        <f t="shared" ca="1" si="12"/>
        <v>31.331707146845336</v>
      </c>
    </row>
    <row r="25" spans="1:14" x14ac:dyDescent="0.25">
      <c r="A25" s="4">
        <f t="shared" si="5"/>
        <v>0.41898148148148145</v>
      </c>
      <c r="B25" s="3">
        <f>Params!D$29+HOUR(A25-Params!C$29)*3600+MINUTE(A25-Params!C$29)*60+SECOND(A25-Params!C$29)</f>
        <v>1553300200</v>
      </c>
      <c r="C25">
        <f t="shared" si="6"/>
        <v>2</v>
      </c>
      <c r="D25">
        <f t="shared" ca="1" si="7"/>
        <v>6</v>
      </c>
      <c r="E25">
        <f t="shared" ca="1" si="8"/>
        <v>-98812.211557788949</v>
      </c>
      <c r="F25">
        <f t="shared" ca="1" si="9"/>
        <v>-68855.32743718593</v>
      </c>
      <c r="G25">
        <f t="shared" ca="1" si="10"/>
        <v>9854.6894472361801</v>
      </c>
      <c r="H25" s="9">
        <f t="shared" ca="1" si="13"/>
        <v>254.81145728643219</v>
      </c>
      <c r="I25" s="9">
        <f t="shared" ca="1" si="13"/>
        <v>40.18876381909547</v>
      </c>
      <c r="J25" s="9">
        <f t="shared" ca="1" si="13"/>
        <v>-2.1443216080402006</v>
      </c>
      <c r="K25" s="9">
        <f t="shared" ca="1" si="13"/>
        <v>257.96126744482842</v>
      </c>
      <c r="L25" s="9">
        <f t="shared" ca="1" si="13"/>
        <v>81.037163573672004</v>
      </c>
      <c r="M25">
        <f t="shared" ca="1" si="11"/>
        <v>55.226383305415965</v>
      </c>
      <c r="N25">
        <f t="shared" ca="1" si="12"/>
        <v>31.352095198213288</v>
      </c>
    </row>
    <row r="26" spans="1:14" x14ac:dyDescent="0.25">
      <c r="A26" s="4">
        <f t="shared" si="5"/>
        <v>0.41903935185185182</v>
      </c>
      <c r="B26" s="3">
        <f>Params!D$29+HOUR(A26-Params!C$29)*3600+MINUTE(A26-Params!C$29)*60+SECOND(A26-Params!C$29)</f>
        <v>1553300205</v>
      </c>
      <c r="C26">
        <f t="shared" si="6"/>
        <v>2</v>
      </c>
      <c r="D26">
        <f t="shared" ca="1" si="7"/>
        <v>6</v>
      </c>
      <c r="E26">
        <f t="shared" ca="1" si="8"/>
        <v>-97538.154271356791</v>
      </c>
      <c r="F26">
        <f t="shared" ca="1" si="9"/>
        <v>-68654.383618090447</v>
      </c>
      <c r="G26">
        <f t="shared" ca="1" si="10"/>
        <v>9843.9678391959787</v>
      </c>
      <c r="H26" s="9">
        <f t="shared" ca="1" si="13"/>
        <v>254.81145728643219</v>
      </c>
      <c r="I26" s="9">
        <f t="shared" ca="1" si="13"/>
        <v>40.18876381909547</v>
      </c>
      <c r="J26" s="9">
        <f t="shared" ca="1" si="13"/>
        <v>-2.1443216080402006</v>
      </c>
      <c r="K26" s="9">
        <f t="shared" ca="1" si="13"/>
        <v>257.96126744482842</v>
      </c>
      <c r="L26" s="9">
        <f t="shared" ca="1" si="13"/>
        <v>81.037163573672004</v>
      </c>
      <c r="M26">
        <f t="shared" ca="1" si="11"/>
        <v>55.228210496929087</v>
      </c>
      <c r="N26">
        <f t="shared" ca="1" si="12"/>
        <v>31.37248324958124</v>
      </c>
    </row>
    <row r="27" spans="1:14" x14ac:dyDescent="0.25">
      <c r="A27" s="4">
        <f t="shared" si="5"/>
        <v>0.41909722222222223</v>
      </c>
      <c r="B27" s="3">
        <f>Params!D$29+HOUR(A27-Params!C$29)*3600+MINUTE(A27-Params!C$29)*60+SECOND(A27-Params!C$29)</f>
        <v>1553300210</v>
      </c>
      <c r="C27">
        <f t="shared" si="6"/>
        <v>2</v>
      </c>
      <c r="D27">
        <f t="shared" ca="1" si="7"/>
        <v>6</v>
      </c>
      <c r="E27">
        <f t="shared" ca="1" si="8"/>
        <v>-96264.096984924632</v>
      </c>
      <c r="F27">
        <f t="shared" ca="1" si="9"/>
        <v>-68453.439798994965</v>
      </c>
      <c r="G27">
        <f t="shared" ca="1" si="10"/>
        <v>9833.2462311557792</v>
      </c>
      <c r="H27" s="9">
        <f t="shared" ca="1" si="13"/>
        <v>254.81145728643219</v>
      </c>
      <c r="I27" s="9">
        <f t="shared" ca="1" si="13"/>
        <v>40.18876381909547</v>
      </c>
      <c r="J27" s="9">
        <f t="shared" ca="1" si="13"/>
        <v>-2.1443216080402006</v>
      </c>
      <c r="K27" s="9">
        <f t="shared" ca="1" si="13"/>
        <v>257.96126744482842</v>
      </c>
      <c r="L27" s="9">
        <f t="shared" ca="1" si="13"/>
        <v>81.037163573672004</v>
      </c>
      <c r="M27">
        <f t="shared" ca="1" si="11"/>
        <v>55.230037688442209</v>
      </c>
      <c r="N27">
        <f t="shared" ca="1" si="12"/>
        <v>31.392871300949189</v>
      </c>
    </row>
    <row r="28" spans="1:14" x14ac:dyDescent="0.25">
      <c r="A28" s="4">
        <f t="shared" si="5"/>
        <v>0.41915509259259259</v>
      </c>
      <c r="B28" s="3">
        <f>Params!D$29+HOUR(A28-Params!C$29)*3600+MINUTE(A28-Params!C$29)*60+SECOND(A28-Params!C$29)</f>
        <v>1553300215</v>
      </c>
      <c r="C28">
        <f t="shared" si="6"/>
        <v>2</v>
      </c>
      <c r="D28">
        <f t="shared" ca="1" si="7"/>
        <v>6</v>
      </c>
      <c r="E28">
        <f t="shared" ca="1" si="8"/>
        <v>-94990.039698492459</v>
      </c>
      <c r="F28">
        <f t="shared" ca="1" si="9"/>
        <v>-68252.495979899497</v>
      </c>
      <c r="G28">
        <f t="shared" ca="1" si="10"/>
        <v>9822.5246231155779</v>
      </c>
      <c r="H28" s="9">
        <f t="shared" ca="1" si="13"/>
        <v>254.81145728643219</v>
      </c>
      <c r="I28" s="9">
        <f t="shared" ca="1" si="13"/>
        <v>40.18876381909547</v>
      </c>
      <c r="J28" s="9">
        <f t="shared" ca="1" si="13"/>
        <v>-2.1443216080402006</v>
      </c>
      <c r="K28" s="9">
        <f t="shared" ca="1" si="13"/>
        <v>257.96126744482842</v>
      </c>
      <c r="L28" s="9">
        <f t="shared" ca="1" si="13"/>
        <v>81.037163573672004</v>
      </c>
      <c r="M28">
        <f t="shared" ca="1" si="11"/>
        <v>55.231864879955332</v>
      </c>
      <c r="N28">
        <f t="shared" ca="1" si="12"/>
        <v>31.413259352317141</v>
      </c>
    </row>
    <row r="29" spans="1:14" x14ac:dyDescent="0.25">
      <c r="A29" s="4">
        <f t="shared" si="5"/>
        <v>0.41921296296296301</v>
      </c>
      <c r="B29" s="3">
        <f>Params!D$29+HOUR(A29-Params!C$29)*3600+MINUTE(A29-Params!C$29)*60+SECOND(A29-Params!C$29)</f>
        <v>1553300220</v>
      </c>
      <c r="C29">
        <f t="shared" si="6"/>
        <v>2</v>
      </c>
      <c r="D29">
        <f t="shared" ca="1" si="7"/>
        <v>6</v>
      </c>
      <c r="E29">
        <f t="shared" ca="1" si="8"/>
        <v>-93715.982412060301</v>
      </c>
      <c r="F29">
        <f t="shared" ca="1" si="9"/>
        <v>-68051.552160804014</v>
      </c>
      <c r="G29">
        <f t="shared" ca="1" si="10"/>
        <v>9811.8030150753766</v>
      </c>
      <c r="H29" s="9">
        <f t="shared" ca="1" si="13"/>
        <v>254.81145728643219</v>
      </c>
      <c r="I29" s="9">
        <f t="shared" ca="1" si="13"/>
        <v>40.18876381909547</v>
      </c>
      <c r="J29" s="9">
        <f t="shared" ca="1" si="13"/>
        <v>-2.1443216080402006</v>
      </c>
      <c r="K29" s="9">
        <f t="shared" ca="1" si="13"/>
        <v>257.96126744482842</v>
      </c>
      <c r="L29" s="9">
        <f t="shared" ca="1" si="13"/>
        <v>81.037163573672004</v>
      </c>
      <c r="M29">
        <f t="shared" ca="1" si="11"/>
        <v>55.233692071468447</v>
      </c>
      <c r="N29">
        <f t="shared" ca="1" si="12"/>
        <v>31.433647403685089</v>
      </c>
    </row>
    <row r="30" spans="1:14" x14ac:dyDescent="0.25">
      <c r="A30" s="4">
        <f t="shared" si="5"/>
        <v>0.41927083333333331</v>
      </c>
      <c r="B30" s="3">
        <f>Params!D$29+HOUR(A30-Params!C$29)*3600+MINUTE(A30-Params!C$29)*60+SECOND(A30-Params!C$29)</f>
        <v>1553300225</v>
      </c>
      <c r="C30">
        <f t="shared" si="6"/>
        <v>2</v>
      </c>
      <c r="D30">
        <f t="shared" ca="1" si="7"/>
        <v>6</v>
      </c>
      <c r="E30">
        <f t="shared" ca="1" si="8"/>
        <v>-92441.925125628142</v>
      </c>
      <c r="F30">
        <f t="shared" ca="1" si="9"/>
        <v>-67850.608341708532</v>
      </c>
      <c r="G30">
        <f t="shared" ca="1" si="10"/>
        <v>9801.0814070351753</v>
      </c>
      <c r="H30" s="9">
        <f t="shared" ca="1" si="13"/>
        <v>254.81145728643219</v>
      </c>
      <c r="I30" s="9">
        <f t="shared" ca="1" si="13"/>
        <v>40.18876381909547</v>
      </c>
      <c r="J30" s="9">
        <f t="shared" ca="1" si="13"/>
        <v>-2.1443216080402006</v>
      </c>
      <c r="K30" s="9">
        <f t="shared" ca="1" si="13"/>
        <v>257.96126744482842</v>
      </c>
      <c r="L30" s="9">
        <f t="shared" ca="1" si="13"/>
        <v>81.037163573672004</v>
      </c>
      <c r="M30">
        <f t="shared" ca="1" si="11"/>
        <v>55.235519262981569</v>
      </c>
      <c r="N30">
        <f t="shared" ca="1" si="12"/>
        <v>31.454035455053042</v>
      </c>
    </row>
    <row r="31" spans="1:14" x14ac:dyDescent="0.25">
      <c r="A31" s="4">
        <f t="shared" si="5"/>
        <v>0.41932870370370368</v>
      </c>
      <c r="B31" s="3">
        <f>Params!D$29+HOUR(A31-Params!C$29)*3600+MINUTE(A31-Params!C$29)*60+SECOND(A31-Params!C$29)</f>
        <v>1553300230</v>
      </c>
      <c r="C31">
        <f t="shared" si="6"/>
        <v>2</v>
      </c>
      <c r="D31">
        <f t="shared" ca="1" si="7"/>
        <v>6</v>
      </c>
      <c r="E31">
        <f t="shared" ca="1" si="8"/>
        <v>-91167.867839195984</v>
      </c>
      <c r="F31">
        <f t="shared" ca="1" si="9"/>
        <v>-67649.664522613064</v>
      </c>
      <c r="G31">
        <f t="shared" ca="1" si="10"/>
        <v>9790.359798994974</v>
      </c>
      <c r="H31" s="9">
        <f t="shared" ca="1" si="13"/>
        <v>254.81145728643219</v>
      </c>
      <c r="I31" s="9">
        <f t="shared" ca="1" si="13"/>
        <v>40.18876381909547</v>
      </c>
      <c r="J31" s="9">
        <f t="shared" ca="1" si="13"/>
        <v>-2.1443216080402006</v>
      </c>
      <c r="K31" s="9">
        <f t="shared" ca="1" si="13"/>
        <v>257.96126744482842</v>
      </c>
      <c r="L31" s="9">
        <f t="shared" ca="1" si="13"/>
        <v>81.037163573672004</v>
      </c>
      <c r="M31">
        <f t="shared" ca="1" si="11"/>
        <v>55.237346454494691</v>
      </c>
      <c r="N31">
        <f t="shared" ca="1" si="12"/>
        <v>31.474423506420994</v>
      </c>
    </row>
    <row r="32" spans="1:14" x14ac:dyDescent="0.25">
      <c r="A32" s="4">
        <f t="shared" si="5"/>
        <v>0.41938657407407409</v>
      </c>
      <c r="B32" s="3">
        <f>Params!D$29+HOUR(A32-Params!C$29)*3600+MINUTE(A32-Params!C$29)*60+SECOND(A32-Params!C$29)</f>
        <v>1553300235</v>
      </c>
      <c r="C32">
        <f t="shared" si="6"/>
        <v>2</v>
      </c>
      <c r="D32">
        <f t="shared" ca="1" si="7"/>
        <v>6</v>
      </c>
      <c r="E32">
        <f t="shared" ca="1" si="8"/>
        <v>-89893.810552763811</v>
      </c>
      <c r="F32">
        <f t="shared" ca="1" si="9"/>
        <v>-67448.720703517582</v>
      </c>
      <c r="G32">
        <f t="shared" ca="1" si="10"/>
        <v>9779.6381909547745</v>
      </c>
      <c r="H32" s="9">
        <f t="shared" ca="1" si="13"/>
        <v>254.81145728643219</v>
      </c>
      <c r="I32" s="9">
        <f t="shared" ca="1" si="13"/>
        <v>40.18876381909547</v>
      </c>
      <c r="J32" s="9">
        <f t="shared" ca="1" si="13"/>
        <v>-2.1443216080402006</v>
      </c>
      <c r="K32" s="9">
        <f t="shared" ca="1" si="13"/>
        <v>257.96126744482842</v>
      </c>
      <c r="L32" s="9">
        <f t="shared" ca="1" si="13"/>
        <v>81.037163573672004</v>
      </c>
      <c r="M32">
        <f t="shared" ca="1" si="11"/>
        <v>55.239173646007814</v>
      </c>
      <c r="N32">
        <f t="shared" ca="1" si="12"/>
        <v>31.494811557788942</v>
      </c>
    </row>
    <row r="33" spans="1:14" x14ac:dyDescent="0.25">
      <c r="A33" s="4">
        <f t="shared" si="5"/>
        <v>0.41944444444444445</v>
      </c>
      <c r="B33" s="3">
        <f>Params!D$29+HOUR(A33-Params!C$29)*3600+MINUTE(A33-Params!C$29)*60+SECOND(A33-Params!C$29)</f>
        <v>1553300240</v>
      </c>
      <c r="C33">
        <f t="shared" si="6"/>
        <v>2</v>
      </c>
      <c r="D33">
        <f t="shared" ca="1" si="7"/>
        <v>6</v>
      </c>
      <c r="E33">
        <f t="shared" ca="1" si="8"/>
        <v>-88619.753266331652</v>
      </c>
      <c r="F33">
        <f t="shared" ca="1" si="9"/>
        <v>-67247.776884422114</v>
      </c>
      <c r="G33">
        <f t="shared" ca="1" si="10"/>
        <v>9768.9165829145732</v>
      </c>
      <c r="H33" s="9">
        <f t="shared" ca="1" si="13"/>
        <v>254.81145728643219</v>
      </c>
      <c r="I33" s="9">
        <f t="shared" ca="1" si="13"/>
        <v>40.18876381909547</v>
      </c>
      <c r="J33" s="9">
        <f t="shared" ca="1" si="13"/>
        <v>-2.1443216080402006</v>
      </c>
      <c r="K33" s="9">
        <f t="shared" ca="1" si="13"/>
        <v>257.96126744482842</v>
      </c>
      <c r="L33" s="9">
        <f t="shared" ca="1" si="13"/>
        <v>81.037163573672004</v>
      </c>
      <c r="M33">
        <f t="shared" ca="1" si="11"/>
        <v>55.241000837520936</v>
      </c>
      <c r="N33">
        <f t="shared" ca="1" si="12"/>
        <v>31.515199609156895</v>
      </c>
    </row>
    <row r="34" spans="1:14" x14ac:dyDescent="0.25">
      <c r="A34" s="4">
        <f t="shared" si="5"/>
        <v>0.41950231481481487</v>
      </c>
      <c r="B34" s="3">
        <f>Params!D$29+HOUR(A34-Params!C$29)*3600+MINUTE(A34-Params!C$29)*60+SECOND(A34-Params!C$29)</f>
        <v>1553300245</v>
      </c>
      <c r="C34">
        <f t="shared" si="6"/>
        <v>2</v>
      </c>
      <c r="D34">
        <f t="shared" ca="1" si="7"/>
        <v>6</v>
      </c>
      <c r="E34">
        <f t="shared" ca="1" si="8"/>
        <v>-87345.695979899494</v>
      </c>
      <c r="F34">
        <f t="shared" ca="1" si="9"/>
        <v>-67046.833065326631</v>
      </c>
      <c r="G34">
        <f t="shared" ca="1" si="10"/>
        <v>9758.1949748743718</v>
      </c>
      <c r="H34" s="9">
        <f t="shared" ca="1" si="13"/>
        <v>254.81145728643219</v>
      </c>
      <c r="I34" s="9">
        <f t="shared" ca="1" si="13"/>
        <v>40.18876381909547</v>
      </c>
      <c r="J34" s="9">
        <f t="shared" ca="1" si="13"/>
        <v>-2.1443216080402006</v>
      </c>
      <c r="K34" s="9">
        <f t="shared" ca="1" si="13"/>
        <v>257.96126744482842</v>
      </c>
      <c r="L34" s="9">
        <f t="shared" ca="1" si="13"/>
        <v>81.037163573672004</v>
      </c>
      <c r="M34">
        <f t="shared" ca="1" si="11"/>
        <v>55.242828029034058</v>
      </c>
      <c r="N34">
        <f t="shared" ca="1" si="12"/>
        <v>31.535587660524847</v>
      </c>
    </row>
    <row r="35" spans="1:14" x14ac:dyDescent="0.25">
      <c r="A35" s="4">
        <f t="shared" si="5"/>
        <v>0.41956018518518517</v>
      </c>
      <c r="B35" s="3">
        <f>Params!D$29+HOUR(A35-Params!C$29)*3600+MINUTE(A35-Params!C$29)*60+SECOND(A35-Params!C$29)</f>
        <v>1553300250</v>
      </c>
      <c r="C35">
        <f t="shared" si="6"/>
        <v>2</v>
      </c>
      <c r="D35">
        <f t="shared" ca="1" si="7"/>
        <v>6</v>
      </c>
      <c r="E35">
        <f t="shared" ca="1" si="8"/>
        <v>-86071.638693467336</v>
      </c>
      <c r="F35">
        <f t="shared" ca="1" si="9"/>
        <v>-66845.889246231149</v>
      </c>
      <c r="G35">
        <f t="shared" ca="1" si="10"/>
        <v>9747.4733668341705</v>
      </c>
      <c r="H35" s="9">
        <f t="shared" ca="1" si="13"/>
        <v>254.81145728643219</v>
      </c>
      <c r="I35" s="9">
        <f t="shared" ca="1" si="13"/>
        <v>40.18876381909547</v>
      </c>
      <c r="J35" s="9">
        <f t="shared" ca="1" si="13"/>
        <v>-2.1443216080402006</v>
      </c>
      <c r="K35" s="9">
        <f t="shared" ca="1" si="13"/>
        <v>257.96126744482842</v>
      </c>
      <c r="L35" s="9">
        <f t="shared" ca="1" si="13"/>
        <v>81.037163573672004</v>
      </c>
      <c r="M35">
        <f t="shared" ca="1" si="11"/>
        <v>55.244655220547173</v>
      </c>
      <c r="N35">
        <f t="shared" ca="1" si="12"/>
        <v>31.555975711892795</v>
      </c>
    </row>
    <row r="36" spans="1:14" x14ac:dyDescent="0.25">
      <c r="A36" s="4">
        <f t="shared" si="5"/>
        <v>0.41961805555555554</v>
      </c>
      <c r="B36" s="3">
        <f>Params!D$29+HOUR(A36-Params!C$29)*3600+MINUTE(A36-Params!C$29)*60+SECOND(A36-Params!C$29)</f>
        <v>1553300255</v>
      </c>
      <c r="C36">
        <f t="shared" si="6"/>
        <v>2</v>
      </c>
      <c r="D36">
        <f t="shared" ca="1" si="7"/>
        <v>6</v>
      </c>
      <c r="E36">
        <f t="shared" ca="1" si="8"/>
        <v>-84797.581407035177</v>
      </c>
      <c r="F36">
        <f t="shared" ca="1" si="9"/>
        <v>-66644.945427135681</v>
      </c>
      <c r="G36">
        <f t="shared" ca="1" si="10"/>
        <v>9736.7517587939692</v>
      </c>
      <c r="H36" s="9">
        <f t="shared" ca="1" si="13"/>
        <v>254.81145728643219</v>
      </c>
      <c r="I36" s="9">
        <f t="shared" ca="1" si="13"/>
        <v>40.18876381909547</v>
      </c>
      <c r="J36" s="9">
        <f t="shared" ca="1" si="13"/>
        <v>-2.1443216080402006</v>
      </c>
      <c r="K36" s="9">
        <f t="shared" ca="1" si="13"/>
        <v>257.96126744482842</v>
      </c>
      <c r="L36" s="9">
        <f t="shared" ca="1" si="13"/>
        <v>81.037163573672004</v>
      </c>
      <c r="M36">
        <f t="shared" ca="1" si="11"/>
        <v>55.246482412060296</v>
      </c>
      <c r="N36">
        <f t="shared" ca="1" si="12"/>
        <v>31.576363763260748</v>
      </c>
    </row>
    <row r="37" spans="1:14" x14ac:dyDescent="0.25">
      <c r="A37" s="4">
        <f t="shared" si="5"/>
        <v>0.41967592592592595</v>
      </c>
      <c r="B37" s="3">
        <f>Params!D$29+HOUR(A37-Params!C$29)*3600+MINUTE(A37-Params!C$29)*60+SECOND(A37-Params!C$29)</f>
        <v>1553300260</v>
      </c>
      <c r="C37">
        <f t="shared" si="6"/>
        <v>2</v>
      </c>
      <c r="D37">
        <f t="shared" ca="1" si="7"/>
        <v>6</v>
      </c>
      <c r="E37">
        <f t="shared" ca="1" si="8"/>
        <v>-83523.524120603019</v>
      </c>
      <c r="F37">
        <f t="shared" ca="1" si="9"/>
        <v>-66444.001608040198</v>
      </c>
      <c r="G37">
        <f t="shared" ca="1" si="10"/>
        <v>9726.0301507537679</v>
      </c>
      <c r="H37" s="9">
        <f t="shared" ca="1" si="13"/>
        <v>254.81145728643219</v>
      </c>
      <c r="I37" s="9">
        <f t="shared" ca="1" si="13"/>
        <v>40.18876381909547</v>
      </c>
      <c r="J37" s="9">
        <f t="shared" ca="1" si="13"/>
        <v>-2.1443216080402006</v>
      </c>
      <c r="K37" s="9">
        <f t="shared" ca="1" si="13"/>
        <v>257.96126744482842</v>
      </c>
      <c r="L37" s="9">
        <f t="shared" ca="1" si="13"/>
        <v>81.037163573672004</v>
      </c>
      <c r="M37">
        <f t="shared" ca="1" si="11"/>
        <v>55.248309603573418</v>
      </c>
      <c r="N37">
        <f t="shared" ca="1" si="12"/>
        <v>31.596751814628696</v>
      </c>
    </row>
    <row r="38" spans="1:14" x14ac:dyDescent="0.25">
      <c r="A38" s="4">
        <f t="shared" si="5"/>
        <v>0.41973379629629631</v>
      </c>
      <c r="B38" s="3">
        <f>Params!D$29+HOUR(A38-Params!C$29)*3600+MINUTE(A38-Params!C$29)*60+SECOND(A38-Params!C$29)</f>
        <v>1553300265</v>
      </c>
      <c r="C38">
        <f t="shared" si="6"/>
        <v>2</v>
      </c>
      <c r="D38">
        <f t="shared" ca="1" si="7"/>
        <v>6</v>
      </c>
      <c r="E38">
        <f t="shared" ca="1" si="8"/>
        <v>-82249.46683417086</v>
      </c>
      <c r="F38">
        <f t="shared" ca="1" si="9"/>
        <v>-66243.057788944716</v>
      </c>
      <c r="G38">
        <f t="shared" ca="1" si="10"/>
        <v>9715.3085427135684</v>
      </c>
      <c r="H38" s="9">
        <f t="shared" ca="1" si="13"/>
        <v>254.81145728643219</v>
      </c>
      <c r="I38" s="9">
        <f t="shared" ca="1" si="13"/>
        <v>40.18876381909547</v>
      </c>
      <c r="J38" s="9">
        <f t="shared" ca="1" si="13"/>
        <v>-2.1443216080402006</v>
      </c>
      <c r="K38" s="9">
        <f t="shared" ca="1" si="13"/>
        <v>257.96126744482842</v>
      </c>
      <c r="L38" s="9">
        <f t="shared" ca="1" si="13"/>
        <v>81.037163573672004</v>
      </c>
      <c r="M38">
        <f t="shared" ca="1" si="11"/>
        <v>55.25013679508654</v>
      </c>
      <c r="N38">
        <f t="shared" ca="1" si="12"/>
        <v>31.617139865996648</v>
      </c>
    </row>
    <row r="39" spans="1:14" x14ac:dyDescent="0.25">
      <c r="A39" s="4">
        <f t="shared" si="5"/>
        <v>0.41979166666666662</v>
      </c>
      <c r="B39" s="3">
        <f>Params!D$29+HOUR(A39-Params!C$29)*3600+MINUTE(A39-Params!C$29)*60+SECOND(A39-Params!C$29)</f>
        <v>1553300270</v>
      </c>
      <c r="C39">
        <f t="shared" si="6"/>
        <v>2</v>
      </c>
      <c r="D39">
        <f t="shared" ca="1" si="7"/>
        <v>6</v>
      </c>
      <c r="E39">
        <f t="shared" ca="1" si="8"/>
        <v>-80975.409547738702</v>
      </c>
      <c r="F39">
        <f t="shared" ca="1" si="9"/>
        <v>-66042.113969849248</v>
      </c>
      <c r="G39">
        <f t="shared" ca="1" si="10"/>
        <v>9704.5869346733671</v>
      </c>
      <c r="H39" s="9">
        <f t="shared" ca="1" si="13"/>
        <v>254.81145728643219</v>
      </c>
      <c r="I39" s="9">
        <f t="shared" ca="1" si="13"/>
        <v>40.18876381909547</v>
      </c>
      <c r="J39" s="9">
        <f t="shared" ca="1" si="13"/>
        <v>-2.1443216080402006</v>
      </c>
      <c r="K39" s="9">
        <f t="shared" ca="1" si="13"/>
        <v>257.96126744482842</v>
      </c>
      <c r="L39" s="9">
        <f t="shared" ca="1" si="13"/>
        <v>81.037163573672004</v>
      </c>
      <c r="M39">
        <f t="shared" ca="1" si="11"/>
        <v>55.251963986599662</v>
      </c>
      <c r="N39">
        <f t="shared" ca="1" si="12"/>
        <v>31.637527917364601</v>
      </c>
    </row>
    <row r="40" spans="1:14" x14ac:dyDescent="0.25">
      <c r="A40" s="4">
        <f t="shared" si="5"/>
        <v>0.41984953703703703</v>
      </c>
      <c r="B40" s="3">
        <f>Params!D$29+HOUR(A40-Params!C$29)*3600+MINUTE(A40-Params!C$29)*60+SECOND(A40-Params!C$29)</f>
        <v>1553300275</v>
      </c>
      <c r="C40">
        <f t="shared" si="6"/>
        <v>2</v>
      </c>
      <c r="D40">
        <f t="shared" ca="1" si="7"/>
        <v>6</v>
      </c>
      <c r="E40">
        <f t="shared" ca="1" si="8"/>
        <v>-79701.352261306529</v>
      </c>
      <c r="F40">
        <f t="shared" ca="1" si="9"/>
        <v>-65841.170150753765</v>
      </c>
      <c r="G40">
        <f t="shared" ca="1" si="10"/>
        <v>9693.8653266331658</v>
      </c>
      <c r="H40" s="9">
        <f t="shared" ca="1" si="13"/>
        <v>254.81145728643219</v>
      </c>
      <c r="I40" s="9">
        <f t="shared" ca="1" si="13"/>
        <v>40.18876381909547</v>
      </c>
      <c r="J40" s="9">
        <f t="shared" ca="1" si="13"/>
        <v>-2.1443216080402006</v>
      </c>
      <c r="K40" s="9">
        <f t="shared" ca="1" si="13"/>
        <v>257.96126744482842</v>
      </c>
      <c r="L40" s="9">
        <f t="shared" ca="1" si="13"/>
        <v>81.037163573672004</v>
      </c>
      <c r="M40">
        <f t="shared" ca="1" si="11"/>
        <v>55.253791178112785</v>
      </c>
      <c r="N40">
        <f t="shared" ca="1" si="12"/>
        <v>31.657915968732549</v>
      </c>
    </row>
    <row r="41" spans="1:14" x14ac:dyDescent="0.25">
      <c r="A41" s="4">
        <f t="shared" si="5"/>
        <v>0.4199074074074074</v>
      </c>
      <c r="B41" s="3">
        <f>Params!D$29+HOUR(A41-Params!C$29)*3600+MINUTE(A41-Params!C$29)*60+SECOND(A41-Params!C$29)</f>
        <v>1553300280</v>
      </c>
      <c r="C41">
        <f t="shared" si="6"/>
        <v>2</v>
      </c>
      <c r="D41">
        <f t="shared" ca="1" si="7"/>
        <v>6</v>
      </c>
      <c r="E41">
        <f t="shared" ca="1" si="8"/>
        <v>-78427.29497487437</v>
      </c>
      <c r="F41">
        <f t="shared" ca="1" si="9"/>
        <v>-65640.226331658283</v>
      </c>
      <c r="G41">
        <f t="shared" ca="1" si="10"/>
        <v>9683.1437185929644</v>
      </c>
      <c r="H41" s="9">
        <f t="shared" ca="1" si="13"/>
        <v>254.81145728643219</v>
      </c>
      <c r="I41" s="9">
        <f t="shared" ca="1" si="13"/>
        <v>40.18876381909547</v>
      </c>
      <c r="J41" s="9">
        <f t="shared" ca="1" si="13"/>
        <v>-2.1443216080402006</v>
      </c>
      <c r="K41" s="9">
        <f t="shared" ca="1" si="13"/>
        <v>257.96126744482842</v>
      </c>
      <c r="L41" s="9">
        <f t="shared" ca="1" si="13"/>
        <v>81.037163573672004</v>
      </c>
      <c r="M41">
        <f t="shared" ca="1" si="11"/>
        <v>55.255618369625907</v>
      </c>
      <c r="N41">
        <f t="shared" ca="1" si="12"/>
        <v>31.678304020100502</v>
      </c>
    </row>
    <row r="42" spans="1:14" x14ac:dyDescent="0.25">
      <c r="A42" s="4">
        <f t="shared" si="5"/>
        <v>0.41996527777777781</v>
      </c>
      <c r="B42" s="3">
        <f>Params!D$29+HOUR(A42-Params!C$29)*3600+MINUTE(A42-Params!C$29)*60+SECOND(A42-Params!C$29)</f>
        <v>1553300285</v>
      </c>
      <c r="C42">
        <f t="shared" si="6"/>
        <v>2</v>
      </c>
      <c r="D42">
        <f t="shared" ca="1" si="7"/>
        <v>6</v>
      </c>
      <c r="E42">
        <f t="shared" ca="1" si="8"/>
        <v>-77153.237688442212</v>
      </c>
      <c r="F42">
        <f t="shared" ca="1" si="9"/>
        <v>-65439.282512562808</v>
      </c>
      <c r="G42">
        <f t="shared" ca="1" si="10"/>
        <v>9672.4221105527631</v>
      </c>
      <c r="H42" s="9">
        <f t="shared" ca="1" si="13"/>
        <v>254.81145728643219</v>
      </c>
      <c r="I42" s="9">
        <f t="shared" ca="1" si="13"/>
        <v>40.18876381909547</v>
      </c>
      <c r="J42" s="9">
        <f t="shared" ca="1" si="13"/>
        <v>-2.1443216080402006</v>
      </c>
      <c r="K42" s="9">
        <f t="shared" ca="1" si="13"/>
        <v>257.96126744482842</v>
      </c>
      <c r="L42" s="9">
        <f t="shared" ca="1" si="13"/>
        <v>81.037163573672004</v>
      </c>
      <c r="M42">
        <f t="shared" ca="1" si="11"/>
        <v>55.257445561139022</v>
      </c>
      <c r="N42">
        <f t="shared" ca="1" si="12"/>
        <v>31.698692071468454</v>
      </c>
    </row>
    <row r="43" spans="1:14" x14ac:dyDescent="0.25">
      <c r="A43" s="4">
        <f t="shared" si="5"/>
        <v>0.42002314814814817</v>
      </c>
      <c r="B43" s="3">
        <f>Params!D$29+HOUR(A43-Params!C$29)*3600+MINUTE(A43-Params!C$29)*60+SECOND(A43-Params!C$29)</f>
        <v>1553300290</v>
      </c>
      <c r="C43">
        <f t="shared" si="6"/>
        <v>2</v>
      </c>
      <c r="D43">
        <f t="shared" ca="1" si="7"/>
        <v>6</v>
      </c>
      <c r="E43">
        <f t="shared" ca="1" si="8"/>
        <v>-75879.180402010039</v>
      </c>
      <c r="F43">
        <f t="shared" ca="1" si="9"/>
        <v>-65238.338693467333</v>
      </c>
      <c r="G43">
        <f t="shared" ca="1" si="10"/>
        <v>9661.7005025125618</v>
      </c>
      <c r="H43" s="9">
        <f t="shared" ca="1" si="13"/>
        <v>254.81145728643219</v>
      </c>
      <c r="I43" s="9">
        <f t="shared" ca="1" si="13"/>
        <v>40.18876381909547</v>
      </c>
      <c r="J43" s="9">
        <f t="shared" ca="1" si="13"/>
        <v>-2.1443216080402006</v>
      </c>
      <c r="K43" s="9">
        <f t="shared" ca="1" si="13"/>
        <v>257.96126744482842</v>
      </c>
      <c r="L43" s="9">
        <f t="shared" ca="1" si="13"/>
        <v>81.037163573672004</v>
      </c>
      <c r="M43">
        <f t="shared" ca="1" si="11"/>
        <v>55.259272752652144</v>
      </c>
      <c r="N43">
        <f t="shared" ca="1" si="12"/>
        <v>31.719080122836402</v>
      </c>
    </row>
    <row r="44" spans="1:14" x14ac:dyDescent="0.25">
      <c r="A44" s="4">
        <f t="shared" si="5"/>
        <v>0.42008101851851848</v>
      </c>
      <c r="B44" s="3">
        <f>Params!D$29+HOUR(A44-Params!C$29)*3600+MINUTE(A44-Params!C$29)*60+SECOND(A44-Params!C$29)</f>
        <v>1553300295</v>
      </c>
      <c r="C44">
        <f t="shared" si="6"/>
        <v>2</v>
      </c>
      <c r="D44">
        <f t="shared" ca="1" si="7"/>
        <v>6</v>
      </c>
      <c r="E44">
        <f t="shared" ca="1" si="8"/>
        <v>-74605.123115577881</v>
      </c>
      <c r="F44">
        <f t="shared" ca="1" si="9"/>
        <v>-65037.394874371857</v>
      </c>
      <c r="G44">
        <f t="shared" ca="1" si="10"/>
        <v>9650.9788944723623</v>
      </c>
      <c r="H44" s="9">
        <f t="shared" ca="1" si="13"/>
        <v>254.81145728643219</v>
      </c>
      <c r="I44" s="9">
        <f t="shared" ca="1" si="13"/>
        <v>40.18876381909547</v>
      </c>
      <c r="J44" s="9">
        <f t="shared" ca="1" si="13"/>
        <v>-2.1443216080402006</v>
      </c>
      <c r="K44" s="9">
        <f t="shared" ca="1" si="13"/>
        <v>257.96126744482842</v>
      </c>
      <c r="L44" s="9">
        <f t="shared" ca="1" si="13"/>
        <v>81.037163573672004</v>
      </c>
      <c r="M44">
        <f t="shared" ca="1" si="11"/>
        <v>55.261099944165267</v>
      </c>
      <c r="N44">
        <f t="shared" ca="1" si="12"/>
        <v>31.739468174204355</v>
      </c>
    </row>
    <row r="45" spans="1:14" x14ac:dyDescent="0.25">
      <c r="A45" s="4">
        <f t="shared" si="5"/>
        <v>0.4201388888888889</v>
      </c>
      <c r="B45" s="3">
        <f>Params!D$29+HOUR(A45-Params!C$29)*3600+MINUTE(A45-Params!C$29)*60+SECOND(A45-Params!C$29)</f>
        <v>1553300300</v>
      </c>
      <c r="C45">
        <f t="shared" si="6"/>
        <v>2</v>
      </c>
      <c r="D45">
        <f t="shared" ca="1" si="7"/>
        <v>6</v>
      </c>
      <c r="E45">
        <f t="shared" ca="1" si="8"/>
        <v>-73331.065829145722</v>
      </c>
      <c r="F45">
        <f t="shared" ca="1" si="9"/>
        <v>-64836.451055276375</v>
      </c>
      <c r="G45">
        <f t="shared" ca="1" si="10"/>
        <v>9640.257286432161</v>
      </c>
      <c r="H45" s="9">
        <f t="shared" ca="1" si="13"/>
        <v>254.81145728643219</v>
      </c>
      <c r="I45" s="9">
        <f t="shared" ca="1" si="13"/>
        <v>40.18876381909547</v>
      </c>
      <c r="J45" s="9">
        <f t="shared" ca="1" si="13"/>
        <v>-2.1443216080402006</v>
      </c>
      <c r="K45" s="9">
        <f t="shared" ca="1" si="13"/>
        <v>257.96126744482842</v>
      </c>
      <c r="L45" s="9">
        <f t="shared" ca="1" si="13"/>
        <v>81.037163573672004</v>
      </c>
      <c r="M45">
        <f t="shared" ca="1" si="11"/>
        <v>55.262927135678389</v>
      </c>
      <c r="N45">
        <f t="shared" ca="1" si="12"/>
        <v>31.759856225572303</v>
      </c>
    </row>
    <row r="46" spans="1:14" x14ac:dyDescent="0.25">
      <c r="A46" s="4">
        <f t="shared" si="5"/>
        <v>0.42019675925925926</v>
      </c>
      <c r="B46" s="3">
        <f>Params!D$29+HOUR(A46-Params!C$29)*3600+MINUTE(A46-Params!C$29)*60+SECOND(A46-Params!C$29)</f>
        <v>1553300305</v>
      </c>
      <c r="C46">
        <f t="shared" si="6"/>
        <v>2</v>
      </c>
      <c r="D46">
        <f t="shared" ca="1" si="7"/>
        <v>6</v>
      </c>
      <c r="E46">
        <f t="shared" ca="1" si="8"/>
        <v>-72057.008542713564</v>
      </c>
      <c r="F46">
        <f t="shared" ca="1" si="9"/>
        <v>-64635.5072361809</v>
      </c>
      <c r="G46">
        <f t="shared" ca="1" si="10"/>
        <v>9629.5356783919597</v>
      </c>
      <c r="H46" s="9">
        <f t="shared" ca="1" si="13"/>
        <v>254.81145728643219</v>
      </c>
      <c r="I46" s="9">
        <f t="shared" ca="1" si="13"/>
        <v>40.18876381909547</v>
      </c>
      <c r="J46" s="9">
        <f t="shared" ca="1" si="13"/>
        <v>-2.1443216080402006</v>
      </c>
      <c r="K46" s="9">
        <f t="shared" ca="1" si="13"/>
        <v>257.96126744482842</v>
      </c>
      <c r="L46" s="9">
        <f t="shared" ca="1" si="13"/>
        <v>81.037163573672004</v>
      </c>
      <c r="M46">
        <f t="shared" ca="1" si="11"/>
        <v>55.264754327191511</v>
      </c>
      <c r="N46">
        <f t="shared" ca="1" si="12"/>
        <v>31.780244276940255</v>
      </c>
    </row>
    <row r="47" spans="1:14" x14ac:dyDescent="0.25">
      <c r="A47" s="4">
        <f t="shared" si="5"/>
        <v>0.42025462962962962</v>
      </c>
      <c r="B47" s="3">
        <f>Params!D$29+HOUR(A47-Params!C$29)*3600+MINUTE(A47-Params!C$29)*60+SECOND(A47-Params!C$29)</f>
        <v>1553300310</v>
      </c>
      <c r="C47">
        <f t="shared" si="6"/>
        <v>2</v>
      </c>
      <c r="D47">
        <f t="shared" ca="1" si="7"/>
        <v>6</v>
      </c>
      <c r="E47">
        <f t="shared" ca="1" si="8"/>
        <v>-70782.951256281405</v>
      </c>
      <c r="F47">
        <f t="shared" ca="1" si="9"/>
        <v>-64434.563417085425</v>
      </c>
      <c r="G47">
        <f t="shared" ca="1" si="10"/>
        <v>9618.8140703517583</v>
      </c>
      <c r="H47" s="9">
        <f t="shared" ca="1" si="13"/>
        <v>254.81145728643219</v>
      </c>
      <c r="I47" s="9">
        <f t="shared" ca="1" si="13"/>
        <v>40.18876381909547</v>
      </c>
      <c r="J47" s="9">
        <f t="shared" ca="1" si="13"/>
        <v>-2.1443216080402006</v>
      </c>
      <c r="K47" s="9">
        <f t="shared" ca="1" si="13"/>
        <v>257.96126744482842</v>
      </c>
      <c r="L47" s="9">
        <f t="shared" ca="1" si="13"/>
        <v>81.037163573672004</v>
      </c>
      <c r="M47">
        <f t="shared" ca="1" si="11"/>
        <v>55.266581518704633</v>
      </c>
      <c r="N47">
        <f t="shared" ca="1" si="12"/>
        <v>31.800632328308208</v>
      </c>
    </row>
    <row r="48" spans="1:14" x14ac:dyDescent="0.25">
      <c r="A48" s="4">
        <f t="shared" si="5"/>
        <v>0.42031250000000003</v>
      </c>
      <c r="B48" s="3">
        <f>Params!D$29+HOUR(A48-Params!C$29)*3600+MINUTE(A48-Params!C$29)*60+SECOND(A48-Params!C$29)</f>
        <v>1553300315</v>
      </c>
      <c r="C48">
        <f t="shared" si="6"/>
        <v>2</v>
      </c>
      <c r="D48">
        <f t="shared" ca="1" si="7"/>
        <v>6</v>
      </c>
      <c r="E48">
        <f t="shared" ca="1" si="8"/>
        <v>-69508.893969849247</v>
      </c>
      <c r="F48">
        <f t="shared" ca="1" si="9"/>
        <v>-64233.619597989949</v>
      </c>
      <c r="G48">
        <f t="shared" ca="1" si="10"/>
        <v>9608.092462311557</v>
      </c>
      <c r="H48" s="9">
        <f t="shared" ca="1" si="13"/>
        <v>254.81145728643219</v>
      </c>
      <c r="I48" s="9">
        <f t="shared" ca="1" si="13"/>
        <v>40.18876381909547</v>
      </c>
      <c r="J48" s="9">
        <f t="shared" ca="1" si="13"/>
        <v>-2.1443216080402006</v>
      </c>
      <c r="K48" s="9">
        <f t="shared" ca="1" si="13"/>
        <v>257.96126744482842</v>
      </c>
      <c r="L48" s="9">
        <f t="shared" ca="1" si="13"/>
        <v>81.037163573672004</v>
      </c>
      <c r="M48">
        <f t="shared" ca="1" si="11"/>
        <v>55.268408710217749</v>
      </c>
      <c r="N48">
        <f t="shared" ca="1" si="12"/>
        <v>31.821020379676156</v>
      </c>
    </row>
    <row r="49" spans="1:19" x14ac:dyDescent="0.25">
      <c r="A49" s="4">
        <f t="shared" si="5"/>
        <v>0.42037037037037034</v>
      </c>
      <c r="B49" s="3">
        <f>Params!D$29+HOUR(A49-Params!C$29)*3600+MINUTE(A49-Params!C$29)*60+SECOND(A49-Params!C$29)</f>
        <v>1553300320</v>
      </c>
      <c r="C49">
        <f t="shared" si="6"/>
        <v>2</v>
      </c>
      <c r="D49">
        <f t="shared" ca="1" si="7"/>
        <v>6</v>
      </c>
      <c r="E49">
        <f t="shared" ca="1" si="8"/>
        <v>-68234.836683417088</v>
      </c>
      <c r="F49">
        <f t="shared" ca="1" si="9"/>
        <v>-64032.675778894467</v>
      </c>
      <c r="G49">
        <f t="shared" ca="1" si="10"/>
        <v>9597.3708542713557</v>
      </c>
      <c r="H49" s="9">
        <f t="shared" ca="1" si="13"/>
        <v>254.81145728643219</v>
      </c>
      <c r="I49" s="9">
        <f t="shared" ca="1" si="13"/>
        <v>40.18876381909547</v>
      </c>
      <c r="J49" s="9">
        <f t="shared" ca="1" si="13"/>
        <v>-2.1443216080402006</v>
      </c>
      <c r="K49" s="9">
        <f t="shared" ca="1" si="13"/>
        <v>257.96126744482842</v>
      </c>
      <c r="L49" s="9">
        <f t="shared" ca="1" si="13"/>
        <v>81.037163573672004</v>
      </c>
      <c r="M49">
        <f t="shared" ca="1" si="11"/>
        <v>55.270235901730871</v>
      </c>
      <c r="N49">
        <f t="shared" ca="1" si="12"/>
        <v>31.841408431044108</v>
      </c>
    </row>
    <row r="50" spans="1:19" x14ac:dyDescent="0.25">
      <c r="A50" s="4">
        <f t="shared" si="5"/>
        <v>0.42042824074074076</v>
      </c>
      <c r="B50" s="3">
        <f>Params!D$29+HOUR(A50-Params!C$29)*3600+MINUTE(A50-Params!C$29)*60+SECOND(A50-Params!C$29)</f>
        <v>1553300325</v>
      </c>
      <c r="C50">
        <f t="shared" si="6"/>
        <v>2</v>
      </c>
      <c r="D50">
        <f t="shared" ca="1" si="7"/>
        <v>6</v>
      </c>
      <c r="E50">
        <f t="shared" ca="1" si="8"/>
        <v>-66960.77939698493</v>
      </c>
      <c r="F50">
        <f t="shared" ca="1" si="9"/>
        <v>-63831.731959798992</v>
      </c>
      <c r="G50">
        <f t="shared" ca="1" si="10"/>
        <v>9586.6492462311562</v>
      </c>
      <c r="H50" s="9">
        <f t="shared" ca="1" si="13"/>
        <v>254.81145728643219</v>
      </c>
      <c r="I50" s="9">
        <f t="shared" ca="1" si="13"/>
        <v>40.18876381909547</v>
      </c>
      <c r="J50" s="9">
        <f t="shared" ca="1" si="13"/>
        <v>-2.1443216080402006</v>
      </c>
      <c r="K50" s="9">
        <f t="shared" ca="1" si="13"/>
        <v>257.96126744482842</v>
      </c>
      <c r="L50" s="9">
        <f t="shared" ca="1" si="13"/>
        <v>81.037163573672004</v>
      </c>
      <c r="M50">
        <f t="shared" ca="1" si="11"/>
        <v>55.272063093243993</v>
      </c>
      <c r="N50">
        <f t="shared" ca="1" si="12"/>
        <v>31.861796482412061</v>
      </c>
    </row>
    <row r="51" spans="1:19" x14ac:dyDescent="0.25">
      <c r="A51" s="4">
        <f t="shared" si="5"/>
        <v>0.42048611111111112</v>
      </c>
      <c r="B51" s="3">
        <f>Params!D$29+HOUR(A51-Params!C$29)*3600+MINUTE(A51-Params!C$29)*60+SECOND(A51-Params!C$29)</f>
        <v>1553300330</v>
      </c>
      <c r="C51">
        <f t="shared" si="6"/>
        <v>2</v>
      </c>
      <c r="D51">
        <f t="shared" ca="1" si="7"/>
        <v>6</v>
      </c>
      <c r="E51">
        <f t="shared" ca="1" si="8"/>
        <v>-65686.722110552771</v>
      </c>
      <c r="F51">
        <f t="shared" ca="1" si="9"/>
        <v>-63630.788140703517</v>
      </c>
      <c r="G51">
        <f t="shared" ca="1" si="10"/>
        <v>9575.9276381909549</v>
      </c>
      <c r="H51" s="9">
        <f t="shared" ca="1" si="13"/>
        <v>254.81145728643219</v>
      </c>
      <c r="I51" s="9">
        <f t="shared" ca="1" si="13"/>
        <v>40.18876381909547</v>
      </c>
      <c r="J51" s="9">
        <f t="shared" ca="1" si="13"/>
        <v>-2.1443216080402006</v>
      </c>
      <c r="K51" s="9">
        <f t="shared" ca="1" si="13"/>
        <v>257.96126744482842</v>
      </c>
      <c r="L51" s="9">
        <f t="shared" ca="1" si="13"/>
        <v>81.037163573672004</v>
      </c>
      <c r="M51">
        <f t="shared" ca="1" si="11"/>
        <v>55.273890284757115</v>
      </c>
      <c r="N51">
        <f t="shared" ca="1" si="12"/>
        <v>31.882184533780009</v>
      </c>
      <c r="O51" s="49"/>
      <c r="P51" s="49"/>
      <c r="Q51" s="49"/>
      <c r="R51" s="49"/>
      <c r="S51" s="49"/>
    </row>
    <row r="52" spans="1:19" x14ac:dyDescent="0.25">
      <c r="A52" s="4">
        <f t="shared" si="5"/>
        <v>0.42054398148148148</v>
      </c>
      <c r="B52" s="3">
        <f>Params!D$29+HOUR(A52-Params!C$29)*3600+MINUTE(A52-Params!C$29)*60+SECOND(A52-Params!C$29)</f>
        <v>1553300335</v>
      </c>
      <c r="C52">
        <f t="shared" si="6"/>
        <v>2</v>
      </c>
      <c r="D52">
        <f t="shared" ca="1" si="7"/>
        <v>6</v>
      </c>
      <c r="E52">
        <f t="shared" ca="1" si="8"/>
        <v>-64412.664824120598</v>
      </c>
      <c r="F52">
        <f t="shared" ca="1" si="9"/>
        <v>-63429.844321608034</v>
      </c>
      <c r="G52">
        <f t="shared" ca="1" si="10"/>
        <v>9565.2060301507536</v>
      </c>
      <c r="H52" s="9">
        <f t="shared" ca="1" si="13"/>
        <v>254.81145728643219</v>
      </c>
      <c r="I52" s="9">
        <f t="shared" ca="1" si="13"/>
        <v>40.18876381909547</v>
      </c>
      <c r="J52" s="9">
        <f t="shared" ca="1" si="13"/>
        <v>-2.1443216080402006</v>
      </c>
      <c r="K52" s="9">
        <f t="shared" ca="1" si="13"/>
        <v>257.96126744482842</v>
      </c>
      <c r="L52" s="9">
        <f t="shared" ca="1" si="13"/>
        <v>81.037163573672004</v>
      </c>
      <c r="M52">
        <f t="shared" ca="1" si="11"/>
        <v>55.275717476270238</v>
      </c>
      <c r="N52">
        <f t="shared" ca="1" si="12"/>
        <v>31.902572585147961</v>
      </c>
    </row>
    <row r="53" spans="1:19" x14ac:dyDescent="0.25">
      <c r="A53" s="4">
        <f t="shared" si="5"/>
        <v>0.42060185185185189</v>
      </c>
      <c r="B53" s="3">
        <f>Params!D$29+HOUR(A53-Params!C$29)*3600+MINUTE(A53-Params!C$29)*60+SECOND(A53-Params!C$29)</f>
        <v>1553300340</v>
      </c>
      <c r="C53">
        <f t="shared" si="6"/>
        <v>2</v>
      </c>
      <c r="D53">
        <f t="shared" ca="1" si="7"/>
        <v>6</v>
      </c>
      <c r="E53">
        <f t="shared" ca="1" si="8"/>
        <v>-63138.60753768844</v>
      </c>
      <c r="F53">
        <f t="shared" ca="1" si="9"/>
        <v>-63228.900502512559</v>
      </c>
      <c r="G53">
        <f t="shared" ca="1" si="10"/>
        <v>9554.4844221105523</v>
      </c>
      <c r="H53" s="9">
        <f t="shared" ca="1" si="13"/>
        <v>254.81145728643219</v>
      </c>
      <c r="I53" s="9">
        <f t="shared" ca="1" si="13"/>
        <v>40.18876381909547</v>
      </c>
      <c r="J53" s="9">
        <f t="shared" ca="1" si="13"/>
        <v>-2.1443216080402006</v>
      </c>
      <c r="K53" s="9">
        <f t="shared" ca="1" si="13"/>
        <v>257.96126744482842</v>
      </c>
      <c r="L53" s="9">
        <f t="shared" ca="1" si="13"/>
        <v>81.037163573672004</v>
      </c>
      <c r="M53">
        <f t="shared" ca="1" si="11"/>
        <v>55.27754466778336</v>
      </c>
      <c r="N53">
        <f t="shared" ca="1" si="12"/>
        <v>31.92296063651591</v>
      </c>
    </row>
    <row r="54" spans="1:19" x14ac:dyDescent="0.25">
      <c r="A54" s="4">
        <f t="shared" si="5"/>
        <v>0.4206597222222222</v>
      </c>
      <c r="B54" s="3">
        <f>Params!D$29+HOUR(A54-Params!C$29)*3600+MINUTE(A54-Params!C$29)*60+SECOND(A54-Params!C$29)</f>
        <v>1553300345</v>
      </c>
      <c r="C54">
        <f t="shared" si="6"/>
        <v>2</v>
      </c>
      <c r="D54">
        <f t="shared" ca="1" si="7"/>
        <v>6</v>
      </c>
      <c r="E54">
        <f t="shared" ca="1" si="8"/>
        <v>-61864.550251256282</v>
      </c>
      <c r="F54">
        <f t="shared" ca="1" si="9"/>
        <v>-63027.956683417084</v>
      </c>
      <c r="G54">
        <f t="shared" ca="1" si="10"/>
        <v>9543.7628140703509</v>
      </c>
      <c r="H54" s="9">
        <f t="shared" ca="1" si="13"/>
        <v>254.81145728643219</v>
      </c>
      <c r="I54" s="9">
        <f t="shared" ca="1" si="13"/>
        <v>40.18876381909547</v>
      </c>
      <c r="J54" s="9">
        <f t="shared" ca="1" si="13"/>
        <v>-2.1443216080402006</v>
      </c>
      <c r="K54" s="9">
        <f t="shared" ca="1" si="13"/>
        <v>257.96126744482842</v>
      </c>
      <c r="L54" s="9">
        <f t="shared" ca="1" si="13"/>
        <v>81.037163573672004</v>
      </c>
      <c r="M54">
        <f t="shared" ca="1" si="11"/>
        <v>55.279371859296482</v>
      </c>
      <c r="N54">
        <f t="shared" ca="1" si="12"/>
        <v>31.943348687883862</v>
      </c>
    </row>
    <row r="55" spans="1:19" x14ac:dyDescent="0.25">
      <c r="A55" s="4">
        <f t="shared" si="5"/>
        <v>0.42071759259259256</v>
      </c>
      <c r="B55" s="3">
        <f>Params!D$29+HOUR(A55-Params!C$29)*3600+MINUTE(A55-Params!C$29)*60+SECOND(A55-Params!C$29)</f>
        <v>1553300350</v>
      </c>
      <c r="C55">
        <f t="shared" si="6"/>
        <v>2</v>
      </c>
      <c r="D55">
        <f t="shared" ca="1" si="7"/>
        <v>6</v>
      </c>
      <c r="E55">
        <f t="shared" ca="1" si="8"/>
        <v>-60590.492964824116</v>
      </c>
      <c r="F55">
        <f t="shared" ca="1" si="9"/>
        <v>-62827.012864321601</v>
      </c>
      <c r="G55">
        <f t="shared" ca="1" si="10"/>
        <v>9533.0412060301496</v>
      </c>
      <c r="H55" s="9">
        <f t="shared" ca="1" si="13"/>
        <v>254.81145728643219</v>
      </c>
      <c r="I55" s="9">
        <f t="shared" ca="1" si="13"/>
        <v>40.18876381909547</v>
      </c>
      <c r="J55" s="9">
        <f t="shared" ca="1" si="13"/>
        <v>-2.1443216080402006</v>
      </c>
      <c r="K55" s="9">
        <f t="shared" ca="1" si="13"/>
        <v>257.96126744482842</v>
      </c>
      <c r="L55" s="9">
        <f t="shared" ca="1" si="13"/>
        <v>81.037163573672004</v>
      </c>
      <c r="M55">
        <f t="shared" ca="1" si="11"/>
        <v>55.281199050809597</v>
      </c>
      <c r="N55">
        <f t="shared" ca="1" si="12"/>
        <v>31.963736739251814</v>
      </c>
    </row>
    <row r="56" spans="1:19" x14ac:dyDescent="0.25">
      <c r="A56" s="4">
        <f t="shared" si="5"/>
        <v>0.42077546296296298</v>
      </c>
      <c r="B56" s="3">
        <f>Params!D$29+HOUR(A56-Params!C$29)*3600+MINUTE(A56-Params!C$29)*60+SECOND(A56-Params!C$29)</f>
        <v>1553300355</v>
      </c>
      <c r="C56">
        <f t="shared" si="6"/>
        <v>2</v>
      </c>
      <c r="D56">
        <f t="shared" ca="1" si="7"/>
        <v>6</v>
      </c>
      <c r="E56">
        <f t="shared" ca="1" si="8"/>
        <v>-59316.435678391957</v>
      </c>
      <c r="F56">
        <f t="shared" ca="1" si="9"/>
        <v>-62626.069045226126</v>
      </c>
      <c r="G56">
        <f t="shared" ca="1" si="10"/>
        <v>9522.3195979899501</v>
      </c>
      <c r="H56" s="9">
        <f t="shared" ca="1" si="13"/>
        <v>254.81145728643219</v>
      </c>
      <c r="I56" s="9">
        <f t="shared" ca="1" si="13"/>
        <v>40.18876381909547</v>
      </c>
      <c r="J56" s="9">
        <f t="shared" ca="1" si="13"/>
        <v>-2.1443216080402006</v>
      </c>
      <c r="K56" s="9">
        <f t="shared" ca="1" si="13"/>
        <v>257.96126744482842</v>
      </c>
      <c r="L56" s="9">
        <f t="shared" ca="1" si="13"/>
        <v>81.037163573672004</v>
      </c>
      <c r="M56">
        <f t="shared" ca="1" si="11"/>
        <v>55.28302624232272</v>
      </c>
      <c r="N56">
        <f t="shared" ca="1" si="12"/>
        <v>31.984124790619763</v>
      </c>
    </row>
    <row r="57" spans="1:19" x14ac:dyDescent="0.25">
      <c r="A57" s="4">
        <f t="shared" si="5"/>
        <v>0.42083333333333334</v>
      </c>
      <c r="B57" s="3">
        <f>Params!D$29+HOUR(A57-Params!C$29)*3600+MINUTE(A57-Params!C$29)*60+SECOND(A57-Params!C$29)</f>
        <v>1553300360</v>
      </c>
      <c r="C57">
        <f t="shared" si="6"/>
        <v>2</v>
      </c>
      <c r="D57">
        <f t="shared" ca="1" si="7"/>
        <v>6</v>
      </c>
      <c r="E57">
        <f t="shared" ca="1" si="8"/>
        <v>-58042.378391959792</v>
      </c>
      <c r="F57">
        <f t="shared" ca="1" si="9"/>
        <v>-62425.125226130651</v>
      </c>
      <c r="G57">
        <f t="shared" ca="1" si="10"/>
        <v>9511.5979899497488</v>
      </c>
      <c r="H57" s="9">
        <f t="shared" ca="1" si="13"/>
        <v>254.81145728643219</v>
      </c>
      <c r="I57" s="9">
        <f t="shared" ca="1" si="13"/>
        <v>40.18876381909547</v>
      </c>
      <c r="J57" s="9">
        <f t="shared" ca="1" si="13"/>
        <v>-2.1443216080402006</v>
      </c>
      <c r="K57" s="9">
        <f t="shared" ca="1" si="13"/>
        <v>257.96126744482842</v>
      </c>
      <c r="L57" s="9">
        <f t="shared" ca="1" si="13"/>
        <v>81.037163573672004</v>
      </c>
      <c r="M57">
        <f t="shared" ca="1" si="11"/>
        <v>55.284853433835842</v>
      </c>
      <c r="N57">
        <f t="shared" ca="1" si="12"/>
        <v>32.004512841987719</v>
      </c>
    </row>
    <row r="58" spans="1:19" x14ac:dyDescent="0.25">
      <c r="A58" s="4">
        <f t="shared" si="5"/>
        <v>0.42089120370370375</v>
      </c>
      <c r="B58" s="3">
        <f>Params!D$29+HOUR(A58-Params!C$29)*3600+MINUTE(A58-Params!C$29)*60+SECOND(A58-Params!C$29)</f>
        <v>1553300365</v>
      </c>
      <c r="C58">
        <f t="shared" si="6"/>
        <v>2</v>
      </c>
      <c r="D58">
        <f t="shared" ca="1" si="7"/>
        <v>6</v>
      </c>
      <c r="E58">
        <f t="shared" ca="1" si="8"/>
        <v>-56768.321105527633</v>
      </c>
      <c r="F58">
        <f t="shared" ca="1" si="9"/>
        <v>-62224.181407035168</v>
      </c>
      <c r="G58">
        <f t="shared" ca="1" si="10"/>
        <v>9500.8763819095475</v>
      </c>
      <c r="H58" s="9">
        <f t="shared" ca="1" si="13"/>
        <v>254.81145728643219</v>
      </c>
      <c r="I58" s="9">
        <f t="shared" ca="1" si="13"/>
        <v>40.18876381909547</v>
      </c>
      <c r="J58" s="9">
        <f t="shared" ca="1" si="13"/>
        <v>-2.1443216080402006</v>
      </c>
      <c r="K58" s="9">
        <f t="shared" ca="1" si="13"/>
        <v>257.96126744482842</v>
      </c>
      <c r="L58" s="9">
        <f t="shared" ca="1" si="13"/>
        <v>81.037163573672004</v>
      </c>
      <c r="M58">
        <f t="shared" ca="1" si="11"/>
        <v>55.286680625348964</v>
      </c>
      <c r="N58">
        <f t="shared" ca="1" si="12"/>
        <v>32.024900893355664</v>
      </c>
    </row>
    <row r="59" spans="1:19" x14ac:dyDescent="0.25">
      <c r="A59" s="4">
        <f t="shared" si="5"/>
        <v>0.42094907407407406</v>
      </c>
      <c r="B59" s="3">
        <f>Params!D$29+HOUR(A59-Params!C$29)*3600+MINUTE(A59-Params!C$29)*60+SECOND(A59-Params!C$29)</f>
        <v>1553300370</v>
      </c>
      <c r="C59">
        <f t="shared" si="6"/>
        <v>2</v>
      </c>
      <c r="D59">
        <f t="shared" ca="1" si="7"/>
        <v>6</v>
      </c>
      <c r="E59">
        <f t="shared" ca="1" si="8"/>
        <v>-55494.263819095475</v>
      </c>
      <c r="F59">
        <f t="shared" ca="1" si="9"/>
        <v>-62023.237587939693</v>
      </c>
      <c r="G59">
        <f t="shared" ca="1" si="10"/>
        <v>9490.1547738693462</v>
      </c>
      <c r="H59" s="9">
        <f t="shared" ca="1" si="13"/>
        <v>254.81145728643219</v>
      </c>
      <c r="I59" s="9">
        <f t="shared" ca="1" si="13"/>
        <v>40.18876381909547</v>
      </c>
      <c r="J59" s="9">
        <f t="shared" ca="1" si="13"/>
        <v>-2.1443216080402006</v>
      </c>
      <c r="K59" s="9">
        <f t="shared" ca="1" si="13"/>
        <v>257.96126744482842</v>
      </c>
      <c r="L59" s="9">
        <f t="shared" ca="1" si="13"/>
        <v>81.037163573672004</v>
      </c>
      <c r="M59">
        <f t="shared" ca="1" si="11"/>
        <v>55.288507816862086</v>
      </c>
      <c r="N59">
        <f t="shared" ca="1" si="12"/>
        <v>32.045288944723616</v>
      </c>
    </row>
    <row r="60" spans="1:19" x14ac:dyDescent="0.25">
      <c r="A60" s="4">
        <f t="shared" si="5"/>
        <v>0.42100694444444442</v>
      </c>
      <c r="B60" s="3">
        <f>Params!D$29+HOUR(A60-Params!C$29)*3600+MINUTE(A60-Params!C$29)*60+SECOND(A60-Params!C$29)</f>
        <v>1553300375</v>
      </c>
      <c r="C60">
        <f t="shared" si="6"/>
        <v>2</v>
      </c>
      <c r="D60">
        <f t="shared" ca="1" si="7"/>
        <v>6</v>
      </c>
      <c r="E60">
        <f t="shared" ca="1" si="8"/>
        <v>-54220.206532663316</v>
      </c>
      <c r="F60">
        <f t="shared" ca="1" si="9"/>
        <v>-61822.293768844218</v>
      </c>
      <c r="G60">
        <f t="shared" ca="1" si="10"/>
        <v>9479.4331658291449</v>
      </c>
      <c r="H60" s="9">
        <f t="shared" ca="1" si="13"/>
        <v>254.81145728643219</v>
      </c>
      <c r="I60" s="9">
        <f t="shared" ca="1" si="13"/>
        <v>40.18876381909547</v>
      </c>
      <c r="J60" s="9">
        <f t="shared" ca="1" si="13"/>
        <v>-2.1443216080402006</v>
      </c>
      <c r="K60" s="9">
        <f t="shared" ca="1" si="13"/>
        <v>257.96126744482842</v>
      </c>
      <c r="L60" s="9">
        <f t="shared" ca="1" si="13"/>
        <v>81.037163573672004</v>
      </c>
      <c r="M60">
        <f t="shared" ca="1" si="11"/>
        <v>55.290335008375209</v>
      </c>
      <c r="N60">
        <f t="shared" ca="1" si="12"/>
        <v>32.065676996091568</v>
      </c>
    </row>
    <row r="61" spans="1:19" x14ac:dyDescent="0.25">
      <c r="A61" s="4">
        <f t="shared" si="5"/>
        <v>0.42106481481481484</v>
      </c>
      <c r="B61" s="3">
        <f>Params!D$29+HOUR(A61-Params!C$29)*3600+MINUTE(A61-Params!C$29)*60+SECOND(A61-Params!C$29)</f>
        <v>1553300380</v>
      </c>
      <c r="C61">
        <f t="shared" si="6"/>
        <v>2</v>
      </c>
      <c r="D61">
        <f t="shared" ca="1" si="7"/>
        <v>6</v>
      </c>
      <c r="E61">
        <f t="shared" ca="1" si="8"/>
        <v>-52946.149246231158</v>
      </c>
      <c r="F61">
        <f t="shared" ca="1" si="9"/>
        <v>-61621.349949748743</v>
      </c>
      <c r="G61">
        <f t="shared" ca="1" si="10"/>
        <v>9468.7115577889454</v>
      </c>
      <c r="H61" s="9">
        <f t="shared" ca="1" si="13"/>
        <v>254.81145728643219</v>
      </c>
      <c r="I61" s="9">
        <f t="shared" ca="1" si="13"/>
        <v>40.18876381909547</v>
      </c>
      <c r="J61" s="9">
        <f t="shared" ca="1" si="13"/>
        <v>-2.1443216080402006</v>
      </c>
      <c r="K61" s="9">
        <f t="shared" ca="1" si="13"/>
        <v>257.96126744482842</v>
      </c>
      <c r="L61" s="9">
        <f t="shared" ca="1" si="13"/>
        <v>81.037163573672004</v>
      </c>
      <c r="M61">
        <f t="shared" ca="1" si="11"/>
        <v>55.292162199888324</v>
      </c>
      <c r="N61">
        <f t="shared" ca="1" si="12"/>
        <v>32.08606504745952</v>
      </c>
    </row>
    <row r="62" spans="1:19" x14ac:dyDescent="0.25">
      <c r="A62" s="4">
        <f t="shared" si="5"/>
        <v>0.4211226851851852</v>
      </c>
      <c r="B62" s="3">
        <f>Params!D$29+HOUR(A62-Params!C$29)*3600+MINUTE(A62-Params!C$29)*60+SECOND(A62-Params!C$29)</f>
        <v>1553300385</v>
      </c>
      <c r="C62">
        <f t="shared" si="6"/>
        <v>2</v>
      </c>
      <c r="D62">
        <f t="shared" ca="1" si="7"/>
        <v>6</v>
      </c>
      <c r="E62">
        <f t="shared" ca="1" si="8"/>
        <v>-51672.091959798985</v>
      </c>
      <c r="F62">
        <f t="shared" ca="1" si="9"/>
        <v>-61420.406130653268</v>
      </c>
      <c r="G62">
        <f t="shared" ca="1" si="10"/>
        <v>9457.989949748744</v>
      </c>
      <c r="H62" s="9">
        <f t="shared" ca="1" si="13"/>
        <v>254.81145728643219</v>
      </c>
      <c r="I62" s="9">
        <f t="shared" ca="1" si="13"/>
        <v>40.18876381909547</v>
      </c>
      <c r="J62" s="9">
        <f t="shared" ca="1" si="13"/>
        <v>-2.1443216080402006</v>
      </c>
      <c r="K62" s="9">
        <f t="shared" ca="1" si="13"/>
        <v>257.96126744482842</v>
      </c>
      <c r="L62" s="9">
        <f t="shared" ca="1" si="13"/>
        <v>81.037163573672004</v>
      </c>
      <c r="M62">
        <f t="shared" ca="1" si="11"/>
        <v>55.293989391401446</v>
      </c>
      <c r="N62">
        <f t="shared" ca="1" si="12"/>
        <v>32.106453098827473</v>
      </c>
    </row>
    <row r="63" spans="1:19" x14ac:dyDescent="0.25">
      <c r="A63" s="4">
        <f t="shared" si="5"/>
        <v>0.4211805555555555</v>
      </c>
      <c r="B63" s="3">
        <f>Params!D$29+HOUR(A63-Params!C$29)*3600+MINUTE(A63-Params!C$29)*60+SECOND(A63-Params!C$29)</f>
        <v>1553300390</v>
      </c>
      <c r="C63">
        <f t="shared" si="6"/>
        <v>2</v>
      </c>
      <c r="D63">
        <f t="shared" ca="1" si="7"/>
        <v>6</v>
      </c>
      <c r="E63">
        <f t="shared" ca="1" si="8"/>
        <v>-50398.034673366827</v>
      </c>
      <c r="F63">
        <f t="shared" ca="1" si="9"/>
        <v>-61219.462311557785</v>
      </c>
      <c r="G63">
        <f t="shared" ca="1" si="10"/>
        <v>9447.2683417085427</v>
      </c>
      <c r="H63" s="9">
        <f t="shared" ca="1" si="13"/>
        <v>254.81145728643219</v>
      </c>
      <c r="I63" s="9">
        <f t="shared" ca="1" si="13"/>
        <v>40.18876381909547</v>
      </c>
      <c r="J63" s="9">
        <f t="shared" ca="1" si="13"/>
        <v>-2.1443216080402006</v>
      </c>
      <c r="K63" s="9">
        <f t="shared" ca="1" si="13"/>
        <v>257.96126744482842</v>
      </c>
      <c r="L63" s="9">
        <f t="shared" ca="1" si="13"/>
        <v>81.037163573672004</v>
      </c>
      <c r="M63">
        <f t="shared" ca="1" si="11"/>
        <v>55.295816582914568</v>
      </c>
      <c r="N63">
        <f t="shared" ca="1" si="12"/>
        <v>32.126841150195418</v>
      </c>
    </row>
    <row r="64" spans="1:19" x14ac:dyDescent="0.25">
      <c r="A64" s="4">
        <f t="shared" si="5"/>
        <v>0.42123842592592592</v>
      </c>
      <c r="B64" s="3">
        <f>Params!D$29+HOUR(A64-Params!C$29)*3600+MINUTE(A64-Params!C$29)*60+SECOND(A64-Params!C$29)</f>
        <v>1553300395</v>
      </c>
      <c r="C64">
        <f t="shared" si="6"/>
        <v>2</v>
      </c>
      <c r="D64">
        <f t="shared" ca="1" si="7"/>
        <v>6</v>
      </c>
      <c r="E64">
        <f t="shared" ca="1" si="8"/>
        <v>-49123.977386934668</v>
      </c>
      <c r="F64">
        <f t="shared" ca="1" si="9"/>
        <v>-61018.51849246231</v>
      </c>
      <c r="G64">
        <f t="shared" ca="1" si="10"/>
        <v>9436.5467336683414</v>
      </c>
      <c r="H64" s="9">
        <f t="shared" ca="1" si="13"/>
        <v>254.81145728643219</v>
      </c>
      <c r="I64" s="9">
        <f t="shared" ca="1" si="13"/>
        <v>40.18876381909547</v>
      </c>
      <c r="J64" s="9">
        <f t="shared" ca="1" si="13"/>
        <v>-2.1443216080402006</v>
      </c>
      <c r="K64" s="9">
        <f t="shared" ca="1" si="13"/>
        <v>257.96126744482842</v>
      </c>
      <c r="L64" s="9">
        <f t="shared" ca="1" si="13"/>
        <v>81.037163573672004</v>
      </c>
      <c r="M64">
        <f t="shared" ca="1" si="11"/>
        <v>55.297643774427691</v>
      </c>
      <c r="N64">
        <f t="shared" ca="1" si="12"/>
        <v>32.14722920156337</v>
      </c>
    </row>
    <row r="65" spans="1:15" x14ac:dyDescent="0.25">
      <c r="A65" s="4">
        <f t="shared" si="5"/>
        <v>0.42129629629629628</v>
      </c>
      <c r="B65" s="3">
        <f>Params!D$29+HOUR(A65-Params!C$29)*3600+MINUTE(A65-Params!C$29)*60+SECOND(A65-Params!C$29)</f>
        <v>1553300400</v>
      </c>
      <c r="C65">
        <f t="shared" si="6"/>
        <v>2</v>
      </c>
      <c r="D65">
        <f t="shared" ca="1" si="7"/>
        <v>6</v>
      </c>
      <c r="E65">
        <f t="shared" ca="1" si="8"/>
        <v>-47849.92010050251</v>
      </c>
      <c r="F65">
        <f t="shared" ca="1" si="9"/>
        <v>-60817.574673366835</v>
      </c>
      <c r="G65">
        <f t="shared" ca="1" si="10"/>
        <v>9425.8251256281401</v>
      </c>
      <c r="H65" s="9">
        <f t="shared" ca="1" si="13"/>
        <v>254.81145728643219</v>
      </c>
      <c r="I65" s="9">
        <f t="shared" ca="1" si="13"/>
        <v>40.18876381909547</v>
      </c>
      <c r="J65" s="9">
        <f t="shared" ca="1" si="13"/>
        <v>-2.1443216080402006</v>
      </c>
      <c r="K65" s="9">
        <f t="shared" ca="1" si="13"/>
        <v>257.96126744482842</v>
      </c>
      <c r="L65" s="9">
        <f t="shared" ca="1" si="13"/>
        <v>81.037163573672004</v>
      </c>
      <c r="M65">
        <f t="shared" ca="1" si="11"/>
        <v>55.299470965940813</v>
      </c>
      <c r="N65">
        <f t="shared" ca="1" si="12"/>
        <v>32.167617252931322</v>
      </c>
      <c r="O65" s="12"/>
    </row>
    <row r="66" spans="1:15" x14ac:dyDescent="0.25">
      <c r="A66" s="4">
        <f t="shared" si="5"/>
        <v>0.4213541666666667</v>
      </c>
      <c r="B66" s="3">
        <f>Params!D$29+HOUR(A66-Params!C$29)*3600+MINUTE(A66-Params!C$29)*60+SECOND(A66-Params!C$29)</f>
        <v>1553300405</v>
      </c>
      <c r="C66">
        <f t="shared" si="6"/>
        <v>2</v>
      </c>
      <c r="D66">
        <f t="shared" ca="1" si="7"/>
        <v>6</v>
      </c>
      <c r="E66">
        <f t="shared" ca="1" si="8"/>
        <v>-46575.862814070351</v>
      </c>
      <c r="F66">
        <f t="shared" ca="1" si="9"/>
        <v>-60616.630854271352</v>
      </c>
      <c r="G66">
        <f t="shared" ca="1" si="10"/>
        <v>9415.1035175879388</v>
      </c>
      <c r="H66" s="9">
        <f t="shared" ca="1" si="13"/>
        <v>254.81145728643219</v>
      </c>
      <c r="I66" s="9">
        <f t="shared" ca="1" si="13"/>
        <v>40.18876381909547</v>
      </c>
      <c r="J66" s="9">
        <f t="shared" ca="1" si="13"/>
        <v>-2.1443216080402006</v>
      </c>
      <c r="K66" s="9">
        <f t="shared" ca="1" si="13"/>
        <v>257.96126744482842</v>
      </c>
      <c r="L66" s="9">
        <f t="shared" ca="1" si="13"/>
        <v>81.037163573672004</v>
      </c>
      <c r="M66">
        <f t="shared" ca="1" si="11"/>
        <v>55.301298157453935</v>
      </c>
      <c r="N66">
        <f t="shared" ca="1" si="12"/>
        <v>32.188005304299274</v>
      </c>
      <c r="O66" s="12"/>
    </row>
    <row r="67" spans="1:15" x14ac:dyDescent="0.25">
      <c r="A67" s="4">
        <f t="shared" si="5"/>
        <v>0.42141203703703706</v>
      </c>
      <c r="B67" s="3">
        <f>Params!D$29+HOUR(A67-Params!C$29)*3600+MINUTE(A67-Params!C$29)*60+SECOND(A67-Params!C$29)</f>
        <v>1553300410</v>
      </c>
      <c r="C67">
        <f t="shared" si="6"/>
        <v>2</v>
      </c>
      <c r="D67">
        <f t="shared" ca="1" si="7"/>
        <v>6</v>
      </c>
      <c r="E67">
        <f t="shared" ca="1" si="8"/>
        <v>-45301.805527638193</v>
      </c>
      <c r="F67">
        <f t="shared" ca="1" si="9"/>
        <v>-60415.687035175877</v>
      </c>
      <c r="G67">
        <f t="shared" ca="1" si="10"/>
        <v>9404.3819095477393</v>
      </c>
      <c r="H67" s="9">
        <f t="shared" ca="1" si="13"/>
        <v>254.81145728643219</v>
      </c>
      <c r="I67" s="9">
        <f t="shared" ca="1" si="13"/>
        <v>40.18876381909547</v>
      </c>
      <c r="J67" s="9">
        <f t="shared" ca="1" si="13"/>
        <v>-2.1443216080402006</v>
      </c>
      <c r="K67" s="9">
        <f t="shared" ca="1" si="13"/>
        <v>257.96126744482842</v>
      </c>
      <c r="L67" s="9">
        <f t="shared" ca="1" si="13"/>
        <v>81.037163573672004</v>
      </c>
      <c r="M67">
        <f t="shared" ca="1" si="11"/>
        <v>55.30312534896705</v>
      </c>
      <c r="N67">
        <f t="shared" ca="1" si="12"/>
        <v>32.208393355667226</v>
      </c>
      <c r="O67" s="12"/>
    </row>
    <row r="68" spans="1:15" x14ac:dyDescent="0.25">
      <c r="A68" s="4">
        <f t="shared" si="5"/>
        <v>0.42146990740740736</v>
      </c>
      <c r="B68" s="3">
        <f>Params!D$29+HOUR(A68-Params!C$29)*3600+MINUTE(A68-Params!C$29)*60+SECOND(A68-Params!C$29)</f>
        <v>1553300415</v>
      </c>
      <c r="C68">
        <f t="shared" si="6"/>
        <v>2</v>
      </c>
      <c r="D68">
        <f t="shared" ca="1" si="7"/>
        <v>6</v>
      </c>
      <c r="E68">
        <f t="shared" ca="1" si="8"/>
        <v>-44027.74824120602</v>
      </c>
      <c r="F68">
        <f t="shared" ca="1" si="9"/>
        <v>-60214.743216080402</v>
      </c>
      <c r="G68">
        <f t="shared" ca="1" si="10"/>
        <v>9393.660301507538</v>
      </c>
      <c r="H68" s="9">
        <f t="shared" ca="1" si="13"/>
        <v>254.81145728643219</v>
      </c>
      <c r="I68" s="9">
        <f t="shared" ca="1" si="13"/>
        <v>40.18876381909547</v>
      </c>
      <c r="J68" s="9">
        <f t="shared" ca="1" si="13"/>
        <v>-2.1443216080402006</v>
      </c>
      <c r="K68" s="9">
        <f t="shared" ca="1" si="13"/>
        <v>257.96126744482842</v>
      </c>
      <c r="L68" s="9">
        <f t="shared" ca="1" si="13"/>
        <v>81.037163573672004</v>
      </c>
      <c r="M68">
        <f t="shared" ca="1" si="11"/>
        <v>55.304952540480173</v>
      </c>
      <c r="N68">
        <f t="shared" ca="1" si="12"/>
        <v>32.228781407035171</v>
      </c>
      <c r="O68" s="12"/>
    </row>
    <row r="69" spans="1:15" x14ac:dyDescent="0.25">
      <c r="A69" s="4">
        <f t="shared" si="5"/>
        <v>0.42152777777777778</v>
      </c>
      <c r="B69" s="3">
        <f>Params!D$29+HOUR(A69-Params!C$29)*3600+MINUTE(A69-Params!C$29)*60+SECOND(A69-Params!C$29)</f>
        <v>1553300420</v>
      </c>
      <c r="C69">
        <f t="shared" si="6"/>
        <v>2</v>
      </c>
      <c r="D69">
        <f t="shared" ca="1" si="7"/>
        <v>6</v>
      </c>
      <c r="E69">
        <f t="shared" ca="1" si="8"/>
        <v>-42753.690954773861</v>
      </c>
      <c r="F69">
        <f t="shared" ca="1" si="9"/>
        <v>-60013.799396984919</v>
      </c>
      <c r="G69">
        <f t="shared" ca="1" si="10"/>
        <v>9382.9386934673366</v>
      </c>
      <c r="H69" s="9">
        <f t="shared" ca="1" si="13"/>
        <v>254.81145728643219</v>
      </c>
      <c r="I69" s="9">
        <f t="shared" ca="1" si="13"/>
        <v>40.18876381909547</v>
      </c>
      <c r="J69" s="9">
        <f t="shared" ca="1" si="13"/>
        <v>-2.1443216080402006</v>
      </c>
      <c r="K69" s="9">
        <f t="shared" ca="1" si="13"/>
        <v>257.96126744482842</v>
      </c>
      <c r="L69" s="9">
        <f t="shared" ca="1" si="13"/>
        <v>81.037163573672004</v>
      </c>
      <c r="M69">
        <f t="shared" ca="1" si="11"/>
        <v>55.306779731993295</v>
      </c>
      <c r="N69">
        <f t="shared" ca="1" si="12"/>
        <v>32.249169458403124</v>
      </c>
    </row>
    <row r="70" spans="1:15" x14ac:dyDescent="0.25">
      <c r="A70" s="4">
        <f t="shared" si="5"/>
        <v>0.42158564814814814</v>
      </c>
      <c r="B70" s="3">
        <f>Params!D$29+HOUR(A70-Params!C$29)*3600+MINUTE(A70-Params!C$29)*60+SECOND(A70-Params!C$29)</f>
        <v>1553300425</v>
      </c>
      <c r="C70">
        <f t="shared" si="6"/>
        <v>2</v>
      </c>
      <c r="D70">
        <f t="shared" ca="1" si="7"/>
        <v>6</v>
      </c>
      <c r="E70">
        <f t="shared" ca="1" si="8"/>
        <v>-41479.633668341703</v>
      </c>
      <c r="F70">
        <f t="shared" ca="1" si="9"/>
        <v>-59812.855577889444</v>
      </c>
      <c r="G70">
        <f t="shared" ca="1" si="10"/>
        <v>9372.2170854271353</v>
      </c>
      <c r="H70" s="9">
        <f t="shared" ca="1" si="13"/>
        <v>254.81145728643219</v>
      </c>
      <c r="I70" s="9">
        <f t="shared" ca="1" si="13"/>
        <v>40.18876381909547</v>
      </c>
      <c r="J70" s="9">
        <f t="shared" ca="1" si="13"/>
        <v>-2.1443216080402006</v>
      </c>
      <c r="K70" s="9">
        <f t="shared" ca="1" si="13"/>
        <v>257.96126744482842</v>
      </c>
      <c r="L70" s="9">
        <f t="shared" ca="1" si="13"/>
        <v>81.037163573672004</v>
      </c>
      <c r="M70">
        <f t="shared" ca="1" si="11"/>
        <v>55.308606923506417</v>
      </c>
      <c r="N70">
        <f t="shared" ca="1" si="12"/>
        <v>32.269557509771076</v>
      </c>
    </row>
    <row r="71" spans="1:15" x14ac:dyDescent="0.25">
      <c r="A71" s="4">
        <f t="shared" si="5"/>
        <v>0.4216435185185185</v>
      </c>
      <c r="B71" s="3">
        <f>Params!D$29+HOUR(A71-Params!C$29)*3600+MINUTE(A71-Params!C$29)*60+SECOND(A71-Params!C$29)</f>
        <v>1553300430</v>
      </c>
      <c r="C71">
        <f t="shared" si="6"/>
        <v>2</v>
      </c>
      <c r="D71">
        <f t="shared" ca="1" si="7"/>
        <v>6</v>
      </c>
      <c r="E71">
        <f t="shared" ca="1" si="8"/>
        <v>-40205.576381909545</v>
      </c>
      <c r="F71">
        <f t="shared" ca="1" si="9"/>
        <v>-59611.911758793969</v>
      </c>
      <c r="G71">
        <f t="shared" ca="1" si="10"/>
        <v>9361.495477386934</v>
      </c>
      <c r="H71" s="9">
        <f t="shared" ca="1" si="13"/>
        <v>254.81145728643219</v>
      </c>
      <c r="I71" s="9">
        <f t="shared" ca="1" si="13"/>
        <v>40.18876381909547</v>
      </c>
      <c r="J71" s="9">
        <f t="shared" ca="1" si="13"/>
        <v>-2.1443216080402006</v>
      </c>
      <c r="K71" s="9">
        <f t="shared" ca="1" si="13"/>
        <v>257.96126744482842</v>
      </c>
      <c r="L71" s="9">
        <f t="shared" ca="1" si="13"/>
        <v>81.037163573672004</v>
      </c>
      <c r="M71">
        <f t="shared" ca="1" si="11"/>
        <v>55.31043411501954</v>
      </c>
      <c r="N71">
        <f t="shared" ca="1" si="12"/>
        <v>32.289945561139028</v>
      </c>
    </row>
    <row r="72" spans="1:15" x14ac:dyDescent="0.25">
      <c r="A72" s="4">
        <f t="shared" ref="A72:A135" si="14">TIME(HOUR(A71),MINUTE(A71),SECOND(A71)+5)</f>
        <v>0.42170138888888892</v>
      </c>
      <c r="B72" s="3">
        <f>Params!D$29+HOUR(A72-Params!C$29)*3600+MINUTE(A72-Params!C$29)*60+SECOND(A72-Params!C$29)</f>
        <v>1553300435</v>
      </c>
      <c r="C72">
        <f t="shared" ref="C72:C135" si="15">_xlfn.IFNA(VLOOKUP(A72,A$2:D$2,4,FALSE),C71)</f>
        <v>2</v>
      </c>
      <c r="D72">
        <f t="shared" ref="D72:D135" ca="1" si="16">IF(A72=INDIRECT("A"&amp;C72),ROW(),D71)</f>
        <v>6</v>
      </c>
      <c r="E72">
        <f t="shared" ref="E72:E135" ca="1" si="17">INDIRECT("E$"&amp;C72)+INDIRECT("H$"&amp;C72)*($B72-INDIRECT("B$"&amp;D72))</f>
        <v>-38931.519095477386</v>
      </c>
      <c r="F72">
        <f t="shared" ref="F72:F135" ca="1" si="18">INDIRECT("F$"&amp;C72)+INDIRECT("I$"&amp;C72)*($B72-INDIRECT("B$"&amp;D72))</f>
        <v>-59410.967939698487</v>
      </c>
      <c r="G72">
        <f t="shared" ref="G72:G135" ca="1" si="19">INDIRECT("G$"&amp;C72)+INDIRECT("J$"&amp;C72)*($B72-INDIRECT("B$"&amp;D72))</f>
        <v>9350.7738693467327</v>
      </c>
      <c r="H72" s="9">
        <f t="shared" ca="1" si="13"/>
        <v>254.81145728643219</v>
      </c>
      <c r="I72" s="9">
        <f t="shared" ca="1" si="13"/>
        <v>40.18876381909547</v>
      </c>
      <c r="J72" s="9">
        <f t="shared" ca="1" si="13"/>
        <v>-2.1443216080402006</v>
      </c>
      <c r="K72" s="9">
        <f t="shared" ca="1" si="13"/>
        <v>257.96126744482842</v>
      </c>
      <c r="L72" s="9">
        <f t="shared" ca="1" si="13"/>
        <v>81.037163573672004</v>
      </c>
      <c r="M72">
        <f t="shared" ref="M72:M135" ca="1" si="20">INDIRECT("M$"&amp;C72)+INDIRECT("O$"&amp;C72)*($B72-INDIRECT("B$"&amp;D72))</f>
        <v>55.312261306532662</v>
      </c>
      <c r="N72">
        <f t="shared" ref="N72:N135" ca="1" si="21">INDIRECT("N$"&amp;C72)+INDIRECT("P$"&amp;C72)*($B72-INDIRECT("B$"&amp;D72))</f>
        <v>32.31033361250698</v>
      </c>
    </row>
    <row r="73" spans="1:15" x14ac:dyDescent="0.25">
      <c r="A73" s="4">
        <f t="shared" si="14"/>
        <v>0.42175925925925922</v>
      </c>
      <c r="B73" s="3">
        <f>Params!D$29+HOUR(A73-Params!C$29)*3600+MINUTE(A73-Params!C$29)*60+SECOND(A73-Params!C$29)</f>
        <v>1553300440</v>
      </c>
      <c r="C73">
        <f t="shared" si="15"/>
        <v>2</v>
      </c>
      <c r="D73">
        <f t="shared" ca="1" si="16"/>
        <v>6</v>
      </c>
      <c r="E73">
        <f t="shared" ca="1" si="17"/>
        <v>-37657.461809045213</v>
      </c>
      <c r="F73">
        <f t="shared" ca="1" si="18"/>
        <v>-59210.024120603011</v>
      </c>
      <c r="G73">
        <f t="shared" ca="1" si="19"/>
        <v>9340.0522613065332</v>
      </c>
      <c r="H73" s="9">
        <f t="shared" ca="1" si="13"/>
        <v>254.81145728643219</v>
      </c>
      <c r="I73" s="9">
        <f t="shared" ca="1" si="13"/>
        <v>40.18876381909547</v>
      </c>
      <c r="J73" s="9">
        <f t="shared" ca="1" si="13"/>
        <v>-2.1443216080402006</v>
      </c>
      <c r="K73" s="9">
        <f t="shared" ca="1" si="13"/>
        <v>257.96126744482842</v>
      </c>
      <c r="L73" s="9">
        <f t="shared" ca="1" si="13"/>
        <v>81.037163573672004</v>
      </c>
      <c r="M73">
        <f t="shared" ca="1" si="20"/>
        <v>55.314088498045784</v>
      </c>
      <c r="N73">
        <f t="shared" ca="1" si="21"/>
        <v>32.330721663874932</v>
      </c>
    </row>
    <row r="74" spans="1:15" x14ac:dyDescent="0.25">
      <c r="A74" s="4">
        <f t="shared" si="14"/>
        <v>0.42181712962962964</v>
      </c>
      <c r="B74" s="3">
        <f>Params!D$29+HOUR(A74-Params!C$29)*3600+MINUTE(A74-Params!C$29)*60+SECOND(A74-Params!C$29)</f>
        <v>1553300445</v>
      </c>
      <c r="C74">
        <f t="shared" si="15"/>
        <v>2</v>
      </c>
      <c r="D74">
        <f t="shared" ca="1" si="16"/>
        <v>6</v>
      </c>
      <c r="E74">
        <f t="shared" ca="1" si="17"/>
        <v>-36383.404522613055</v>
      </c>
      <c r="F74">
        <f t="shared" ca="1" si="18"/>
        <v>-59009.080301507536</v>
      </c>
      <c r="G74">
        <f t="shared" ca="1" si="19"/>
        <v>9329.3306532663319</v>
      </c>
      <c r="H74" s="9">
        <f t="shared" ref="H74:L124" ca="1" si="22">INDIRECT(ADDRESS($C74,COLUMN()))</f>
        <v>254.81145728643219</v>
      </c>
      <c r="I74" s="9">
        <f t="shared" ca="1" si="22"/>
        <v>40.18876381909547</v>
      </c>
      <c r="J74" s="9">
        <f t="shared" ca="1" si="22"/>
        <v>-2.1443216080402006</v>
      </c>
      <c r="K74" s="9">
        <f t="shared" ca="1" si="22"/>
        <v>257.96126744482842</v>
      </c>
      <c r="L74" s="9">
        <f t="shared" ca="1" si="22"/>
        <v>81.037163573672004</v>
      </c>
      <c r="M74">
        <f t="shared" ca="1" si="20"/>
        <v>55.315915689558899</v>
      </c>
      <c r="N74">
        <f t="shared" ca="1" si="21"/>
        <v>32.351109715242877</v>
      </c>
    </row>
    <row r="75" spans="1:15" x14ac:dyDescent="0.25">
      <c r="A75" s="4">
        <f t="shared" si="14"/>
        <v>0.421875</v>
      </c>
      <c r="B75" s="3">
        <f>Params!D$29+HOUR(A75-Params!C$29)*3600+MINUTE(A75-Params!C$29)*60+SECOND(A75-Params!C$29)</f>
        <v>1553300450</v>
      </c>
      <c r="C75">
        <f t="shared" si="15"/>
        <v>2</v>
      </c>
      <c r="D75">
        <f t="shared" ca="1" si="16"/>
        <v>6</v>
      </c>
      <c r="E75">
        <f t="shared" ca="1" si="17"/>
        <v>-35109.347236180896</v>
      </c>
      <c r="F75">
        <f t="shared" ca="1" si="18"/>
        <v>-58808.136482412054</v>
      </c>
      <c r="G75">
        <f t="shared" ca="1" si="19"/>
        <v>9318.6090452261305</v>
      </c>
      <c r="H75" s="9">
        <f t="shared" ca="1" si="22"/>
        <v>254.81145728643219</v>
      </c>
      <c r="I75" s="9">
        <f t="shared" ca="1" si="22"/>
        <v>40.18876381909547</v>
      </c>
      <c r="J75" s="9">
        <f t="shared" ca="1" si="22"/>
        <v>-2.1443216080402006</v>
      </c>
      <c r="K75" s="9">
        <f t="shared" ca="1" si="22"/>
        <v>257.96126744482842</v>
      </c>
      <c r="L75" s="9">
        <f t="shared" ca="1" si="22"/>
        <v>81.037163573672004</v>
      </c>
      <c r="M75">
        <f t="shared" ca="1" si="20"/>
        <v>55.317742881072022</v>
      </c>
      <c r="N75">
        <f t="shared" ca="1" si="21"/>
        <v>32.37149776661083</v>
      </c>
    </row>
    <row r="76" spans="1:15" x14ac:dyDescent="0.25">
      <c r="A76" s="4">
        <f t="shared" si="14"/>
        <v>0.42193287037037036</v>
      </c>
      <c r="B76" s="3">
        <f>Params!D$29+HOUR(A76-Params!C$29)*3600+MINUTE(A76-Params!C$29)*60+SECOND(A76-Params!C$29)</f>
        <v>1553300455</v>
      </c>
      <c r="C76">
        <f t="shared" si="15"/>
        <v>2</v>
      </c>
      <c r="D76">
        <f t="shared" ca="1" si="16"/>
        <v>6</v>
      </c>
      <c r="E76">
        <f t="shared" ca="1" si="17"/>
        <v>-33835.289949748738</v>
      </c>
      <c r="F76">
        <f t="shared" ca="1" si="18"/>
        <v>-58607.192663316579</v>
      </c>
      <c r="G76">
        <f t="shared" ca="1" si="19"/>
        <v>9307.8874371859292</v>
      </c>
      <c r="H76" s="9">
        <f t="shared" ca="1" si="22"/>
        <v>254.81145728643219</v>
      </c>
      <c r="I76" s="9">
        <f t="shared" ca="1" si="22"/>
        <v>40.18876381909547</v>
      </c>
      <c r="J76" s="9">
        <f t="shared" ca="1" si="22"/>
        <v>-2.1443216080402006</v>
      </c>
      <c r="K76" s="9">
        <f t="shared" ca="1" si="22"/>
        <v>257.96126744482842</v>
      </c>
      <c r="L76" s="9">
        <f t="shared" ca="1" si="22"/>
        <v>81.037163573672004</v>
      </c>
      <c r="M76">
        <f t="shared" ca="1" si="20"/>
        <v>55.319570072585144</v>
      </c>
      <c r="N76">
        <f t="shared" ca="1" si="21"/>
        <v>32.391885817978782</v>
      </c>
    </row>
    <row r="77" spans="1:15" x14ac:dyDescent="0.25">
      <c r="A77" s="4">
        <f t="shared" si="14"/>
        <v>0.42199074074074078</v>
      </c>
      <c r="B77" s="3">
        <f>Params!D$29+HOUR(A77-Params!C$29)*3600+MINUTE(A77-Params!C$29)*60+SECOND(A77-Params!C$29)</f>
        <v>1553300460</v>
      </c>
      <c r="C77">
        <f t="shared" si="15"/>
        <v>2</v>
      </c>
      <c r="D77">
        <f t="shared" ca="1" si="16"/>
        <v>6</v>
      </c>
      <c r="E77">
        <f t="shared" ca="1" si="17"/>
        <v>-32561.232663316579</v>
      </c>
      <c r="F77">
        <f t="shared" ca="1" si="18"/>
        <v>-58406.248844221103</v>
      </c>
      <c r="G77">
        <f t="shared" ca="1" si="19"/>
        <v>9297.1658291457279</v>
      </c>
      <c r="H77" s="9">
        <f t="shared" ca="1" si="22"/>
        <v>254.81145728643219</v>
      </c>
      <c r="I77" s="9">
        <f t="shared" ca="1" si="22"/>
        <v>40.18876381909547</v>
      </c>
      <c r="J77" s="9">
        <f t="shared" ca="1" si="22"/>
        <v>-2.1443216080402006</v>
      </c>
      <c r="K77" s="9">
        <f t="shared" ca="1" si="22"/>
        <v>257.96126744482842</v>
      </c>
      <c r="L77" s="9">
        <f t="shared" ca="1" si="22"/>
        <v>81.037163573672004</v>
      </c>
      <c r="M77">
        <f t="shared" ca="1" si="20"/>
        <v>55.321397264098266</v>
      </c>
      <c r="N77">
        <f t="shared" ca="1" si="21"/>
        <v>32.412273869346734</v>
      </c>
    </row>
    <row r="78" spans="1:15" x14ac:dyDescent="0.25">
      <c r="A78" s="4">
        <f t="shared" si="14"/>
        <v>0.42204861111111108</v>
      </c>
      <c r="B78" s="3">
        <f>Params!D$29+HOUR(A78-Params!C$29)*3600+MINUTE(A78-Params!C$29)*60+SECOND(A78-Params!C$29)</f>
        <v>1553300465</v>
      </c>
      <c r="C78">
        <f t="shared" si="15"/>
        <v>2</v>
      </c>
      <c r="D78">
        <f t="shared" ca="1" si="16"/>
        <v>6</v>
      </c>
      <c r="E78">
        <f t="shared" ca="1" si="17"/>
        <v>-31287.175376884421</v>
      </c>
      <c r="F78">
        <f t="shared" ca="1" si="18"/>
        <v>-58205.305025125621</v>
      </c>
      <c r="G78">
        <f t="shared" ca="1" si="19"/>
        <v>9286.4442211055266</v>
      </c>
      <c r="H78" s="9">
        <f t="shared" ca="1" si="22"/>
        <v>254.81145728643219</v>
      </c>
      <c r="I78" s="9">
        <f t="shared" ca="1" si="22"/>
        <v>40.18876381909547</v>
      </c>
      <c r="J78" s="9">
        <f t="shared" ca="1" si="22"/>
        <v>-2.1443216080402006</v>
      </c>
      <c r="K78" s="9">
        <f t="shared" ca="1" si="22"/>
        <v>257.96126744482842</v>
      </c>
      <c r="L78" s="9">
        <f t="shared" ca="1" si="22"/>
        <v>81.037163573672004</v>
      </c>
      <c r="M78">
        <f t="shared" ca="1" si="20"/>
        <v>55.323224455611388</v>
      </c>
      <c r="N78">
        <f t="shared" ca="1" si="21"/>
        <v>32.432661920714686</v>
      </c>
    </row>
    <row r="79" spans="1:15" x14ac:dyDescent="0.25">
      <c r="A79" s="4">
        <f t="shared" si="14"/>
        <v>0.4221064814814815</v>
      </c>
      <c r="B79" s="3">
        <f>Params!D$29+HOUR(A79-Params!C$29)*3600+MINUTE(A79-Params!C$29)*60+SECOND(A79-Params!C$29)</f>
        <v>1553300470</v>
      </c>
      <c r="C79">
        <f t="shared" si="15"/>
        <v>2</v>
      </c>
      <c r="D79">
        <f t="shared" ca="1" si="16"/>
        <v>6</v>
      </c>
      <c r="E79">
        <f t="shared" ca="1" si="17"/>
        <v>-30013.118090452248</v>
      </c>
      <c r="F79">
        <f t="shared" ca="1" si="18"/>
        <v>-58004.361206030146</v>
      </c>
      <c r="G79">
        <f t="shared" ca="1" si="19"/>
        <v>9275.7226130653271</v>
      </c>
      <c r="H79" s="9">
        <f t="shared" ca="1" si="22"/>
        <v>254.81145728643219</v>
      </c>
      <c r="I79" s="9">
        <f t="shared" ca="1" si="22"/>
        <v>40.18876381909547</v>
      </c>
      <c r="J79" s="9">
        <f t="shared" ca="1" si="22"/>
        <v>-2.1443216080402006</v>
      </c>
      <c r="K79" s="9">
        <f t="shared" ca="1" si="22"/>
        <v>257.96126744482842</v>
      </c>
      <c r="L79" s="9">
        <f t="shared" ca="1" si="22"/>
        <v>81.037163573672004</v>
      </c>
      <c r="M79">
        <f t="shared" ca="1" si="20"/>
        <v>55.325051647124511</v>
      </c>
      <c r="N79">
        <f t="shared" ca="1" si="21"/>
        <v>32.453049972082631</v>
      </c>
    </row>
    <row r="80" spans="1:15" x14ac:dyDescent="0.25">
      <c r="A80" s="4">
        <f t="shared" si="14"/>
        <v>0.42216435185185186</v>
      </c>
      <c r="B80" s="3">
        <f>Params!D$29+HOUR(A80-Params!C$29)*3600+MINUTE(A80-Params!C$29)*60+SECOND(A80-Params!C$29)</f>
        <v>1553300475</v>
      </c>
      <c r="C80">
        <f t="shared" si="15"/>
        <v>2</v>
      </c>
      <c r="D80">
        <f t="shared" ca="1" si="16"/>
        <v>6</v>
      </c>
      <c r="E80">
        <f t="shared" ca="1" si="17"/>
        <v>-28739.06080402009</v>
      </c>
      <c r="F80">
        <f t="shared" ca="1" si="18"/>
        <v>-57803.417386934671</v>
      </c>
      <c r="G80">
        <f t="shared" ca="1" si="19"/>
        <v>9265.0010050251258</v>
      </c>
      <c r="H80" s="9">
        <f t="shared" ca="1" si="22"/>
        <v>254.81145728643219</v>
      </c>
      <c r="I80" s="9">
        <f t="shared" ca="1" si="22"/>
        <v>40.18876381909547</v>
      </c>
      <c r="J80" s="9">
        <f t="shared" ca="1" si="22"/>
        <v>-2.1443216080402006</v>
      </c>
      <c r="K80" s="9">
        <f t="shared" ca="1" si="22"/>
        <v>257.96126744482842</v>
      </c>
      <c r="L80" s="9">
        <f t="shared" ca="1" si="22"/>
        <v>81.037163573672004</v>
      </c>
      <c r="M80">
        <f t="shared" ca="1" si="20"/>
        <v>55.326878838637626</v>
      </c>
      <c r="N80">
        <f t="shared" ca="1" si="21"/>
        <v>32.473438023450584</v>
      </c>
    </row>
    <row r="81" spans="1:14" x14ac:dyDescent="0.25">
      <c r="A81" s="4">
        <f t="shared" si="14"/>
        <v>0.42222222222222222</v>
      </c>
      <c r="B81" s="3">
        <f>Params!D$29+HOUR(A81-Params!C$29)*3600+MINUTE(A81-Params!C$29)*60+SECOND(A81-Params!C$29)</f>
        <v>1553300480</v>
      </c>
      <c r="C81">
        <f t="shared" si="15"/>
        <v>2</v>
      </c>
      <c r="D81">
        <f t="shared" ca="1" si="16"/>
        <v>6</v>
      </c>
      <c r="E81">
        <f t="shared" ca="1" si="17"/>
        <v>-27465.003517587931</v>
      </c>
      <c r="F81">
        <f t="shared" ca="1" si="18"/>
        <v>-57602.473567839195</v>
      </c>
      <c r="G81">
        <f t="shared" ca="1" si="19"/>
        <v>9254.2793969849245</v>
      </c>
      <c r="H81" s="9">
        <f t="shared" ca="1" si="22"/>
        <v>254.81145728643219</v>
      </c>
      <c r="I81" s="9">
        <f t="shared" ca="1" si="22"/>
        <v>40.18876381909547</v>
      </c>
      <c r="J81" s="9">
        <f t="shared" ca="1" si="22"/>
        <v>-2.1443216080402006</v>
      </c>
      <c r="K81" s="9">
        <f t="shared" ca="1" si="22"/>
        <v>257.96126744482842</v>
      </c>
      <c r="L81" s="9">
        <f t="shared" ca="1" si="22"/>
        <v>81.037163573672004</v>
      </c>
      <c r="M81">
        <f t="shared" ca="1" si="20"/>
        <v>55.328706030150748</v>
      </c>
      <c r="N81">
        <f t="shared" ca="1" si="21"/>
        <v>32.493826074818536</v>
      </c>
    </row>
    <row r="82" spans="1:14" x14ac:dyDescent="0.25">
      <c r="A82" s="4">
        <f t="shared" si="14"/>
        <v>0.42228009259259264</v>
      </c>
      <c r="B82" s="3">
        <f>Params!D$29+HOUR(A82-Params!C$29)*3600+MINUTE(A82-Params!C$29)*60+SECOND(A82-Params!C$29)</f>
        <v>1553300485</v>
      </c>
      <c r="C82">
        <f t="shared" si="15"/>
        <v>2</v>
      </c>
      <c r="D82">
        <f t="shared" ca="1" si="16"/>
        <v>6</v>
      </c>
      <c r="E82">
        <f t="shared" ca="1" si="17"/>
        <v>-26190.946231155773</v>
      </c>
      <c r="F82">
        <f t="shared" ca="1" si="18"/>
        <v>-57401.52974874372</v>
      </c>
      <c r="G82">
        <f t="shared" ca="1" si="19"/>
        <v>9243.5577889447231</v>
      </c>
      <c r="H82" s="9">
        <f t="shared" ca="1" si="22"/>
        <v>254.81145728643219</v>
      </c>
      <c r="I82" s="9">
        <f t="shared" ca="1" si="22"/>
        <v>40.18876381909547</v>
      </c>
      <c r="J82" s="9">
        <f t="shared" ca="1" si="22"/>
        <v>-2.1443216080402006</v>
      </c>
      <c r="K82" s="9">
        <f t="shared" ca="1" si="22"/>
        <v>257.96126744482842</v>
      </c>
      <c r="L82" s="9">
        <f t="shared" ca="1" si="22"/>
        <v>81.037163573672004</v>
      </c>
      <c r="M82">
        <f t="shared" ca="1" si="20"/>
        <v>55.33053322166387</v>
      </c>
      <c r="N82">
        <f t="shared" ca="1" si="21"/>
        <v>32.514214126186488</v>
      </c>
    </row>
    <row r="83" spans="1:14" x14ac:dyDescent="0.25">
      <c r="A83" s="4">
        <f t="shared" si="14"/>
        <v>0.42233796296296294</v>
      </c>
      <c r="B83" s="3">
        <f>Params!D$29+HOUR(A83-Params!C$29)*3600+MINUTE(A83-Params!C$29)*60+SECOND(A83-Params!C$29)</f>
        <v>1553300490</v>
      </c>
      <c r="C83">
        <f t="shared" si="15"/>
        <v>2</v>
      </c>
      <c r="D83">
        <f t="shared" ca="1" si="16"/>
        <v>6</v>
      </c>
      <c r="E83">
        <f t="shared" ca="1" si="17"/>
        <v>-24916.888944723614</v>
      </c>
      <c r="F83">
        <f t="shared" ca="1" si="18"/>
        <v>-57200.585929648238</v>
      </c>
      <c r="G83">
        <f t="shared" ca="1" si="19"/>
        <v>9232.8361809045218</v>
      </c>
      <c r="H83" s="9">
        <f t="shared" ca="1" si="22"/>
        <v>254.81145728643219</v>
      </c>
      <c r="I83" s="9">
        <f t="shared" ca="1" si="22"/>
        <v>40.18876381909547</v>
      </c>
      <c r="J83" s="9">
        <f t="shared" ca="1" si="22"/>
        <v>-2.1443216080402006</v>
      </c>
      <c r="K83" s="9">
        <f t="shared" ca="1" si="22"/>
        <v>257.96126744482842</v>
      </c>
      <c r="L83" s="9">
        <f t="shared" ca="1" si="22"/>
        <v>81.037163573672004</v>
      </c>
      <c r="M83">
        <f t="shared" ca="1" si="20"/>
        <v>55.332360413176993</v>
      </c>
      <c r="N83">
        <f t="shared" ca="1" si="21"/>
        <v>32.53460217755444</v>
      </c>
    </row>
    <row r="84" spans="1:14" x14ac:dyDescent="0.25">
      <c r="A84" s="4">
        <f t="shared" si="14"/>
        <v>0.4223958333333333</v>
      </c>
      <c r="B84" s="3">
        <f>Params!D$29+HOUR(A84-Params!C$29)*3600+MINUTE(A84-Params!C$29)*60+SECOND(A84-Params!C$29)</f>
        <v>1553300495</v>
      </c>
      <c r="C84">
        <f t="shared" si="15"/>
        <v>2</v>
      </c>
      <c r="D84">
        <f t="shared" ca="1" si="16"/>
        <v>6</v>
      </c>
      <c r="E84">
        <f t="shared" ca="1" si="17"/>
        <v>-23642.831658291456</v>
      </c>
      <c r="F84">
        <f t="shared" ca="1" si="18"/>
        <v>-56999.642110552762</v>
      </c>
      <c r="G84">
        <f t="shared" ca="1" si="19"/>
        <v>9222.1145728643205</v>
      </c>
      <c r="H84" s="9">
        <f t="shared" ca="1" si="22"/>
        <v>254.81145728643219</v>
      </c>
      <c r="I84" s="9">
        <f t="shared" ca="1" si="22"/>
        <v>40.18876381909547</v>
      </c>
      <c r="J84" s="9">
        <f t="shared" ca="1" si="22"/>
        <v>-2.1443216080402006</v>
      </c>
      <c r="K84" s="9">
        <f t="shared" ca="1" si="22"/>
        <v>257.96126744482842</v>
      </c>
      <c r="L84" s="9">
        <f t="shared" ca="1" si="22"/>
        <v>81.037163573672004</v>
      </c>
      <c r="M84">
        <f t="shared" ca="1" si="20"/>
        <v>55.334187604690115</v>
      </c>
      <c r="N84">
        <f t="shared" ca="1" si="21"/>
        <v>32.554990228922385</v>
      </c>
    </row>
    <row r="85" spans="1:14" x14ac:dyDescent="0.25">
      <c r="A85" s="4">
        <f t="shared" si="14"/>
        <v>0.42245370370370372</v>
      </c>
      <c r="B85" s="3">
        <f>Params!D$29+HOUR(A85-Params!C$29)*3600+MINUTE(A85-Params!C$29)*60+SECOND(A85-Params!C$29)</f>
        <v>1553300500</v>
      </c>
      <c r="C85">
        <f t="shared" si="15"/>
        <v>2</v>
      </c>
      <c r="D85">
        <f t="shared" ca="1" si="16"/>
        <v>6</v>
      </c>
      <c r="E85">
        <f t="shared" ca="1" si="17"/>
        <v>-22368.774371859283</v>
      </c>
      <c r="F85">
        <f t="shared" ca="1" si="18"/>
        <v>-56798.698291457287</v>
      </c>
      <c r="G85">
        <f t="shared" ca="1" si="19"/>
        <v>9211.392964824121</v>
      </c>
      <c r="H85" s="9">
        <f t="shared" ca="1" si="22"/>
        <v>254.81145728643219</v>
      </c>
      <c r="I85" s="9">
        <f t="shared" ca="1" si="22"/>
        <v>40.18876381909547</v>
      </c>
      <c r="J85" s="9">
        <f t="shared" ca="1" si="22"/>
        <v>-2.1443216080402006</v>
      </c>
      <c r="K85" s="9">
        <f t="shared" ca="1" si="22"/>
        <v>257.96126744482842</v>
      </c>
      <c r="L85" s="9">
        <f t="shared" ca="1" si="22"/>
        <v>81.037163573672004</v>
      </c>
      <c r="M85">
        <f t="shared" ca="1" si="20"/>
        <v>55.336014796203237</v>
      </c>
      <c r="N85">
        <f t="shared" ca="1" si="21"/>
        <v>32.575378280290337</v>
      </c>
    </row>
    <row r="86" spans="1:14" x14ac:dyDescent="0.25">
      <c r="A86" s="4">
        <f t="shared" si="14"/>
        <v>0.42251157407407408</v>
      </c>
      <c r="B86" s="3">
        <f>Params!D$29+HOUR(A86-Params!C$29)*3600+MINUTE(A86-Params!C$29)*60+SECOND(A86-Params!C$29)</f>
        <v>1553300505</v>
      </c>
      <c r="C86">
        <f t="shared" si="15"/>
        <v>2</v>
      </c>
      <c r="D86">
        <f t="shared" ca="1" si="16"/>
        <v>6</v>
      </c>
      <c r="E86">
        <f t="shared" ca="1" si="17"/>
        <v>-21094.717085427124</v>
      </c>
      <c r="F86">
        <f t="shared" ca="1" si="18"/>
        <v>-56597.754472361805</v>
      </c>
      <c r="G86">
        <f t="shared" ca="1" si="19"/>
        <v>9200.6713567839197</v>
      </c>
      <c r="H86" s="9">
        <f t="shared" ca="1" si="22"/>
        <v>254.81145728643219</v>
      </c>
      <c r="I86" s="9">
        <f t="shared" ca="1" si="22"/>
        <v>40.18876381909547</v>
      </c>
      <c r="J86" s="9">
        <f t="shared" ca="1" si="22"/>
        <v>-2.1443216080402006</v>
      </c>
      <c r="K86" s="9">
        <f t="shared" ca="1" si="22"/>
        <v>257.96126744482842</v>
      </c>
      <c r="L86" s="9">
        <f t="shared" ca="1" si="22"/>
        <v>81.037163573672004</v>
      </c>
      <c r="M86">
        <f t="shared" ca="1" si="20"/>
        <v>55.337841987716359</v>
      </c>
      <c r="N86">
        <f t="shared" ca="1" si="21"/>
        <v>32.59576633165829</v>
      </c>
    </row>
    <row r="87" spans="1:14" x14ac:dyDescent="0.25">
      <c r="A87" s="4">
        <f t="shared" si="14"/>
        <v>0.4225694444444445</v>
      </c>
      <c r="B87" s="3">
        <f>Params!D$29+HOUR(A87-Params!C$29)*3600+MINUTE(A87-Params!C$29)*60+SECOND(A87-Params!C$29)</f>
        <v>1553300510</v>
      </c>
      <c r="C87">
        <f t="shared" si="15"/>
        <v>2</v>
      </c>
      <c r="D87">
        <f t="shared" ca="1" si="16"/>
        <v>6</v>
      </c>
      <c r="E87">
        <f t="shared" ca="1" si="17"/>
        <v>-19820.659798994966</v>
      </c>
      <c r="F87">
        <f t="shared" ca="1" si="18"/>
        <v>-56396.81065326633</v>
      </c>
      <c r="G87">
        <f t="shared" ca="1" si="19"/>
        <v>9189.9497487437184</v>
      </c>
      <c r="H87" s="9">
        <f t="shared" ca="1" si="22"/>
        <v>254.81145728643219</v>
      </c>
      <c r="I87" s="9">
        <f t="shared" ca="1" si="22"/>
        <v>40.18876381909547</v>
      </c>
      <c r="J87" s="9">
        <f t="shared" ca="1" si="22"/>
        <v>-2.1443216080402006</v>
      </c>
      <c r="K87" s="9">
        <f t="shared" ca="1" si="22"/>
        <v>257.96126744482842</v>
      </c>
      <c r="L87" s="9">
        <f t="shared" ca="1" si="22"/>
        <v>81.037163573672004</v>
      </c>
      <c r="M87">
        <f t="shared" ca="1" si="20"/>
        <v>55.339669179229475</v>
      </c>
      <c r="N87">
        <f t="shared" ca="1" si="21"/>
        <v>32.616154383026242</v>
      </c>
    </row>
    <row r="88" spans="1:14" x14ac:dyDescent="0.25">
      <c r="A88" s="4">
        <f t="shared" si="14"/>
        <v>0.4226273148148148</v>
      </c>
      <c r="B88" s="3">
        <f>Params!D$29+HOUR(A88-Params!C$29)*3600+MINUTE(A88-Params!C$29)*60+SECOND(A88-Params!C$29)</f>
        <v>1553300515</v>
      </c>
      <c r="C88">
        <f t="shared" si="15"/>
        <v>2</v>
      </c>
      <c r="D88">
        <f t="shared" ca="1" si="16"/>
        <v>6</v>
      </c>
      <c r="E88">
        <f t="shared" ca="1" si="17"/>
        <v>-18546.602512562808</v>
      </c>
      <c r="F88">
        <f t="shared" ca="1" si="18"/>
        <v>-56195.866834170854</v>
      </c>
      <c r="G88">
        <f t="shared" ca="1" si="19"/>
        <v>9179.2281407035171</v>
      </c>
      <c r="H88" s="9">
        <f t="shared" ca="1" si="22"/>
        <v>254.81145728643219</v>
      </c>
      <c r="I88" s="9">
        <f t="shared" ca="1" si="22"/>
        <v>40.18876381909547</v>
      </c>
      <c r="J88" s="9">
        <f t="shared" ca="1" si="22"/>
        <v>-2.1443216080402006</v>
      </c>
      <c r="K88" s="9">
        <f t="shared" ca="1" si="22"/>
        <v>257.96126744482842</v>
      </c>
      <c r="L88" s="9">
        <f t="shared" ca="1" si="22"/>
        <v>81.037163573672004</v>
      </c>
      <c r="M88">
        <f t="shared" ca="1" si="20"/>
        <v>55.341496370742597</v>
      </c>
      <c r="N88">
        <f t="shared" ca="1" si="21"/>
        <v>32.636542434394194</v>
      </c>
    </row>
    <row r="89" spans="1:14" x14ac:dyDescent="0.25">
      <c r="A89" s="4">
        <f t="shared" si="14"/>
        <v>0.42268518518518516</v>
      </c>
      <c r="B89" s="3">
        <f>Params!D$29+HOUR(A89-Params!C$29)*3600+MINUTE(A89-Params!C$29)*60+SECOND(A89-Params!C$29)</f>
        <v>1553300520</v>
      </c>
      <c r="C89">
        <f t="shared" si="15"/>
        <v>2</v>
      </c>
      <c r="D89">
        <f t="shared" ca="1" si="16"/>
        <v>6</v>
      </c>
      <c r="E89">
        <f t="shared" ca="1" si="17"/>
        <v>-17272.545226130649</v>
      </c>
      <c r="F89">
        <f t="shared" ca="1" si="18"/>
        <v>-55994.923015075372</v>
      </c>
      <c r="G89">
        <f t="shared" ca="1" si="19"/>
        <v>9168.5065326633157</v>
      </c>
      <c r="H89" s="9">
        <f t="shared" ca="1" si="22"/>
        <v>254.81145728643219</v>
      </c>
      <c r="I89" s="9">
        <f t="shared" ca="1" si="22"/>
        <v>40.18876381909547</v>
      </c>
      <c r="J89" s="9">
        <f t="shared" ca="1" si="22"/>
        <v>-2.1443216080402006</v>
      </c>
      <c r="K89" s="9">
        <f t="shared" ca="1" si="22"/>
        <v>257.96126744482842</v>
      </c>
      <c r="L89" s="9">
        <f t="shared" ca="1" si="22"/>
        <v>81.037163573672004</v>
      </c>
      <c r="M89">
        <f t="shared" ca="1" si="20"/>
        <v>55.343323562255719</v>
      </c>
      <c r="N89">
        <f t="shared" ca="1" si="21"/>
        <v>32.656930485762146</v>
      </c>
    </row>
    <row r="90" spans="1:14" x14ac:dyDescent="0.25">
      <c r="A90" s="4">
        <f t="shared" si="14"/>
        <v>0.42274305555555558</v>
      </c>
      <c r="B90" s="3">
        <f>Params!D$29+HOUR(A90-Params!C$29)*3600+MINUTE(A90-Params!C$29)*60+SECOND(A90-Params!C$29)</f>
        <v>1553300525</v>
      </c>
      <c r="C90">
        <f t="shared" si="15"/>
        <v>2</v>
      </c>
      <c r="D90">
        <f t="shared" ca="1" si="16"/>
        <v>6</v>
      </c>
      <c r="E90">
        <f t="shared" ca="1" si="17"/>
        <v>-15998.487939698491</v>
      </c>
      <c r="F90">
        <f t="shared" ca="1" si="18"/>
        <v>-55793.979195979897</v>
      </c>
      <c r="G90">
        <f t="shared" ca="1" si="19"/>
        <v>9157.7849246231162</v>
      </c>
      <c r="H90" s="9">
        <f t="shared" ca="1" si="22"/>
        <v>254.81145728643219</v>
      </c>
      <c r="I90" s="9">
        <f t="shared" ca="1" si="22"/>
        <v>40.18876381909547</v>
      </c>
      <c r="J90" s="9">
        <f t="shared" ca="1" si="22"/>
        <v>-2.1443216080402006</v>
      </c>
      <c r="K90" s="9">
        <f t="shared" ca="1" si="22"/>
        <v>257.96126744482842</v>
      </c>
      <c r="L90" s="9">
        <f t="shared" ca="1" si="22"/>
        <v>81.037163573672004</v>
      </c>
      <c r="M90">
        <f t="shared" ca="1" si="20"/>
        <v>55.345150753768841</v>
      </c>
      <c r="N90">
        <f t="shared" ca="1" si="21"/>
        <v>32.677318537130091</v>
      </c>
    </row>
    <row r="91" spans="1:14" x14ac:dyDescent="0.25">
      <c r="A91" s="4">
        <f t="shared" si="14"/>
        <v>0.42280092592592594</v>
      </c>
      <c r="B91" s="3">
        <f>Params!D$29+HOUR(A91-Params!C$29)*3600+MINUTE(A91-Params!C$29)*60+SECOND(A91-Params!C$29)</f>
        <v>1553300530</v>
      </c>
      <c r="C91">
        <f t="shared" si="15"/>
        <v>2</v>
      </c>
      <c r="D91">
        <f t="shared" ca="1" si="16"/>
        <v>6</v>
      </c>
      <c r="E91">
        <f t="shared" ca="1" si="17"/>
        <v>-14724.430653266318</v>
      </c>
      <c r="F91">
        <f t="shared" ca="1" si="18"/>
        <v>-55593.035376884422</v>
      </c>
      <c r="G91">
        <f t="shared" ca="1" si="19"/>
        <v>9147.0633165829149</v>
      </c>
      <c r="H91" s="9">
        <f t="shared" ca="1" si="22"/>
        <v>254.81145728643219</v>
      </c>
      <c r="I91" s="9">
        <f t="shared" ca="1" si="22"/>
        <v>40.18876381909547</v>
      </c>
      <c r="J91" s="9">
        <f t="shared" ca="1" si="22"/>
        <v>-2.1443216080402006</v>
      </c>
      <c r="K91" s="9">
        <f t="shared" ca="1" si="22"/>
        <v>257.96126744482842</v>
      </c>
      <c r="L91" s="9">
        <f t="shared" ca="1" si="22"/>
        <v>81.037163573672004</v>
      </c>
      <c r="M91">
        <f t="shared" ca="1" si="20"/>
        <v>55.346977945281964</v>
      </c>
      <c r="N91">
        <f t="shared" ca="1" si="21"/>
        <v>32.697706588498043</v>
      </c>
    </row>
    <row r="92" spans="1:14" x14ac:dyDescent="0.25">
      <c r="A92" s="4">
        <f t="shared" si="14"/>
        <v>0.42285879629629625</v>
      </c>
      <c r="B92" s="3">
        <f>Params!D$29+HOUR(A92-Params!C$29)*3600+MINUTE(A92-Params!C$29)*60+SECOND(A92-Params!C$29)</f>
        <v>1553300535</v>
      </c>
      <c r="C92">
        <f t="shared" si="15"/>
        <v>2</v>
      </c>
      <c r="D92">
        <f t="shared" ca="1" si="16"/>
        <v>6</v>
      </c>
      <c r="E92">
        <f t="shared" ca="1" si="17"/>
        <v>-13450.373366834159</v>
      </c>
      <c r="F92">
        <f t="shared" ca="1" si="18"/>
        <v>-55392.091557788939</v>
      </c>
      <c r="G92">
        <f t="shared" ca="1" si="19"/>
        <v>9136.3417085427136</v>
      </c>
      <c r="H92" s="9">
        <f t="shared" ca="1" si="22"/>
        <v>254.81145728643219</v>
      </c>
      <c r="I92" s="9">
        <f t="shared" ca="1" si="22"/>
        <v>40.18876381909547</v>
      </c>
      <c r="J92" s="9">
        <f t="shared" ca="1" si="22"/>
        <v>-2.1443216080402006</v>
      </c>
      <c r="K92" s="9">
        <f t="shared" ca="1" si="22"/>
        <v>257.96126744482842</v>
      </c>
      <c r="L92" s="9">
        <f t="shared" ca="1" si="22"/>
        <v>81.037163573672004</v>
      </c>
      <c r="M92">
        <f t="shared" ca="1" si="20"/>
        <v>55.348805136795086</v>
      </c>
      <c r="N92">
        <f t="shared" ca="1" si="21"/>
        <v>32.718094639865996</v>
      </c>
    </row>
    <row r="93" spans="1:14" x14ac:dyDescent="0.25">
      <c r="A93" s="4">
        <f t="shared" si="14"/>
        <v>0.42291666666666666</v>
      </c>
      <c r="B93" s="3">
        <f>Params!D$29+HOUR(A93-Params!C$29)*3600+MINUTE(A93-Params!C$29)*60+SECOND(A93-Params!C$29)</f>
        <v>1553300540</v>
      </c>
      <c r="C93">
        <f t="shared" si="15"/>
        <v>2</v>
      </c>
      <c r="D93">
        <f t="shared" ca="1" si="16"/>
        <v>6</v>
      </c>
      <c r="E93">
        <f t="shared" ca="1" si="17"/>
        <v>-12176.316080402001</v>
      </c>
      <c r="F93">
        <f t="shared" ca="1" si="18"/>
        <v>-55191.147738693464</v>
      </c>
      <c r="G93">
        <f t="shared" ca="1" si="19"/>
        <v>9125.6201005025123</v>
      </c>
      <c r="H93" s="9">
        <f t="shared" ca="1" si="22"/>
        <v>254.81145728643219</v>
      </c>
      <c r="I93" s="9">
        <f t="shared" ca="1" si="22"/>
        <v>40.18876381909547</v>
      </c>
      <c r="J93" s="9">
        <f t="shared" ca="1" si="22"/>
        <v>-2.1443216080402006</v>
      </c>
      <c r="K93" s="9">
        <f t="shared" ca="1" si="22"/>
        <v>257.96126744482842</v>
      </c>
      <c r="L93" s="9">
        <f t="shared" ca="1" si="22"/>
        <v>81.037163573672004</v>
      </c>
      <c r="M93">
        <f t="shared" ca="1" si="20"/>
        <v>55.350632328308201</v>
      </c>
      <c r="N93">
        <f t="shared" ca="1" si="21"/>
        <v>32.738482691233948</v>
      </c>
    </row>
    <row r="94" spans="1:14" x14ac:dyDescent="0.25">
      <c r="A94" s="4">
        <f t="shared" si="14"/>
        <v>0.42297453703703702</v>
      </c>
      <c r="B94" s="3">
        <f>Params!D$29+HOUR(A94-Params!C$29)*3600+MINUTE(A94-Params!C$29)*60+SECOND(A94-Params!C$29)</f>
        <v>1553300545</v>
      </c>
      <c r="C94">
        <f t="shared" si="15"/>
        <v>2</v>
      </c>
      <c r="D94">
        <f t="shared" ca="1" si="16"/>
        <v>6</v>
      </c>
      <c r="E94">
        <f t="shared" ca="1" si="17"/>
        <v>-10902.258793969842</v>
      </c>
      <c r="F94">
        <f t="shared" ca="1" si="18"/>
        <v>-54990.203919597989</v>
      </c>
      <c r="G94">
        <f t="shared" ca="1" si="19"/>
        <v>9114.898492462311</v>
      </c>
      <c r="H94" s="9">
        <f t="shared" ca="1" si="22"/>
        <v>254.81145728643219</v>
      </c>
      <c r="I94" s="9">
        <f t="shared" ca="1" si="22"/>
        <v>40.18876381909547</v>
      </c>
      <c r="J94" s="9">
        <f t="shared" ca="1" si="22"/>
        <v>-2.1443216080402006</v>
      </c>
      <c r="K94" s="9">
        <f t="shared" ca="1" si="22"/>
        <v>257.96126744482842</v>
      </c>
      <c r="L94" s="9">
        <f t="shared" ca="1" si="22"/>
        <v>81.037163573672004</v>
      </c>
      <c r="M94">
        <f t="shared" ca="1" si="20"/>
        <v>55.352459519821323</v>
      </c>
      <c r="N94">
        <f t="shared" ca="1" si="21"/>
        <v>32.7588707426019</v>
      </c>
    </row>
    <row r="95" spans="1:14" x14ac:dyDescent="0.25">
      <c r="A95" s="4">
        <f t="shared" si="14"/>
        <v>0.42303240740740744</v>
      </c>
      <c r="B95" s="3">
        <f>Params!D$29+HOUR(A95-Params!C$29)*3600+MINUTE(A95-Params!C$29)*60+SECOND(A95-Params!C$29)</f>
        <v>1553300550</v>
      </c>
      <c r="C95">
        <f t="shared" si="15"/>
        <v>2</v>
      </c>
      <c r="D95">
        <f t="shared" ca="1" si="16"/>
        <v>6</v>
      </c>
      <c r="E95">
        <f t="shared" ca="1" si="17"/>
        <v>-9628.2015075376839</v>
      </c>
      <c r="F95">
        <f t="shared" ca="1" si="18"/>
        <v>-54789.260100502506</v>
      </c>
      <c r="G95">
        <f t="shared" ca="1" si="19"/>
        <v>9104.1768844221097</v>
      </c>
      <c r="H95" s="9">
        <f t="shared" ca="1" si="22"/>
        <v>254.81145728643219</v>
      </c>
      <c r="I95" s="9">
        <f t="shared" ca="1" si="22"/>
        <v>40.18876381909547</v>
      </c>
      <c r="J95" s="9">
        <f t="shared" ca="1" si="22"/>
        <v>-2.1443216080402006</v>
      </c>
      <c r="K95" s="9">
        <f t="shared" ca="1" si="22"/>
        <v>257.96126744482842</v>
      </c>
      <c r="L95" s="9">
        <f t="shared" ca="1" si="22"/>
        <v>81.037163573672004</v>
      </c>
      <c r="M95">
        <f t="shared" ca="1" si="20"/>
        <v>55.354286711334446</v>
      </c>
      <c r="N95">
        <f t="shared" ca="1" si="21"/>
        <v>32.779258793969845</v>
      </c>
    </row>
    <row r="96" spans="1:14" x14ac:dyDescent="0.25">
      <c r="A96" s="4">
        <f t="shared" si="14"/>
        <v>0.4230902777777778</v>
      </c>
      <c r="B96" s="3">
        <f>Params!D$29+HOUR(A96-Params!C$29)*3600+MINUTE(A96-Params!C$29)*60+SECOND(A96-Params!C$29)</f>
        <v>1553300555</v>
      </c>
      <c r="C96">
        <f t="shared" si="15"/>
        <v>2</v>
      </c>
      <c r="D96">
        <f t="shared" ca="1" si="16"/>
        <v>6</v>
      </c>
      <c r="E96">
        <f t="shared" ca="1" si="17"/>
        <v>-8354.1442211055255</v>
      </c>
      <c r="F96">
        <f t="shared" ca="1" si="18"/>
        <v>-54588.316281407038</v>
      </c>
      <c r="G96">
        <f t="shared" ca="1" si="19"/>
        <v>9093.4552763819102</v>
      </c>
      <c r="H96" s="9">
        <f t="shared" ca="1" si="22"/>
        <v>254.81145728643219</v>
      </c>
      <c r="I96" s="9">
        <f t="shared" ca="1" si="22"/>
        <v>40.18876381909547</v>
      </c>
      <c r="J96" s="9">
        <f t="shared" ca="1" si="22"/>
        <v>-2.1443216080402006</v>
      </c>
      <c r="K96" s="9">
        <f t="shared" ca="1" si="22"/>
        <v>257.96126744482842</v>
      </c>
      <c r="L96" s="9">
        <f t="shared" ca="1" si="22"/>
        <v>81.037163573672004</v>
      </c>
      <c r="M96">
        <f t="shared" ca="1" si="20"/>
        <v>55.356113902847568</v>
      </c>
      <c r="N96">
        <f t="shared" ca="1" si="21"/>
        <v>32.799646845337797</v>
      </c>
    </row>
    <row r="97" spans="1:14" x14ac:dyDescent="0.25">
      <c r="A97" s="4">
        <f t="shared" si="14"/>
        <v>0.42314814814814811</v>
      </c>
      <c r="B97" s="3">
        <f>Params!D$29+HOUR(A97-Params!C$29)*3600+MINUTE(A97-Params!C$29)*60+SECOND(A97-Params!C$29)</f>
        <v>1553300560</v>
      </c>
      <c r="C97">
        <f t="shared" si="15"/>
        <v>2</v>
      </c>
      <c r="D97">
        <f t="shared" ca="1" si="16"/>
        <v>6</v>
      </c>
      <c r="E97">
        <f t="shared" ca="1" si="17"/>
        <v>-7080.0869346733525</v>
      </c>
      <c r="F97">
        <f t="shared" ca="1" si="18"/>
        <v>-54387.372462311556</v>
      </c>
      <c r="G97">
        <f t="shared" ca="1" si="19"/>
        <v>9082.7336683417088</v>
      </c>
      <c r="H97" s="9">
        <f t="shared" ca="1" si="22"/>
        <v>254.81145728643219</v>
      </c>
      <c r="I97" s="9">
        <f t="shared" ca="1" si="22"/>
        <v>40.18876381909547</v>
      </c>
      <c r="J97" s="9">
        <f t="shared" ca="1" si="22"/>
        <v>-2.1443216080402006</v>
      </c>
      <c r="K97" s="9">
        <f t="shared" ca="1" si="22"/>
        <v>257.96126744482842</v>
      </c>
      <c r="L97" s="9">
        <f t="shared" ca="1" si="22"/>
        <v>81.037163573672004</v>
      </c>
      <c r="M97">
        <f t="shared" ca="1" si="20"/>
        <v>55.35794109436069</v>
      </c>
      <c r="N97">
        <f t="shared" ca="1" si="21"/>
        <v>32.820034896705749</v>
      </c>
    </row>
    <row r="98" spans="1:14" x14ac:dyDescent="0.25">
      <c r="A98" s="4">
        <f t="shared" si="14"/>
        <v>0.42320601851851852</v>
      </c>
      <c r="B98" s="3">
        <f>Params!D$29+HOUR(A98-Params!C$29)*3600+MINUTE(A98-Params!C$29)*60+SECOND(A98-Params!C$29)</f>
        <v>1553300565</v>
      </c>
      <c r="C98">
        <f t="shared" si="15"/>
        <v>2</v>
      </c>
      <c r="D98">
        <f t="shared" ca="1" si="16"/>
        <v>6</v>
      </c>
      <c r="E98">
        <f t="shared" ca="1" si="17"/>
        <v>-5806.0296482411941</v>
      </c>
      <c r="F98">
        <f t="shared" ca="1" si="18"/>
        <v>-54186.428643216073</v>
      </c>
      <c r="G98">
        <f t="shared" ca="1" si="19"/>
        <v>9072.0120603015075</v>
      </c>
      <c r="H98" s="9">
        <f t="shared" ca="1" si="22"/>
        <v>254.81145728643219</v>
      </c>
      <c r="I98" s="9">
        <f t="shared" ca="1" si="22"/>
        <v>40.18876381909547</v>
      </c>
      <c r="J98" s="9">
        <f t="shared" ca="1" si="22"/>
        <v>-2.1443216080402006</v>
      </c>
      <c r="K98" s="9">
        <f t="shared" ca="1" si="22"/>
        <v>257.96126744482842</v>
      </c>
      <c r="L98" s="9">
        <f t="shared" ca="1" si="22"/>
        <v>81.037163573672004</v>
      </c>
      <c r="M98">
        <f t="shared" ca="1" si="20"/>
        <v>55.359768285873812</v>
      </c>
      <c r="N98">
        <f t="shared" ca="1" si="21"/>
        <v>32.840422948073702</v>
      </c>
    </row>
    <row r="99" spans="1:14" x14ac:dyDescent="0.25">
      <c r="A99" s="4">
        <f t="shared" si="14"/>
        <v>0.42326388888888888</v>
      </c>
      <c r="B99" s="3">
        <f>Params!D$29+HOUR(A99-Params!C$29)*3600+MINUTE(A99-Params!C$29)*60+SECOND(A99-Params!C$29)</f>
        <v>1553300570</v>
      </c>
      <c r="C99">
        <f t="shared" si="15"/>
        <v>2</v>
      </c>
      <c r="D99">
        <f t="shared" ca="1" si="16"/>
        <v>6</v>
      </c>
      <c r="E99">
        <f t="shared" ca="1" si="17"/>
        <v>-4531.9723618090356</v>
      </c>
      <c r="F99">
        <f t="shared" ca="1" si="18"/>
        <v>-53985.484824120605</v>
      </c>
      <c r="G99">
        <f t="shared" ca="1" si="19"/>
        <v>9061.2904522613062</v>
      </c>
      <c r="H99" s="9">
        <f t="shared" ca="1" si="22"/>
        <v>254.81145728643219</v>
      </c>
      <c r="I99" s="9">
        <f t="shared" ca="1" si="22"/>
        <v>40.18876381909547</v>
      </c>
      <c r="J99" s="9">
        <f t="shared" ca="1" si="22"/>
        <v>-2.1443216080402006</v>
      </c>
      <c r="K99" s="9">
        <f t="shared" ca="1" si="22"/>
        <v>257.96126744482842</v>
      </c>
      <c r="L99" s="9">
        <f t="shared" ca="1" si="22"/>
        <v>81.037163573672004</v>
      </c>
      <c r="M99">
        <f t="shared" ca="1" si="20"/>
        <v>55.361595477386935</v>
      </c>
      <c r="N99">
        <f t="shared" ca="1" si="21"/>
        <v>32.860810999441654</v>
      </c>
    </row>
    <row r="100" spans="1:14" x14ac:dyDescent="0.25">
      <c r="A100" s="4">
        <f t="shared" si="14"/>
        <v>0.42332175925925924</v>
      </c>
      <c r="B100" s="3">
        <f>Params!D$29+HOUR(A100-Params!C$29)*3600+MINUTE(A100-Params!C$29)*60+SECOND(A100-Params!C$29)</f>
        <v>1553300575</v>
      </c>
      <c r="C100">
        <f t="shared" si="15"/>
        <v>2</v>
      </c>
      <c r="D100">
        <f t="shared" ca="1" si="16"/>
        <v>6</v>
      </c>
      <c r="E100">
        <f t="shared" ca="1" si="17"/>
        <v>-3257.9150753768772</v>
      </c>
      <c r="F100">
        <f t="shared" ca="1" si="18"/>
        <v>-53784.541005025123</v>
      </c>
      <c r="G100">
        <f t="shared" ca="1" si="19"/>
        <v>9050.5688442211049</v>
      </c>
      <c r="H100" s="9">
        <f t="shared" ca="1" si="22"/>
        <v>254.81145728643219</v>
      </c>
      <c r="I100" s="9">
        <f t="shared" ca="1" si="22"/>
        <v>40.18876381909547</v>
      </c>
      <c r="J100" s="9">
        <f t="shared" ca="1" si="22"/>
        <v>-2.1443216080402006</v>
      </c>
      <c r="K100" s="9">
        <f t="shared" ca="1" si="22"/>
        <v>257.96126744482842</v>
      </c>
      <c r="L100" s="9">
        <f t="shared" ca="1" si="22"/>
        <v>81.037163573672004</v>
      </c>
      <c r="M100">
        <f t="shared" ca="1" si="20"/>
        <v>55.36342266890005</v>
      </c>
      <c r="N100">
        <f t="shared" ca="1" si="21"/>
        <v>32.881199050809599</v>
      </c>
    </row>
    <row r="101" spans="1:14" x14ac:dyDescent="0.25">
      <c r="A101" s="4">
        <f t="shared" si="14"/>
        <v>0.42337962962962966</v>
      </c>
      <c r="B101" s="3">
        <f>Params!D$29+HOUR(A101-Params!C$29)*3600+MINUTE(A101-Params!C$29)*60+SECOND(A101-Params!C$29)</f>
        <v>1553300580</v>
      </c>
      <c r="C101">
        <f t="shared" si="15"/>
        <v>2</v>
      </c>
      <c r="D101">
        <f t="shared" ca="1" si="16"/>
        <v>6</v>
      </c>
      <c r="E101">
        <f t="shared" ca="1" si="17"/>
        <v>-1983.8577889447188</v>
      </c>
      <c r="F101">
        <f t="shared" ca="1" si="18"/>
        <v>-53583.597185929648</v>
      </c>
      <c r="G101">
        <f t="shared" ca="1" si="19"/>
        <v>9039.8472361809036</v>
      </c>
      <c r="H101" s="9">
        <f t="shared" ca="1" si="22"/>
        <v>254.81145728643219</v>
      </c>
      <c r="I101" s="9">
        <f t="shared" ca="1" si="22"/>
        <v>40.18876381909547</v>
      </c>
      <c r="J101" s="9">
        <f t="shared" ca="1" si="22"/>
        <v>-2.1443216080402006</v>
      </c>
      <c r="K101" s="9">
        <f t="shared" ca="1" si="22"/>
        <v>257.96126744482842</v>
      </c>
      <c r="L101" s="9">
        <f t="shared" ca="1" si="22"/>
        <v>81.037163573672004</v>
      </c>
      <c r="M101">
        <f t="shared" ca="1" si="20"/>
        <v>55.365249860413172</v>
      </c>
      <c r="N101">
        <f t="shared" ca="1" si="21"/>
        <v>32.901587102177551</v>
      </c>
    </row>
    <row r="102" spans="1:14" x14ac:dyDescent="0.25">
      <c r="A102" s="4">
        <f t="shared" si="14"/>
        <v>0.42343749999999997</v>
      </c>
      <c r="B102" s="3">
        <f>Params!D$29+HOUR(A102-Params!C$29)*3600+MINUTE(A102-Params!C$29)*60+SECOND(A102-Params!C$29)</f>
        <v>1553300585</v>
      </c>
      <c r="C102">
        <f t="shared" si="15"/>
        <v>2</v>
      </c>
      <c r="D102">
        <f t="shared" ca="1" si="16"/>
        <v>6</v>
      </c>
      <c r="E102">
        <f t="shared" ca="1" si="17"/>
        <v>-709.80050251256034</v>
      </c>
      <c r="F102">
        <f t="shared" ca="1" si="18"/>
        <v>-53382.653366834173</v>
      </c>
      <c r="G102">
        <f t="shared" ca="1" si="19"/>
        <v>9029.1256281407041</v>
      </c>
      <c r="H102" s="9">
        <f t="shared" ca="1" si="22"/>
        <v>254.81145728643219</v>
      </c>
      <c r="I102" s="9">
        <f t="shared" ca="1" si="22"/>
        <v>40.18876381909547</v>
      </c>
      <c r="J102" s="9">
        <f t="shared" ca="1" si="22"/>
        <v>-2.1443216080402006</v>
      </c>
      <c r="K102" s="9">
        <f t="shared" ca="1" si="22"/>
        <v>257.96126744482842</v>
      </c>
      <c r="L102" s="9">
        <f t="shared" ca="1" si="22"/>
        <v>81.037163573672004</v>
      </c>
      <c r="M102">
        <f t="shared" ca="1" si="20"/>
        <v>55.367077051926294</v>
      </c>
      <c r="N102">
        <f t="shared" ca="1" si="21"/>
        <v>32.921975153545503</v>
      </c>
    </row>
    <row r="103" spans="1:14" x14ac:dyDescent="0.25">
      <c r="A103" s="4">
        <f t="shared" si="14"/>
        <v>0.42349537037037038</v>
      </c>
      <c r="B103" s="3">
        <f>Params!D$29+HOUR(A103-Params!C$29)*3600+MINUTE(A103-Params!C$29)*60+SECOND(A103-Params!C$29)</f>
        <v>1553300590</v>
      </c>
      <c r="C103">
        <f t="shared" si="15"/>
        <v>2</v>
      </c>
      <c r="D103">
        <f t="shared" ca="1" si="16"/>
        <v>6</v>
      </c>
      <c r="E103">
        <f t="shared" ca="1" si="17"/>
        <v>564.25678391961264</v>
      </c>
      <c r="F103">
        <f t="shared" ca="1" si="18"/>
        <v>-53181.70954773869</v>
      </c>
      <c r="G103">
        <f t="shared" ca="1" si="19"/>
        <v>9018.4040201005027</v>
      </c>
      <c r="H103" s="9">
        <f t="shared" ca="1" si="22"/>
        <v>254.81145728643219</v>
      </c>
      <c r="I103" s="9">
        <f t="shared" ca="1" si="22"/>
        <v>40.18876381909547</v>
      </c>
      <c r="J103" s="9">
        <f t="shared" ca="1" si="22"/>
        <v>-2.1443216080402006</v>
      </c>
      <c r="K103" s="9">
        <f t="shared" ca="1" si="22"/>
        <v>257.96126744482842</v>
      </c>
      <c r="L103" s="9">
        <f t="shared" ca="1" si="22"/>
        <v>81.037163573672004</v>
      </c>
      <c r="M103">
        <f t="shared" ca="1" si="20"/>
        <v>55.368904243439417</v>
      </c>
      <c r="N103">
        <f t="shared" ca="1" si="21"/>
        <v>32.942363204913455</v>
      </c>
    </row>
    <row r="104" spans="1:14" x14ac:dyDescent="0.25">
      <c r="A104" s="4">
        <f t="shared" si="14"/>
        <v>0.42355324074074074</v>
      </c>
      <c r="B104" s="3">
        <f>Params!D$29+HOUR(A104-Params!C$29)*3600+MINUTE(A104-Params!C$29)*60+SECOND(A104-Params!C$29)</f>
        <v>1553300595</v>
      </c>
      <c r="C104">
        <f t="shared" si="15"/>
        <v>2</v>
      </c>
      <c r="D104">
        <f t="shared" ca="1" si="16"/>
        <v>6</v>
      </c>
      <c r="E104">
        <f t="shared" ca="1" si="17"/>
        <v>1838.3140703517711</v>
      </c>
      <c r="F104">
        <f t="shared" ca="1" si="18"/>
        <v>-52980.765728643215</v>
      </c>
      <c r="G104">
        <f t="shared" ca="1" si="19"/>
        <v>9007.6824120603014</v>
      </c>
      <c r="H104" s="9">
        <f t="shared" ca="1" si="22"/>
        <v>254.81145728643219</v>
      </c>
      <c r="I104" s="9">
        <f t="shared" ca="1" si="22"/>
        <v>40.18876381909547</v>
      </c>
      <c r="J104" s="9">
        <f t="shared" ca="1" si="22"/>
        <v>-2.1443216080402006</v>
      </c>
      <c r="K104" s="9">
        <f t="shared" ca="1" si="22"/>
        <v>257.96126744482842</v>
      </c>
      <c r="L104" s="9">
        <f t="shared" ca="1" si="22"/>
        <v>81.037163573672004</v>
      </c>
      <c r="M104">
        <f t="shared" ca="1" si="20"/>
        <v>55.370731434952539</v>
      </c>
      <c r="N104">
        <f t="shared" ca="1" si="21"/>
        <v>32.962751256281408</v>
      </c>
    </row>
    <row r="105" spans="1:14" x14ac:dyDescent="0.25">
      <c r="A105" s="4">
        <f t="shared" si="14"/>
        <v>0.4236111111111111</v>
      </c>
      <c r="B105" s="3">
        <f>Params!D$29+HOUR(A105-Params!C$29)*3600+MINUTE(A105-Params!C$29)*60+SECOND(A105-Params!C$29)</f>
        <v>1553300600</v>
      </c>
      <c r="C105">
        <f t="shared" si="15"/>
        <v>2</v>
      </c>
      <c r="D105">
        <f t="shared" ca="1" si="16"/>
        <v>6</v>
      </c>
      <c r="E105">
        <f t="shared" ca="1" si="17"/>
        <v>3112.3713567839295</v>
      </c>
      <c r="F105">
        <f t="shared" ca="1" si="18"/>
        <v>-52779.82190954774</v>
      </c>
      <c r="G105">
        <f t="shared" ca="1" si="19"/>
        <v>8996.9608040201001</v>
      </c>
      <c r="H105" s="9">
        <f t="shared" ca="1" si="22"/>
        <v>254.81145728643219</v>
      </c>
      <c r="I105" s="9">
        <f t="shared" ca="1" si="22"/>
        <v>40.18876381909547</v>
      </c>
      <c r="J105" s="9">
        <f t="shared" ca="1" si="22"/>
        <v>-2.1443216080402006</v>
      </c>
      <c r="K105" s="9">
        <f t="shared" ca="1" si="22"/>
        <v>257.96126744482842</v>
      </c>
      <c r="L105" s="9">
        <f t="shared" ca="1" si="22"/>
        <v>81.037163573672004</v>
      </c>
      <c r="M105">
        <f t="shared" ca="1" si="20"/>
        <v>55.372558626465661</v>
      </c>
      <c r="N105">
        <f t="shared" ca="1" si="21"/>
        <v>32.98313930764936</v>
      </c>
    </row>
    <row r="106" spans="1:14" x14ac:dyDescent="0.25">
      <c r="A106" s="4">
        <f t="shared" si="14"/>
        <v>0.42366898148148152</v>
      </c>
      <c r="B106" s="3">
        <f>Params!D$29+HOUR(A106-Params!C$29)*3600+MINUTE(A106-Params!C$29)*60+SECOND(A106-Params!C$29)</f>
        <v>1553300605</v>
      </c>
      <c r="C106">
        <f t="shared" si="15"/>
        <v>2</v>
      </c>
      <c r="D106">
        <f t="shared" ca="1" si="16"/>
        <v>6</v>
      </c>
      <c r="E106">
        <f t="shared" ca="1" si="17"/>
        <v>4386.4286432160879</v>
      </c>
      <c r="F106">
        <f t="shared" ca="1" si="18"/>
        <v>-52578.878090452257</v>
      </c>
      <c r="G106">
        <f t="shared" ca="1" si="19"/>
        <v>8986.2391959798988</v>
      </c>
      <c r="H106" s="9">
        <f t="shared" ca="1" si="22"/>
        <v>254.81145728643219</v>
      </c>
      <c r="I106" s="9">
        <f t="shared" ca="1" si="22"/>
        <v>40.18876381909547</v>
      </c>
      <c r="J106" s="9">
        <f t="shared" ca="1" si="22"/>
        <v>-2.1443216080402006</v>
      </c>
      <c r="K106" s="9">
        <f t="shared" ca="1" si="22"/>
        <v>257.96126744482842</v>
      </c>
      <c r="L106" s="9">
        <f t="shared" ca="1" si="22"/>
        <v>81.037163573672004</v>
      </c>
      <c r="M106">
        <f t="shared" ca="1" si="20"/>
        <v>55.374385817978776</v>
      </c>
      <c r="N106">
        <f t="shared" ca="1" si="21"/>
        <v>33.003527359017305</v>
      </c>
    </row>
    <row r="107" spans="1:14" x14ac:dyDescent="0.25">
      <c r="A107" s="4">
        <f t="shared" si="14"/>
        <v>0.42372685185185183</v>
      </c>
      <c r="B107" s="3">
        <f>Params!D$29+HOUR(A107-Params!C$29)*3600+MINUTE(A107-Params!C$29)*60+SECOND(A107-Params!C$29)</f>
        <v>1553300610</v>
      </c>
      <c r="C107">
        <f t="shared" si="15"/>
        <v>2</v>
      </c>
      <c r="D107">
        <f t="shared" ca="1" si="16"/>
        <v>6</v>
      </c>
      <c r="E107">
        <f t="shared" ca="1" si="17"/>
        <v>5660.4859296482464</v>
      </c>
      <c r="F107">
        <f t="shared" ca="1" si="18"/>
        <v>-52377.934271356782</v>
      </c>
      <c r="G107">
        <f t="shared" ca="1" si="19"/>
        <v>8975.5175879396993</v>
      </c>
      <c r="H107" s="9">
        <f t="shared" ca="1" si="22"/>
        <v>254.81145728643219</v>
      </c>
      <c r="I107" s="9">
        <f t="shared" ca="1" si="22"/>
        <v>40.18876381909547</v>
      </c>
      <c r="J107" s="9">
        <f t="shared" ca="1" si="22"/>
        <v>-2.1443216080402006</v>
      </c>
      <c r="K107" s="9">
        <f t="shared" ca="1" si="22"/>
        <v>257.96126744482842</v>
      </c>
      <c r="L107" s="9">
        <f t="shared" ca="1" si="22"/>
        <v>81.037163573672004</v>
      </c>
      <c r="M107">
        <f t="shared" ca="1" si="20"/>
        <v>55.376213009491899</v>
      </c>
      <c r="N107">
        <f t="shared" ca="1" si="21"/>
        <v>33.023915410385257</v>
      </c>
    </row>
    <row r="108" spans="1:14" x14ac:dyDescent="0.25">
      <c r="A108" s="4">
        <f t="shared" si="14"/>
        <v>0.42378472222222219</v>
      </c>
      <c r="B108" s="3">
        <f>Params!D$29+HOUR(A108-Params!C$29)*3600+MINUTE(A108-Params!C$29)*60+SECOND(A108-Params!C$29)</f>
        <v>1553300615</v>
      </c>
      <c r="C108">
        <f t="shared" si="15"/>
        <v>2</v>
      </c>
      <c r="D108">
        <f t="shared" ca="1" si="16"/>
        <v>6</v>
      </c>
      <c r="E108">
        <f t="shared" ca="1" si="17"/>
        <v>6934.5432160804194</v>
      </c>
      <c r="F108">
        <f t="shared" ca="1" si="18"/>
        <v>-52176.990452261307</v>
      </c>
      <c r="G108">
        <f t="shared" ca="1" si="19"/>
        <v>8964.795979899498</v>
      </c>
      <c r="H108" s="9">
        <f t="shared" ca="1" si="22"/>
        <v>254.81145728643219</v>
      </c>
      <c r="I108" s="9">
        <f t="shared" ca="1" si="22"/>
        <v>40.18876381909547</v>
      </c>
      <c r="J108" s="9">
        <f t="shared" ca="1" si="22"/>
        <v>-2.1443216080402006</v>
      </c>
      <c r="K108" s="9">
        <f t="shared" ca="1" si="22"/>
        <v>257.96126744482842</v>
      </c>
      <c r="L108" s="9">
        <f t="shared" ca="1" si="22"/>
        <v>81.037163573672004</v>
      </c>
      <c r="M108">
        <f t="shared" ca="1" si="20"/>
        <v>55.378040201005021</v>
      </c>
      <c r="N108">
        <f t="shared" ca="1" si="21"/>
        <v>33.044303461753209</v>
      </c>
    </row>
    <row r="109" spans="1:14" x14ac:dyDescent="0.25">
      <c r="A109" s="4">
        <f t="shared" si="14"/>
        <v>0.4238425925925926</v>
      </c>
      <c r="B109" s="3">
        <f>Params!D$29+HOUR(A109-Params!C$29)*3600+MINUTE(A109-Params!C$29)*60+SECOND(A109-Params!C$29)</f>
        <v>1553300620</v>
      </c>
      <c r="C109">
        <f t="shared" si="15"/>
        <v>2</v>
      </c>
      <c r="D109">
        <f t="shared" ca="1" si="16"/>
        <v>6</v>
      </c>
      <c r="E109">
        <f t="shared" ca="1" si="17"/>
        <v>8208.6005025125778</v>
      </c>
      <c r="F109">
        <f t="shared" ca="1" si="18"/>
        <v>-51976.046633165824</v>
      </c>
      <c r="G109">
        <f t="shared" ca="1" si="19"/>
        <v>8954.0743718592967</v>
      </c>
      <c r="H109" s="9">
        <f t="shared" ca="1" si="22"/>
        <v>254.81145728643219</v>
      </c>
      <c r="I109" s="9">
        <f t="shared" ca="1" si="22"/>
        <v>40.18876381909547</v>
      </c>
      <c r="J109" s="9">
        <f t="shared" ca="1" si="22"/>
        <v>-2.1443216080402006</v>
      </c>
      <c r="K109" s="9">
        <f t="shared" ca="1" si="22"/>
        <v>257.96126744482842</v>
      </c>
      <c r="L109" s="9">
        <f t="shared" ca="1" si="22"/>
        <v>81.037163573672004</v>
      </c>
      <c r="M109">
        <f t="shared" ca="1" si="20"/>
        <v>55.379867392518143</v>
      </c>
      <c r="N109">
        <f t="shared" ca="1" si="21"/>
        <v>33.064691513121161</v>
      </c>
    </row>
    <row r="110" spans="1:14" x14ac:dyDescent="0.25">
      <c r="A110" s="4">
        <f t="shared" si="14"/>
        <v>0.42390046296296297</v>
      </c>
      <c r="B110" s="3">
        <f>Params!D$29+HOUR(A110-Params!C$29)*3600+MINUTE(A110-Params!C$29)*60+SECOND(A110-Params!C$29)</f>
        <v>1553300625</v>
      </c>
      <c r="C110">
        <f t="shared" si="15"/>
        <v>2</v>
      </c>
      <c r="D110">
        <f t="shared" ca="1" si="16"/>
        <v>6</v>
      </c>
      <c r="E110">
        <f t="shared" ca="1" si="17"/>
        <v>9482.6577889447362</v>
      </c>
      <c r="F110">
        <f t="shared" ca="1" si="18"/>
        <v>-51775.102814070349</v>
      </c>
      <c r="G110">
        <f t="shared" ca="1" si="19"/>
        <v>8943.3527638190953</v>
      </c>
      <c r="H110" s="9">
        <f t="shared" ca="1" si="22"/>
        <v>254.81145728643219</v>
      </c>
      <c r="I110" s="9">
        <f t="shared" ca="1" si="22"/>
        <v>40.18876381909547</v>
      </c>
      <c r="J110" s="9">
        <f t="shared" ca="1" si="22"/>
        <v>-2.1443216080402006</v>
      </c>
      <c r="K110" s="9">
        <f t="shared" ca="1" si="22"/>
        <v>257.96126744482842</v>
      </c>
      <c r="L110" s="9">
        <f t="shared" ca="1" si="22"/>
        <v>81.037163573672004</v>
      </c>
      <c r="M110">
        <f t="shared" ca="1" si="20"/>
        <v>55.381694584031266</v>
      </c>
      <c r="N110">
        <f t="shared" ca="1" si="21"/>
        <v>33.085079564489114</v>
      </c>
    </row>
    <row r="111" spans="1:14" x14ac:dyDescent="0.25">
      <c r="A111" s="4">
        <f t="shared" si="14"/>
        <v>0.42395833333333338</v>
      </c>
      <c r="B111" s="3">
        <f>Params!D$29+HOUR(A111-Params!C$29)*3600+MINUTE(A111-Params!C$29)*60+SECOND(A111-Params!C$29)</f>
        <v>1553300630</v>
      </c>
      <c r="C111">
        <f t="shared" si="15"/>
        <v>2</v>
      </c>
      <c r="D111">
        <f t="shared" ca="1" si="16"/>
        <v>6</v>
      </c>
      <c r="E111">
        <f t="shared" ca="1" si="17"/>
        <v>10756.715075376895</v>
      </c>
      <c r="F111">
        <f t="shared" ca="1" si="18"/>
        <v>-51574.158994974874</v>
      </c>
      <c r="G111">
        <f t="shared" ca="1" si="19"/>
        <v>8932.631155778894</v>
      </c>
      <c r="H111" s="9">
        <f t="shared" ca="1" si="22"/>
        <v>254.81145728643219</v>
      </c>
      <c r="I111" s="9">
        <f t="shared" ca="1" si="22"/>
        <v>40.18876381909547</v>
      </c>
      <c r="J111" s="9">
        <f t="shared" ca="1" si="22"/>
        <v>-2.1443216080402006</v>
      </c>
      <c r="K111" s="9">
        <f t="shared" ca="1" si="22"/>
        <v>257.96126744482842</v>
      </c>
      <c r="L111" s="9">
        <f t="shared" ca="1" si="22"/>
        <v>81.037163573672004</v>
      </c>
      <c r="M111">
        <f t="shared" ca="1" si="20"/>
        <v>55.383521775544388</v>
      </c>
      <c r="N111">
        <f t="shared" ca="1" si="21"/>
        <v>33.105467615857059</v>
      </c>
    </row>
    <row r="112" spans="1:14" x14ac:dyDescent="0.25">
      <c r="A112" s="4">
        <f t="shared" si="14"/>
        <v>0.42401620370370369</v>
      </c>
      <c r="B112" s="3">
        <f>Params!D$29+HOUR(A112-Params!C$29)*3600+MINUTE(A112-Params!C$29)*60+SECOND(A112-Params!C$29)</f>
        <v>1553300635</v>
      </c>
      <c r="C112">
        <f t="shared" si="15"/>
        <v>2</v>
      </c>
      <c r="D112">
        <f t="shared" ca="1" si="16"/>
        <v>6</v>
      </c>
      <c r="E112">
        <f t="shared" ca="1" si="17"/>
        <v>12030.772361809053</v>
      </c>
      <c r="F112">
        <f t="shared" ca="1" si="18"/>
        <v>-51373.215175879392</v>
      </c>
      <c r="G112">
        <f t="shared" ca="1" si="19"/>
        <v>8921.9095477386927</v>
      </c>
      <c r="H112" s="9">
        <f t="shared" ca="1" si="22"/>
        <v>254.81145728643219</v>
      </c>
      <c r="I112" s="9">
        <f t="shared" ca="1" si="22"/>
        <v>40.18876381909547</v>
      </c>
      <c r="J112" s="9">
        <f t="shared" ca="1" si="22"/>
        <v>-2.1443216080402006</v>
      </c>
      <c r="K112" s="9">
        <f t="shared" ca="1" si="22"/>
        <v>257.96126744482842</v>
      </c>
      <c r="L112" s="9">
        <f t="shared" ca="1" si="22"/>
        <v>81.037163573672004</v>
      </c>
      <c r="M112">
        <f t="shared" ca="1" si="20"/>
        <v>55.385348967057503</v>
      </c>
      <c r="N112">
        <f t="shared" ca="1" si="21"/>
        <v>33.125855667225011</v>
      </c>
    </row>
    <row r="113" spans="1:15" x14ac:dyDescent="0.25">
      <c r="A113" s="4">
        <f t="shared" si="14"/>
        <v>0.42407407407407405</v>
      </c>
      <c r="B113" s="3">
        <f>Params!D$29+HOUR(A113-Params!C$29)*3600+MINUTE(A113-Params!C$29)*60+SECOND(A113-Params!C$29)</f>
        <v>1553300640</v>
      </c>
      <c r="C113">
        <f t="shared" si="15"/>
        <v>2</v>
      </c>
      <c r="D113">
        <f t="shared" ca="1" si="16"/>
        <v>6</v>
      </c>
      <c r="E113">
        <f t="shared" ca="1" si="17"/>
        <v>13304.829648241212</v>
      </c>
      <c r="F113">
        <f t="shared" ca="1" si="18"/>
        <v>-51172.271356783916</v>
      </c>
      <c r="G113">
        <f t="shared" ca="1" si="19"/>
        <v>8911.1879396984914</v>
      </c>
      <c r="H113" s="9">
        <f t="shared" ca="1" si="22"/>
        <v>254.81145728643219</v>
      </c>
      <c r="I113" s="9">
        <f t="shared" ca="1" si="22"/>
        <v>40.18876381909547</v>
      </c>
      <c r="J113" s="9">
        <f t="shared" ca="1" si="22"/>
        <v>-2.1443216080402006</v>
      </c>
      <c r="K113" s="9">
        <f t="shared" ca="1" si="22"/>
        <v>257.96126744482842</v>
      </c>
      <c r="L113" s="9">
        <f t="shared" ca="1" si="22"/>
        <v>81.037163573672004</v>
      </c>
      <c r="M113">
        <f t="shared" ca="1" si="20"/>
        <v>55.387176158570625</v>
      </c>
      <c r="N113">
        <f t="shared" ca="1" si="21"/>
        <v>33.146243718592963</v>
      </c>
    </row>
    <row r="114" spans="1:15" x14ac:dyDescent="0.25">
      <c r="A114" s="4">
        <f t="shared" si="14"/>
        <v>0.42413194444444446</v>
      </c>
      <c r="B114" s="3">
        <f>Params!D$29+HOUR(A114-Params!C$29)*3600+MINUTE(A114-Params!C$29)*60+SECOND(A114-Params!C$29)</f>
        <v>1553300645</v>
      </c>
      <c r="C114">
        <f t="shared" si="15"/>
        <v>2</v>
      </c>
      <c r="D114">
        <f t="shared" ca="1" si="16"/>
        <v>6</v>
      </c>
      <c r="E114">
        <f t="shared" ca="1" si="17"/>
        <v>14578.88693467337</v>
      </c>
      <c r="F114">
        <f t="shared" ca="1" si="18"/>
        <v>-50971.327537688441</v>
      </c>
      <c r="G114">
        <f t="shared" ca="1" si="19"/>
        <v>8900.4663316582919</v>
      </c>
      <c r="H114" s="9">
        <f t="shared" ca="1" si="22"/>
        <v>254.81145728643219</v>
      </c>
      <c r="I114" s="9">
        <f t="shared" ca="1" si="22"/>
        <v>40.18876381909547</v>
      </c>
      <c r="J114" s="9">
        <f t="shared" ca="1" si="22"/>
        <v>-2.1443216080402006</v>
      </c>
      <c r="K114" s="9">
        <f t="shared" ca="1" si="22"/>
        <v>257.96126744482842</v>
      </c>
      <c r="L114" s="9">
        <f t="shared" ca="1" si="22"/>
        <v>81.037163573672004</v>
      </c>
      <c r="M114">
        <f t="shared" ca="1" si="20"/>
        <v>55.389003350083748</v>
      </c>
      <c r="N114">
        <f t="shared" ca="1" si="21"/>
        <v>33.166631769960915</v>
      </c>
    </row>
    <row r="115" spans="1:15" x14ac:dyDescent="0.25">
      <c r="A115" s="4">
        <f t="shared" si="14"/>
        <v>0.42418981481481483</v>
      </c>
      <c r="B115" s="3">
        <f>Params!D$29+HOUR(A115-Params!C$29)*3600+MINUTE(A115-Params!C$29)*60+SECOND(A115-Params!C$29)</f>
        <v>1553300650</v>
      </c>
      <c r="C115">
        <f t="shared" si="15"/>
        <v>2</v>
      </c>
      <c r="D115">
        <f t="shared" ca="1" si="16"/>
        <v>6</v>
      </c>
      <c r="E115">
        <f t="shared" ca="1" si="17"/>
        <v>15852.944221105528</v>
      </c>
      <c r="F115">
        <f t="shared" ca="1" si="18"/>
        <v>-50770.383718592959</v>
      </c>
      <c r="G115">
        <f t="shared" ca="1" si="19"/>
        <v>8889.7447236180906</v>
      </c>
      <c r="H115" s="9">
        <f t="shared" ca="1" si="22"/>
        <v>254.81145728643219</v>
      </c>
      <c r="I115" s="9">
        <f t="shared" ca="1" si="22"/>
        <v>40.18876381909547</v>
      </c>
      <c r="J115" s="9">
        <f t="shared" ca="1" si="22"/>
        <v>-2.1443216080402006</v>
      </c>
      <c r="K115" s="9">
        <f t="shared" ca="1" si="22"/>
        <v>257.96126744482842</v>
      </c>
      <c r="L115" s="9">
        <f t="shared" ca="1" si="22"/>
        <v>81.037163573672004</v>
      </c>
      <c r="M115">
        <f t="shared" ca="1" si="20"/>
        <v>55.39083054159687</v>
      </c>
      <c r="N115">
        <f t="shared" ca="1" si="21"/>
        <v>33.187019821328867</v>
      </c>
    </row>
    <row r="116" spans="1:15" x14ac:dyDescent="0.25">
      <c r="A116" s="4">
        <f t="shared" si="14"/>
        <v>0.42424768518518513</v>
      </c>
      <c r="B116" s="3">
        <f>Params!D$29+HOUR(A116-Params!C$29)*3600+MINUTE(A116-Params!C$29)*60+SECOND(A116-Params!C$29)</f>
        <v>1553300655</v>
      </c>
      <c r="C116">
        <f t="shared" si="15"/>
        <v>2</v>
      </c>
      <c r="D116">
        <f t="shared" ca="1" si="16"/>
        <v>6</v>
      </c>
      <c r="E116">
        <f t="shared" ca="1" si="17"/>
        <v>17127.001507537687</v>
      </c>
      <c r="F116">
        <f t="shared" ca="1" si="18"/>
        <v>-50569.439899497491</v>
      </c>
      <c r="G116">
        <f t="shared" ca="1" si="19"/>
        <v>8879.0231155778893</v>
      </c>
      <c r="H116" s="9">
        <f t="shared" ca="1" si="22"/>
        <v>254.81145728643219</v>
      </c>
      <c r="I116" s="9">
        <f t="shared" ca="1" si="22"/>
        <v>40.18876381909547</v>
      </c>
      <c r="J116" s="9">
        <f t="shared" ca="1" si="22"/>
        <v>-2.1443216080402006</v>
      </c>
      <c r="K116" s="9">
        <f t="shared" ca="1" si="22"/>
        <v>257.96126744482842</v>
      </c>
      <c r="L116" s="9">
        <f t="shared" ca="1" si="22"/>
        <v>81.037163573672004</v>
      </c>
      <c r="M116">
        <f t="shared" ca="1" si="20"/>
        <v>55.392657733109992</v>
      </c>
      <c r="N116">
        <f t="shared" ca="1" si="21"/>
        <v>33.20740787269682</v>
      </c>
    </row>
    <row r="117" spans="1:15" x14ac:dyDescent="0.25">
      <c r="A117" s="4">
        <f t="shared" si="14"/>
        <v>0.42430555555555555</v>
      </c>
      <c r="B117" s="3">
        <f>Params!D$29+HOUR(A117-Params!C$29)*3600+MINUTE(A117-Params!C$29)*60+SECOND(A117-Params!C$29)</f>
        <v>1553300660</v>
      </c>
      <c r="C117">
        <f t="shared" si="15"/>
        <v>2</v>
      </c>
      <c r="D117">
        <f t="shared" ca="1" si="16"/>
        <v>6</v>
      </c>
      <c r="E117">
        <f t="shared" ca="1" si="17"/>
        <v>18401.058793969874</v>
      </c>
      <c r="F117">
        <f t="shared" ca="1" si="18"/>
        <v>-50368.496080402008</v>
      </c>
      <c r="G117">
        <f t="shared" ca="1" si="19"/>
        <v>8868.3015075376879</v>
      </c>
      <c r="H117" s="9">
        <f t="shared" ca="1" si="22"/>
        <v>254.81145728643219</v>
      </c>
      <c r="I117" s="9">
        <f t="shared" ca="1" si="22"/>
        <v>40.18876381909547</v>
      </c>
      <c r="J117" s="9">
        <f t="shared" ca="1" si="22"/>
        <v>-2.1443216080402006</v>
      </c>
      <c r="K117" s="9">
        <f t="shared" ca="1" si="22"/>
        <v>257.96126744482842</v>
      </c>
      <c r="L117" s="9">
        <f t="shared" ca="1" si="22"/>
        <v>81.037163573672004</v>
      </c>
      <c r="M117">
        <f t="shared" ca="1" si="20"/>
        <v>55.394484924623114</v>
      </c>
      <c r="N117">
        <f t="shared" ca="1" si="21"/>
        <v>33.227795924064765</v>
      </c>
    </row>
    <row r="118" spans="1:15" x14ac:dyDescent="0.25">
      <c r="A118" s="4">
        <f t="shared" si="14"/>
        <v>0.42436342592592591</v>
      </c>
      <c r="B118" s="3">
        <f>Params!D$29+HOUR(A118-Params!C$29)*3600+MINUTE(A118-Params!C$29)*60+SECOND(A118-Params!C$29)</f>
        <v>1553300665</v>
      </c>
      <c r="C118">
        <f t="shared" si="15"/>
        <v>2</v>
      </c>
      <c r="D118">
        <f t="shared" ca="1" si="16"/>
        <v>6</v>
      </c>
      <c r="E118">
        <f t="shared" ca="1" si="17"/>
        <v>19675.116080402033</v>
      </c>
      <c r="F118">
        <f t="shared" ca="1" si="18"/>
        <v>-50167.552261306533</v>
      </c>
      <c r="G118">
        <f t="shared" ca="1" si="19"/>
        <v>8857.5798994974866</v>
      </c>
      <c r="H118" s="9">
        <f t="shared" ca="1" si="22"/>
        <v>254.81145728643219</v>
      </c>
      <c r="I118" s="9">
        <f t="shared" ca="1" si="22"/>
        <v>40.18876381909547</v>
      </c>
      <c r="J118" s="9">
        <f t="shared" ca="1" si="22"/>
        <v>-2.1443216080402006</v>
      </c>
      <c r="K118" s="9">
        <f t="shared" ca="1" si="22"/>
        <v>257.96126744482842</v>
      </c>
      <c r="L118" s="9">
        <f t="shared" ca="1" si="22"/>
        <v>81.037163573672004</v>
      </c>
      <c r="M118">
        <f t="shared" ca="1" si="20"/>
        <v>55.396312116136237</v>
      </c>
      <c r="N118">
        <f t="shared" ca="1" si="21"/>
        <v>33.248183975432717</v>
      </c>
    </row>
    <row r="119" spans="1:15" x14ac:dyDescent="0.25">
      <c r="A119" s="4">
        <f t="shared" si="14"/>
        <v>0.42442129629629632</v>
      </c>
      <c r="B119" s="3">
        <f>Params!D$29+HOUR(A119-Params!C$29)*3600+MINUTE(A119-Params!C$29)*60+SECOND(A119-Params!C$29)</f>
        <v>1553300670</v>
      </c>
      <c r="C119">
        <f t="shared" si="15"/>
        <v>2</v>
      </c>
      <c r="D119">
        <f t="shared" ca="1" si="16"/>
        <v>6</v>
      </c>
      <c r="E119">
        <f t="shared" ca="1" si="17"/>
        <v>20949.173366834191</v>
      </c>
      <c r="F119">
        <f t="shared" ca="1" si="18"/>
        <v>-49966.608442211058</v>
      </c>
      <c r="G119">
        <f t="shared" ca="1" si="19"/>
        <v>8846.8582914572871</v>
      </c>
      <c r="H119" s="9">
        <f t="shared" ca="1" si="22"/>
        <v>254.81145728643219</v>
      </c>
      <c r="I119" s="9">
        <f t="shared" ca="1" si="22"/>
        <v>40.18876381909547</v>
      </c>
      <c r="J119" s="9">
        <f t="shared" ca="1" si="22"/>
        <v>-2.1443216080402006</v>
      </c>
      <c r="K119" s="9">
        <f t="shared" ca="1" si="22"/>
        <v>257.96126744482842</v>
      </c>
      <c r="L119" s="9">
        <f t="shared" ca="1" si="22"/>
        <v>81.037163573672004</v>
      </c>
      <c r="M119">
        <f t="shared" ca="1" si="20"/>
        <v>55.398139307649352</v>
      </c>
      <c r="N119">
        <f t="shared" ca="1" si="21"/>
        <v>33.268572026800669</v>
      </c>
    </row>
    <row r="120" spans="1:15" x14ac:dyDescent="0.25">
      <c r="A120" s="4">
        <f t="shared" si="14"/>
        <v>0.42447916666666669</v>
      </c>
      <c r="B120" s="3">
        <f>Params!D$29+HOUR(A120-Params!C$29)*3600+MINUTE(A120-Params!C$29)*60+SECOND(A120-Params!C$29)</f>
        <v>1553300675</v>
      </c>
      <c r="C120">
        <f t="shared" si="15"/>
        <v>2</v>
      </c>
      <c r="D120">
        <f t="shared" ca="1" si="16"/>
        <v>6</v>
      </c>
      <c r="E120">
        <f t="shared" ca="1" si="17"/>
        <v>22223.23065326635</v>
      </c>
      <c r="F120">
        <f t="shared" ca="1" si="18"/>
        <v>-49765.664623115576</v>
      </c>
      <c r="G120">
        <f t="shared" ca="1" si="19"/>
        <v>8836.1366834170858</v>
      </c>
      <c r="H120" s="9">
        <f t="shared" ca="1" si="22"/>
        <v>254.81145728643219</v>
      </c>
      <c r="I120" s="9">
        <f t="shared" ca="1" si="22"/>
        <v>40.18876381909547</v>
      </c>
      <c r="J120" s="9">
        <f t="shared" ca="1" si="22"/>
        <v>-2.1443216080402006</v>
      </c>
      <c r="K120" s="9">
        <f t="shared" ca="1" si="22"/>
        <v>257.96126744482842</v>
      </c>
      <c r="L120" s="9">
        <f t="shared" ca="1" si="22"/>
        <v>81.037163573672004</v>
      </c>
      <c r="M120">
        <f t="shared" ca="1" si="20"/>
        <v>55.399966499162474</v>
      </c>
      <c r="N120">
        <f t="shared" ca="1" si="21"/>
        <v>33.288960078168621</v>
      </c>
    </row>
    <row r="121" spans="1:15" x14ac:dyDescent="0.25">
      <c r="A121" s="4">
        <f t="shared" si="14"/>
        <v>0.42453703703703699</v>
      </c>
      <c r="B121" s="3">
        <f>Params!D$29+HOUR(A121-Params!C$29)*3600+MINUTE(A121-Params!C$29)*60+SECOND(A121-Params!C$29)</f>
        <v>1553300680</v>
      </c>
      <c r="C121">
        <f t="shared" si="15"/>
        <v>2</v>
      </c>
      <c r="D121">
        <f t="shared" ca="1" si="16"/>
        <v>6</v>
      </c>
      <c r="E121">
        <f t="shared" ca="1" si="17"/>
        <v>23497.287939698508</v>
      </c>
      <c r="F121">
        <f t="shared" ca="1" si="18"/>
        <v>-49564.7208040201</v>
      </c>
      <c r="G121">
        <f t="shared" ca="1" si="19"/>
        <v>8825.4150753768845</v>
      </c>
      <c r="H121" s="9">
        <f t="shared" ca="1" si="22"/>
        <v>254.81145728643219</v>
      </c>
      <c r="I121" s="9">
        <f t="shared" ca="1" si="22"/>
        <v>40.18876381909547</v>
      </c>
      <c r="J121" s="9">
        <f t="shared" ca="1" si="22"/>
        <v>-2.1443216080402006</v>
      </c>
      <c r="K121" s="9">
        <f t="shared" ca="1" si="22"/>
        <v>257.96126744482842</v>
      </c>
      <c r="L121" s="9">
        <f t="shared" ca="1" si="22"/>
        <v>81.037163573672004</v>
      </c>
      <c r="M121">
        <f t="shared" ca="1" si="20"/>
        <v>55.401793690675596</v>
      </c>
      <c r="N121">
        <f t="shared" ca="1" si="21"/>
        <v>33.309348129536573</v>
      </c>
    </row>
    <row r="122" spans="1:15" x14ac:dyDescent="0.25">
      <c r="A122" s="4">
        <f t="shared" si="14"/>
        <v>0.42459490740740741</v>
      </c>
      <c r="B122" s="3">
        <f>Params!D$29+HOUR(A122-Params!C$29)*3600+MINUTE(A122-Params!C$29)*60+SECOND(A122-Params!C$29)</f>
        <v>1553300685</v>
      </c>
      <c r="C122">
        <f t="shared" si="15"/>
        <v>2</v>
      </c>
      <c r="D122">
        <f t="shared" ca="1" si="16"/>
        <v>6</v>
      </c>
      <c r="E122">
        <f t="shared" ca="1" si="17"/>
        <v>24771.345226130667</v>
      </c>
      <c r="F122">
        <f t="shared" ca="1" si="18"/>
        <v>-49363.776984924625</v>
      </c>
      <c r="G122">
        <f t="shared" ca="1" si="19"/>
        <v>8814.6934673366832</v>
      </c>
      <c r="H122" s="9">
        <f t="shared" ca="1" si="22"/>
        <v>254.81145728643219</v>
      </c>
      <c r="I122" s="9">
        <f t="shared" ca="1" si="22"/>
        <v>40.18876381909547</v>
      </c>
      <c r="J122" s="9">
        <f t="shared" ca="1" si="22"/>
        <v>-2.1443216080402006</v>
      </c>
      <c r="K122" s="9">
        <f t="shared" ca="1" si="22"/>
        <v>257.96126744482842</v>
      </c>
      <c r="L122" s="9">
        <f t="shared" ca="1" si="22"/>
        <v>81.037163573672004</v>
      </c>
      <c r="M122">
        <f t="shared" ca="1" si="20"/>
        <v>55.403620882188719</v>
      </c>
      <c r="N122">
        <f t="shared" ca="1" si="21"/>
        <v>33.329736180904519</v>
      </c>
    </row>
    <row r="123" spans="1:15" x14ac:dyDescent="0.25">
      <c r="A123" s="4">
        <f t="shared" si="14"/>
        <v>0.42465277777777777</v>
      </c>
      <c r="B123" s="3">
        <f>Params!D$29+HOUR(A123-Params!C$29)*3600+MINUTE(A123-Params!C$29)*60+SECOND(A123-Params!C$29)</f>
        <v>1553300690</v>
      </c>
      <c r="C123">
        <f t="shared" si="15"/>
        <v>2</v>
      </c>
      <c r="D123">
        <f t="shared" ca="1" si="16"/>
        <v>6</v>
      </c>
      <c r="E123">
        <f t="shared" ca="1" si="17"/>
        <v>26045.402512562825</v>
      </c>
      <c r="F123">
        <f t="shared" ca="1" si="18"/>
        <v>-49162.833165829143</v>
      </c>
      <c r="G123">
        <f t="shared" ca="1" si="19"/>
        <v>8803.9718592964819</v>
      </c>
      <c r="H123" s="9">
        <f t="shared" ca="1" si="22"/>
        <v>254.81145728643219</v>
      </c>
      <c r="I123" s="9">
        <f t="shared" ca="1" si="22"/>
        <v>40.18876381909547</v>
      </c>
      <c r="J123" s="9">
        <f t="shared" ca="1" si="22"/>
        <v>-2.1443216080402006</v>
      </c>
      <c r="K123" s="9">
        <f t="shared" ca="1" si="22"/>
        <v>257.96126744482842</v>
      </c>
      <c r="L123" s="9">
        <f t="shared" ca="1" si="22"/>
        <v>81.037163573672004</v>
      </c>
      <c r="M123">
        <f t="shared" ca="1" si="20"/>
        <v>55.405448073701841</v>
      </c>
      <c r="N123">
        <f t="shared" ca="1" si="21"/>
        <v>33.350124232272471</v>
      </c>
    </row>
    <row r="124" spans="1:15" x14ac:dyDescent="0.25">
      <c r="A124" s="4">
        <f t="shared" si="14"/>
        <v>0.42471064814814818</v>
      </c>
      <c r="B124" s="3">
        <f>Params!D$29+HOUR(A124-Params!C$29)*3600+MINUTE(A124-Params!C$29)*60+SECOND(A124-Params!C$29)</f>
        <v>1553300695</v>
      </c>
      <c r="C124">
        <f t="shared" si="15"/>
        <v>2</v>
      </c>
      <c r="D124">
        <f t="shared" ca="1" si="16"/>
        <v>6</v>
      </c>
      <c r="E124">
        <f t="shared" ca="1" si="17"/>
        <v>27319.459798994983</v>
      </c>
      <c r="F124">
        <f t="shared" ca="1" si="18"/>
        <v>-48961.889346733667</v>
      </c>
      <c r="G124">
        <f t="shared" ca="1" si="19"/>
        <v>8793.2502512562805</v>
      </c>
      <c r="H124" s="9">
        <f t="shared" ca="1" si="22"/>
        <v>254.81145728643219</v>
      </c>
      <c r="I124" s="9">
        <f t="shared" ca="1" si="22"/>
        <v>40.18876381909547</v>
      </c>
      <c r="J124" s="9">
        <f t="shared" ca="1" si="22"/>
        <v>-2.1443216080402006</v>
      </c>
      <c r="K124" s="9">
        <f t="shared" ca="1" si="22"/>
        <v>257.96126744482842</v>
      </c>
      <c r="L124" s="9">
        <f t="shared" ca="1" si="22"/>
        <v>81.037163573672004</v>
      </c>
      <c r="M124">
        <f t="shared" ca="1" si="20"/>
        <v>55.407275265214963</v>
      </c>
      <c r="N124">
        <f t="shared" ca="1" si="21"/>
        <v>33.370512283640423</v>
      </c>
    </row>
    <row r="125" spans="1:15" x14ac:dyDescent="0.25">
      <c r="A125" s="4">
        <f t="shared" si="14"/>
        <v>0.42476851851851855</v>
      </c>
      <c r="B125" s="3">
        <f>Params!D$29+HOUR(A125-Params!C$29)*3600+MINUTE(A125-Params!C$29)*60+SECOND(A125-Params!C$29)</f>
        <v>1553300700</v>
      </c>
      <c r="C125">
        <f t="shared" si="15"/>
        <v>2</v>
      </c>
      <c r="D125">
        <f t="shared" ca="1" si="16"/>
        <v>6</v>
      </c>
      <c r="E125">
        <f t="shared" ca="1" si="17"/>
        <v>28593.517085427142</v>
      </c>
      <c r="F125">
        <f t="shared" ca="1" si="18"/>
        <v>-48760.945527638192</v>
      </c>
      <c r="G125">
        <f t="shared" ca="1" si="19"/>
        <v>8782.528643216081</v>
      </c>
      <c r="H125" s="9">
        <f t="shared" ref="H125:L175" ca="1" si="23">INDIRECT(ADDRESS($C125,COLUMN()))</f>
        <v>254.81145728643219</v>
      </c>
      <c r="I125" s="9">
        <f t="shared" ca="1" si="23"/>
        <v>40.18876381909547</v>
      </c>
      <c r="J125" s="9">
        <f t="shared" ca="1" si="23"/>
        <v>-2.1443216080402006</v>
      </c>
      <c r="K125" s="9">
        <f t="shared" ca="1" si="23"/>
        <v>257.96126744482842</v>
      </c>
      <c r="L125" s="9">
        <f t="shared" ca="1" si="23"/>
        <v>81.037163573672004</v>
      </c>
      <c r="M125">
        <f t="shared" ca="1" si="20"/>
        <v>55.409102456728078</v>
      </c>
      <c r="N125">
        <f t="shared" ca="1" si="21"/>
        <v>33.390900335008375</v>
      </c>
      <c r="O125" s="12"/>
    </row>
    <row r="126" spans="1:15" x14ac:dyDescent="0.25">
      <c r="A126" s="4">
        <f t="shared" si="14"/>
        <v>0.42482638888888885</v>
      </c>
      <c r="B126" s="3">
        <f>Params!D$29+HOUR(A126-Params!C$29)*3600+MINUTE(A126-Params!C$29)*60+SECOND(A126-Params!C$29)</f>
        <v>1553300705</v>
      </c>
      <c r="C126">
        <f t="shared" si="15"/>
        <v>2</v>
      </c>
      <c r="D126">
        <f t="shared" ca="1" si="16"/>
        <v>6</v>
      </c>
      <c r="E126">
        <f t="shared" ca="1" si="17"/>
        <v>29867.5743718593</v>
      </c>
      <c r="F126">
        <f t="shared" ca="1" si="18"/>
        <v>-48560.00170854271</v>
      </c>
      <c r="G126">
        <f t="shared" ca="1" si="19"/>
        <v>8771.8070351758797</v>
      </c>
      <c r="H126" s="9">
        <f t="shared" ca="1" si="23"/>
        <v>254.81145728643219</v>
      </c>
      <c r="I126" s="9">
        <f t="shared" ca="1" si="23"/>
        <v>40.18876381909547</v>
      </c>
      <c r="J126" s="9">
        <f t="shared" ca="1" si="23"/>
        <v>-2.1443216080402006</v>
      </c>
      <c r="K126" s="9">
        <f t="shared" ca="1" si="23"/>
        <v>257.96126744482842</v>
      </c>
      <c r="L126" s="9">
        <f t="shared" ca="1" si="23"/>
        <v>81.037163573672004</v>
      </c>
      <c r="M126">
        <f t="shared" ca="1" si="20"/>
        <v>55.410929648241201</v>
      </c>
      <c r="N126">
        <f t="shared" ca="1" si="21"/>
        <v>33.411288386376327</v>
      </c>
      <c r="O126" s="12"/>
    </row>
    <row r="127" spans="1:15" x14ac:dyDescent="0.25">
      <c r="A127" s="4">
        <f t="shared" si="14"/>
        <v>0.42488425925925927</v>
      </c>
      <c r="B127" s="3">
        <f>Params!D$29+HOUR(A127-Params!C$29)*3600+MINUTE(A127-Params!C$29)*60+SECOND(A127-Params!C$29)</f>
        <v>1553300710</v>
      </c>
      <c r="C127">
        <f t="shared" si="15"/>
        <v>2</v>
      </c>
      <c r="D127">
        <f t="shared" ca="1" si="16"/>
        <v>6</v>
      </c>
      <c r="E127">
        <f t="shared" ca="1" si="17"/>
        <v>31141.631658291459</v>
      </c>
      <c r="F127">
        <f t="shared" ca="1" si="18"/>
        <v>-48359.057889447235</v>
      </c>
      <c r="G127">
        <f t="shared" ca="1" si="19"/>
        <v>8761.0854271356784</v>
      </c>
      <c r="H127" s="9">
        <f t="shared" ca="1" si="23"/>
        <v>254.81145728643219</v>
      </c>
      <c r="I127" s="9">
        <f t="shared" ca="1" si="23"/>
        <v>40.18876381909547</v>
      </c>
      <c r="J127" s="9">
        <f t="shared" ca="1" si="23"/>
        <v>-2.1443216080402006</v>
      </c>
      <c r="K127" s="9">
        <f t="shared" ca="1" si="23"/>
        <v>257.96126744482842</v>
      </c>
      <c r="L127" s="9">
        <f t="shared" ca="1" si="23"/>
        <v>81.037163573672004</v>
      </c>
      <c r="M127">
        <f t="shared" ca="1" si="20"/>
        <v>55.412756839754323</v>
      </c>
      <c r="N127">
        <f t="shared" ca="1" si="21"/>
        <v>33.431676437744272</v>
      </c>
      <c r="O127" s="12"/>
    </row>
    <row r="128" spans="1:15" x14ac:dyDescent="0.25">
      <c r="A128" s="4">
        <f t="shared" si="14"/>
        <v>0.42494212962962963</v>
      </c>
      <c r="B128" s="3">
        <f>Params!D$29+HOUR(A128-Params!C$29)*3600+MINUTE(A128-Params!C$29)*60+SECOND(A128-Params!C$29)</f>
        <v>1553300715</v>
      </c>
      <c r="C128">
        <f t="shared" si="15"/>
        <v>2</v>
      </c>
      <c r="D128">
        <f t="shared" ca="1" si="16"/>
        <v>6</v>
      </c>
      <c r="E128">
        <f t="shared" ca="1" si="17"/>
        <v>32415.688944723617</v>
      </c>
      <c r="F128">
        <f t="shared" ca="1" si="18"/>
        <v>-48158.114070351759</v>
      </c>
      <c r="G128">
        <f t="shared" ca="1" si="19"/>
        <v>8750.3638190954771</v>
      </c>
      <c r="H128" s="9">
        <f t="shared" ca="1" si="23"/>
        <v>254.81145728643219</v>
      </c>
      <c r="I128" s="9">
        <f t="shared" ca="1" si="23"/>
        <v>40.18876381909547</v>
      </c>
      <c r="J128" s="9">
        <f t="shared" ca="1" si="23"/>
        <v>-2.1443216080402006</v>
      </c>
      <c r="K128" s="9">
        <f t="shared" ca="1" si="23"/>
        <v>257.96126744482842</v>
      </c>
      <c r="L128" s="9">
        <f t="shared" ca="1" si="23"/>
        <v>81.037163573672004</v>
      </c>
      <c r="M128">
        <f t="shared" ca="1" si="20"/>
        <v>55.414584031267445</v>
      </c>
      <c r="N128">
        <f t="shared" ca="1" si="21"/>
        <v>33.452064489112225</v>
      </c>
    </row>
    <row r="129" spans="1:19" x14ac:dyDescent="0.25">
      <c r="A129" s="4">
        <f t="shared" si="14"/>
        <v>0.42499999999999999</v>
      </c>
      <c r="B129" s="3">
        <f>Params!D$29+HOUR(A129-Params!C$29)*3600+MINUTE(A129-Params!C$29)*60+SECOND(A129-Params!C$29)</f>
        <v>1553300720</v>
      </c>
      <c r="C129">
        <f t="shared" si="15"/>
        <v>2</v>
      </c>
      <c r="D129">
        <f t="shared" ca="1" si="16"/>
        <v>6</v>
      </c>
      <c r="E129">
        <f t="shared" ca="1" si="17"/>
        <v>33689.746231155805</v>
      </c>
      <c r="F129">
        <f t="shared" ca="1" si="18"/>
        <v>-47957.170251256277</v>
      </c>
      <c r="G129">
        <f t="shared" ca="1" si="19"/>
        <v>8739.6422110552758</v>
      </c>
      <c r="H129" s="9">
        <f t="shared" ca="1" si="23"/>
        <v>254.81145728643219</v>
      </c>
      <c r="I129" s="9">
        <f t="shared" ca="1" si="23"/>
        <v>40.18876381909547</v>
      </c>
      <c r="J129" s="9">
        <f t="shared" ca="1" si="23"/>
        <v>-2.1443216080402006</v>
      </c>
      <c r="K129" s="9">
        <f t="shared" ca="1" si="23"/>
        <v>257.96126744482842</v>
      </c>
      <c r="L129" s="9">
        <f t="shared" ca="1" si="23"/>
        <v>81.037163573672004</v>
      </c>
      <c r="M129">
        <f t="shared" ca="1" si="20"/>
        <v>55.416411222780567</v>
      </c>
      <c r="N129">
        <f t="shared" ca="1" si="21"/>
        <v>33.472452540480177</v>
      </c>
    </row>
    <row r="130" spans="1:19" x14ac:dyDescent="0.25">
      <c r="A130" s="4">
        <f t="shared" si="14"/>
        <v>0.42505787037037041</v>
      </c>
      <c r="B130" s="3">
        <f>Params!D$29+HOUR(A130-Params!C$29)*3600+MINUTE(A130-Params!C$29)*60+SECOND(A130-Params!C$29)</f>
        <v>1553300725</v>
      </c>
      <c r="C130">
        <f t="shared" si="15"/>
        <v>2</v>
      </c>
      <c r="D130">
        <f t="shared" ca="1" si="16"/>
        <v>6</v>
      </c>
      <c r="E130">
        <f t="shared" ca="1" si="17"/>
        <v>34963.803517587963</v>
      </c>
      <c r="F130">
        <f t="shared" ca="1" si="18"/>
        <v>-47756.226432160802</v>
      </c>
      <c r="G130">
        <f t="shared" ca="1" si="19"/>
        <v>8728.9206030150744</v>
      </c>
      <c r="H130" s="9">
        <f t="shared" ca="1" si="23"/>
        <v>254.81145728643219</v>
      </c>
      <c r="I130" s="9">
        <f t="shared" ca="1" si="23"/>
        <v>40.18876381909547</v>
      </c>
      <c r="J130" s="9">
        <f t="shared" ca="1" si="23"/>
        <v>-2.1443216080402006</v>
      </c>
      <c r="K130" s="9">
        <f t="shared" ca="1" si="23"/>
        <v>257.96126744482842</v>
      </c>
      <c r="L130" s="9">
        <f t="shared" ca="1" si="23"/>
        <v>81.037163573672004</v>
      </c>
      <c r="M130">
        <f t="shared" ca="1" si="20"/>
        <v>55.41823841429369</v>
      </c>
      <c r="N130">
        <f t="shared" ca="1" si="21"/>
        <v>33.492840591848129</v>
      </c>
    </row>
    <row r="131" spans="1:19" x14ac:dyDescent="0.25">
      <c r="A131" s="4">
        <f t="shared" si="14"/>
        <v>0.42511574074074071</v>
      </c>
      <c r="B131" s="3">
        <f>Params!D$29+HOUR(A131-Params!C$29)*3600+MINUTE(A131-Params!C$29)*60+SECOND(A131-Params!C$29)</f>
        <v>1553300730</v>
      </c>
      <c r="C131">
        <f t="shared" si="15"/>
        <v>2</v>
      </c>
      <c r="D131">
        <f t="shared" ca="1" si="16"/>
        <v>6</v>
      </c>
      <c r="E131">
        <f t="shared" ca="1" si="17"/>
        <v>36237.860804020122</v>
      </c>
      <c r="F131">
        <f t="shared" ca="1" si="18"/>
        <v>-47555.282613065327</v>
      </c>
      <c r="G131">
        <f t="shared" ca="1" si="19"/>
        <v>8718.1989949748749</v>
      </c>
      <c r="H131" s="9">
        <f t="shared" ca="1" si="23"/>
        <v>254.81145728643219</v>
      </c>
      <c r="I131" s="9">
        <f t="shared" ca="1" si="23"/>
        <v>40.18876381909547</v>
      </c>
      <c r="J131" s="9">
        <f t="shared" ca="1" si="23"/>
        <v>-2.1443216080402006</v>
      </c>
      <c r="K131" s="9">
        <f t="shared" ca="1" si="23"/>
        <v>257.96126744482842</v>
      </c>
      <c r="L131" s="9">
        <f t="shared" ca="1" si="23"/>
        <v>81.037163573672004</v>
      </c>
      <c r="M131">
        <f t="shared" ca="1" si="20"/>
        <v>55.420065605806812</v>
      </c>
      <c r="N131">
        <f t="shared" ca="1" si="21"/>
        <v>33.513228643216081</v>
      </c>
    </row>
    <row r="132" spans="1:19" x14ac:dyDescent="0.25">
      <c r="A132" s="4">
        <f t="shared" si="14"/>
        <v>0.42517361111111113</v>
      </c>
      <c r="B132" s="3">
        <f>Params!D$29+HOUR(A132-Params!C$29)*3600+MINUTE(A132-Params!C$29)*60+SECOND(A132-Params!C$29)</f>
        <v>1553300735</v>
      </c>
      <c r="C132">
        <f t="shared" si="15"/>
        <v>2</v>
      </c>
      <c r="D132">
        <f t="shared" ca="1" si="16"/>
        <v>6</v>
      </c>
      <c r="E132">
        <f t="shared" ca="1" si="17"/>
        <v>37511.91809045228</v>
      </c>
      <c r="F132">
        <f t="shared" ca="1" si="18"/>
        <v>-47354.338793969844</v>
      </c>
      <c r="G132">
        <f t="shared" ca="1" si="19"/>
        <v>8707.4773869346736</v>
      </c>
      <c r="H132" s="9">
        <f t="shared" ca="1" si="23"/>
        <v>254.81145728643219</v>
      </c>
      <c r="I132" s="9">
        <f t="shared" ca="1" si="23"/>
        <v>40.18876381909547</v>
      </c>
      <c r="J132" s="9">
        <f t="shared" ca="1" si="23"/>
        <v>-2.1443216080402006</v>
      </c>
      <c r="K132" s="9">
        <f t="shared" ca="1" si="23"/>
        <v>257.96126744482842</v>
      </c>
      <c r="L132" s="9">
        <f t="shared" ca="1" si="23"/>
        <v>81.037163573672004</v>
      </c>
      <c r="M132">
        <f t="shared" ca="1" si="20"/>
        <v>55.421892797319927</v>
      </c>
      <c r="N132">
        <f t="shared" ca="1" si="21"/>
        <v>33.533616694584033</v>
      </c>
    </row>
    <row r="133" spans="1:19" x14ac:dyDescent="0.25">
      <c r="A133" s="4">
        <f t="shared" si="14"/>
        <v>0.42523148148148149</v>
      </c>
      <c r="B133" s="3">
        <f>Params!D$29+HOUR(A133-Params!C$29)*3600+MINUTE(A133-Params!C$29)*60+SECOND(A133-Params!C$29)</f>
        <v>1553300740</v>
      </c>
      <c r="C133">
        <f t="shared" si="15"/>
        <v>2</v>
      </c>
      <c r="D133">
        <f t="shared" ca="1" si="16"/>
        <v>6</v>
      </c>
      <c r="E133">
        <f t="shared" ca="1" si="17"/>
        <v>38785.975376884438</v>
      </c>
      <c r="F133">
        <f t="shared" ca="1" si="18"/>
        <v>-47153.394974874376</v>
      </c>
      <c r="G133">
        <f t="shared" ca="1" si="19"/>
        <v>8696.7557788944723</v>
      </c>
      <c r="H133" s="9">
        <f t="shared" ca="1" si="23"/>
        <v>254.81145728643219</v>
      </c>
      <c r="I133" s="9">
        <f t="shared" ca="1" si="23"/>
        <v>40.18876381909547</v>
      </c>
      <c r="J133" s="9">
        <f t="shared" ca="1" si="23"/>
        <v>-2.1443216080402006</v>
      </c>
      <c r="K133" s="9">
        <f t="shared" ca="1" si="23"/>
        <v>257.96126744482842</v>
      </c>
      <c r="L133" s="9">
        <f t="shared" ca="1" si="23"/>
        <v>81.037163573672004</v>
      </c>
      <c r="M133">
        <f t="shared" ca="1" si="20"/>
        <v>55.423719988833049</v>
      </c>
      <c r="N133">
        <f t="shared" ca="1" si="21"/>
        <v>33.554004745951978</v>
      </c>
    </row>
    <row r="134" spans="1:19" x14ac:dyDescent="0.25">
      <c r="A134" s="4">
        <f t="shared" si="14"/>
        <v>0.42528935185185185</v>
      </c>
      <c r="B134" s="3">
        <f>Params!D$29+HOUR(A134-Params!C$29)*3600+MINUTE(A134-Params!C$29)*60+SECOND(A134-Params!C$29)</f>
        <v>1553300745</v>
      </c>
      <c r="C134">
        <f t="shared" si="15"/>
        <v>2</v>
      </c>
      <c r="D134">
        <f t="shared" ca="1" si="16"/>
        <v>6</v>
      </c>
      <c r="E134">
        <f t="shared" ca="1" si="17"/>
        <v>40060.032663316597</v>
      </c>
      <c r="F134">
        <f t="shared" ca="1" si="18"/>
        <v>-46952.451155778894</v>
      </c>
      <c r="G134">
        <f t="shared" ca="1" si="19"/>
        <v>8686.034170854271</v>
      </c>
      <c r="H134" s="9">
        <f t="shared" ca="1" si="23"/>
        <v>254.81145728643219</v>
      </c>
      <c r="I134" s="9">
        <f t="shared" ca="1" si="23"/>
        <v>40.18876381909547</v>
      </c>
      <c r="J134" s="9">
        <f t="shared" ca="1" si="23"/>
        <v>-2.1443216080402006</v>
      </c>
      <c r="K134" s="9">
        <f t="shared" ca="1" si="23"/>
        <v>257.96126744482842</v>
      </c>
      <c r="L134" s="9">
        <f t="shared" ca="1" si="23"/>
        <v>81.037163573672004</v>
      </c>
      <c r="M134">
        <f t="shared" ca="1" si="20"/>
        <v>55.425547180346172</v>
      </c>
      <c r="N134">
        <f t="shared" ca="1" si="21"/>
        <v>33.574392797319931</v>
      </c>
    </row>
    <row r="135" spans="1:19" x14ac:dyDescent="0.25">
      <c r="A135" s="4">
        <f t="shared" si="14"/>
        <v>0.42534722222222227</v>
      </c>
      <c r="B135" s="3">
        <f>Params!D$29+HOUR(A135-Params!C$29)*3600+MINUTE(A135-Params!C$29)*60+SECOND(A135-Params!C$29)</f>
        <v>1553300750</v>
      </c>
      <c r="C135">
        <f t="shared" si="15"/>
        <v>2</v>
      </c>
      <c r="D135">
        <f t="shared" ca="1" si="16"/>
        <v>6</v>
      </c>
      <c r="E135">
        <f t="shared" ca="1" si="17"/>
        <v>41334.089949748755</v>
      </c>
      <c r="F135">
        <f t="shared" ca="1" si="18"/>
        <v>-46751.507336683411</v>
      </c>
      <c r="G135">
        <f t="shared" ca="1" si="19"/>
        <v>8675.3125628140697</v>
      </c>
      <c r="H135" s="9">
        <f t="shared" ca="1" si="23"/>
        <v>254.81145728643219</v>
      </c>
      <c r="I135" s="9">
        <f t="shared" ca="1" si="23"/>
        <v>40.18876381909547</v>
      </c>
      <c r="J135" s="9">
        <f t="shared" ca="1" si="23"/>
        <v>-2.1443216080402006</v>
      </c>
      <c r="K135" s="9">
        <f t="shared" ca="1" si="23"/>
        <v>257.96126744482842</v>
      </c>
      <c r="L135" s="9">
        <f t="shared" ca="1" si="23"/>
        <v>81.037163573672004</v>
      </c>
      <c r="M135">
        <f t="shared" ca="1" si="20"/>
        <v>55.427374371859294</v>
      </c>
      <c r="N135">
        <f t="shared" ca="1" si="21"/>
        <v>33.594780848687883</v>
      </c>
      <c r="O135" s="49"/>
      <c r="P135" s="49"/>
      <c r="Q135" s="49"/>
      <c r="R135" s="49"/>
      <c r="S135" s="49"/>
    </row>
    <row r="136" spans="1:19" x14ac:dyDescent="0.25">
      <c r="A136" s="4">
        <f t="shared" ref="A136:A199" si="24">TIME(HOUR(A135),MINUTE(A135),SECOND(A135)+5)</f>
        <v>0.42540509259259257</v>
      </c>
      <c r="B136" s="3">
        <f>Params!D$29+HOUR(A136-Params!C$29)*3600+MINUTE(A136-Params!C$29)*60+SECOND(A136-Params!C$29)</f>
        <v>1553300755</v>
      </c>
      <c r="C136">
        <f t="shared" ref="C136:C199" si="25">_xlfn.IFNA(VLOOKUP(A136,A$2:D$2,4,FALSE),C135)</f>
        <v>2</v>
      </c>
      <c r="D136">
        <f t="shared" ref="D136:D199" ca="1" si="26">IF(A136=INDIRECT("A"&amp;C136),ROW(),D135)</f>
        <v>6</v>
      </c>
      <c r="E136">
        <f t="shared" ref="E136:E199" ca="1" si="27">INDIRECT("E$"&amp;C136)+INDIRECT("H$"&amp;C136)*($B136-INDIRECT("B$"&amp;D136))</f>
        <v>42608.147236180914</v>
      </c>
      <c r="F136">
        <f t="shared" ref="F136:F199" ca="1" si="28">INDIRECT("F$"&amp;C136)+INDIRECT("I$"&amp;C136)*($B136-INDIRECT("B$"&amp;D136))</f>
        <v>-46550.563517587943</v>
      </c>
      <c r="G136">
        <f t="shared" ref="G136:G199" ca="1" si="29">INDIRECT("G$"&amp;C136)+INDIRECT("J$"&amp;C136)*($B136-INDIRECT("B$"&amp;D136))</f>
        <v>8664.5909547738702</v>
      </c>
      <c r="H136" s="9">
        <f t="shared" ca="1" si="23"/>
        <v>254.81145728643219</v>
      </c>
      <c r="I136" s="9">
        <f t="shared" ca="1" si="23"/>
        <v>40.18876381909547</v>
      </c>
      <c r="J136" s="9">
        <f t="shared" ca="1" si="23"/>
        <v>-2.1443216080402006</v>
      </c>
      <c r="K136" s="9">
        <f t="shared" ca="1" si="23"/>
        <v>257.96126744482842</v>
      </c>
      <c r="L136" s="9">
        <f t="shared" ca="1" si="23"/>
        <v>81.037163573672004</v>
      </c>
      <c r="M136">
        <f t="shared" ref="M136:M199" ca="1" si="30">INDIRECT("M$"&amp;C136)+INDIRECT("O$"&amp;C136)*($B136-INDIRECT("B$"&amp;D136))</f>
        <v>55.429201563372416</v>
      </c>
      <c r="N136">
        <f t="shared" ref="N136:N199" ca="1" si="31">INDIRECT("N$"&amp;C136)+INDIRECT("P$"&amp;C136)*($B136-INDIRECT("B$"&amp;D136))</f>
        <v>33.615168900055835</v>
      </c>
      <c r="O136" s="12"/>
    </row>
    <row r="137" spans="1:19" x14ac:dyDescent="0.25">
      <c r="A137" s="4">
        <f t="shared" si="24"/>
        <v>0.42546296296296293</v>
      </c>
      <c r="B137" s="3">
        <f>Params!D$29+HOUR(A137-Params!C$29)*3600+MINUTE(A137-Params!C$29)*60+SECOND(A137-Params!C$29)</f>
        <v>1553300760</v>
      </c>
      <c r="C137">
        <f t="shared" si="25"/>
        <v>2</v>
      </c>
      <c r="D137">
        <f t="shared" ca="1" si="26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29"/>
        <v>8653.8693467336689</v>
      </c>
      <c r="H137" s="9">
        <f t="shared" ca="1" si="23"/>
        <v>254.81145728643219</v>
      </c>
      <c r="I137" s="9">
        <f t="shared" ca="1" si="23"/>
        <v>40.18876381909547</v>
      </c>
      <c r="J137" s="9">
        <f t="shared" ca="1" si="23"/>
        <v>-2.1443216080402006</v>
      </c>
      <c r="K137" s="9">
        <f t="shared" ca="1" si="23"/>
        <v>257.96126744482842</v>
      </c>
      <c r="L137" s="9">
        <f t="shared" ca="1" si="23"/>
        <v>81.037163573672004</v>
      </c>
      <c r="M137">
        <f t="shared" ca="1" si="30"/>
        <v>55.431028754885538</v>
      </c>
      <c r="N137">
        <f t="shared" ca="1" si="31"/>
        <v>33.635556951423787</v>
      </c>
      <c r="O137" s="12"/>
    </row>
    <row r="138" spans="1:19" x14ac:dyDescent="0.25">
      <c r="A138" s="4">
        <f t="shared" si="24"/>
        <v>0.42552083333333335</v>
      </c>
      <c r="B138" s="3">
        <f>Params!D$29+HOUR(A138-Params!C$29)*3600+MINUTE(A138-Params!C$29)*60+SECOND(A138-Params!C$29)</f>
        <v>1553300765</v>
      </c>
      <c r="C138">
        <f t="shared" si="25"/>
        <v>2</v>
      </c>
      <c r="D138">
        <f t="shared" ca="1" si="26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29"/>
        <v>8643.1477386934675</v>
      </c>
      <c r="H138" s="9">
        <f t="shared" ca="1" si="23"/>
        <v>254.81145728643219</v>
      </c>
      <c r="I138" s="9">
        <f t="shared" ca="1" si="23"/>
        <v>40.18876381909547</v>
      </c>
      <c r="J138" s="9">
        <f t="shared" ca="1" si="23"/>
        <v>-2.1443216080402006</v>
      </c>
      <c r="K138" s="9">
        <f t="shared" ca="1" si="23"/>
        <v>257.96126744482842</v>
      </c>
      <c r="L138" s="9">
        <f t="shared" ca="1" si="23"/>
        <v>81.037163573672004</v>
      </c>
      <c r="M138">
        <f t="shared" ca="1" si="30"/>
        <v>55.432855946398654</v>
      </c>
      <c r="N138">
        <f t="shared" ca="1" si="31"/>
        <v>33.655945002791732</v>
      </c>
      <c r="O138" s="12"/>
    </row>
    <row r="139" spans="1:19" x14ac:dyDescent="0.25">
      <c r="A139" s="4">
        <f t="shared" si="24"/>
        <v>0.42557870370370371</v>
      </c>
      <c r="B139" s="3">
        <f>Params!D$29+HOUR(A139-Params!C$29)*3600+MINUTE(A139-Params!C$29)*60+SECOND(A139-Params!C$29)</f>
        <v>1553300770</v>
      </c>
      <c r="C139">
        <f t="shared" si="25"/>
        <v>2</v>
      </c>
      <c r="D139">
        <f t="shared" ca="1" si="26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29"/>
        <v>8632.4261306532662</v>
      </c>
      <c r="H139" s="9">
        <f t="shared" ca="1" si="23"/>
        <v>254.81145728643219</v>
      </c>
      <c r="I139" s="9">
        <f t="shared" ca="1" si="23"/>
        <v>40.18876381909547</v>
      </c>
      <c r="J139" s="9">
        <f t="shared" ca="1" si="23"/>
        <v>-2.1443216080402006</v>
      </c>
      <c r="K139" s="9">
        <f t="shared" ca="1" si="23"/>
        <v>257.96126744482842</v>
      </c>
      <c r="L139" s="9">
        <f t="shared" ca="1" si="23"/>
        <v>81.037163573672004</v>
      </c>
      <c r="M139">
        <f t="shared" ca="1" si="30"/>
        <v>55.434683137911776</v>
      </c>
      <c r="N139">
        <f t="shared" ca="1" si="31"/>
        <v>33.676333054159684</v>
      </c>
      <c r="O139" s="12"/>
    </row>
    <row r="140" spans="1:19" x14ac:dyDescent="0.25">
      <c r="A140" s="4">
        <f t="shared" si="24"/>
        <v>0.42563657407407413</v>
      </c>
      <c r="B140" s="3">
        <f>Params!D$29+HOUR(A140-Params!C$29)*3600+MINUTE(A140-Params!C$29)*60+SECOND(A140-Params!C$29)</f>
        <v>1553300775</v>
      </c>
      <c r="C140">
        <f t="shared" si="25"/>
        <v>2</v>
      </c>
      <c r="D140">
        <f t="shared" ca="1" si="26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29"/>
        <v>8621.7045226130649</v>
      </c>
      <c r="H140" s="9">
        <f t="shared" ca="1" si="23"/>
        <v>254.81145728643219</v>
      </c>
      <c r="I140" s="9">
        <f t="shared" ca="1" si="23"/>
        <v>40.18876381909547</v>
      </c>
      <c r="J140" s="9">
        <f t="shared" ca="1" si="23"/>
        <v>-2.1443216080402006</v>
      </c>
      <c r="K140" s="9">
        <f t="shared" ca="1" si="23"/>
        <v>257.96126744482842</v>
      </c>
      <c r="L140" s="9">
        <f t="shared" ca="1" si="23"/>
        <v>81.037163573672004</v>
      </c>
      <c r="M140">
        <f t="shared" ca="1" si="30"/>
        <v>55.436510329424898</v>
      </c>
      <c r="N140">
        <f t="shared" ca="1" si="31"/>
        <v>33.696721105527637</v>
      </c>
      <c r="O140" s="12"/>
    </row>
    <row r="141" spans="1:19" x14ac:dyDescent="0.25">
      <c r="A141" s="4">
        <f t="shared" si="24"/>
        <v>0.42569444444444443</v>
      </c>
      <c r="B141" s="3">
        <f>Params!D$29+HOUR(A141-Params!C$29)*3600+MINUTE(A141-Params!C$29)*60+SECOND(A141-Params!C$29)</f>
        <v>1553300780</v>
      </c>
      <c r="C141">
        <f t="shared" si="25"/>
        <v>2</v>
      </c>
      <c r="D141">
        <f t="shared" ca="1" si="26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29"/>
        <v>8610.9829145728636</v>
      </c>
      <c r="H141" s="9">
        <f t="shared" ca="1" si="23"/>
        <v>254.81145728643219</v>
      </c>
      <c r="I141" s="9">
        <f t="shared" ca="1" si="23"/>
        <v>40.18876381909547</v>
      </c>
      <c r="J141" s="9">
        <f t="shared" ca="1" si="23"/>
        <v>-2.1443216080402006</v>
      </c>
      <c r="K141" s="9">
        <f t="shared" ca="1" si="23"/>
        <v>257.96126744482842</v>
      </c>
      <c r="L141" s="9">
        <f t="shared" ca="1" si="23"/>
        <v>81.037163573672004</v>
      </c>
      <c r="M141">
        <f t="shared" ca="1" si="30"/>
        <v>55.43833752093802</v>
      </c>
      <c r="N141">
        <f t="shared" ca="1" si="31"/>
        <v>33.717109156895589</v>
      </c>
    </row>
    <row r="142" spans="1:19" x14ac:dyDescent="0.25">
      <c r="A142" s="4">
        <f t="shared" si="24"/>
        <v>0.42575231481481479</v>
      </c>
      <c r="B142" s="3">
        <f>Params!D$29+HOUR(A142-Params!C$29)*3600+MINUTE(A142-Params!C$29)*60+SECOND(A142-Params!C$29)</f>
        <v>1553300785</v>
      </c>
      <c r="C142">
        <f t="shared" si="25"/>
        <v>2</v>
      </c>
      <c r="D142">
        <f t="shared" ca="1" si="26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29"/>
        <v>8600.2613065326623</v>
      </c>
      <c r="H142" s="9">
        <f t="shared" ca="1" si="23"/>
        <v>254.81145728643219</v>
      </c>
      <c r="I142" s="9">
        <f t="shared" ca="1" si="23"/>
        <v>40.18876381909547</v>
      </c>
      <c r="J142" s="9">
        <f t="shared" ca="1" si="23"/>
        <v>-2.1443216080402006</v>
      </c>
      <c r="K142" s="9">
        <f t="shared" ca="1" si="23"/>
        <v>257.96126744482842</v>
      </c>
      <c r="L142" s="9">
        <f t="shared" ca="1" si="23"/>
        <v>81.037163573672004</v>
      </c>
      <c r="M142">
        <f t="shared" ca="1" si="30"/>
        <v>55.440164712451143</v>
      </c>
      <c r="N142">
        <f t="shared" ca="1" si="31"/>
        <v>33.737497208263541</v>
      </c>
    </row>
    <row r="143" spans="1:19" x14ac:dyDescent="0.25">
      <c r="A143" s="4">
        <f t="shared" si="24"/>
        <v>0.42581018518518521</v>
      </c>
      <c r="B143" s="3">
        <f>Params!D$29+HOUR(A143-Params!C$29)*3600+MINUTE(A143-Params!C$29)*60+SECOND(A143-Params!C$29)</f>
        <v>1553300790</v>
      </c>
      <c r="C143">
        <f t="shared" si="25"/>
        <v>2</v>
      </c>
      <c r="D143">
        <f t="shared" ca="1" si="26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29"/>
        <v>8589.5396984924628</v>
      </c>
      <c r="H143" s="9">
        <f t="shared" ca="1" si="23"/>
        <v>254.81145728643219</v>
      </c>
      <c r="I143" s="9">
        <f t="shared" ca="1" si="23"/>
        <v>40.18876381909547</v>
      </c>
      <c r="J143" s="9">
        <f t="shared" ca="1" si="23"/>
        <v>-2.1443216080402006</v>
      </c>
      <c r="K143" s="9">
        <f t="shared" ca="1" si="23"/>
        <v>257.96126744482842</v>
      </c>
      <c r="L143" s="9">
        <f t="shared" ca="1" si="23"/>
        <v>81.037163573672004</v>
      </c>
      <c r="M143">
        <f t="shared" ca="1" si="30"/>
        <v>55.441991903964265</v>
      </c>
      <c r="N143">
        <f t="shared" ca="1" si="31"/>
        <v>33.757885259631493</v>
      </c>
    </row>
    <row r="144" spans="1:19" x14ac:dyDescent="0.25">
      <c r="A144" s="4">
        <f t="shared" si="24"/>
        <v>0.42586805555555557</v>
      </c>
      <c r="B144" s="3">
        <f>Params!D$29+HOUR(A144-Params!C$29)*3600+MINUTE(A144-Params!C$29)*60+SECOND(A144-Params!C$29)</f>
        <v>1553300795</v>
      </c>
      <c r="C144">
        <f t="shared" si="25"/>
        <v>2</v>
      </c>
      <c r="D144">
        <f t="shared" ca="1" si="26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29"/>
        <v>8578.8180904522615</v>
      </c>
      <c r="H144" s="9">
        <f t="shared" ca="1" si="23"/>
        <v>254.81145728643219</v>
      </c>
      <c r="I144" s="9">
        <f t="shared" ca="1" si="23"/>
        <v>40.18876381909547</v>
      </c>
      <c r="J144" s="9">
        <f t="shared" ca="1" si="23"/>
        <v>-2.1443216080402006</v>
      </c>
      <c r="K144" s="9">
        <f t="shared" ca="1" si="23"/>
        <v>257.96126744482842</v>
      </c>
      <c r="L144" s="9">
        <f t="shared" ca="1" si="23"/>
        <v>81.037163573672004</v>
      </c>
      <c r="M144">
        <f t="shared" ca="1" si="30"/>
        <v>55.44381909547738</v>
      </c>
      <c r="N144">
        <f t="shared" ca="1" si="31"/>
        <v>33.778273310999438</v>
      </c>
    </row>
    <row r="145" spans="1:14" x14ac:dyDescent="0.25">
      <c r="A145" s="4">
        <f t="shared" si="24"/>
        <v>0.42592592592592587</v>
      </c>
      <c r="B145" s="3">
        <f>Params!D$29+HOUR(A145-Params!C$29)*3600+MINUTE(A145-Params!C$29)*60+SECOND(A145-Params!C$29)</f>
        <v>1553300800</v>
      </c>
      <c r="C145">
        <f t="shared" si="25"/>
        <v>2</v>
      </c>
      <c r="D145">
        <f t="shared" ca="1" si="26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29"/>
        <v>8568.0964824120601</v>
      </c>
      <c r="H145" s="9">
        <f t="shared" ca="1" si="23"/>
        <v>254.81145728643219</v>
      </c>
      <c r="I145" s="9">
        <f t="shared" ca="1" si="23"/>
        <v>40.18876381909547</v>
      </c>
      <c r="J145" s="9">
        <f t="shared" ca="1" si="23"/>
        <v>-2.1443216080402006</v>
      </c>
      <c r="K145" s="9">
        <f t="shared" ca="1" si="23"/>
        <v>257.96126744482842</v>
      </c>
      <c r="L145" s="9">
        <f t="shared" ca="1" si="23"/>
        <v>81.037163573672004</v>
      </c>
      <c r="M145">
        <f t="shared" ca="1" si="30"/>
        <v>55.445646286990502</v>
      </c>
      <c r="N145">
        <f t="shared" ca="1" si="31"/>
        <v>33.79866136236739</v>
      </c>
    </row>
    <row r="146" spans="1:14" x14ac:dyDescent="0.25">
      <c r="A146" s="4">
        <f t="shared" si="24"/>
        <v>0.42598379629629629</v>
      </c>
      <c r="B146" s="3">
        <f>Params!D$29+HOUR(A146-Params!C$29)*3600+MINUTE(A146-Params!C$29)*60+SECOND(A146-Params!C$29)</f>
        <v>1553300805</v>
      </c>
      <c r="C146">
        <f t="shared" si="25"/>
        <v>2</v>
      </c>
      <c r="D146">
        <f t="shared" ca="1" si="26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29"/>
        <v>8557.3748743718588</v>
      </c>
      <c r="H146" s="9">
        <f t="shared" ca="1" si="23"/>
        <v>254.81145728643219</v>
      </c>
      <c r="I146" s="9">
        <f t="shared" ca="1" si="23"/>
        <v>40.18876381909547</v>
      </c>
      <c r="J146" s="9">
        <f t="shared" ca="1" si="23"/>
        <v>-2.1443216080402006</v>
      </c>
      <c r="K146" s="9">
        <f t="shared" ca="1" si="23"/>
        <v>257.96126744482842</v>
      </c>
      <c r="L146" s="9">
        <f t="shared" ca="1" si="23"/>
        <v>81.037163573672004</v>
      </c>
      <c r="M146">
        <f t="shared" ca="1" si="30"/>
        <v>55.447473478503625</v>
      </c>
      <c r="N146">
        <f t="shared" ca="1" si="31"/>
        <v>33.819049413735343</v>
      </c>
    </row>
    <row r="147" spans="1:14" x14ac:dyDescent="0.25">
      <c r="A147" s="4">
        <f t="shared" si="24"/>
        <v>0.42604166666666665</v>
      </c>
      <c r="B147" s="3">
        <f>Params!D$29+HOUR(A147-Params!C$29)*3600+MINUTE(A147-Params!C$29)*60+SECOND(A147-Params!C$29)</f>
        <v>1553300810</v>
      </c>
      <c r="C147">
        <f t="shared" si="25"/>
        <v>2</v>
      </c>
      <c r="D147">
        <f t="shared" ca="1" si="26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29"/>
        <v>8546.6532663316575</v>
      </c>
      <c r="H147" s="9">
        <f t="shared" ca="1" si="23"/>
        <v>254.81145728643219</v>
      </c>
      <c r="I147" s="9">
        <f t="shared" ca="1" si="23"/>
        <v>40.18876381909547</v>
      </c>
      <c r="J147" s="9">
        <f t="shared" ca="1" si="23"/>
        <v>-2.1443216080402006</v>
      </c>
      <c r="K147" s="9">
        <f t="shared" ca="1" si="23"/>
        <v>257.96126744482842</v>
      </c>
      <c r="L147" s="9">
        <f t="shared" ca="1" si="23"/>
        <v>81.037163573672004</v>
      </c>
      <c r="M147">
        <f t="shared" ca="1" si="30"/>
        <v>55.449300670016747</v>
      </c>
      <c r="N147">
        <f t="shared" ca="1" si="31"/>
        <v>33.839437465103295</v>
      </c>
    </row>
    <row r="148" spans="1:14" x14ac:dyDescent="0.25">
      <c r="A148" s="4">
        <f t="shared" si="24"/>
        <v>0.42609953703703707</v>
      </c>
      <c r="B148" s="3">
        <f>Params!D$29+HOUR(A148-Params!C$29)*3600+MINUTE(A148-Params!C$29)*60+SECOND(A148-Params!C$29)</f>
        <v>1553300815</v>
      </c>
      <c r="C148">
        <f t="shared" si="25"/>
        <v>2</v>
      </c>
      <c r="D148">
        <f t="shared" ca="1" si="26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29"/>
        <v>8535.931658291458</v>
      </c>
      <c r="H148" s="9">
        <f t="shared" ca="1" si="23"/>
        <v>254.81145728643219</v>
      </c>
      <c r="I148" s="9">
        <f t="shared" ca="1" si="23"/>
        <v>40.18876381909547</v>
      </c>
      <c r="J148" s="9">
        <f t="shared" ca="1" si="23"/>
        <v>-2.1443216080402006</v>
      </c>
      <c r="K148" s="9">
        <f t="shared" ca="1" si="23"/>
        <v>257.96126744482842</v>
      </c>
      <c r="L148" s="9">
        <f t="shared" ca="1" si="23"/>
        <v>81.037163573672004</v>
      </c>
      <c r="M148">
        <f t="shared" ca="1" si="30"/>
        <v>55.451127861529869</v>
      </c>
      <c r="N148">
        <f t="shared" ca="1" si="31"/>
        <v>33.859825516471247</v>
      </c>
    </row>
    <row r="149" spans="1:14" x14ac:dyDescent="0.25">
      <c r="A149" s="4">
        <f t="shared" si="24"/>
        <v>0.42615740740740743</v>
      </c>
      <c r="B149" s="3">
        <f>Params!D$29+HOUR(A149-Params!C$29)*3600+MINUTE(A149-Params!C$29)*60+SECOND(A149-Params!C$29)</f>
        <v>1553300820</v>
      </c>
      <c r="C149">
        <f t="shared" si="25"/>
        <v>2</v>
      </c>
      <c r="D149">
        <f t="shared" ca="1" si="26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29"/>
        <v>8525.2100502512567</v>
      </c>
      <c r="H149" s="9">
        <f t="shared" ca="1" si="23"/>
        <v>254.81145728643219</v>
      </c>
      <c r="I149" s="9">
        <f t="shared" ca="1" si="23"/>
        <v>40.18876381909547</v>
      </c>
      <c r="J149" s="9">
        <f t="shared" ca="1" si="23"/>
        <v>-2.1443216080402006</v>
      </c>
      <c r="K149" s="9">
        <f t="shared" ca="1" si="23"/>
        <v>257.96126744482842</v>
      </c>
      <c r="L149" s="9">
        <f t="shared" ca="1" si="23"/>
        <v>81.037163573672004</v>
      </c>
      <c r="M149">
        <f t="shared" ca="1" si="30"/>
        <v>55.452955053042992</v>
      </c>
      <c r="N149">
        <f t="shared" ca="1" si="31"/>
        <v>33.880213567839192</v>
      </c>
    </row>
    <row r="150" spans="1:14" x14ac:dyDescent="0.25">
      <c r="A150" s="4">
        <f t="shared" si="24"/>
        <v>0.42621527777777773</v>
      </c>
      <c r="B150" s="3">
        <f>Params!D$29+HOUR(A150-Params!C$29)*3600+MINUTE(A150-Params!C$29)*60+SECOND(A150-Params!C$29)</f>
        <v>1553300825</v>
      </c>
      <c r="C150">
        <f t="shared" si="25"/>
        <v>2</v>
      </c>
      <c r="D150">
        <f t="shared" ca="1" si="26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29"/>
        <v>8514.4884422110554</v>
      </c>
      <c r="H150" s="9">
        <f t="shared" ca="1" si="23"/>
        <v>254.81145728643219</v>
      </c>
      <c r="I150" s="9">
        <f t="shared" ca="1" si="23"/>
        <v>40.18876381909547</v>
      </c>
      <c r="J150" s="9">
        <f t="shared" ca="1" si="23"/>
        <v>-2.1443216080402006</v>
      </c>
      <c r="K150" s="9">
        <f t="shared" ca="1" si="23"/>
        <v>257.96126744482842</v>
      </c>
      <c r="L150" s="9">
        <f t="shared" ca="1" si="23"/>
        <v>81.037163573672004</v>
      </c>
      <c r="M150">
        <f t="shared" ca="1" si="30"/>
        <v>55.454782244556114</v>
      </c>
      <c r="N150">
        <f t="shared" ca="1" si="31"/>
        <v>33.900601619207144</v>
      </c>
    </row>
    <row r="151" spans="1:14" x14ac:dyDescent="0.25">
      <c r="A151" s="4">
        <f t="shared" si="24"/>
        <v>0.42627314814814815</v>
      </c>
      <c r="B151" s="3">
        <f>Params!D$29+HOUR(A151-Params!C$29)*3600+MINUTE(A151-Params!C$29)*60+SECOND(A151-Params!C$29)</f>
        <v>1553300830</v>
      </c>
      <c r="C151">
        <f t="shared" si="25"/>
        <v>2</v>
      </c>
      <c r="D151">
        <f t="shared" ca="1" si="26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29"/>
        <v>8503.7668341708541</v>
      </c>
      <c r="H151" s="9">
        <f t="shared" ca="1" si="23"/>
        <v>254.81145728643219</v>
      </c>
      <c r="I151" s="9">
        <f t="shared" ca="1" si="23"/>
        <v>40.18876381909547</v>
      </c>
      <c r="J151" s="9">
        <f t="shared" ca="1" si="23"/>
        <v>-2.1443216080402006</v>
      </c>
      <c r="K151" s="9">
        <f t="shared" ca="1" si="23"/>
        <v>257.96126744482842</v>
      </c>
      <c r="L151" s="9">
        <f t="shared" ca="1" si="23"/>
        <v>81.037163573672004</v>
      </c>
      <c r="M151">
        <f t="shared" ca="1" si="30"/>
        <v>55.456609436069229</v>
      </c>
      <c r="N151">
        <f t="shared" ca="1" si="31"/>
        <v>33.920989670575096</v>
      </c>
    </row>
    <row r="152" spans="1:14" x14ac:dyDescent="0.25">
      <c r="A152" s="4">
        <f t="shared" si="24"/>
        <v>0.42633101851851851</v>
      </c>
      <c r="B152" s="3">
        <f>Params!D$29+HOUR(A152-Params!C$29)*3600+MINUTE(A152-Params!C$29)*60+SECOND(A152-Params!C$29)</f>
        <v>1553300835</v>
      </c>
      <c r="C152">
        <f t="shared" si="25"/>
        <v>2</v>
      </c>
      <c r="D152">
        <f t="shared" ca="1" si="26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29"/>
        <v>8493.0452261306527</v>
      </c>
      <c r="H152" s="9">
        <f t="shared" ca="1" si="23"/>
        <v>254.81145728643219</v>
      </c>
      <c r="I152" s="9">
        <f t="shared" ca="1" si="23"/>
        <v>40.18876381909547</v>
      </c>
      <c r="J152" s="9">
        <f t="shared" ca="1" si="23"/>
        <v>-2.1443216080402006</v>
      </c>
      <c r="K152" s="9">
        <f t="shared" ca="1" si="23"/>
        <v>257.96126744482842</v>
      </c>
      <c r="L152" s="9">
        <f t="shared" ca="1" si="23"/>
        <v>81.037163573672004</v>
      </c>
      <c r="M152">
        <f t="shared" ca="1" si="30"/>
        <v>55.458436627582351</v>
      </c>
      <c r="N152">
        <f t="shared" ca="1" si="31"/>
        <v>33.941377721943049</v>
      </c>
    </row>
    <row r="153" spans="1:14" x14ac:dyDescent="0.25">
      <c r="A153" s="4">
        <f t="shared" si="24"/>
        <v>0.42638888888888887</v>
      </c>
      <c r="B153" s="3">
        <f>Params!D$29+HOUR(A153-Params!C$29)*3600+MINUTE(A153-Params!C$29)*60+SECOND(A153-Params!C$29)</f>
        <v>1553300840</v>
      </c>
      <c r="C153">
        <f t="shared" si="25"/>
        <v>2</v>
      </c>
      <c r="D153">
        <f t="shared" ca="1" si="26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29"/>
        <v>8482.3236180904532</v>
      </c>
      <c r="H153" s="9">
        <f t="shared" ca="1" si="23"/>
        <v>254.81145728643219</v>
      </c>
      <c r="I153" s="9">
        <f t="shared" ca="1" si="23"/>
        <v>40.18876381909547</v>
      </c>
      <c r="J153" s="9">
        <f t="shared" ca="1" si="23"/>
        <v>-2.1443216080402006</v>
      </c>
      <c r="K153" s="9">
        <f t="shared" ca="1" si="23"/>
        <v>257.96126744482842</v>
      </c>
      <c r="L153" s="9">
        <f t="shared" ca="1" si="23"/>
        <v>81.037163573672004</v>
      </c>
      <c r="M153">
        <f t="shared" ca="1" si="30"/>
        <v>55.460263819095474</v>
      </c>
      <c r="N153">
        <f t="shared" ca="1" si="31"/>
        <v>33.961765773311001</v>
      </c>
    </row>
    <row r="154" spans="1:14" x14ac:dyDescent="0.25">
      <c r="A154" s="4">
        <f t="shared" si="24"/>
        <v>0.42644675925925929</v>
      </c>
      <c r="B154" s="3">
        <f>Params!D$29+HOUR(A154-Params!C$29)*3600+MINUTE(A154-Params!C$29)*60+SECOND(A154-Params!C$29)</f>
        <v>1553300845</v>
      </c>
      <c r="C154">
        <f t="shared" si="25"/>
        <v>2</v>
      </c>
      <c r="D154">
        <f t="shared" ca="1" si="26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29"/>
        <v>8471.6020100502519</v>
      </c>
      <c r="H154" s="9">
        <f t="shared" ca="1" si="23"/>
        <v>254.81145728643219</v>
      </c>
      <c r="I154" s="9">
        <f t="shared" ca="1" si="23"/>
        <v>40.18876381909547</v>
      </c>
      <c r="J154" s="9">
        <f t="shared" ca="1" si="23"/>
        <v>-2.1443216080402006</v>
      </c>
      <c r="K154" s="9">
        <f t="shared" ca="1" si="23"/>
        <v>257.96126744482842</v>
      </c>
      <c r="L154" s="9">
        <f t="shared" ca="1" si="23"/>
        <v>81.037163573672004</v>
      </c>
      <c r="M154">
        <f t="shared" ca="1" si="30"/>
        <v>55.462091010608596</v>
      </c>
      <c r="N154">
        <f t="shared" ca="1" si="31"/>
        <v>33.982153824678946</v>
      </c>
    </row>
    <row r="155" spans="1:14" x14ac:dyDescent="0.25">
      <c r="A155" s="4">
        <f t="shared" si="24"/>
        <v>0.42650462962962959</v>
      </c>
      <c r="B155" s="3">
        <f>Params!D$29+HOUR(A155-Params!C$29)*3600+MINUTE(A155-Params!C$29)*60+SECOND(A155-Params!C$29)</f>
        <v>1553300850</v>
      </c>
      <c r="C155">
        <f t="shared" si="25"/>
        <v>2</v>
      </c>
      <c r="D155">
        <f t="shared" ca="1" si="26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29"/>
        <v>8460.8804020100506</v>
      </c>
      <c r="H155" s="9">
        <f t="shared" ca="1" si="23"/>
        <v>254.81145728643219</v>
      </c>
      <c r="I155" s="9">
        <f t="shared" ca="1" si="23"/>
        <v>40.18876381909547</v>
      </c>
      <c r="J155" s="9">
        <f t="shared" ca="1" si="23"/>
        <v>-2.1443216080402006</v>
      </c>
      <c r="K155" s="9">
        <f t="shared" ca="1" si="23"/>
        <v>257.96126744482842</v>
      </c>
      <c r="L155" s="9">
        <f t="shared" ca="1" si="23"/>
        <v>81.037163573672004</v>
      </c>
      <c r="M155">
        <f t="shared" ca="1" si="30"/>
        <v>55.463918202121718</v>
      </c>
      <c r="N155">
        <f t="shared" ca="1" si="31"/>
        <v>34.002541876046898</v>
      </c>
    </row>
    <row r="156" spans="1:14" x14ac:dyDescent="0.25">
      <c r="A156" s="4">
        <f t="shared" si="24"/>
        <v>0.42656250000000001</v>
      </c>
      <c r="B156" s="3">
        <f>Params!D$29+HOUR(A156-Params!C$29)*3600+MINUTE(A156-Params!C$29)*60+SECOND(A156-Params!C$29)</f>
        <v>1553300855</v>
      </c>
      <c r="C156">
        <f t="shared" si="25"/>
        <v>2</v>
      </c>
      <c r="D156">
        <f t="shared" ca="1" si="26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29"/>
        <v>8450.1587939698493</v>
      </c>
      <c r="H156" s="9">
        <f t="shared" ca="1" si="23"/>
        <v>254.81145728643219</v>
      </c>
      <c r="I156" s="9">
        <f t="shared" ca="1" si="23"/>
        <v>40.18876381909547</v>
      </c>
      <c r="J156" s="9">
        <f t="shared" ca="1" si="23"/>
        <v>-2.1443216080402006</v>
      </c>
      <c r="K156" s="9">
        <f t="shared" ca="1" si="23"/>
        <v>257.96126744482842</v>
      </c>
      <c r="L156" s="9">
        <f t="shared" ca="1" si="23"/>
        <v>81.037163573672004</v>
      </c>
      <c r="M156">
        <f t="shared" ca="1" si="30"/>
        <v>55.46574539363484</v>
      </c>
      <c r="N156">
        <f t="shared" ca="1" si="31"/>
        <v>34.02292992741485</v>
      </c>
    </row>
    <row r="157" spans="1:14" x14ac:dyDescent="0.25">
      <c r="A157" s="4">
        <f t="shared" si="24"/>
        <v>0.42662037037037037</v>
      </c>
      <c r="B157" s="3">
        <f>Params!D$29+HOUR(A157-Params!C$29)*3600+MINUTE(A157-Params!C$29)*60+SECOND(A157-Params!C$29)</f>
        <v>1553300860</v>
      </c>
      <c r="C157">
        <f t="shared" si="25"/>
        <v>2</v>
      </c>
      <c r="D157">
        <f t="shared" ca="1" si="26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29"/>
        <v>8439.437185929648</v>
      </c>
      <c r="H157" s="9">
        <f t="shared" ca="1" si="23"/>
        <v>254.81145728643219</v>
      </c>
      <c r="I157" s="9">
        <f t="shared" ca="1" si="23"/>
        <v>40.18876381909547</v>
      </c>
      <c r="J157" s="9">
        <f t="shared" ca="1" si="23"/>
        <v>-2.1443216080402006</v>
      </c>
      <c r="K157" s="9">
        <f t="shared" ca="1" si="23"/>
        <v>257.96126744482842</v>
      </c>
      <c r="L157" s="9">
        <f t="shared" ca="1" si="23"/>
        <v>81.037163573672004</v>
      </c>
      <c r="M157">
        <f t="shared" ca="1" si="30"/>
        <v>55.467572585147956</v>
      </c>
      <c r="N157">
        <f t="shared" ca="1" si="31"/>
        <v>34.043317978782802</v>
      </c>
    </row>
    <row r="158" spans="1:14" x14ac:dyDescent="0.25">
      <c r="A158" s="4">
        <f t="shared" si="24"/>
        <v>0.42667824074074073</v>
      </c>
      <c r="B158" s="3">
        <f>Params!D$29+HOUR(A158-Params!C$29)*3600+MINUTE(A158-Params!C$29)*60+SECOND(A158-Params!C$29)</f>
        <v>1553300865</v>
      </c>
      <c r="C158">
        <f t="shared" si="25"/>
        <v>2</v>
      </c>
      <c r="D158">
        <f t="shared" ca="1" si="26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29"/>
        <v>8428.7155778894466</v>
      </c>
      <c r="H158" s="9">
        <f t="shared" ca="1" si="23"/>
        <v>254.81145728643219</v>
      </c>
      <c r="I158" s="9">
        <f t="shared" ca="1" si="23"/>
        <v>40.18876381909547</v>
      </c>
      <c r="J158" s="9">
        <f t="shared" ca="1" si="23"/>
        <v>-2.1443216080402006</v>
      </c>
      <c r="K158" s="9">
        <f t="shared" ca="1" si="23"/>
        <v>257.96126744482842</v>
      </c>
      <c r="L158" s="9">
        <f t="shared" ca="1" si="23"/>
        <v>81.037163573672004</v>
      </c>
      <c r="M158">
        <f t="shared" ca="1" si="30"/>
        <v>55.469399776661078</v>
      </c>
      <c r="N158">
        <f t="shared" ca="1" si="31"/>
        <v>34.063706030150755</v>
      </c>
    </row>
    <row r="159" spans="1:14" x14ac:dyDescent="0.25">
      <c r="A159" s="4">
        <f t="shared" si="24"/>
        <v>0.42673611111111115</v>
      </c>
      <c r="B159" s="3">
        <f>Params!D$29+HOUR(A159-Params!C$29)*3600+MINUTE(A159-Params!C$29)*60+SECOND(A159-Params!C$29)</f>
        <v>1553300870</v>
      </c>
      <c r="C159">
        <f t="shared" si="25"/>
        <v>2</v>
      </c>
      <c r="D159">
        <f t="shared" ca="1" si="26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29"/>
        <v>8417.9939698492453</v>
      </c>
      <c r="H159" s="9">
        <f t="shared" ca="1" si="23"/>
        <v>254.81145728643219</v>
      </c>
      <c r="I159" s="9">
        <f t="shared" ca="1" si="23"/>
        <v>40.18876381909547</v>
      </c>
      <c r="J159" s="9">
        <f t="shared" ca="1" si="23"/>
        <v>-2.1443216080402006</v>
      </c>
      <c r="K159" s="9">
        <f t="shared" ca="1" si="23"/>
        <v>257.96126744482842</v>
      </c>
      <c r="L159" s="9">
        <f t="shared" ca="1" si="23"/>
        <v>81.037163573672004</v>
      </c>
      <c r="M159">
        <f t="shared" ca="1" si="30"/>
        <v>55.4712269681742</v>
      </c>
      <c r="N159">
        <f t="shared" ca="1" si="31"/>
        <v>34.0840940815187</v>
      </c>
    </row>
    <row r="160" spans="1:14" x14ac:dyDescent="0.25">
      <c r="A160" s="4">
        <f t="shared" si="24"/>
        <v>0.42679398148148145</v>
      </c>
      <c r="B160" s="3">
        <f>Params!D$29+HOUR(A160-Params!C$29)*3600+MINUTE(A160-Params!C$29)*60+SECOND(A160-Params!C$29)</f>
        <v>1553300875</v>
      </c>
      <c r="C160">
        <f t="shared" si="25"/>
        <v>2</v>
      </c>
      <c r="D160">
        <f t="shared" ca="1" si="26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29"/>
        <v>8407.2723618090458</v>
      </c>
      <c r="H160" s="9">
        <f t="shared" ca="1" si="23"/>
        <v>254.81145728643219</v>
      </c>
      <c r="I160" s="9">
        <f t="shared" ca="1" si="23"/>
        <v>40.18876381909547</v>
      </c>
      <c r="J160" s="9">
        <f t="shared" ca="1" si="23"/>
        <v>-2.1443216080402006</v>
      </c>
      <c r="K160" s="9">
        <f t="shared" ca="1" si="23"/>
        <v>257.96126744482842</v>
      </c>
      <c r="L160" s="9">
        <f t="shared" ca="1" si="23"/>
        <v>81.037163573672004</v>
      </c>
      <c r="M160">
        <f t="shared" ca="1" si="30"/>
        <v>55.473054159687322</v>
      </c>
      <c r="N160">
        <f t="shared" ca="1" si="31"/>
        <v>34.104482132886652</v>
      </c>
    </row>
    <row r="161" spans="1:14" x14ac:dyDescent="0.25">
      <c r="A161" s="4">
        <f t="shared" si="24"/>
        <v>0.42685185185185182</v>
      </c>
      <c r="B161" s="3">
        <f>Params!D$29+HOUR(A161-Params!C$29)*3600+MINUTE(A161-Params!C$29)*60+SECOND(A161-Params!C$29)</f>
        <v>1553300880</v>
      </c>
      <c r="C161">
        <f t="shared" si="25"/>
        <v>2</v>
      </c>
      <c r="D161">
        <f t="shared" ca="1" si="26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29"/>
        <v>8396.5507537688445</v>
      </c>
      <c r="H161" s="9">
        <f t="shared" ca="1" si="23"/>
        <v>254.81145728643219</v>
      </c>
      <c r="I161" s="9">
        <f t="shared" ca="1" si="23"/>
        <v>40.18876381909547</v>
      </c>
      <c r="J161" s="9">
        <f t="shared" ca="1" si="23"/>
        <v>-2.1443216080402006</v>
      </c>
      <c r="K161" s="9">
        <f t="shared" ca="1" si="23"/>
        <v>257.96126744482842</v>
      </c>
      <c r="L161" s="9">
        <f t="shared" ca="1" si="23"/>
        <v>81.037163573672004</v>
      </c>
      <c r="M161">
        <f t="shared" ca="1" si="30"/>
        <v>55.474881351200445</v>
      </c>
      <c r="N161">
        <f t="shared" ca="1" si="31"/>
        <v>34.124870184254604</v>
      </c>
    </row>
    <row r="162" spans="1:14" x14ac:dyDescent="0.25">
      <c r="A162" s="4">
        <f t="shared" si="24"/>
        <v>0.42690972222222223</v>
      </c>
      <c r="B162" s="3">
        <f>Params!D$29+HOUR(A162-Params!C$29)*3600+MINUTE(A162-Params!C$29)*60+SECOND(A162-Params!C$29)</f>
        <v>1553300885</v>
      </c>
      <c r="C162">
        <f t="shared" si="25"/>
        <v>2</v>
      </c>
      <c r="D162">
        <f t="shared" ca="1" si="26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29"/>
        <v>8385.8291457286432</v>
      </c>
      <c r="H162" s="9">
        <f t="shared" ca="1" si="23"/>
        <v>254.81145728643219</v>
      </c>
      <c r="I162" s="9">
        <f t="shared" ca="1" si="23"/>
        <v>40.18876381909547</v>
      </c>
      <c r="J162" s="9">
        <f t="shared" ca="1" si="23"/>
        <v>-2.1443216080402006</v>
      </c>
      <c r="K162" s="9">
        <f t="shared" ca="1" si="23"/>
        <v>257.96126744482842</v>
      </c>
      <c r="L162" s="9">
        <f t="shared" ca="1" si="23"/>
        <v>81.037163573672004</v>
      </c>
      <c r="M162">
        <f t="shared" ca="1" si="30"/>
        <v>55.476708542713567</v>
      </c>
      <c r="N162">
        <f t="shared" ca="1" si="31"/>
        <v>34.145258235622556</v>
      </c>
    </row>
    <row r="163" spans="1:14" x14ac:dyDescent="0.25">
      <c r="A163" s="4">
        <f t="shared" si="24"/>
        <v>0.42696759259259259</v>
      </c>
      <c r="B163" s="3">
        <f>Params!D$29+HOUR(A163-Params!C$29)*3600+MINUTE(A163-Params!C$29)*60+SECOND(A163-Params!C$29)</f>
        <v>1553300890</v>
      </c>
      <c r="C163">
        <f t="shared" si="25"/>
        <v>2</v>
      </c>
      <c r="D163">
        <f t="shared" ca="1" si="26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29"/>
        <v>8375.1075376884419</v>
      </c>
      <c r="H163" s="9">
        <f t="shared" ca="1" si="23"/>
        <v>254.81145728643219</v>
      </c>
      <c r="I163" s="9">
        <f t="shared" ca="1" si="23"/>
        <v>40.18876381909547</v>
      </c>
      <c r="J163" s="9">
        <f t="shared" ca="1" si="23"/>
        <v>-2.1443216080402006</v>
      </c>
      <c r="K163" s="9">
        <f t="shared" ca="1" si="23"/>
        <v>257.96126744482842</v>
      </c>
      <c r="L163" s="9">
        <f t="shared" ca="1" si="23"/>
        <v>81.037163573672004</v>
      </c>
      <c r="M163">
        <f t="shared" ca="1" si="30"/>
        <v>55.478535734226689</v>
      </c>
      <c r="N163">
        <f t="shared" ca="1" si="31"/>
        <v>34.165646286990508</v>
      </c>
    </row>
    <row r="164" spans="1:14" x14ac:dyDescent="0.25">
      <c r="A164" s="4">
        <f t="shared" si="24"/>
        <v>0.42702546296296301</v>
      </c>
      <c r="B164" s="3">
        <f>Params!D$29+HOUR(A164-Params!C$29)*3600+MINUTE(A164-Params!C$29)*60+SECOND(A164-Params!C$29)</f>
        <v>1553300895</v>
      </c>
      <c r="C164">
        <f t="shared" si="25"/>
        <v>2</v>
      </c>
      <c r="D164">
        <f t="shared" ca="1" si="26"/>
        <v>6</v>
      </c>
      <c r="E164">
        <f t="shared" ca="1" si="27"/>
        <v>78281.751256281437</v>
      </c>
      <c r="F164">
        <f t="shared" ca="1" si="28"/>
        <v>-40924.136582914573</v>
      </c>
      <c r="G164">
        <f t="shared" ca="1" si="29"/>
        <v>8364.3859296482406</v>
      </c>
      <c r="H164" s="9">
        <f t="shared" ca="1" si="23"/>
        <v>254.81145728643219</v>
      </c>
      <c r="I164" s="9">
        <f t="shared" ca="1" si="23"/>
        <v>40.18876381909547</v>
      </c>
      <c r="J164" s="9">
        <f t="shared" ca="1" si="23"/>
        <v>-2.1443216080402006</v>
      </c>
      <c r="K164" s="9">
        <f t="shared" ca="1" si="23"/>
        <v>257.96126744482842</v>
      </c>
      <c r="L164" s="9">
        <f t="shared" ca="1" si="23"/>
        <v>81.037163573672004</v>
      </c>
      <c r="M164">
        <f t="shared" ca="1" si="30"/>
        <v>55.480362925739804</v>
      </c>
      <c r="N164">
        <f t="shared" ca="1" si="31"/>
        <v>34.186034338358461</v>
      </c>
    </row>
    <row r="165" spans="1:14" x14ac:dyDescent="0.25">
      <c r="A165" s="4">
        <f t="shared" si="24"/>
        <v>0.42708333333333331</v>
      </c>
      <c r="B165" s="3">
        <f>Params!D$29+HOUR(A165-Params!C$29)*3600+MINUTE(A165-Params!C$29)*60+SECOND(A165-Params!C$29)</f>
        <v>1553300900</v>
      </c>
      <c r="C165">
        <f t="shared" si="25"/>
        <v>2</v>
      </c>
      <c r="D165">
        <f t="shared" ca="1" si="26"/>
        <v>6</v>
      </c>
      <c r="E165">
        <f t="shared" ca="1" si="27"/>
        <v>79555.808542713596</v>
      </c>
      <c r="F165">
        <f t="shared" ca="1" si="28"/>
        <v>-40723.192763819097</v>
      </c>
      <c r="G165">
        <f t="shared" ca="1" si="29"/>
        <v>8353.6643216080411</v>
      </c>
      <c r="H165" s="9">
        <f t="shared" ca="1" si="23"/>
        <v>254.81145728643219</v>
      </c>
      <c r="I165" s="9">
        <f t="shared" ca="1" si="23"/>
        <v>40.18876381909547</v>
      </c>
      <c r="J165" s="9">
        <f t="shared" ca="1" si="23"/>
        <v>-2.1443216080402006</v>
      </c>
      <c r="K165" s="9">
        <f t="shared" ca="1" si="23"/>
        <v>257.96126744482842</v>
      </c>
      <c r="L165" s="9">
        <f t="shared" ca="1" si="23"/>
        <v>81.037163573672004</v>
      </c>
      <c r="M165">
        <f t="shared" ca="1" si="30"/>
        <v>55.482190117252927</v>
      </c>
      <c r="N165">
        <f t="shared" ca="1" si="31"/>
        <v>34.206422389726406</v>
      </c>
    </row>
    <row r="166" spans="1:14" x14ac:dyDescent="0.25">
      <c r="A166" s="4">
        <f t="shared" si="24"/>
        <v>0.42714120370370368</v>
      </c>
      <c r="B166" s="3">
        <f>Params!D$29+HOUR(A166-Params!C$29)*3600+MINUTE(A166-Params!C$29)*60+SECOND(A166-Params!C$29)</f>
        <v>1553300905</v>
      </c>
      <c r="C166">
        <f t="shared" si="25"/>
        <v>2</v>
      </c>
      <c r="D166">
        <f t="shared" ca="1" si="26"/>
        <v>6</v>
      </c>
      <c r="E166">
        <f t="shared" ca="1" si="27"/>
        <v>80829.865829145754</v>
      </c>
      <c r="F166">
        <f t="shared" ca="1" si="28"/>
        <v>-40522.248944723615</v>
      </c>
      <c r="G166">
        <f t="shared" ca="1" si="29"/>
        <v>8342.9427135678397</v>
      </c>
      <c r="H166" s="9">
        <f t="shared" ca="1" si="23"/>
        <v>254.81145728643219</v>
      </c>
      <c r="I166" s="9">
        <f t="shared" ca="1" si="23"/>
        <v>40.18876381909547</v>
      </c>
      <c r="J166" s="9">
        <f t="shared" ca="1" si="23"/>
        <v>-2.1443216080402006</v>
      </c>
      <c r="K166" s="9">
        <f t="shared" ca="1" si="23"/>
        <v>257.96126744482842</v>
      </c>
      <c r="L166" s="9">
        <f t="shared" ca="1" si="23"/>
        <v>81.037163573672004</v>
      </c>
      <c r="M166">
        <f t="shared" ca="1" si="30"/>
        <v>55.484017308766049</v>
      </c>
      <c r="N166">
        <f t="shared" ca="1" si="31"/>
        <v>34.226810441094358</v>
      </c>
    </row>
    <row r="167" spans="1:14" x14ac:dyDescent="0.25">
      <c r="A167" s="4">
        <f t="shared" si="24"/>
        <v>0.42719907407407409</v>
      </c>
      <c r="B167" s="3">
        <f>Params!D$29+HOUR(A167-Params!C$29)*3600+MINUTE(A167-Params!C$29)*60+SECOND(A167-Params!C$29)</f>
        <v>1553300910</v>
      </c>
      <c r="C167">
        <f t="shared" si="25"/>
        <v>2</v>
      </c>
      <c r="D167">
        <f t="shared" ca="1" si="26"/>
        <v>6</v>
      </c>
      <c r="E167">
        <f t="shared" ca="1" si="27"/>
        <v>82103.923115577913</v>
      </c>
      <c r="F167">
        <f t="shared" ca="1" si="28"/>
        <v>-40321.30512562814</v>
      </c>
      <c r="G167">
        <f t="shared" ca="1" si="29"/>
        <v>8332.2211055276384</v>
      </c>
      <c r="H167" s="9">
        <f t="shared" ca="1" si="23"/>
        <v>254.81145728643219</v>
      </c>
      <c r="I167" s="9">
        <f t="shared" ca="1" si="23"/>
        <v>40.18876381909547</v>
      </c>
      <c r="J167" s="9">
        <f t="shared" ca="1" si="23"/>
        <v>-2.1443216080402006</v>
      </c>
      <c r="K167" s="9">
        <f t="shared" ca="1" si="23"/>
        <v>257.96126744482842</v>
      </c>
      <c r="L167" s="9">
        <f t="shared" ca="1" si="23"/>
        <v>81.037163573672004</v>
      </c>
      <c r="M167">
        <f t="shared" ca="1" si="30"/>
        <v>55.485844500279171</v>
      </c>
      <c r="N167">
        <f t="shared" ca="1" si="31"/>
        <v>34.24719849246231</v>
      </c>
    </row>
    <row r="168" spans="1:14" x14ac:dyDescent="0.25">
      <c r="A168" s="4">
        <f t="shared" si="24"/>
        <v>0.42725694444444445</v>
      </c>
      <c r="B168" s="3">
        <f>Params!D$29+HOUR(A168-Params!C$29)*3600+MINUTE(A168-Params!C$29)*60+SECOND(A168-Params!C$29)</f>
        <v>1553300915</v>
      </c>
      <c r="C168">
        <f t="shared" si="25"/>
        <v>2</v>
      </c>
      <c r="D168">
        <f t="shared" ca="1" si="26"/>
        <v>6</v>
      </c>
      <c r="E168">
        <f t="shared" ca="1" si="27"/>
        <v>83377.980402010071</v>
      </c>
      <c r="F168">
        <f t="shared" ca="1" si="28"/>
        <v>-40120.361306532664</v>
      </c>
      <c r="G168">
        <f t="shared" ca="1" si="29"/>
        <v>8321.4994974874371</v>
      </c>
      <c r="H168" s="9">
        <f t="shared" ca="1" si="23"/>
        <v>254.81145728643219</v>
      </c>
      <c r="I168" s="9">
        <f t="shared" ca="1" si="23"/>
        <v>40.18876381909547</v>
      </c>
      <c r="J168" s="9">
        <f t="shared" ca="1" si="23"/>
        <v>-2.1443216080402006</v>
      </c>
      <c r="K168" s="9">
        <f t="shared" ca="1" si="23"/>
        <v>257.96126744482842</v>
      </c>
      <c r="L168" s="9">
        <f t="shared" ca="1" si="23"/>
        <v>81.037163573672004</v>
      </c>
      <c r="M168">
        <f t="shared" ca="1" si="30"/>
        <v>55.487671691792293</v>
      </c>
      <c r="N168">
        <f t="shared" ca="1" si="31"/>
        <v>34.267586543830262</v>
      </c>
    </row>
    <row r="169" spans="1:14" x14ac:dyDescent="0.25">
      <c r="A169" s="4">
        <f t="shared" si="24"/>
        <v>0.42731481481481487</v>
      </c>
      <c r="B169" s="3">
        <f>Params!D$29+HOUR(A169-Params!C$29)*3600+MINUTE(A169-Params!C$29)*60+SECOND(A169-Params!C$29)</f>
        <v>1553300920</v>
      </c>
      <c r="C169">
        <f t="shared" si="25"/>
        <v>2</v>
      </c>
      <c r="D169">
        <f t="shared" ca="1" si="26"/>
        <v>6</v>
      </c>
      <c r="E169">
        <f t="shared" ca="1" si="27"/>
        <v>84652.037688442229</v>
      </c>
      <c r="F169">
        <f t="shared" ca="1" si="28"/>
        <v>-39919.417487437182</v>
      </c>
      <c r="G169">
        <f t="shared" ca="1" si="29"/>
        <v>8310.7778894472358</v>
      </c>
      <c r="H169" s="9">
        <f t="shared" ca="1" si="23"/>
        <v>254.81145728643219</v>
      </c>
      <c r="I169" s="9">
        <f t="shared" ca="1" si="23"/>
        <v>40.18876381909547</v>
      </c>
      <c r="J169" s="9">
        <f t="shared" ca="1" si="23"/>
        <v>-2.1443216080402006</v>
      </c>
      <c r="K169" s="9">
        <f t="shared" ca="1" si="23"/>
        <v>257.96126744482842</v>
      </c>
      <c r="L169" s="9">
        <f t="shared" ca="1" si="23"/>
        <v>81.037163573672004</v>
      </c>
      <c r="M169">
        <f t="shared" ca="1" si="30"/>
        <v>55.489498883305416</v>
      </c>
      <c r="N169">
        <f t="shared" ca="1" si="31"/>
        <v>34.287974595198214</v>
      </c>
    </row>
    <row r="170" spans="1:14" x14ac:dyDescent="0.25">
      <c r="A170" s="4">
        <f t="shared" si="24"/>
        <v>0.42737268518518517</v>
      </c>
      <c r="B170" s="3">
        <f>Params!D$29+HOUR(A170-Params!C$29)*3600+MINUTE(A170-Params!C$29)*60+SECOND(A170-Params!C$29)</f>
        <v>1553300925</v>
      </c>
      <c r="C170">
        <f t="shared" si="25"/>
        <v>2</v>
      </c>
      <c r="D170">
        <f t="shared" ca="1" si="26"/>
        <v>6</v>
      </c>
      <c r="E170">
        <f t="shared" ca="1" si="27"/>
        <v>85926.094974874388</v>
      </c>
      <c r="F170">
        <f t="shared" ca="1" si="28"/>
        <v>-39718.473668341707</v>
      </c>
      <c r="G170">
        <f t="shared" ca="1" si="29"/>
        <v>8300.0562814070345</v>
      </c>
      <c r="H170" s="9">
        <f t="shared" ca="1" si="23"/>
        <v>254.81145728643219</v>
      </c>
      <c r="I170" s="9">
        <f t="shared" ca="1" si="23"/>
        <v>40.18876381909547</v>
      </c>
      <c r="J170" s="9">
        <f t="shared" ca="1" si="23"/>
        <v>-2.1443216080402006</v>
      </c>
      <c r="K170" s="9">
        <f t="shared" ca="1" si="23"/>
        <v>257.96126744482842</v>
      </c>
      <c r="L170" s="9">
        <f t="shared" ca="1" si="23"/>
        <v>81.037163573672004</v>
      </c>
      <c r="M170">
        <f t="shared" ca="1" si="30"/>
        <v>55.491326074818531</v>
      </c>
      <c r="N170">
        <f t="shared" ca="1" si="31"/>
        <v>34.308362646566167</v>
      </c>
    </row>
    <row r="171" spans="1:14" x14ac:dyDescent="0.25">
      <c r="A171" s="4">
        <f t="shared" si="24"/>
        <v>0.42743055555555554</v>
      </c>
      <c r="B171" s="3">
        <f>Params!D$29+HOUR(A171-Params!C$29)*3600+MINUTE(A171-Params!C$29)*60+SECOND(A171-Params!C$29)</f>
        <v>1553300930</v>
      </c>
      <c r="C171">
        <f t="shared" si="25"/>
        <v>2</v>
      </c>
      <c r="D171">
        <f t="shared" ca="1" si="26"/>
        <v>6</v>
      </c>
      <c r="E171">
        <f t="shared" ca="1" si="27"/>
        <v>87200.152261306546</v>
      </c>
      <c r="F171">
        <f t="shared" ca="1" si="28"/>
        <v>-39517.529849246232</v>
      </c>
      <c r="G171">
        <f t="shared" ca="1" si="29"/>
        <v>8289.3346733668332</v>
      </c>
      <c r="H171" s="9">
        <f t="shared" ca="1" si="23"/>
        <v>254.81145728643219</v>
      </c>
      <c r="I171" s="9">
        <f t="shared" ca="1" si="23"/>
        <v>40.18876381909547</v>
      </c>
      <c r="J171" s="9">
        <f t="shared" ca="1" si="23"/>
        <v>-2.1443216080402006</v>
      </c>
      <c r="K171" s="9">
        <f t="shared" ca="1" si="23"/>
        <v>257.96126744482842</v>
      </c>
      <c r="L171" s="9">
        <f t="shared" ca="1" si="23"/>
        <v>81.037163573672004</v>
      </c>
      <c r="M171">
        <f t="shared" ca="1" si="30"/>
        <v>55.493153266331653</v>
      </c>
      <c r="N171">
        <f t="shared" ca="1" si="31"/>
        <v>34.328750697934112</v>
      </c>
    </row>
    <row r="172" spans="1:14" x14ac:dyDescent="0.25">
      <c r="A172" s="4">
        <f t="shared" si="24"/>
        <v>0.42748842592592595</v>
      </c>
      <c r="B172" s="3">
        <f>Params!D$29+HOUR(A172-Params!C$29)*3600+MINUTE(A172-Params!C$29)*60+SECOND(A172-Params!C$29)</f>
        <v>1553300935</v>
      </c>
      <c r="C172">
        <f t="shared" si="25"/>
        <v>2</v>
      </c>
      <c r="D172">
        <f t="shared" ca="1" si="26"/>
        <v>6</v>
      </c>
      <c r="E172">
        <f t="shared" ca="1" si="27"/>
        <v>88474.209547738705</v>
      </c>
      <c r="F172">
        <f t="shared" ca="1" si="28"/>
        <v>-39316.586030150756</v>
      </c>
      <c r="G172">
        <f t="shared" ca="1" si="29"/>
        <v>8278.6130653266337</v>
      </c>
      <c r="H172" s="9">
        <f t="shared" ca="1" si="23"/>
        <v>254.81145728643219</v>
      </c>
      <c r="I172" s="9">
        <f t="shared" ca="1" si="23"/>
        <v>40.18876381909547</v>
      </c>
      <c r="J172" s="9">
        <f t="shared" ca="1" si="23"/>
        <v>-2.1443216080402006</v>
      </c>
      <c r="K172" s="9">
        <f t="shared" ca="1" si="23"/>
        <v>257.96126744482842</v>
      </c>
      <c r="L172" s="9">
        <f t="shared" ca="1" si="23"/>
        <v>81.037163573672004</v>
      </c>
      <c r="M172">
        <f t="shared" ca="1" si="30"/>
        <v>55.494980457844775</v>
      </c>
      <c r="N172">
        <f t="shared" ca="1" si="31"/>
        <v>34.349138749302064</v>
      </c>
    </row>
    <row r="173" spans="1:14" x14ac:dyDescent="0.25">
      <c r="A173" s="4">
        <f t="shared" si="24"/>
        <v>0.42754629629629631</v>
      </c>
      <c r="B173" s="3">
        <f>Params!D$29+HOUR(A173-Params!C$29)*3600+MINUTE(A173-Params!C$29)*60+SECOND(A173-Params!C$29)</f>
        <v>1553300940</v>
      </c>
      <c r="C173">
        <f t="shared" si="25"/>
        <v>2</v>
      </c>
      <c r="D173">
        <f t="shared" ca="1" si="26"/>
        <v>6</v>
      </c>
      <c r="E173">
        <f t="shared" ca="1" si="27"/>
        <v>89748.266834170863</v>
      </c>
      <c r="F173">
        <f t="shared" ca="1" si="28"/>
        <v>-39115.642211055274</v>
      </c>
      <c r="G173">
        <f t="shared" ca="1" si="29"/>
        <v>8267.8914572864323</v>
      </c>
      <c r="H173" s="9">
        <f t="shared" ca="1" si="23"/>
        <v>254.81145728643219</v>
      </c>
      <c r="I173" s="9">
        <f t="shared" ca="1" si="23"/>
        <v>40.18876381909547</v>
      </c>
      <c r="J173" s="9">
        <f t="shared" ca="1" si="23"/>
        <v>-2.1443216080402006</v>
      </c>
      <c r="K173" s="9">
        <f t="shared" ca="1" si="23"/>
        <v>257.96126744482842</v>
      </c>
      <c r="L173" s="9">
        <f t="shared" ca="1" si="23"/>
        <v>81.037163573672004</v>
      </c>
      <c r="M173">
        <f t="shared" ca="1" si="30"/>
        <v>55.496807649357898</v>
      </c>
      <c r="N173">
        <f t="shared" ca="1" si="31"/>
        <v>34.369526800670016</v>
      </c>
    </row>
    <row r="174" spans="1:14" x14ac:dyDescent="0.25">
      <c r="A174" s="4">
        <f t="shared" si="24"/>
        <v>0.42760416666666662</v>
      </c>
      <c r="B174" s="3">
        <f>Params!D$29+HOUR(A174-Params!C$29)*3600+MINUTE(A174-Params!C$29)*60+SECOND(A174-Params!C$29)</f>
        <v>1553300945</v>
      </c>
      <c r="C174">
        <f t="shared" si="25"/>
        <v>2</v>
      </c>
      <c r="D174">
        <f t="shared" ca="1" si="26"/>
        <v>6</v>
      </c>
      <c r="E174">
        <f t="shared" ca="1" si="27"/>
        <v>91022.324120603022</v>
      </c>
      <c r="F174">
        <f t="shared" ca="1" si="28"/>
        <v>-38914.698391959799</v>
      </c>
      <c r="G174">
        <f t="shared" ca="1" si="29"/>
        <v>8257.169849246231</v>
      </c>
      <c r="H174" s="9">
        <f t="shared" ca="1" si="23"/>
        <v>254.81145728643219</v>
      </c>
      <c r="I174" s="9">
        <f t="shared" ca="1" si="23"/>
        <v>40.18876381909547</v>
      </c>
      <c r="J174" s="9">
        <f t="shared" ca="1" si="23"/>
        <v>-2.1443216080402006</v>
      </c>
      <c r="K174" s="9">
        <f t="shared" ca="1" si="23"/>
        <v>257.96126744482842</v>
      </c>
      <c r="L174" s="9">
        <f t="shared" ca="1" si="23"/>
        <v>81.037163573672004</v>
      </c>
      <c r="M174">
        <f t="shared" ca="1" si="30"/>
        <v>55.49863484087102</v>
      </c>
      <c r="N174">
        <f t="shared" ca="1" si="31"/>
        <v>34.389914852037968</v>
      </c>
    </row>
    <row r="175" spans="1:14" x14ac:dyDescent="0.25">
      <c r="A175" s="4">
        <f t="shared" si="24"/>
        <v>0.42766203703703703</v>
      </c>
      <c r="B175" s="3">
        <f>Params!D$29+HOUR(A175-Params!C$29)*3600+MINUTE(A175-Params!C$29)*60+SECOND(A175-Params!C$29)</f>
        <v>1553300950</v>
      </c>
      <c r="C175">
        <f t="shared" si="25"/>
        <v>2</v>
      </c>
      <c r="D175">
        <f t="shared" ca="1" si="26"/>
        <v>6</v>
      </c>
      <c r="E175">
        <f t="shared" ca="1" si="27"/>
        <v>92296.381407035209</v>
      </c>
      <c r="F175">
        <f t="shared" ca="1" si="28"/>
        <v>-38713.754572864324</v>
      </c>
      <c r="G175">
        <f t="shared" ca="1" si="29"/>
        <v>8246.4482412060297</v>
      </c>
      <c r="H175" s="9">
        <f t="shared" ca="1" si="23"/>
        <v>254.81145728643219</v>
      </c>
      <c r="I175" s="9">
        <f t="shared" ca="1" si="23"/>
        <v>40.18876381909547</v>
      </c>
      <c r="J175" s="9">
        <f t="shared" ca="1" si="23"/>
        <v>-2.1443216080402006</v>
      </c>
      <c r="K175" s="9">
        <f t="shared" ca="1" si="23"/>
        <v>257.96126744482842</v>
      </c>
      <c r="L175" s="9">
        <f t="shared" ca="1" si="23"/>
        <v>81.037163573672004</v>
      </c>
      <c r="M175">
        <f t="shared" ca="1" si="30"/>
        <v>55.500462032384142</v>
      </c>
      <c r="N175">
        <f t="shared" ca="1" si="31"/>
        <v>34.41030290340592</v>
      </c>
    </row>
    <row r="176" spans="1:14" x14ac:dyDescent="0.25">
      <c r="A176" s="4">
        <f t="shared" si="24"/>
        <v>0.4277199074074074</v>
      </c>
      <c r="B176" s="3">
        <f>Params!D$29+HOUR(A176-Params!C$29)*3600+MINUTE(A176-Params!C$29)*60+SECOND(A176-Params!C$29)</f>
        <v>1553300955</v>
      </c>
      <c r="C176">
        <f t="shared" si="25"/>
        <v>2</v>
      </c>
      <c r="D176">
        <f t="shared" ca="1" si="26"/>
        <v>6</v>
      </c>
      <c r="E176">
        <f t="shared" ca="1" si="27"/>
        <v>93570.438693467368</v>
      </c>
      <c r="F176">
        <f t="shared" ca="1" si="28"/>
        <v>-38512.810753768848</v>
      </c>
      <c r="G176">
        <f t="shared" ca="1" si="29"/>
        <v>8235.7266331658284</v>
      </c>
      <c r="H176" s="9">
        <f t="shared" ref="H176:L208" ca="1" si="32">INDIRECT(ADDRESS($C176,COLUMN()))</f>
        <v>254.81145728643219</v>
      </c>
      <c r="I176" s="9">
        <f t="shared" ca="1" si="32"/>
        <v>40.18876381909547</v>
      </c>
      <c r="J176" s="9">
        <f t="shared" ca="1" si="32"/>
        <v>-2.1443216080402006</v>
      </c>
      <c r="K176" s="9">
        <f t="shared" ca="1" si="32"/>
        <v>257.96126744482842</v>
      </c>
      <c r="L176" s="9">
        <f t="shared" ca="1" si="32"/>
        <v>81.037163573672004</v>
      </c>
      <c r="M176">
        <f t="shared" ca="1" si="30"/>
        <v>55.502289223897264</v>
      </c>
      <c r="N176">
        <f t="shared" ca="1" si="31"/>
        <v>34.430690954773866</v>
      </c>
    </row>
    <row r="177" spans="1:14" x14ac:dyDescent="0.25">
      <c r="A177" s="4">
        <f t="shared" si="24"/>
        <v>0.42777777777777781</v>
      </c>
      <c r="B177" s="3">
        <f>Params!D$29+HOUR(A177-Params!C$29)*3600+MINUTE(A177-Params!C$29)*60+SECOND(A177-Params!C$29)</f>
        <v>1553300960</v>
      </c>
      <c r="C177">
        <f t="shared" si="25"/>
        <v>2</v>
      </c>
      <c r="D177">
        <f t="shared" ca="1" si="26"/>
        <v>6</v>
      </c>
      <c r="E177">
        <f t="shared" ca="1" si="27"/>
        <v>94844.495979899526</v>
      </c>
      <c r="F177">
        <f t="shared" ca="1" si="28"/>
        <v>-38311.866934673366</v>
      </c>
      <c r="G177">
        <f t="shared" ca="1" si="29"/>
        <v>8225.0050251256289</v>
      </c>
      <c r="H177" s="9">
        <f t="shared" ca="1" si="32"/>
        <v>254.81145728643219</v>
      </c>
      <c r="I177" s="9">
        <f t="shared" ca="1" si="32"/>
        <v>40.18876381909547</v>
      </c>
      <c r="J177" s="9">
        <f t="shared" ca="1" si="32"/>
        <v>-2.1443216080402006</v>
      </c>
      <c r="K177" s="9">
        <f t="shared" ca="1" si="32"/>
        <v>257.96126744482842</v>
      </c>
      <c r="L177" s="9">
        <f t="shared" ca="1" si="32"/>
        <v>81.037163573672004</v>
      </c>
      <c r="M177">
        <f t="shared" ca="1" si="30"/>
        <v>55.50411641541038</v>
      </c>
      <c r="N177">
        <f t="shared" ca="1" si="31"/>
        <v>34.451079006141818</v>
      </c>
    </row>
    <row r="178" spans="1:14" x14ac:dyDescent="0.25">
      <c r="A178" s="4">
        <f t="shared" si="24"/>
        <v>0.42783564814814817</v>
      </c>
      <c r="B178" s="3">
        <f>Params!D$29+HOUR(A178-Params!C$29)*3600+MINUTE(A178-Params!C$29)*60+SECOND(A178-Params!C$29)</f>
        <v>1553300965</v>
      </c>
      <c r="C178">
        <f t="shared" si="25"/>
        <v>2</v>
      </c>
      <c r="D178">
        <f t="shared" ca="1" si="26"/>
        <v>6</v>
      </c>
      <c r="E178">
        <f t="shared" ca="1" si="27"/>
        <v>96118.553266331684</v>
      </c>
      <c r="F178">
        <f t="shared" ca="1" si="28"/>
        <v>-38110.923115577891</v>
      </c>
      <c r="G178">
        <f t="shared" ca="1" si="29"/>
        <v>8214.2834170854276</v>
      </c>
      <c r="H178" s="9">
        <f t="shared" ca="1" si="32"/>
        <v>254.81145728643219</v>
      </c>
      <c r="I178" s="9">
        <f t="shared" ca="1" si="32"/>
        <v>40.18876381909547</v>
      </c>
      <c r="J178" s="9">
        <f t="shared" ca="1" si="32"/>
        <v>-2.1443216080402006</v>
      </c>
      <c r="K178" s="9">
        <f t="shared" ca="1" si="32"/>
        <v>257.96126744482842</v>
      </c>
      <c r="L178" s="9">
        <f t="shared" ca="1" si="32"/>
        <v>81.037163573672004</v>
      </c>
      <c r="M178">
        <f t="shared" ca="1" si="30"/>
        <v>55.505943606923502</v>
      </c>
      <c r="N178">
        <f t="shared" ca="1" si="31"/>
        <v>34.47146705750977</v>
      </c>
    </row>
    <row r="179" spans="1:14" x14ac:dyDescent="0.25">
      <c r="A179" s="4">
        <f t="shared" si="24"/>
        <v>0.42789351851851848</v>
      </c>
      <c r="B179" s="3">
        <f>Params!D$29+HOUR(A179-Params!C$29)*3600+MINUTE(A179-Params!C$29)*60+SECOND(A179-Params!C$29)</f>
        <v>1553300970</v>
      </c>
      <c r="C179">
        <f t="shared" si="25"/>
        <v>2</v>
      </c>
      <c r="D179">
        <f t="shared" ca="1" si="26"/>
        <v>6</v>
      </c>
      <c r="E179">
        <f t="shared" ca="1" si="27"/>
        <v>97392.610552763843</v>
      </c>
      <c r="F179">
        <f t="shared" ca="1" si="28"/>
        <v>-37909.979296482416</v>
      </c>
      <c r="G179">
        <f t="shared" ca="1" si="29"/>
        <v>8203.5618090452263</v>
      </c>
      <c r="H179" s="9">
        <f t="shared" ca="1" si="32"/>
        <v>254.81145728643219</v>
      </c>
      <c r="I179" s="9">
        <f t="shared" ca="1" si="32"/>
        <v>40.18876381909547</v>
      </c>
      <c r="J179" s="9">
        <f t="shared" ca="1" si="32"/>
        <v>-2.1443216080402006</v>
      </c>
      <c r="K179" s="9">
        <f t="shared" ca="1" si="32"/>
        <v>257.96126744482842</v>
      </c>
      <c r="L179" s="9">
        <f t="shared" ca="1" si="32"/>
        <v>81.037163573672004</v>
      </c>
      <c r="M179">
        <f t="shared" ca="1" si="30"/>
        <v>55.507770798436624</v>
      </c>
      <c r="N179">
        <f t="shared" ca="1" si="31"/>
        <v>34.491855108877722</v>
      </c>
    </row>
    <row r="180" spans="1:14" x14ac:dyDescent="0.25">
      <c r="A180" s="4">
        <f t="shared" si="24"/>
        <v>0.4279513888888889</v>
      </c>
      <c r="B180" s="3">
        <f>Params!D$29+HOUR(A180-Params!C$29)*3600+MINUTE(A180-Params!C$29)*60+SECOND(A180-Params!C$29)</f>
        <v>1553300975</v>
      </c>
      <c r="C180">
        <f t="shared" si="25"/>
        <v>2</v>
      </c>
      <c r="D180">
        <f t="shared" ca="1" si="26"/>
        <v>6</v>
      </c>
      <c r="E180">
        <f t="shared" ca="1" si="27"/>
        <v>98666.667839196001</v>
      </c>
      <c r="F180">
        <f t="shared" ca="1" si="28"/>
        <v>-37709.035477386933</v>
      </c>
      <c r="G180">
        <f t="shared" ca="1" si="29"/>
        <v>8192.8402010050249</v>
      </c>
      <c r="H180" s="9">
        <f t="shared" ca="1" si="32"/>
        <v>254.81145728643219</v>
      </c>
      <c r="I180" s="9">
        <f t="shared" ca="1" si="32"/>
        <v>40.18876381909547</v>
      </c>
      <c r="J180" s="9">
        <f t="shared" ca="1" si="32"/>
        <v>-2.1443216080402006</v>
      </c>
      <c r="K180" s="9">
        <f t="shared" ca="1" si="32"/>
        <v>257.96126744482842</v>
      </c>
      <c r="L180" s="9">
        <f t="shared" ca="1" si="32"/>
        <v>81.037163573672004</v>
      </c>
      <c r="M180">
        <f t="shared" ca="1" si="30"/>
        <v>55.509597989949746</v>
      </c>
      <c r="N180">
        <f t="shared" ca="1" si="31"/>
        <v>34.512243160245674</v>
      </c>
    </row>
    <row r="181" spans="1:14" x14ac:dyDescent="0.25">
      <c r="A181" s="4">
        <f t="shared" si="24"/>
        <v>0.42800925925925926</v>
      </c>
      <c r="B181" s="3">
        <f>Params!D$29+HOUR(A181-Params!C$29)*3600+MINUTE(A181-Params!C$29)*60+SECOND(A181-Params!C$29)</f>
        <v>1553300980</v>
      </c>
      <c r="C181">
        <f t="shared" si="25"/>
        <v>2</v>
      </c>
      <c r="D181">
        <f t="shared" ca="1" si="26"/>
        <v>6</v>
      </c>
      <c r="E181">
        <f t="shared" ca="1" si="27"/>
        <v>99940.72512562816</v>
      </c>
      <c r="F181">
        <f t="shared" ca="1" si="28"/>
        <v>-37508.091658291458</v>
      </c>
      <c r="G181">
        <f t="shared" ca="1" si="29"/>
        <v>8182.1185929648236</v>
      </c>
      <c r="H181" s="9">
        <f t="shared" ca="1" si="32"/>
        <v>254.81145728643219</v>
      </c>
      <c r="I181" s="9">
        <f t="shared" ca="1" si="32"/>
        <v>40.18876381909547</v>
      </c>
      <c r="J181" s="9">
        <f t="shared" ca="1" si="32"/>
        <v>-2.1443216080402006</v>
      </c>
      <c r="K181" s="9">
        <f t="shared" ca="1" si="32"/>
        <v>257.96126744482842</v>
      </c>
      <c r="L181" s="9">
        <f t="shared" ca="1" si="32"/>
        <v>81.037163573672004</v>
      </c>
      <c r="M181">
        <f t="shared" ca="1" si="30"/>
        <v>55.511425181462869</v>
      </c>
      <c r="N181">
        <f t="shared" ca="1" si="31"/>
        <v>34.532631211613619</v>
      </c>
    </row>
    <row r="182" spans="1:14" x14ac:dyDescent="0.25">
      <c r="A182" s="4">
        <f t="shared" si="24"/>
        <v>0.42806712962962962</v>
      </c>
      <c r="B182" s="3">
        <f>Params!D$29+HOUR(A182-Params!C$29)*3600+MINUTE(A182-Params!C$29)*60+SECOND(A182-Params!C$29)</f>
        <v>1553300985</v>
      </c>
      <c r="C182">
        <f t="shared" si="25"/>
        <v>2</v>
      </c>
      <c r="D182">
        <f t="shared" ca="1" si="26"/>
        <v>6</v>
      </c>
      <c r="E182">
        <f t="shared" ca="1" si="27"/>
        <v>101214.78241206032</v>
      </c>
      <c r="F182">
        <f t="shared" ca="1" si="28"/>
        <v>-37307.147839195983</v>
      </c>
      <c r="G182">
        <f t="shared" ca="1" si="29"/>
        <v>8171.3969849246232</v>
      </c>
      <c r="H182" s="9">
        <f t="shared" ca="1" si="32"/>
        <v>254.81145728643219</v>
      </c>
      <c r="I182" s="9">
        <f t="shared" ca="1" si="32"/>
        <v>40.18876381909547</v>
      </c>
      <c r="J182" s="9">
        <f t="shared" ca="1" si="32"/>
        <v>-2.1443216080402006</v>
      </c>
      <c r="K182" s="9">
        <f t="shared" ca="1" si="32"/>
        <v>257.96126744482842</v>
      </c>
      <c r="L182" s="9">
        <f t="shared" ca="1" si="32"/>
        <v>81.037163573672004</v>
      </c>
      <c r="M182">
        <f t="shared" ca="1" si="30"/>
        <v>55.513252372975991</v>
      </c>
      <c r="N182">
        <f t="shared" ca="1" si="31"/>
        <v>34.553019262981572</v>
      </c>
    </row>
    <row r="183" spans="1:14" x14ac:dyDescent="0.25">
      <c r="A183" s="4">
        <f t="shared" si="24"/>
        <v>0.42812500000000003</v>
      </c>
      <c r="B183" s="3">
        <f>Params!D$29+HOUR(A183-Params!C$29)*3600+MINUTE(A183-Params!C$29)*60+SECOND(A183-Params!C$29)</f>
        <v>1553300990</v>
      </c>
      <c r="C183">
        <f t="shared" si="25"/>
        <v>2</v>
      </c>
      <c r="D183">
        <f t="shared" ca="1" si="26"/>
        <v>6</v>
      </c>
      <c r="E183">
        <f t="shared" ca="1" si="27"/>
        <v>102488.83969849248</v>
      </c>
      <c r="F183">
        <f t="shared" ca="1" si="28"/>
        <v>-37106.2040201005</v>
      </c>
      <c r="G183">
        <f t="shared" ca="1" si="29"/>
        <v>8160.6753768844219</v>
      </c>
      <c r="H183" s="9">
        <f t="shared" ca="1" si="32"/>
        <v>254.81145728643219</v>
      </c>
      <c r="I183" s="9">
        <f t="shared" ca="1" si="32"/>
        <v>40.18876381909547</v>
      </c>
      <c r="J183" s="9">
        <f t="shared" ca="1" si="32"/>
        <v>-2.1443216080402006</v>
      </c>
      <c r="K183" s="9">
        <f t="shared" ca="1" si="32"/>
        <v>257.96126744482842</v>
      </c>
      <c r="L183" s="9">
        <f t="shared" ca="1" si="32"/>
        <v>81.037163573672004</v>
      </c>
      <c r="M183">
        <f t="shared" ca="1" si="30"/>
        <v>55.515079564489106</v>
      </c>
      <c r="N183">
        <f t="shared" ca="1" si="31"/>
        <v>34.573407314349524</v>
      </c>
    </row>
    <row r="184" spans="1:14" x14ac:dyDescent="0.25">
      <c r="A184" s="4">
        <f t="shared" si="24"/>
        <v>0.42818287037037034</v>
      </c>
      <c r="B184" s="3">
        <f>Params!D$29+HOUR(A184-Params!C$29)*3600+MINUTE(A184-Params!C$29)*60+SECOND(A184-Params!C$29)</f>
        <v>1553300995</v>
      </c>
      <c r="C184">
        <f t="shared" si="25"/>
        <v>2</v>
      </c>
      <c r="D184">
        <f t="shared" ca="1" si="26"/>
        <v>6</v>
      </c>
      <c r="E184">
        <f t="shared" ca="1" si="27"/>
        <v>103762.89698492464</v>
      </c>
      <c r="F184">
        <f t="shared" ca="1" si="28"/>
        <v>-36905.260201005025</v>
      </c>
      <c r="G184">
        <f t="shared" ca="1" si="29"/>
        <v>8149.9537688442215</v>
      </c>
      <c r="H184" s="9">
        <f t="shared" ca="1" si="32"/>
        <v>254.81145728643219</v>
      </c>
      <c r="I184" s="9">
        <f t="shared" ca="1" si="32"/>
        <v>40.18876381909547</v>
      </c>
      <c r="J184" s="9">
        <f t="shared" ca="1" si="32"/>
        <v>-2.1443216080402006</v>
      </c>
      <c r="K184" s="9">
        <f t="shared" ca="1" si="32"/>
        <v>257.96126744482842</v>
      </c>
      <c r="L184" s="9">
        <f t="shared" ca="1" si="32"/>
        <v>81.037163573672004</v>
      </c>
      <c r="M184">
        <f t="shared" ca="1" si="30"/>
        <v>55.516906756002228</v>
      </c>
      <c r="N184">
        <f t="shared" ca="1" si="31"/>
        <v>34.593795365717476</v>
      </c>
    </row>
    <row r="185" spans="1:14" x14ac:dyDescent="0.25">
      <c r="A185" s="4">
        <f t="shared" si="24"/>
        <v>0.42824074074074076</v>
      </c>
      <c r="B185" s="3">
        <f>Params!D$29+HOUR(A185-Params!C$29)*3600+MINUTE(A185-Params!C$29)*60+SECOND(A185-Params!C$29)</f>
        <v>1553301000</v>
      </c>
      <c r="C185">
        <f t="shared" si="25"/>
        <v>2</v>
      </c>
      <c r="D185">
        <f t="shared" ca="1" si="26"/>
        <v>6</v>
      </c>
      <c r="E185">
        <f t="shared" ca="1" si="27"/>
        <v>105036.95427135679</v>
      </c>
      <c r="F185">
        <f t="shared" ca="1" si="28"/>
        <v>-36704.31638190955</v>
      </c>
      <c r="G185">
        <f t="shared" ca="1" si="29"/>
        <v>8139.2321608040202</v>
      </c>
      <c r="H185" s="9">
        <f t="shared" ca="1" si="32"/>
        <v>254.81145728643219</v>
      </c>
      <c r="I185" s="9">
        <f t="shared" ca="1" si="32"/>
        <v>40.18876381909547</v>
      </c>
      <c r="J185" s="9">
        <f t="shared" ca="1" si="32"/>
        <v>-2.1443216080402006</v>
      </c>
      <c r="K185" s="9">
        <f t="shared" ca="1" si="32"/>
        <v>257.96126744482842</v>
      </c>
      <c r="L185" s="9">
        <f t="shared" ca="1" si="32"/>
        <v>81.037163573672004</v>
      </c>
      <c r="M185">
        <f t="shared" ca="1" si="30"/>
        <v>55.518733947515351</v>
      </c>
      <c r="N185">
        <f t="shared" ca="1" si="31"/>
        <v>34.614183417085428</v>
      </c>
    </row>
    <row r="186" spans="1:14" x14ac:dyDescent="0.25">
      <c r="A186" s="4">
        <f t="shared" si="24"/>
        <v>0.42829861111111112</v>
      </c>
      <c r="B186" s="3">
        <f>Params!D$29+HOUR(A186-Params!C$29)*3600+MINUTE(A186-Params!C$29)*60+SECOND(A186-Params!C$29)</f>
        <v>1553301005</v>
      </c>
      <c r="C186">
        <f t="shared" si="25"/>
        <v>2</v>
      </c>
      <c r="D186">
        <f t="shared" ca="1" si="26"/>
        <v>6</v>
      </c>
      <c r="E186">
        <f t="shared" ca="1" si="27"/>
        <v>106311.01155778895</v>
      </c>
      <c r="F186">
        <f t="shared" ca="1" si="28"/>
        <v>-36503.372562814075</v>
      </c>
      <c r="G186">
        <f t="shared" ca="1" si="29"/>
        <v>8128.5105527638189</v>
      </c>
      <c r="H186" s="9">
        <f t="shared" ca="1" si="32"/>
        <v>254.81145728643219</v>
      </c>
      <c r="I186" s="9">
        <f t="shared" ca="1" si="32"/>
        <v>40.18876381909547</v>
      </c>
      <c r="J186" s="9">
        <f t="shared" ca="1" si="32"/>
        <v>-2.1443216080402006</v>
      </c>
      <c r="K186" s="9">
        <f t="shared" ca="1" si="32"/>
        <v>257.96126744482842</v>
      </c>
      <c r="L186" s="9">
        <f t="shared" ca="1" si="32"/>
        <v>81.037163573672004</v>
      </c>
      <c r="M186">
        <f t="shared" ca="1" si="30"/>
        <v>55.520561139028473</v>
      </c>
      <c r="N186">
        <f t="shared" ca="1" si="31"/>
        <v>34.634571468453373</v>
      </c>
    </row>
    <row r="187" spans="1:14" x14ac:dyDescent="0.25">
      <c r="A187" s="4">
        <f t="shared" si="24"/>
        <v>0.42835648148148148</v>
      </c>
      <c r="B187" s="3">
        <f>Params!D$29+HOUR(A187-Params!C$29)*3600+MINUTE(A187-Params!C$29)*60+SECOND(A187-Params!C$29)</f>
        <v>1553301010</v>
      </c>
      <c r="C187">
        <f t="shared" si="25"/>
        <v>2</v>
      </c>
      <c r="D187">
        <f t="shared" ca="1" si="26"/>
        <v>6</v>
      </c>
      <c r="E187">
        <f t="shared" ca="1" si="27"/>
        <v>107585.06884422114</v>
      </c>
      <c r="F187">
        <f t="shared" ca="1" si="28"/>
        <v>-36302.428743718592</v>
      </c>
      <c r="G187">
        <f t="shared" ca="1" si="29"/>
        <v>8117.7889447236184</v>
      </c>
      <c r="H187" s="9">
        <f t="shared" ca="1" si="32"/>
        <v>254.81145728643219</v>
      </c>
      <c r="I187" s="9">
        <f t="shared" ca="1" si="32"/>
        <v>40.18876381909547</v>
      </c>
      <c r="J187" s="9">
        <f t="shared" ca="1" si="32"/>
        <v>-2.1443216080402006</v>
      </c>
      <c r="K187" s="9">
        <f t="shared" ca="1" si="32"/>
        <v>257.96126744482842</v>
      </c>
      <c r="L187" s="9">
        <f t="shared" ca="1" si="32"/>
        <v>81.037163573672004</v>
      </c>
      <c r="M187">
        <f t="shared" ca="1" si="30"/>
        <v>55.522388330541595</v>
      </c>
      <c r="N187">
        <f t="shared" ca="1" si="31"/>
        <v>34.654959519821325</v>
      </c>
    </row>
    <row r="188" spans="1:14" x14ac:dyDescent="0.25">
      <c r="A188" s="4">
        <f t="shared" si="24"/>
        <v>0.42841435185185189</v>
      </c>
      <c r="B188" s="3">
        <f>Params!D$29+HOUR(A188-Params!C$29)*3600+MINUTE(A188-Params!C$29)*60+SECOND(A188-Params!C$29)</f>
        <v>1553301015</v>
      </c>
      <c r="C188">
        <f t="shared" si="25"/>
        <v>2</v>
      </c>
      <c r="D188">
        <f t="shared" ca="1" si="26"/>
        <v>6</v>
      </c>
      <c r="E188">
        <f t="shared" ca="1" si="27"/>
        <v>108859.1261306533</v>
      </c>
      <c r="F188">
        <f t="shared" ca="1" si="28"/>
        <v>-36101.484924623117</v>
      </c>
      <c r="G188">
        <f t="shared" ca="1" si="29"/>
        <v>8107.0673366834171</v>
      </c>
      <c r="H188" s="9">
        <f t="shared" ca="1" si="32"/>
        <v>254.81145728643219</v>
      </c>
      <c r="I188" s="9">
        <f t="shared" ca="1" si="32"/>
        <v>40.18876381909547</v>
      </c>
      <c r="J188" s="9">
        <f t="shared" ca="1" si="32"/>
        <v>-2.1443216080402006</v>
      </c>
      <c r="K188" s="9">
        <f t="shared" ca="1" si="32"/>
        <v>257.96126744482842</v>
      </c>
      <c r="L188" s="9">
        <f t="shared" ca="1" si="32"/>
        <v>81.037163573672004</v>
      </c>
      <c r="M188">
        <f t="shared" ca="1" si="30"/>
        <v>55.524215522054718</v>
      </c>
      <c r="N188">
        <f t="shared" ca="1" si="31"/>
        <v>34.675347571189278</v>
      </c>
    </row>
    <row r="189" spans="1:14" x14ac:dyDescent="0.25">
      <c r="A189" s="4">
        <f t="shared" si="24"/>
        <v>0.4284722222222222</v>
      </c>
      <c r="B189" s="3">
        <f>Params!D$29+HOUR(A189-Params!C$29)*3600+MINUTE(A189-Params!C$29)*60+SECOND(A189-Params!C$29)</f>
        <v>1553301020</v>
      </c>
      <c r="C189">
        <f t="shared" si="25"/>
        <v>2</v>
      </c>
      <c r="D189">
        <f t="shared" ca="1" si="26"/>
        <v>6</v>
      </c>
      <c r="E189">
        <f t="shared" ca="1" si="27"/>
        <v>110133.18341708546</v>
      </c>
      <c r="F189">
        <f t="shared" ca="1" si="28"/>
        <v>-35900.541105527642</v>
      </c>
      <c r="G189">
        <f t="shared" ca="1" si="29"/>
        <v>8096.3457286432158</v>
      </c>
      <c r="H189" s="9">
        <f t="shared" ca="1" si="32"/>
        <v>254.81145728643219</v>
      </c>
      <c r="I189" s="9">
        <f t="shared" ca="1" si="32"/>
        <v>40.18876381909547</v>
      </c>
      <c r="J189" s="9">
        <f t="shared" ca="1" si="32"/>
        <v>-2.1443216080402006</v>
      </c>
      <c r="K189" s="9">
        <f t="shared" ca="1" si="32"/>
        <v>257.96126744482842</v>
      </c>
      <c r="L189" s="9">
        <f t="shared" ca="1" si="32"/>
        <v>81.037163573672004</v>
      </c>
      <c r="M189">
        <f t="shared" ca="1" si="30"/>
        <v>55.526042713567833</v>
      </c>
      <c r="N189">
        <f t="shared" ca="1" si="31"/>
        <v>34.69573562255723</v>
      </c>
    </row>
    <row r="190" spans="1:14" x14ac:dyDescent="0.25">
      <c r="A190" s="4">
        <f t="shared" si="24"/>
        <v>0.42853009259259256</v>
      </c>
      <c r="B190" s="3">
        <f>Params!D$29+HOUR(A190-Params!C$29)*3600+MINUTE(A190-Params!C$29)*60+SECOND(A190-Params!C$29)</f>
        <v>1553301025</v>
      </c>
      <c r="C190">
        <f t="shared" si="25"/>
        <v>2</v>
      </c>
      <c r="D190">
        <f t="shared" ca="1" si="26"/>
        <v>6</v>
      </c>
      <c r="E190">
        <f t="shared" ca="1" si="27"/>
        <v>111407.24070351761</v>
      </c>
      <c r="F190">
        <f t="shared" ca="1" si="28"/>
        <v>-35699.597286432159</v>
      </c>
      <c r="G190">
        <f t="shared" ca="1" si="29"/>
        <v>8085.6241206030154</v>
      </c>
      <c r="H190" s="9">
        <f t="shared" ca="1" si="32"/>
        <v>254.81145728643219</v>
      </c>
      <c r="I190" s="9">
        <f t="shared" ca="1" si="32"/>
        <v>40.18876381909547</v>
      </c>
      <c r="J190" s="9">
        <f t="shared" ca="1" si="32"/>
        <v>-2.1443216080402006</v>
      </c>
      <c r="K190" s="9">
        <f t="shared" ca="1" si="32"/>
        <v>257.96126744482842</v>
      </c>
      <c r="L190" s="9">
        <f t="shared" ca="1" si="32"/>
        <v>81.037163573672004</v>
      </c>
      <c r="M190">
        <f t="shared" ca="1" si="30"/>
        <v>55.527869905080955</v>
      </c>
      <c r="N190">
        <f t="shared" ca="1" si="31"/>
        <v>34.716123673925182</v>
      </c>
    </row>
    <row r="191" spans="1:14" x14ac:dyDescent="0.25">
      <c r="A191" s="4">
        <f t="shared" si="24"/>
        <v>0.42858796296296298</v>
      </c>
      <c r="B191" s="3">
        <f>Params!D$29+HOUR(A191-Params!C$29)*3600+MINUTE(A191-Params!C$29)*60+SECOND(A191-Params!C$29)</f>
        <v>1553301030</v>
      </c>
      <c r="C191">
        <f t="shared" si="25"/>
        <v>2</v>
      </c>
      <c r="D191">
        <f t="shared" ca="1" si="26"/>
        <v>6</v>
      </c>
      <c r="E191">
        <f t="shared" ca="1" si="27"/>
        <v>112681.29798994977</v>
      </c>
      <c r="F191">
        <f t="shared" ca="1" si="28"/>
        <v>-35498.653467336684</v>
      </c>
      <c r="G191">
        <f t="shared" ca="1" si="29"/>
        <v>8074.9025125628141</v>
      </c>
      <c r="H191" s="9">
        <f t="shared" ca="1" si="32"/>
        <v>254.81145728643219</v>
      </c>
      <c r="I191" s="9">
        <f t="shared" ca="1" si="32"/>
        <v>40.18876381909547</v>
      </c>
      <c r="J191" s="9">
        <f t="shared" ca="1" si="32"/>
        <v>-2.1443216080402006</v>
      </c>
      <c r="K191" s="9">
        <f t="shared" ca="1" si="32"/>
        <v>257.96126744482842</v>
      </c>
      <c r="L191" s="9">
        <f t="shared" ca="1" si="32"/>
        <v>81.037163573672004</v>
      </c>
      <c r="M191">
        <f t="shared" ca="1" si="30"/>
        <v>55.529697096594077</v>
      </c>
      <c r="N191">
        <f t="shared" ca="1" si="31"/>
        <v>34.736511725293134</v>
      </c>
    </row>
    <row r="192" spans="1:14" x14ac:dyDescent="0.25">
      <c r="A192" s="4">
        <f t="shared" si="24"/>
        <v>0.42864583333333334</v>
      </c>
      <c r="B192" s="3">
        <f>Params!D$29+HOUR(A192-Params!C$29)*3600+MINUTE(A192-Params!C$29)*60+SECOND(A192-Params!C$29)</f>
        <v>1553301035</v>
      </c>
      <c r="C192">
        <f t="shared" si="25"/>
        <v>2</v>
      </c>
      <c r="D192">
        <f t="shared" ca="1" si="26"/>
        <v>6</v>
      </c>
      <c r="E192">
        <f t="shared" ca="1" si="27"/>
        <v>113955.35527638193</v>
      </c>
      <c r="F192">
        <f t="shared" ca="1" si="28"/>
        <v>-35297.709648241209</v>
      </c>
      <c r="G192">
        <f t="shared" ca="1" si="29"/>
        <v>8064.1809045226128</v>
      </c>
      <c r="H192" s="9">
        <f t="shared" ca="1" si="32"/>
        <v>254.81145728643219</v>
      </c>
      <c r="I192" s="9">
        <f t="shared" ca="1" si="32"/>
        <v>40.18876381909547</v>
      </c>
      <c r="J192" s="9">
        <f t="shared" ca="1" si="32"/>
        <v>-2.1443216080402006</v>
      </c>
      <c r="K192" s="9">
        <f t="shared" ca="1" si="32"/>
        <v>257.96126744482842</v>
      </c>
      <c r="L192" s="9">
        <f t="shared" ca="1" si="32"/>
        <v>81.037163573672004</v>
      </c>
      <c r="M192">
        <f t="shared" ca="1" si="30"/>
        <v>55.5315242881072</v>
      </c>
      <c r="N192">
        <f t="shared" ca="1" si="31"/>
        <v>34.756899776661079</v>
      </c>
    </row>
    <row r="193" spans="1:14" x14ac:dyDescent="0.25">
      <c r="A193" s="4">
        <f t="shared" si="24"/>
        <v>0.42870370370370375</v>
      </c>
      <c r="B193" s="3">
        <f>Params!D$29+HOUR(A193-Params!C$29)*3600+MINUTE(A193-Params!C$29)*60+SECOND(A193-Params!C$29)</f>
        <v>1553301040</v>
      </c>
      <c r="C193">
        <f t="shared" si="25"/>
        <v>2</v>
      </c>
      <c r="D193">
        <f t="shared" ca="1" si="26"/>
        <v>6</v>
      </c>
      <c r="E193">
        <f t="shared" ca="1" si="27"/>
        <v>115229.41256281409</v>
      </c>
      <c r="F193">
        <f t="shared" ca="1" si="28"/>
        <v>-35096.765829145726</v>
      </c>
      <c r="G193">
        <f t="shared" ca="1" si="29"/>
        <v>8053.4592964824124</v>
      </c>
      <c r="H193" s="9">
        <f t="shared" ca="1" si="32"/>
        <v>254.81145728643219</v>
      </c>
      <c r="I193" s="9">
        <f t="shared" ca="1" si="32"/>
        <v>40.18876381909547</v>
      </c>
      <c r="J193" s="9">
        <f t="shared" ca="1" si="32"/>
        <v>-2.1443216080402006</v>
      </c>
      <c r="K193" s="9">
        <f t="shared" ca="1" si="32"/>
        <v>257.96126744482842</v>
      </c>
      <c r="L193" s="9">
        <f t="shared" ca="1" si="32"/>
        <v>81.037163573672004</v>
      </c>
      <c r="M193">
        <f t="shared" ca="1" si="30"/>
        <v>55.533351479620322</v>
      </c>
      <c r="N193">
        <f t="shared" ca="1" si="31"/>
        <v>34.777287828029031</v>
      </c>
    </row>
    <row r="194" spans="1:14" x14ac:dyDescent="0.25">
      <c r="A194" s="4">
        <f t="shared" si="24"/>
        <v>0.42876157407407406</v>
      </c>
      <c r="B194" s="3">
        <f>Params!D$29+HOUR(A194-Params!C$29)*3600+MINUTE(A194-Params!C$29)*60+SECOND(A194-Params!C$29)</f>
        <v>1553301045</v>
      </c>
      <c r="C194">
        <f t="shared" si="25"/>
        <v>2</v>
      </c>
      <c r="D194">
        <f t="shared" ca="1" si="26"/>
        <v>6</v>
      </c>
      <c r="E194">
        <f t="shared" ca="1" si="27"/>
        <v>116503.46984924625</v>
      </c>
      <c r="F194">
        <f t="shared" ca="1" si="28"/>
        <v>-34895.822010050251</v>
      </c>
      <c r="G194">
        <f t="shared" ca="1" si="29"/>
        <v>8042.737688442211</v>
      </c>
      <c r="H194" s="9">
        <f t="shared" ca="1" si="32"/>
        <v>254.81145728643219</v>
      </c>
      <c r="I194" s="9">
        <f t="shared" ca="1" si="32"/>
        <v>40.18876381909547</v>
      </c>
      <c r="J194" s="9">
        <f t="shared" ca="1" si="32"/>
        <v>-2.1443216080402006</v>
      </c>
      <c r="K194" s="9">
        <f t="shared" ca="1" si="32"/>
        <v>257.96126744482842</v>
      </c>
      <c r="L194" s="9">
        <f t="shared" ca="1" si="32"/>
        <v>81.037163573672004</v>
      </c>
      <c r="M194">
        <f t="shared" ca="1" si="30"/>
        <v>55.535178671133444</v>
      </c>
      <c r="N194">
        <f t="shared" ca="1" si="31"/>
        <v>34.797675879396984</v>
      </c>
    </row>
    <row r="195" spans="1:14" x14ac:dyDescent="0.25">
      <c r="A195" s="4">
        <f t="shared" si="24"/>
        <v>0.42881944444444442</v>
      </c>
      <c r="B195" s="3">
        <f>Params!D$29+HOUR(A195-Params!C$29)*3600+MINUTE(A195-Params!C$29)*60+SECOND(A195-Params!C$29)</f>
        <v>1553301050</v>
      </c>
      <c r="C195">
        <f t="shared" si="25"/>
        <v>2</v>
      </c>
      <c r="D195">
        <f t="shared" ca="1" si="26"/>
        <v>6</v>
      </c>
      <c r="E195">
        <f t="shared" ca="1" si="27"/>
        <v>117777.52713567841</v>
      </c>
      <c r="F195">
        <f t="shared" ca="1" si="28"/>
        <v>-34694.878190954776</v>
      </c>
      <c r="G195">
        <f t="shared" ca="1" si="29"/>
        <v>8032.0160804020106</v>
      </c>
      <c r="H195" s="9">
        <f t="shared" ca="1" si="32"/>
        <v>254.81145728643219</v>
      </c>
      <c r="I195" s="9">
        <f t="shared" ca="1" si="32"/>
        <v>40.18876381909547</v>
      </c>
      <c r="J195" s="9">
        <f t="shared" ca="1" si="32"/>
        <v>-2.1443216080402006</v>
      </c>
      <c r="K195" s="9">
        <f t="shared" ca="1" si="32"/>
        <v>257.96126744482842</v>
      </c>
      <c r="L195" s="9">
        <f t="shared" ca="1" si="32"/>
        <v>81.037163573672004</v>
      </c>
      <c r="M195">
        <f t="shared" ca="1" si="30"/>
        <v>55.537005862646566</v>
      </c>
      <c r="N195">
        <f t="shared" ca="1" si="31"/>
        <v>34.818063930764936</v>
      </c>
    </row>
    <row r="196" spans="1:14" x14ac:dyDescent="0.25">
      <c r="A196" s="4">
        <f t="shared" si="24"/>
        <v>0.42887731481481484</v>
      </c>
      <c r="B196" s="3">
        <f>Params!D$29+HOUR(A196-Params!C$29)*3600+MINUTE(A196-Params!C$29)*60+SECOND(A196-Params!C$29)</f>
        <v>1553301055</v>
      </c>
      <c r="C196">
        <f t="shared" si="25"/>
        <v>2</v>
      </c>
      <c r="D196">
        <f t="shared" ca="1" si="26"/>
        <v>6</v>
      </c>
      <c r="E196">
        <f t="shared" ca="1" si="27"/>
        <v>119051.58442211057</v>
      </c>
      <c r="F196">
        <f t="shared" ca="1" si="28"/>
        <v>-34493.934371859301</v>
      </c>
      <c r="G196">
        <f t="shared" ca="1" si="29"/>
        <v>8021.2944723618093</v>
      </c>
      <c r="H196" s="9">
        <f t="shared" ca="1" si="32"/>
        <v>254.81145728643219</v>
      </c>
      <c r="I196" s="9">
        <f t="shared" ca="1" si="32"/>
        <v>40.18876381909547</v>
      </c>
      <c r="J196" s="9">
        <f t="shared" ca="1" si="32"/>
        <v>-2.1443216080402006</v>
      </c>
      <c r="K196" s="9">
        <f t="shared" ca="1" si="32"/>
        <v>257.96126744482842</v>
      </c>
      <c r="L196" s="9">
        <f t="shared" ca="1" si="32"/>
        <v>81.037163573672004</v>
      </c>
      <c r="M196">
        <f t="shared" ca="1" si="30"/>
        <v>55.538833054159682</v>
      </c>
      <c r="N196">
        <f t="shared" ca="1" si="31"/>
        <v>34.838451982132888</v>
      </c>
    </row>
    <row r="197" spans="1:14" x14ac:dyDescent="0.25">
      <c r="A197" s="4">
        <f t="shared" si="24"/>
        <v>0.4289351851851852</v>
      </c>
      <c r="B197" s="3">
        <f>Params!D$29+HOUR(A197-Params!C$29)*3600+MINUTE(A197-Params!C$29)*60+SECOND(A197-Params!C$29)</f>
        <v>1553301060</v>
      </c>
      <c r="C197">
        <f t="shared" si="25"/>
        <v>2</v>
      </c>
      <c r="D197">
        <f t="shared" ca="1" si="26"/>
        <v>6</v>
      </c>
      <c r="E197">
        <f t="shared" ca="1" si="27"/>
        <v>120325.64170854272</v>
      </c>
      <c r="F197">
        <f t="shared" ca="1" si="28"/>
        <v>-34292.990552763818</v>
      </c>
      <c r="G197">
        <f t="shared" ca="1" si="29"/>
        <v>8010.572864321608</v>
      </c>
      <c r="H197" s="9">
        <f t="shared" ca="1" si="32"/>
        <v>254.81145728643219</v>
      </c>
      <c r="I197" s="9">
        <f t="shared" ca="1" si="32"/>
        <v>40.18876381909547</v>
      </c>
      <c r="J197" s="9">
        <f t="shared" ca="1" si="32"/>
        <v>-2.1443216080402006</v>
      </c>
      <c r="K197" s="9">
        <f t="shared" ca="1" si="32"/>
        <v>257.96126744482842</v>
      </c>
      <c r="L197" s="9">
        <f t="shared" ca="1" si="32"/>
        <v>81.037163573672004</v>
      </c>
      <c r="M197">
        <f t="shared" ca="1" si="30"/>
        <v>55.540660245672804</v>
      </c>
      <c r="N197">
        <f t="shared" ca="1" si="31"/>
        <v>34.858840033500833</v>
      </c>
    </row>
    <row r="198" spans="1:14" x14ac:dyDescent="0.25">
      <c r="A198" s="4">
        <f t="shared" si="24"/>
        <v>0.4289930555555555</v>
      </c>
      <c r="B198" s="3">
        <f>Params!D$29+HOUR(A198-Params!C$29)*3600+MINUTE(A198-Params!C$29)*60+SECOND(A198-Params!C$29)</f>
        <v>1553301065</v>
      </c>
      <c r="C198">
        <f t="shared" si="25"/>
        <v>2</v>
      </c>
      <c r="D198">
        <f t="shared" ca="1" si="26"/>
        <v>6</v>
      </c>
      <c r="E198">
        <f t="shared" ca="1" si="27"/>
        <v>121599.69899497488</v>
      </c>
      <c r="F198">
        <f t="shared" ca="1" si="28"/>
        <v>-34092.046733668343</v>
      </c>
      <c r="G198">
        <f t="shared" ca="1" si="29"/>
        <v>7999.8512562814067</v>
      </c>
      <c r="H198" s="9">
        <f t="shared" ca="1" si="32"/>
        <v>254.81145728643219</v>
      </c>
      <c r="I198" s="9">
        <f t="shared" ca="1" si="32"/>
        <v>40.18876381909547</v>
      </c>
      <c r="J198" s="9">
        <f t="shared" ca="1" si="32"/>
        <v>-2.1443216080402006</v>
      </c>
      <c r="K198" s="9">
        <f t="shared" ca="1" si="32"/>
        <v>257.96126744482842</v>
      </c>
      <c r="L198" s="9">
        <f t="shared" ca="1" si="32"/>
        <v>81.037163573672004</v>
      </c>
      <c r="M198">
        <f t="shared" ca="1" si="30"/>
        <v>55.542487437185926</v>
      </c>
      <c r="N198">
        <f t="shared" ca="1" si="31"/>
        <v>34.879228084868785</v>
      </c>
    </row>
    <row r="199" spans="1:14" x14ac:dyDescent="0.25">
      <c r="A199" s="4">
        <f t="shared" si="24"/>
        <v>0.42905092592592592</v>
      </c>
      <c r="B199" s="3">
        <f>Params!D$29+HOUR(A199-Params!C$29)*3600+MINUTE(A199-Params!C$29)*60+SECOND(A199-Params!C$29)</f>
        <v>1553301070</v>
      </c>
      <c r="C199">
        <f t="shared" si="25"/>
        <v>2</v>
      </c>
      <c r="D199">
        <f t="shared" ca="1" si="26"/>
        <v>6</v>
      </c>
      <c r="E199">
        <f t="shared" ca="1" si="27"/>
        <v>122873.75628140707</v>
      </c>
      <c r="F199">
        <f t="shared" ca="1" si="28"/>
        <v>-33891.102914572868</v>
      </c>
      <c r="G199">
        <f t="shared" ca="1" si="29"/>
        <v>7989.1296482412063</v>
      </c>
      <c r="H199" s="9">
        <f t="shared" ca="1" si="32"/>
        <v>254.81145728643219</v>
      </c>
      <c r="I199" s="9">
        <f t="shared" ca="1" si="32"/>
        <v>40.18876381909547</v>
      </c>
      <c r="J199" s="9">
        <f t="shared" ca="1" si="32"/>
        <v>-2.1443216080402006</v>
      </c>
      <c r="K199" s="9">
        <f t="shared" ca="1" si="32"/>
        <v>257.96126744482842</v>
      </c>
      <c r="L199" s="9">
        <f t="shared" ca="1" si="32"/>
        <v>81.037163573672004</v>
      </c>
      <c r="M199">
        <f t="shared" ca="1" si="30"/>
        <v>55.544314628699048</v>
      </c>
      <c r="N199">
        <f t="shared" ca="1" si="31"/>
        <v>34.899616136236737</v>
      </c>
    </row>
    <row r="200" spans="1:14" x14ac:dyDescent="0.25">
      <c r="A200" s="4">
        <f t="shared" ref="A200:A208" si="33">TIME(HOUR(A199),MINUTE(A199),SECOND(A199)+5)</f>
        <v>0.42910879629629628</v>
      </c>
      <c r="B200" s="3">
        <f>Params!D$29+HOUR(A200-Params!C$29)*3600+MINUTE(A200-Params!C$29)*60+SECOND(A200-Params!C$29)</f>
        <v>1553301075</v>
      </c>
      <c r="C200">
        <f t="shared" ref="C200:C208" si="34">_xlfn.IFNA(VLOOKUP(A200,A$2:D$2,4,FALSE),C199)</f>
        <v>2</v>
      </c>
      <c r="D200">
        <f t="shared" ref="D200:D208" ca="1" si="35">IF(A200=INDIRECT("A"&amp;C200),ROW(),D199)</f>
        <v>6</v>
      </c>
      <c r="E200">
        <f t="shared" ref="E200:E208" ca="1" si="36">INDIRECT("E$"&amp;C200)+INDIRECT("H$"&amp;C200)*($B200-INDIRECT("B$"&amp;D200))</f>
        <v>124147.81356783923</v>
      </c>
      <c r="F200">
        <f t="shared" ref="F200:F208" ca="1" si="37">INDIRECT("F$"&amp;C200)+INDIRECT("I$"&amp;C200)*($B200-INDIRECT("B$"&amp;D200))</f>
        <v>-33690.159095477386</v>
      </c>
      <c r="G200">
        <f t="shared" ref="G200:G208" ca="1" si="38">INDIRECT("G$"&amp;C200)+INDIRECT("J$"&amp;C200)*($B200-INDIRECT("B$"&amp;D200))</f>
        <v>7978.408040201005</v>
      </c>
      <c r="H200" s="9">
        <f t="shared" ca="1" si="32"/>
        <v>254.81145728643219</v>
      </c>
      <c r="I200" s="9">
        <f t="shared" ca="1" si="32"/>
        <v>40.18876381909547</v>
      </c>
      <c r="J200" s="9">
        <f t="shared" ca="1" si="32"/>
        <v>-2.1443216080402006</v>
      </c>
      <c r="K200" s="9">
        <f t="shared" ca="1" si="32"/>
        <v>257.96126744482842</v>
      </c>
      <c r="L200" s="9">
        <f t="shared" ca="1" si="32"/>
        <v>81.037163573672004</v>
      </c>
      <c r="M200">
        <f t="shared" ref="M200:M208" ca="1" si="39">INDIRECT("M$"&amp;C200)+INDIRECT("O$"&amp;C200)*($B200-INDIRECT("B$"&amp;D200))</f>
        <v>55.546141820212171</v>
      </c>
      <c r="N200">
        <f t="shared" ref="N200:N208" ca="1" si="40">INDIRECT("N$"&amp;C200)+INDIRECT("P$"&amp;C200)*($B200-INDIRECT("B$"&amp;D200))</f>
        <v>34.92000418760469</v>
      </c>
    </row>
    <row r="201" spans="1:14" x14ac:dyDescent="0.25">
      <c r="A201" s="4">
        <f t="shared" si="33"/>
        <v>0.4291666666666667</v>
      </c>
      <c r="B201" s="3">
        <f>Params!D$29+HOUR(A201-Params!C$29)*3600+MINUTE(A201-Params!C$29)*60+SECOND(A201-Params!C$29)</f>
        <v>1553301080</v>
      </c>
      <c r="C201">
        <f t="shared" si="34"/>
        <v>2</v>
      </c>
      <c r="D201">
        <f t="shared" ca="1" si="35"/>
        <v>6</v>
      </c>
      <c r="E201">
        <f t="shared" ca="1" si="36"/>
        <v>125421.87085427139</v>
      </c>
      <c r="F201">
        <f t="shared" ca="1" si="37"/>
        <v>-33489.21527638191</v>
      </c>
      <c r="G201">
        <f t="shared" ca="1" si="38"/>
        <v>7967.6864321608045</v>
      </c>
      <c r="H201" s="9">
        <f t="shared" ca="1" si="32"/>
        <v>254.81145728643219</v>
      </c>
      <c r="I201" s="9">
        <f t="shared" ca="1" si="32"/>
        <v>40.18876381909547</v>
      </c>
      <c r="J201" s="9">
        <f t="shared" ca="1" si="32"/>
        <v>-2.1443216080402006</v>
      </c>
      <c r="K201" s="9">
        <f t="shared" ca="1" si="32"/>
        <v>257.96126744482842</v>
      </c>
      <c r="L201" s="9">
        <f t="shared" ca="1" si="32"/>
        <v>81.037163573672004</v>
      </c>
      <c r="M201">
        <f t="shared" ca="1" si="39"/>
        <v>55.547969011725293</v>
      </c>
      <c r="N201">
        <f t="shared" ca="1" si="40"/>
        <v>34.940392238972642</v>
      </c>
    </row>
    <row r="202" spans="1:14" x14ac:dyDescent="0.25">
      <c r="A202" s="4">
        <f t="shared" si="33"/>
        <v>0.42922453703703706</v>
      </c>
      <c r="B202" s="3">
        <f>Params!D$29+HOUR(A202-Params!C$29)*3600+MINUTE(A202-Params!C$29)*60+SECOND(A202-Params!C$29)</f>
        <v>1553301085</v>
      </c>
      <c r="C202">
        <f t="shared" si="34"/>
        <v>2</v>
      </c>
      <c r="D202">
        <f t="shared" ca="1" si="35"/>
        <v>6</v>
      </c>
      <c r="E202">
        <f t="shared" ca="1" si="36"/>
        <v>126695.92814070355</v>
      </c>
      <c r="F202">
        <f t="shared" ca="1" si="37"/>
        <v>-33288.271457286435</v>
      </c>
      <c r="G202">
        <f t="shared" ca="1" si="38"/>
        <v>7956.9648241206032</v>
      </c>
      <c r="H202" s="9">
        <f t="shared" ca="1" si="32"/>
        <v>254.81145728643219</v>
      </c>
      <c r="I202" s="9">
        <f t="shared" ca="1" si="32"/>
        <v>40.18876381909547</v>
      </c>
      <c r="J202" s="9">
        <f t="shared" ca="1" si="32"/>
        <v>-2.1443216080402006</v>
      </c>
      <c r="K202" s="9">
        <f t="shared" ca="1" si="32"/>
        <v>257.96126744482842</v>
      </c>
      <c r="L202" s="9">
        <f t="shared" ca="1" si="32"/>
        <v>81.037163573672004</v>
      </c>
      <c r="M202">
        <f t="shared" ca="1" si="39"/>
        <v>55.549796203238408</v>
      </c>
      <c r="N202">
        <f t="shared" ca="1" si="40"/>
        <v>34.960780290340594</v>
      </c>
    </row>
    <row r="203" spans="1:14" x14ac:dyDescent="0.25">
      <c r="A203" s="4">
        <f t="shared" si="33"/>
        <v>0.42928240740740736</v>
      </c>
      <c r="B203" s="3">
        <f>Params!D$29+HOUR(A203-Params!C$29)*3600+MINUTE(A203-Params!C$29)*60+SECOND(A203-Params!C$29)</f>
        <v>1553301090</v>
      </c>
      <c r="C203">
        <f t="shared" si="34"/>
        <v>2</v>
      </c>
      <c r="D203">
        <f t="shared" ca="1" si="35"/>
        <v>6</v>
      </c>
      <c r="E203">
        <f t="shared" ca="1" si="36"/>
        <v>127969.9854271357</v>
      </c>
      <c r="F203">
        <f t="shared" ca="1" si="37"/>
        <v>-33087.32763819096</v>
      </c>
      <c r="G203">
        <f t="shared" ca="1" si="38"/>
        <v>7946.2432160804019</v>
      </c>
      <c r="H203" s="9">
        <f t="shared" ca="1" si="32"/>
        <v>254.81145728643219</v>
      </c>
      <c r="I203" s="9">
        <f t="shared" ca="1" si="32"/>
        <v>40.18876381909547</v>
      </c>
      <c r="J203" s="9">
        <f t="shared" ca="1" si="32"/>
        <v>-2.1443216080402006</v>
      </c>
      <c r="K203" s="9">
        <f t="shared" ca="1" si="32"/>
        <v>257.96126744482842</v>
      </c>
      <c r="L203" s="9">
        <f t="shared" ca="1" si="32"/>
        <v>81.037163573672004</v>
      </c>
      <c r="M203">
        <f t="shared" ca="1" si="39"/>
        <v>55.55162339475153</v>
      </c>
      <c r="N203">
        <f t="shared" ca="1" si="40"/>
        <v>34.981168341708539</v>
      </c>
    </row>
    <row r="204" spans="1:14" x14ac:dyDescent="0.25">
      <c r="A204" s="4">
        <f t="shared" si="33"/>
        <v>0.42934027777777778</v>
      </c>
      <c r="B204" s="3">
        <f>Params!D$29+HOUR(A204-Params!C$29)*3600+MINUTE(A204-Params!C$29)*60+SECOND(A204-Params!C$29)</f>
        <v>1553301095</v>
      </c>
      <c r="C204">
        <f t="shared" si="34"/>
        <v>2</v>
      </c>
      <c r="D204">
        <f t="shared" ca="1" si="35"/>
        <v>6</v>
      </c>
      <c r="E204">
        <f t="shared" ca="1" si="36"/>
        <v>129244.04271356786</v>
      </c>
      <c r="F204">
        <f t="shared" ca="1" si="37"/>
        <v>-32886.383819095478</v>
      </c>
      <c r="G204">
        <f t="shared" ca="1" si="38"/>
        <v>7935.5216080402006</v>
      </c>
      <c r="H204" s="9">
        <f t="shared" ca="1" si="32"/>
        <v>254.81145728643219</v>
      </c>
      <c r="I204" s="9">
        <f t="shared" ca="1" si="32"/>
        <v>40.18876381909547</v>
      </c>
      <c r="J204" s="9">
        <f t="shared" ca="1" si="32"/>
        <v>-2.1443216080402006</v>
      </c>
      <c r="K204" s="9">
        <f t="shared" ca="1" si="32"/>
        <v>257.96126744482842</v>
      </c>
      <c r="L204" s="9">
        <f t="shared" ca="1" si="32"/>
        <v>81.037163573672004</v>
      </c>
      <c r="M204">
        <f t="shared" ca="1" si="39"/>
        <v>55.553450586264653</v>
      </c>
      <c r="N204">
        <f t="shared" ca="1" si="40"/>
        <v>35.001556393076491</v>
      </c>
    </row>
    <row r="205" spans="1:14" x14ac:dyDescent="0.25">
      <c r="A205" s="4">
        <f t="shared" si="33"/>
        <v>0.42939814814814814</v>
      </c>
      <c r="B205" s="3">
        <f>Params!D$29+HOUR(A205-Params!C$29)*3600+MINUTE(A205-Params!C$29)*60+SECOND(A205-Params!C$29)</f>
        <v>1553301100</v>
      </c>
      <c r="C205">
        <f t="shared" si="34"/>
        <v>2</v>
      </c>
      <c r="D205">
        <f t="shared" ca="1" si="35"/>
        <v>6</v>
      </c>
      <c r="E205">
        <f t="shared" ca="1" si="36"/>
        <v>130518.10000000002</v>
      </c>
      <c r="F205">
        <f t="shared" ca="1" si="37"/>
        <v>-32685.440000000002</v>
      </c>
      <c r="G205">
        <f t="shared" ca="1" si="38"/>
        <v>7924.8</v>
      </c>
      <c r="H205" s="9">
        <f t="shared" ca="1" si="32"/>
        <v>254.81145728643219</v>
      </c>
      <c r="I205" s="9">
        <f t="shared" ca="1" si="32"/>
        <v>40.18876381909547</v>
      </c>
      <c r="J205" s="9">
        <f t="shared" ca="1" si="32"/>
        <v>-2.1443216080402006</v>
      </c>
      <c r="K205" s="9">
        <f t="shared" ca="1" si="32"/>
        <v>257.96126744482842</v>
      </c>
      <c r="L205" s="9">
        <f t="shared" ca="1" si="32"/>
        <v>81.037163573672004</v>
      </c>
      <c r="M205">
        <f t="shared" ca="1" si="39"/>
        <v>55.555277777777775</v>
      </c>
      <c r="N205">
        <f t="shared" ca="1" si="40"/>
        <v>35.021944444444443</v>
      </c>
    </row>
    <row r="206" spans="1:14" x14ac:dyDescent="0.25">
      <c r="A206" s="4">
        <f t="shared" si="33"/>
        <v>0.4294560185185185</v>
      </c>
      <c r="B206" s="3">
        <f>Params!D$29+HOUR(A206-Params!C$29)*3600+MINUTE(A206-Params!C$29)*60+SECOND(A206-Params!C$29)</f>
        <v>1553301105</v>
      </c>
      <c r="C206">
        <f t="shared" si="34"/>
        <v>2</v>
      </c>
      <c r="D206">
        <f t="shared" ca="1" si="35"/>
        <v>6</v>
      </c>
      <c r="E206">
        <f t="shared" ca="1" si="36"/>
        <v>131792.15728643216</v>
      </c>
      <c r="F206">
        <f t="shared" ca="1" si="37"/>
        <v>-32484.496180904527</v>
      </c>
      <c r="G206">
        <f t="shared" ca="1" si="38"/>
        <v>7914.0783919597989</v>
      </c>
      <c r="H206" s="9">
        <f t="shared" ca="1" si="32"/>
        <v>254.81145728643219</v>
      </c>
      <c r="I206" s="9">
        <f t="shared" ca="1" si="32"/>
        <v>40.18876381909547</v>
      </c>
      <c r="J206" s="9">
        <f t="shared" ca="1" si="32"/>
        <v>-2.1443216080402006</v>
      </c>
      <c r="K206" s="9">
        <f t="shared" ca="1" si="32"/>
        <v>257.96126744482842</v>
      </c>
      <c r="L206" s="9">
        <f t="shared" ca="1" si="32"/>
        <v>81.037163573672004</v>
      </c>
      <c r="M206">
        <f t="shared" ca="1" si="39"/>
        <v>55.557104969290897</v>
      </c>
      <c r="N206">
        <f t="shared" ca="1" si="40"/>
        <v>35.042332495812396</v>
      </c>
    </row>
    <row r="207" spans="1:14" x14ac:dyDescent="0.25">
      <c r="A207" s="4">
        <f t="shared" si="33"/>
        <v>0.42951388888888892</v>
      </c>
      <c r="B207" s="3">
        <f>Params!D$29+HOUR(A207-Params!C$29)*3600+MINUTE(A207-Params!C$29)*60+SECOND(A207-Params!C$29)</f>
        <v>1553301110</v>
      </c>
      <c r="C207">
        <f t="shared" si="34"/>
        <v>2</v>
      </c>
      <c r="D207">
        <f t="shared" ca="1" si="35"/>
        <v>6</v>
      </c>
      <c r="E207">
        <f t="shared" ca="1" si="36"/>
        <v>133066.21457286435</v>
      </c>
      <c r="F207">
        <f t="shared" ca="1" si="37"/>
        <v>-32283.552361809045</v>
      </c>
      <c r="G207">
        <f t="shared" ca="1" si="38"/>
        <v>7903.3567839195985</v>
      </c>
      <c r="H207" s="9">
        <f t="shared" ca="1" si="32"/>
        <v>254.81145728643219</v>
      </c>
      <c r="I207" s="9">
        <f t="shared" ca="1" si="32"/>
        <v>40.18876381909547</v>
      </c>
      <c r="J207" s="9">
        <f t="shared" ca="1" si="32"/>
        <v>-2.1443216080402006</v>
      </c>
      <c r="K207" s="9">
        <f t="shared" ca="1" si="32"/>
        <v>257.96126744482842</v>
      </c>
      <c r="L207" s="9">
        <f t="shared" ca="1" si="32"/>
        <v>81.037163573672004</v>
      </c>
      <c r="M207">
        <f t="shared" ca="1" si="39"/>
        <v>55.558932160804019</v>
      </c>
      <c r="N207">
        <f t="shared" ca="1" si="40"/>
        <v>35.062720547180348</v>
      </c>
    </row>
    <row r="208" spans="1:14" x14ac:dyDescent="0.25">
      <c r="A208" s="4">
        <f t="shared" si="33"/>
        <v>0.42957175925925922</v>
      </c>
      <c r="B208" s="3">
        <f>Params!D$29+HOUR(A208-Params!C$29)*3600+MINUTE(A208-Params!C$29)*60+SECOND(A208-Params!C$29)</f>
        <v>1553301115</v>
      </c>
      <c r="C208">
        <f t="shared" si="34"/>
        <v>2</v>
      </c>
      <c r="D208">
        <f t="shared" ca="1" si="35"/>
        <v>6</v>
      </c>
      <c r="E208">
        <f t="shared" ca="1" si="36"/>
        <v>134340.27185929648</v>
      </c>
      <c r="F208">
        <f t="shared" ca="1" si="37"/>
        <v>-32082.608542713569</v>
      </c>
      <c r="G208">
        <f t="shared" ca="1" si="38"/>
        <v>7892.6351758793971</v>
      </c>
      <c r="H208" s="9">
        <f t="shared" ca="1" si="32"/>
        <v>254.81145728643219</v>
      </c>
      <c r="I208" s="9">
        <f t="shared" ca="1" si="32"/>
        <v>40.18876381909547</v>
      </c>
      <c r="J208" s="9">
        <f t="shared" ca="1" si="32"/>
        <v>-2.1443216080402006</v>
      </c>
      <c r="K208" s="9">
        <f t="shared" ca="1" si="32"/>
        <v>257.96126744482842</v>
      </c>
      <c r="L208" s="9">
        <f t="shared" ca="1" si="32"/>
        <v>81.037163573672004</v>
      </c>
      <c r="M208">
        <f t="shared" ca="1" si="39"/>
        <v>55.560759352317142</v>
      </c>
      <c r="N208">
        <f t="shared" ca="1" si="40"/>
        <v>35.083108598548293</v>
      </c>
    </row>
    <row r="209" spans="1:12" x14ac:dyDescent="0.25">
      <c r="A209" t="s">
        <v>130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conditionalFormatting sqref="A7:A208">
    <cfRule type="expression" dxfId="4" priority="2">
      <formula>VLOOKUP(A7,A$2:D$4,4,FALSE)</formula>
    </cfRule>
  </conditionalFormatting>
  <conditionalFormatting sqref="A6">
    <cfRule type="expression" dxfId="3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4" tint="0.39997558519241921"/>
  </sheetPr>
  <dimension ref="A1:S254"/>
  <sheetViews>
    <sheetView workbookViewId="0">
      <selection activeCell="E10" sqref="E10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126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101</v>
      </c>
      <c r="C2" s="7">
        <v>300</v>
      </c>
      <c r="D2">
        <f>ROW()</f>
        <v>2</v>
      </c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82</v>
      </c>
      <c r="C3" s="7">
        <v>300</v>
      </c>
      <c r="D3">
        <f>ROW()</f>
        <v>3</v>
      </c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22" t="s">
        <v>176</v>
      </c>
      <c r="C4" s="7">
        <v>340</v>
      </c>
      <c r="D4">
        <f>ROW()</f>
        <v>4</v>
      </c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95</v>
      </c>
      <c r="C5" s="7">
        <v>340</v>
      </c>
      <c r="D5">
        <f>ROW()</f>
        <v>5</v>
      </c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TIME(HOUR(A$2),MINUTE(A$2),SECOND(A$2))</f>
        <v>0.41875000000000001</v>
      </c>
      <c r="B7" s="3">
        <f>Params!D$29+HOUR(A7-Params!C$29)*3600+MINUTE(A7-Params!C$29)*60+SECOND(A7-Params!C$29)</f>
        <v>1553300180</v>
      </c>
      <c r="C7">
        <f>_xlfn.IFNA(VLOOKUP(A7,A$2:D$4,4,FALSE),C6)</f>
        <v>2</v>
      </c>
      <c r="D7">
        <f ca="1">IF(A7=INDIRECT("A"&amp;C7),ROW(),D6)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INDIRECT(ADDRESS($C7,COLUMN()))</f>
        <v>-226.9671475409836</v>
      </c>
      <c r="I7" s="9">
        <f t="shared" ref="I7:L22" ca="1" si="1">INDIRECT(ADDRESS($C7,COLUMN()))</f>
        <v>38.442754098360659</v>
      </c>
      <c r="J7" s="9">
        <f t="shared" ca="1" si="1"/>
        <v>0</v>
      </c>
      <c r="K7" s="9">
        <f t="shared" ca="1" si="1"/>
        <v>230.19976413010863</v>
      </c>
      <c r="L7" s="9">
        <f t="shared" ca="1" si="1"/>
        <v>-80.386714818870445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TIME(HOUR(A7),MINUTE(A7),SECOND(A7)+5)</f>
        <v>0.41880787037037037</v>
      </c>
      <c r="B8" s="3">
        <f>Params!D$29+HOUR(A8-Params!C$29)*3600+MINUTE(A8-Params!C$29)*60+SECOND(A8-Params!C$29)</f>
        <v>1553300185</v>
      </c>
      <c r="C8">
        <f t="shared" ref="C8:C71" si="2">_xlfn.IFNA(VLOOKUP(A8,A$2:D$4,4,FALSE),C7)</f>
        <v>2</v>
      </c>
      <c r="D8">
        <f t="shared" ref="D8" ca="1" si="3">IF(A8=INDIRECT("A"&amp;C8),ROW(),D7)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" ca="1" si="4">INDIRECT("G$"&amp;C8)+INDIRECT("J$"&amp;C8)*($B8-INDIRECT("B$"&amp;D8))</f>
        <v>9144</v>
      </c>
      <c r="H8" s="9">
        <f t="shared" ref="H8:L23" ca="1" si="5">INDIRECT(ADDRESS($C8,COLUMN()))</f>
        <v>-226.9671475409836</v>
      </c>
      <c r="I8" s="9">
        <f t="shared" ca="1" si="1"/>
        <v>38.442754098360659</v>
      </c>
      <c r="J8" s="9">
        <f t="shared" ca="1" si="1"/>
        <v>0</v>
      </c>
      <c r="K8" s="9">
        <f t="shared" ca="1" si="1"/>
        <v>230.19976413010863</v>
      </c>
      <c r="L8" s="9">
        <f t="shared" ca="1" si="1"/>
        <v>-80.386714818870445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 t="shared" ref="A9:A72" si="6">TIME(HOUR(A8),MINUTE(A8),SECOND(A8)+5)</f>
        <v>0.41886574074074073</v>
      </c>
      <c r="B9" s="3">
        <f>Params!D$29+HOUR(A9-Params!C$29)*3600+MINUTE(A9-Params!C$29)*60+SECOND(A9-Params!C$29)</f>
        <v>1553300190</v>
      </c>
      <c r="C9">
        <f t="shared" si="2"/>
        <v>2</v>
      </c>
      <c r="D9">
        <f t="shared" ref="D9:D72" ca="1" si="7">IF(A9=INDIRECT("A"&amp;C9),ROW(),D8)</f>
        <v>7</v>
      </c>
      <c r="E9">
        <f t="shared" ref="E9:E72" ca="1" si="8">INDIRECT("E$"&amp;C9)+INDIRECT("H$"&amp;C9)*($B9-INDIRECT("B$"&amp;D9))</f>
        <v>144860.32852459015</v>
      </c>
      <c r="F9">
        <f t="shared" ref="F9:F72" ca="1" si="9">INDIRECT("F$"&amp;C9)+INDIRECT("I$"&amp;C9)*($B9-INDIRECT("B$"&amp;D9))</f>
        <v>35218.197540983601</v>
      </c>
      <c r="G9">
        <f t="shared" ref="G9:G72" ca="1" si="10">INDIRECT("G$"&amp;C9)+INDIRECT("J$"&amp;C9)*($B9-INDIRECT("B$"&amp;D9))</f>
        <v>9144</v>
      </c>
      <c r="H9" s="9">
        <f t="shared" ca="1" si="5"/>
        <v>-226.9671475409836</v>
      </c>
      <c r="I9" s="9">
        <f t="shared" ca="1" si="1"/>
        <v>38.442754098360659</v>
      </c>
      <c r="J9" s="9">
        <f t="shared" ca="1" si="1"/>
        <v>0</v>
      </c>
      <c r="K9" s="9">
        <f t="shared" ca="1" si="1"/>
        <v>230.19976413010863</v>
      </c>
      <c r="L9" s="9">
        <f t="shared" ca="1" si="1"/>
        <v>-80.386714818870445</v>
      </c>
      <c r="M9">
        <f t="shared" ref="M9:M72" ca="1" si="11">INDIRECT("M$"&amp;C9)+INDIRECT("O$"&amp;C9)*($B9-INDIRECT("B$"&amp;D9))</f>
        <v>56.165091074681236</v>
      </c>
      <c r="N9">
        <f t="shared" ref="N9:N72" ca="1" si="12">INDIRECT("N$"&amp;C9)+INDIRECT("P$"&amp;C9)*($B9-INDIRECT("B$"&amp;D9))</f>
        <v>35.251457194899814</v>
      </c>
      <c r="P9" s="3"/>
    </row>
    <row r="10" spans="1:16" x14ac:dyDescent="0.25">
      <c r="A10" s="4">
        <f t="shared" si="6"/>
        <v>0.41892361111111115</v>
      </c>
      <c r="B10" s="3">
        <f>Params!D$29+HOUR(A10-Params!C$29)*3600+MINUTE(A10-Params!C$29)*60+SECOND(A10-Params!C$29)</f>
        <v>1553300195</v>
      </c>
      <c r="C10">
        <f t="shared" si="2"/>
        <v>2</v>
      </c>
      <c r="D10">
        <f t="shared" ca="1" si="7"/>
        <v>7</v>
      </c>
      <c r="E10">
        <f t="shared" ca="1" si="8"/>
        <v>143725.49278688524</v>
      </c>
      <c r="F10">
        <f t="shared" ca="1" si="9"/>
        <v>35410.411311475407</v>
      </c>
      <c r="G10">
        <f t="shared" ca="1" si="10"/>
        <v>9144</v>
      </c>
      <c r="H10" s="9">
        <f t="shared" ca="1" si="5"/>
        <v>-226.9671475409836</v>
      </c>
      <c r="I10" s="9">
        <f t="shared" ca="1" si="1"/>
        <v>38.442754098360659</v>
      </c>
      <c r="J10" s="9">
        <f t="shared" ca="1" si="1"/>
        <v>0</v>
      </c>
      <c r="K10" s="9">
        <f t="shared" ca="1" si="1"/>
        <v>230.19976413010863</v>
      </c>
      <c r="L10" s="9">
        <f t="shared" ca="1" si="1"/>
        <v>-80.386714818870445</v>
      </c>
      <c r="M10">
        <f t="shared" ca="1" si="11"/>
        <v>56.166803278688519</v>
      </c>
      <c r="N10">
        <f t="shared" ca="1" si="12"/>
        <v>35.23329690346084</v>
      </c>
    </row>
    <row r="11" spans="1:16" x14ac:dyDescent="0.25">
      <c r="A11" s="4">
        <f t="shared" si="6"/>
        <v>0.41898148148148145</v>
      </c>
      <c r="B11" s="3">
        <f>Params!D$29+HOUR(A11-Params!C$29)*3600+MINUTE(A11-Params!C$29)*60+SECOND(A11-Params!C$29)</f>
        <v>1553300200</v>
      </c>
      <c r="C11">
        <f t="shared" si="2"/>
        <v>2</v>
      </c>
      <c r="D11">
        <f t="shared" ca="1" si="7"/>
        <v>7</v>
      </c>
      <c r="E11">
        <f t="shared" ca="1" si="8"/>
        <v>142590.65704918033</v>
      </c>
      <c r="F11">
        <f t="shared" ca="1" si="9"/>
        <v>35602.625081967213</v>
      </c>
      <c r="G11">
        <f t="shared" ca="1" si="10"/>
        <v>9144</v>
      </c>
      <c r="H11" s="9">
        <f t="shared" ca="1" si="5"/>
        <v>-226.9671475409836</v>
      </c>
      <c r="I11" s="9">
        <f t="shared" ca="1" si="1"/>
        <v>38.442754098360659</v>
      </c>
      <c r="J11" s="9">
        <f t="shared" ca="1" si="1"/>
        <v>0</v>
      </c>
      <c r="K11" s="9">
        <f t="shared" ca="1" si="1"/>
        <v>230.19976413010863</v>
      </c>
      <c r="L11" s="9">
        <f t="shared" ca="1" si="1"/>
        <v>-80.386714818870445</v>
      </c>
      <c r="M11">
        <f t="shared" ca="1" si="11"/>
        <v>56.168515482695803</v>
      </c>
      <c r="N11">
        <f t="shared" ca="1" si="12"/>
        <v>35.215136612021858</v>
      </c>
      <c r="P11" s="9"/>
    </row>
    <row r="12" spans="1:16" x14ac:dyDescent="0.25">
      <c r="A12" s="4">
        <f t="shared" si="6"/>
        <v>0.41903935185185182</v>
      </c>
      <c r="B12" s="3">
        <f>Params!D$29+HOUR(A12-Params!C$29)*3600+MINUTE(A12-Params!C$29)*60+SECOND(A12-Params!C$29)</f>
        <v>1553300205</v>
      </c>
      <c r="C12">
        <f t="shared" si="2"/>
        <v>2</v>
      </c>
      <c r="D12">
        <f t="shared" ca="1" si="7"/>
        <v>7</v>
      </c>
      <c r="E12">
        <f t="shared" ca="1" si="8"/>
        <v>141455.82131147542</v>
      </c>
      <c r="F12">
        <f t="shared" ca="1" si="9"/>
        <v>35794.838852459012</v>
      </c>
      <c r="G12">
        <f t="shared" ca="1" si="10"/>
        <v>9144</v>
      </c>
      <c r="H12" s="9">
        <f t="shared" ca="1" si="5"/>
        <v>-226.9671475409836</v>
      </c>
      <c r="I12" s="9">
        <f t="shared" ca="1" si="1"/>
        <v>38.442754098360659</v>
      </c>
      <c r="J12" s="9">
        <f t="shared" ca="1" si="1"/>
        <v>0</v>
      </c>
      <c r="K12" s="9">
        <f t="shared" ca="1" si="1"/>
        <v>230.19976413010863</v>
      </c>
      <c r="L12" s="9">
        <f t="shared" ca="1" si="1"/>
        <v>-80.386714818870445</v>
      </c>
      <c r="M12">
        <f t="shared" ca="1" si="11"/>
        <v>56.170227686703093</v>
      </c>
      <c r="N12">
        <f t="shared" ca="1" si="12"/>
        <v>35.196976320582877</v>
      </c>
    </row>
    <row r="13" spans="1:16" x14ac:dyDescent="0.25">
      <c r="A13" s="4">
        <f t="shared" si="6"/>
        <v>0.41909722222222223</v>
      </c>
      <c r="B13" s="3">
        <f>Params!D$29+HOUR(A13-Params!C$29)*3600+MINUTE(A13-Params!C$29)*60+SECOND(A13-Params!C$29)</f>
        <v>1553300210</v>
      </c>
      <c r="C13">
        <f t="shared" si="2"/>
        <v>2</v>
      </c>
      <c r="D13">
        <f t="shared" ca="1" si="7"/>
        <v>7</v>
      </c>
      <c r="E13">
        <f t="shared" ca="1" si="8"/>
        <v>140320.98557377048</v>
      </c>
      <c r="F13">
        <f t="shared" ca="1" si="9"/>
        <v>35987.052622950818</v>
      </c>
      <c r="G13">
        <f t="shared" ca="1" si="10"/>
        <v>9144</v>
      </c>
      <c r="H13" s="9">
        <f t="shared" ca="1" si="5"/>
        <v>-226.9671475409836</v>
      </c>
      <c r="I13" s="9">
        <f t="shared" ca="1" si="1"/>
        <v>38.442754098360659</v>
      </c>
      <c r="J13" s="9">
        <f t="shared" ca="1" si="1"/>
        <v>0</v>
      </c>
      <c r="K13" s="9">
        <f t="shared" ca="1" si="1"/>
        <v>230.19976413010863</v>
      </c>
      <c r="L13" s="9">
        <f t="shared" ca="1" si="1"/>
        <v>-80.386714818870445</v>
      </c>
      <c r="M13">
        <f t="shared" ca="1" si="11"/>
        <v>56.171939890710377</v>
      </c>
      <c r="N13">
        <f t="shared" ca="1" si="12"/>
        <v>35.178816029143896</v>
      </c>
    </row>
    <row r="14" spans="1:16" x14ac:dyDescent="0.25">
      <c r="A14" s="4">
        <f t="shared" si="6"/>
        <v>0.41915509259259259</v>
      </c>
      <c r="B14" s="3">
        <f>Params!D$29+HOUR(A14-Params!C$29)*3600+MINUTE(A14-Params!C$29)*60+SECOND(A14-Params!C$29)</f>
        <v>1553300215</v>
      </c>
      <c r="C14">
        <f t="shared" si="2"/>
        <v>2</v>
      </c>
      <c r="D14">
        <f t="shared" ca="1" si="7"/>
        <v>7</v>
      </c>
      <c r="E14">
        <f t="shared" ca="1" si="8"/>
        <v>139186.14983606557</v>
      </c>
      <c r="F14">
        <f t="shared" ca="1" si="9"/>
        <v>36179.266393442616</v>
      </c>
      <c r="G14">
        <f t="shared" ca="1" si="10"/>
        <v>9144</v>
      </c>
      <c r="H14" s="9">
        <f t="shared" ca="1" si="5"/>
        <v>-226.9671475409836</v>
      </c>
      <c r="I14" s="9">
        <f t="shared" ca="1" si="1"/>
        <v>38.442754098360659</v>
      </c>
      <c r="J14" s="9">
        <f t="shared" ca="1" si="1"/>
        <v>0</v>
      </c>
      <c r="K14" s="9">
        <f t="shared" ca="1" si="1"/>
        <v>230.19976413010863</v>
      </c>
      <c r="L14" s="9">
        <f t="shared" ca="1" si="1"/>
        <v>-80.386714818870445</v>
      </c>
      <c r="M14">
        <f t="shared" ca="1" si="11"/>
        <v>56.173652094717667</v>
      </c>
      <c r="N14">
        <f t="shared" ca="1" si="12"/>
        <v>35.160655737704914</v>
      </c>
    </row>
    <row r="15" spans="1:16" x14ac:dyDescent="0.25">
      <c r="A15" s="4">
        <f t="shared" si="6"/>
        <v>0.41921296296296301</v>
      </c>
      <c r="B15" s="3">
        <f>Params!D$29+HOUR(A15-Params!C$29)*3600+MINUTE(A15-Params!C$29)*60+SECOND(A15-Params!C$29)</f>
        <v>1553300220</v>
      </c>
      <c r="C15">
        <f t="shared" si="2"/>
        <v>2</v>
      </c>
      <c r="D15">
        <f t="shared" ca="1" si="7"/>
        <v>7</v>
      </c>
      <c r="E15">
        <f t="shared" ca="1" si="8"/>
        <v>138051.31409836066</v>
      </c>
      <c r="F15">
        <f t="shared" ca="1" si="9"/>
        <v>36371.480163934422</v>
      </c>
      <c r="G15">
        <f t="shared" ca="1" si="10"/>
        <v>9144</v>
      </c>
      <c r="H15" s="9">
        <f t="shared" ca="1" si="5"/>
        <v>-226.9671475409836</v>
      </c>
      <c r="I15" s="9">
        <f t="shared" ca="1" si="1"/>
        <v>38.442754098360659</v>
      </c>
      <c r="J15" s="9">
        <f t="shared" ca="1" si="1"/>
        <v>0</v>
      </c>
      <c r="K15" s="9">
        <f t="shared" ca="1" si="1"/>
        <v>230.19976413010863</v>
      </c>
      <c r="L15" s="9">
        <f t="shared" ca="1" si="1"/>
        <v>-80.386714818870445</v>
      </c>
      <c r="M15">
        <f t="shared" ca="1" si="11"/>
        <v>56.175364298724951</v>
      </c>
      <c r="N15">
        <f t="shared" ca="1" si="12"/>
        <v>35.14249544626594</v>
      </c>
    </row>
    <row r="16" spans="1:16" x14ac:dyDescent="0.25">
      <c r="A16" s="4">
        <f t="shared" si="6"/>
        <v>0.41927083333333331</v>
      </c>
      <c r="B16" s="3">
        <f>Params!D$29+HOUR(A16-Params!C$29)*3600+MINUTE(A16-Params!C$29)*60+SECOND(A16-Params!C$29)</f>
        <v>1553300225</v>
      </c>
      <c r="C16">
        <f t="shared" si="2"/>
        <v>2</v>
      </c>
      <c r="D16">
        <f t="shared" ca="1" si="7"/>
        <v>7</v>
      </c>
      <c r="E16">
        <f t="shared" ca="1" si="8"/>
        <v>136916.47836065575</v>
      </c>
      <c r="F16">
        <f t="shared" ca="1" si="9"/>
        <v>36563.693934426228</v>
      </c>
      <c r="G16">
        <f t="shared" ca="1" si="10"/>
        <v>9144</v>
      </c>
      <c r="H16" s="9">
        <f t="shared" ca="1" si="5"/>
        <v>-226.9671475409836</v>
      </c>
      <c r="I16" s="9">
        <f t="shared" ca="1" si="1"/>
        <v>38.442754098360659</v>
      </c>
      <c r="J16" s="9">
        <f t="shared" ca="1" si="1"/>
        <v>0</v>
      </c>
      <c r="K16" s="9">
        <f t="shared" ca="1" si="1"/>
        <v>230.19976413010863</v>
      </c>
      <c r="L16" s="9">
        <f t="shared" ca="1" si="1"/>
        <v>-80.386714818870445</v>
      </c>
      <c r="M16">
        <f t="shared" ca="1" si="11"/>
        <v>56.177076502732234</v>
      </c>
      <c r="N16">
        <f t="shared" ca="1" si="12"/>
        <v>35.124335154826959</v>
      </c>
    </row>
    <row r="17" spans="1:14" x14ac:dyDescent="0.25">
      <c r="A17" s="4">
        <f t="shared" si="6"/>
        <v>0.41932870370370368</v>
      </c>
      <c r="B17" s="3">
        <f>Params!D$29+HOUR(A17-Params!C$29)*3600+MINUTE(A17-Params!C$29)*60+SECOND(A17-Params!C$29)</f>
        <v>1553300230</v>
      </c>
      <c r="C17">
        <f t="shared" si="2"/>
        <v>2</v>
      </c>
      <c r="D17">
        <f t="shared" ca="1" si="7"/>
        <v>7</v>
      </c>
      <c r="E17">
        <f t="shared" ca="1" si="8"/>
        <v>135781.64262295081</v>
      </c>
      <c r="F17">
        <f t="shared" ca="1" si="9"/>
        <v>36755.907704918027</v>
      </c>
      <c r="G17">
        <f t="shared" ca="1" si="10"/>
        <v>9144</v>
      </c>
      <c r="H17" s="9">
        <f t="shared" ca="1" si="5"/>
        <v>-226.9671475409836</v>
      </c>
      <c r="I17" s="9">
        <f t="shared" ca="1" si="1"/>
        <v>38.442754098360659</v>
      </c>
      <c r="J17" s="9">
        <f t="shared" ca="1" si="1"/>
        <v>0</v>
      </c>
      <c r="K17" s="9">
        <f t="shared" ca="1" si="1"/>
        <v>230.19976413010863</v>
      </c>
      <c r="L17" s="9">
        <f t="shared" ca="1" si="1"/>
        <v>-80.386714818870445</v>
      </c>
      <c r="M17">
        <f t="shared" ca="1" si="11"/>
        <v>56.178788706739525</v>
      </c>
      <c r="N17">
        <f t="shared" ca="1" si="12"/>
        <v>35.106174863387977</v>
      </c>
    </row>
    <row r="18" spans="1:14" x14ac:dyDescent="0.25">
      <c r="A18" s="4">
        <f t="shared" si="6"/>
        <v>0.41938657407407409</v>
      </c>
      <c r="B18" s="3">
        <f>Params!D$29+HOUR(A18-Params!C$29)*3600+MINUTE(A18-Params!C$29)*60+SECOND(A18-Params!C$29)</f>
        <v>1553300235</v>
      </c>
      <c r="C18">
        <f t="shared" si="2"/>
        <v>2</v>
      </c>
      <c r="D18">
        <f t="shared" ca="1" si="7"/>
        <v>7</v>
      </c>
      <c r="E18">
        <f t="shared" ca="1" si="8"/>
        <v>134646.8068852459</v>
      </c>
      <c r="F18">
        <f t="shared" ca="1" si="9"/>
        <v>36948.121475409833</v>
      </c>
      <c r="G18">
        <f t="shared" ca="1" si="10"/>
        <v>9144</v>
      </c>
      <c r="H18" s="9">
        <f t="shared" ca="1" si="5"/>
        <v>-226.9671475409836</v>
      </c>
      <c r="I18" s="9">
        <f t="shared" ca="1" si="1"/>
        <v>38.442754098360659</v>
      </c>
      <c r="J18" s="9">
        <f t="shared" ca="1" si="1"/>
        <v>0</v>
      </c>
      <c r="K18" s="9">
        <f t="shared" ca="1" si="1"/>
        <v>230.19976413010863</v>
      </c>
      <c r="L18" s="9">
        <f t="shared" ca="1" si="1"/>
        <v>-80.386714818870445</v>
      </c>
      <c r="M18">
        <f t="shared" ca="1" si="11"/>
        <v>56.180500910746808</v>
      </c>
      <c r="N18">
        <f t="shared" ca="1" si="12"/>
        <v>35.088014571948996</v>
      </c>
    </row>
    <row r="19" spans="1:14" x14ac:dyDescent="0.25">
      <c r="A19" s="4">
        <f t="shared" si="6"/>
        <v>0.41944444444444445</v>
      </c>
      <c r="B19" s="3">
        <f>Params!D$29+HOUR(A19-Params!C$29)*3600+MINUTE(A19-Params!C$29)*60+SECOND(A19-Params!C$29)</f>
        <v>1553300240</v>
      </c>
      <c r="C19">
        <f t="shared" si="2"/>
        <v>2</v>
      </c>
      <c r="D19">
        <f t="shared" ca="1" si="7"/>
        <v>7</v>
      </c>
      <c r="E19">
        <f t="shared" ca="1" si="8"/>
        <v>133511.97114754099</v>
      </c>
      <c r="F19">
        <f t="shared" ca="1" si="9"/>
        <v>37140.335245901639</v>
      </c>
      <c r="G19">
        <f t="shared" ca="1" si="10"/>
        <v>9144</v>
      </c>
      <c r="H19" s="9">
        <f t="shared" ca="1" si="5"/>
        <v>-226.9671475409836</v>
      </c>
      <c r="I19" s="9">
        <f t="shared" ca="1" si="1"/>
        <v>38.442754098360659</v>
      </c>
      <c r="J19" s="9">
        <f t="shared" ca="1" si="1"/>
        <v>0</v>
      </c>
      <c r="K19" s="9">
        <f t="shared" ca="1" si="1"/>
        <v>230.19976413010863</v>
      </c>
      <c r="L19" s="9">
        <f t="shared" ca="1" si="1"/>
        <v>-80.386714818870445</v>
      </c>
      <c r="M19">
        <f t="shared" ca="1" si="11"/>
        <v>56.182213114754092</v>
      </c>
      <c r="N19">
        <f t="shared" ca="1" si="12"/>
        <v>35.069854280510015</v>
      </c>
    </row>
    <row r="20" spans="1:14" x14ac:dyDescent="0.25">
      <c r="A20" s="4">
        <f t="shared" si="6"/>
        <v>0.41950231481481487</v>
      </c>
      <c r="B20" s="3">
        <f>Params!D$29+HOUR(A20-Params!C$29)*3600+MINUTE(A20-Params!C$29)*60+SECOND(A20-Params!C$29)</f>
        <v>1553300245</v>
      </c>
      <c r="C20">
        <f t="shared" si="2"/>
        <v>2</v>
      </c>
      <c r="D20">
        <f t="shared" ca="1" si="7"/>
        <v>7</v>
      </c>
      <c r="E20">
        <f t="shared" ca="1" si="8"/>
        <v>132377.13540983608</v>
      </c>
      <c r="F20">
        <f t="shared" ca="1" si="9"/>
        <v>37332.549016393437</v>
      </c>
      <c r="G20">
        <f t="shared" ca="1" si="10"/>
        <v>9144</v>
      </c>
      <c r="H20" s="9">
        <f t="shared" ca="1" si="5"/>
        <v>-226.9671475409836</v>
      </c>
      <c r="I20" s="9">
        <f t="shared" ca="1" si="1"/>
        <v>38.442754098360659</v>
      </c>
      <c r="J20" s="9">
        <f t="shared" ca="1" si="1"/>
        <v>0</v>
      </c>
      <c r="K20" s="9">
        <f t="shared" ca="1" si="1"/>
        <v>230.19976413010863</v>
      </c>
      <c r="L20" s="9">
        <f t="shared" ca="1" si="1"/>
        <v>-80.386714818870445</v>
      </c>
      <c r="M20">
        <f t="shared" ca="1" si="11"/>
        <v>56.183925318761382</v>
      </c>
      <c r="N20">
        <f t="shared" ca="1" si="12"/>
        <v>35.05169398907104</v>
      </c>
    </row>
    <row r="21" spans="1:14" x14ac:dyDescent="0.25">
      <c r="A21" s="4">
        <f t="shared" si="6"/>
        <v>0.41956018518518517</v>
      </c>
      <c r="B21" s="3">
        <f>Params!D$29+HOUR(A21-Params!C$29)*3600+MINUTE(A21-Params!C$29)*60+SECOND(A21-Params!C$29)</f>
        <v>1553300250</v>
      </c>
      <c r="C21">
        <f t="shared" si="2"/>
        <v>2</v>
      </c>
      <c r="D21">
        <f t="shared" ca="1" si="7"/>
        <v>7</v>
      </c>
      <c r="E21">
        <f t="shared" ca="1" si="8"/>
        <v>131242.29967213114</v>
      </c>
      <c r="F21">
        <f t="shared" ca="1" si="9"/>
        <v>37524.762786885243</v>
      </c>
      <c r="G21">
        <f t="shared" ca="1" si="10"/>
        <v>9144</v>
      </c>
      <c r="H21" s="9">
        <f t="shared" ca="1" si="5"/>
        <v>-226.9671475409836</v>
      </c>
      <c r="I21" s="9">
        <f t="shared" ca="1" si="1"/>
        <v>38.442754098360659</v>
      </c>
      <c r="J21" s="9">
        <f t="shared" ca="1" si="1"/>
        <v>0</v>
      </c>
      <c r="K21" s="9">
        <f t="shared" ca="1" si="1"/>
        <v>230.19976413010863</v>
      </c>
      <c r="L21" s="9">
        <f t="shared" ca="1" si="1"/>
        <v>-80.386714818870445</v>
      </c>
      <c r="M21">
        <f t="shared" ca="1" si="11"/>
        <v>56.185637522768666</v>
      </c>
      <c r="N21">
        <f t="shared" ca="1" si="12"/>
        <v>35.033533697632059</v>
      </c>
    </row>
    <row r="22" spans="1:14" x14ac:dyDescent="0.25">
      <c r="A22" s="4">
        <f t="shared" si="6"/>
        <v>0.41961805555555554</v>
      </c>
      <c r="B22" s="3">
        <f>Params!D$29+HOUR(A22-Params!C$29)*3600+MINUTE(A22-Params!C$29)*60+SECOND(A22-Params!C$29)</f>
        <v>1553300255</v>
      </c>
      <c r="C22">
        <f t="shared" si="2"/>
        <v>2</v>
      </c>
      <c r="D22">
        <f t="shared" ca="1" si="7"/>
        <v>7</v>
      </c>
      <c r="E22">
        <f t="shared" ca="1" si="8"/>
        <v>130107.46393442623</v>
      </c>
      <c r="F22">
        <f t="shared" ca="1" si="9"/>
        <v>37716.976557377049</v>
      </c>
      <c r="G22">
        <f t="shared" ca="1" si="10"/>
        <v>9144</v>
      </c>
      <c r="H22" s="9">
        <f t="shared" ca="1" si="5"/>
        <v>-226.9671475409836</v>
      </c>
      <c r="I22" s="9">
        <f t="shared" ca="1" si="1"/>
        <v>38.442754098360659</v>
      </c>
      <c r="J22" s="9">
        <f t="shared" ca="1" si="1"/>
        <v>0</v>
      </c>
      <c r="K22" s="9">
        <f t="shared" ca="1" si="1"/>
        <v>230.19976413010863</v>
      </c>
      <c r="L22" s="9">
        <f t="shared" ca="1" si="1"/>
        <v>-80.386714818870445</v>
      </c>
      <c r="M22">
        <f t="shared" ca="1" si="11"/>
        <v>56.187349726775949</v>
      </c>
      <c r="N22">
        <f t="shared" ca="1" si="12"/>
        <v>35.015373406193078</v>
      </c>
    </row>
    <row r="23" spans="1:14" x14ac:dyDescent="0.25">
      <c r="A23" s="4">
        <f t="shared" si="6"/>
        <v>0.41967592592592595</v>
      </c>
      <c r="B23" s="3">
        <f>Params!D$29+HOUR(A23-Params!C$29)*3600+MINUTE(A23-Params!C$29)*60+SECOND(A23-Params!C$29)</f>
        <v>1553300260</v>
      </c>
      <c r="C23">
        <f t="shared" si="2"/>
        <v>2</v>
      </c>
      <c r="D23">
        <f t="shared" ca="1" si="7"/>
        <v>7</v>
      </c>
      <c r="E23">
        <f t="shared" ca="1" si="8"/>
        <v>128972.62819672131</v>
      </c>
      <c r="F23">
        <f t="shared" ca="1" si="9"/>
        <v>37909.190327868848</v>
      </c>
      <c r="G23">
        <f t="shared" ca="1" si="10"/>
        <v>9144</v>
      </c>
      <c r="H23" s="9">
        <f t="shared" ca="1" si="5"/>
        <v>-226.9671475409836</v>
      </c>
      <c r="I23" s="9">
        <f t="shared" ca="1" si="5"/>
        <v>38.442754098360659</v>
      </c>
      <c r="J23" s="9">
        <f t="shared" ca="1" si="5"/>
        <v>0</v>
      </c>
      <c r="K23" s="9">
        <f t="shared" ca="1" si="5"/>
        <v>230.19976413010863</v>
      </c>
      <c r="L23" s="9">
        <f t="shared" ca="1" si="5"/>
        <v>-80.386714818870445</v>
      </c>
      <c r="M23">
        <f t="shared" ca="1" si="11"/>
        <v>56.18906193078324</v>
      </c>
      <c r="N23">
        <f t="shared" ca="1" si="12"/>
        <v>34.997213114754096</v>
      </c>
    </row>
    <row r="24" spans="1:14" x14ac:dyDescent="0.25">
      <c r="A24" s="4">
        <f t="shared" si="6"/>
        <v>0.41973379629629631</v>
      </c>
      <c r="B24" s="3">
        <f>Params!D$29+HOUR(A24-Params!C$29)*3600+MINUTE(A24-Params!C$29)*60+SECOND(A24-Params!C$29)</f>
        <v>1553300265</v>
      </c>
      <c r="C24">
        <f t="shared" si="2"/>
        <v>2</v>
      </c>
      <c r="D24">
        <f t="shared" ca="1" si="7"/>
        <v>7</v>
      </c>
      <c r="E24">
        <f t="shared" ca="1" si="8"/>
        <v>127837.79245901639</v>
      </c>
      <c r="F24">
        <f t="shared" ca="1" si="9"/>
        <v>38101.404098360654</v>
      </c>
      <c r="G24">
        <f t="shared" ca="1" si="10"/>
        <v>9144</v>
      </c>
      <c r="H24" s="9">
        <f t="shared" ref="H24:L74" ca="1" si="13">INDIRECT(ADDRESS($C24,COLUMN()))</f>
        <v>-226.9671475409836</v>
      </c>
      <c r="I24" s="9">
        <f t="shared" ca="1" si="13"/>
        <v>38.442754098360659</v>
      </c>
      <c r="J24" s="9">
        <f t="shared" ca="1" si="13"/>
        <v>0</v>
      </c>
      <c r="K24" s="9">
        <f t="shared" ca="1" si="13"/>
        <v>230.19976413010863</v>
      </c>
      <c r="L24" s="9">
        <f t="shared" ca="1" si="13"/>
        <v>-80.386714818870445</v>
      </c>
      <c r="M24">
        <f t="shared" ca="1" si="11"/>
        <v>56.190774134790523</v>
      </c>
      <c r="N24">
        <f t="shared" ca="1" si="12"/>
        <v>34.979052823315115</v>
      </c>
    </row>
    <row r="25" spans="1:14" x14ac:dyDescent="0.25">
      <c r="A25" s="4">
        <f t="shared" si="6"/>
        <v>0.41979166666666662</v>
      </c>
      <c r="B25" s="3">
        <f>Params!D$29+HOUR(A25-Params!C$29)*3600+MINUTE(A25-Params!C$29)*60+SECOND(A25-Params!C$29)</f>
        <v>1553300270</v>
      </c>
      <c r="C25">
        <f t="shared" si="2"/>
        <v>2</v>
      </c>
      <c r="D25">
        <f t="shared" ca="1" si="7"/>
        <v>7</v>
      </c>
      <c r="E25">
        <f t="shared" ca="1" si="8"/>
        <v>126702.95672131148</v>
      </c>
      <c r="F25">
        <f t="shared" ca="1" si="9"/>
        <v>38293.617868852452</v>
      </c>
      <c r="G25">
        <f t="shared" ca="1" si="10"/>
        <v>9144</v>
      </c>
      <c r="H25" s="9">
        <f t="shared" ca="1" si="13"/>
        <v>-226.9671475409836</v>
      </c>
      <c r="I25" s="9">
        <f t="shared" ca="1" si="13"/>
        <v>38.442754098360659</v>
      </c>
      <c r="J25" s="9">
        <f t="shared" ca="1" si="13"/>
        <v>0</v>
      </c>
      <c r="K25" s="9">
        <f t="shared" ca="1" si="13"/>
        <v>230.19976413010863</v>
      </c>
      <c r="L25" s="9">
        <f t="shared" ca="1" si="13"/>
        <v>-80.386714818870445</v>
      </c>
      <c r="M25">
        <f t="shared" ca="1" si="11"/>
        <v>56.192486338797806</v>
      </c>
      <c r="N25">
        <f t="shared" ca="1" si="12"/>
        <v>34.960892531876141</v>
      </c>
    </row>
    <row r="26" spans="1:14" x14ac:dyDescent="0.25">
      <c r="A26" s="4">
        <f t="shared" si="6"/>
        <v>0.41984953703703703</v>
      </c>
      <c r="B26" s="3">
        <f>Params!D$29+HOUR(A26-Params!C$29)*3600+MINUTE(A26-Params!C$29)*60+SECOND(A26-Params!C$29)</f>
        <v>1553300275</v>
      </c>
      <c r="C26">
        <f t="shared" si="2"/>
        <v>2</v>
      </c>
      <c r="D26">
        <f t="shared" ca="1" si="7"/>
        <v>7</v>
      </c>
      <c r="E26">
        <f t="shared" ca="1" si="8"/>
        <v>125568.12098360655</v>
      </c>
      <c r="F26">
        <f t="shared" ca="1" si="9"/>
        <v>38485.831639344258</v>
      </c>
      <c r="G26">
        <f t="shared" ca="1" si="10"/>
        <v>9144</v>
      </c>
      <c r="H26" s="9">
        <f t="shared" ca="1" si="13"/>
        <v>-226.9671475409836</v>
      </c>
      <c r="I26" s="9">
        <f t="shared" ca="1" si="13"/>
        <v>38.442754098360659</v>
      </c>
      <c r="J26" s="9">
        <f t="shared" ca="1" si="13"/>
        <v>0</v>
      </c>
      <c r="K26" s="9">
        <f t="shared" ca="1" si="13"/>
        <v>230.19976413010863</v>
      </c>
      <c r="L26" s="9">
        <f t="shared" ca="1" si="13"/>
        <v>-80.386714818870445</v>
      </c>
      <c r="M26">
        <f t="shared" ca="1" si="11"/>
        <v>56.194198542805097</v>
      </c>
      <c r="N26">
        <f t="shared" ca="1" si="12"/>
        <v>34.942732240437159</v>
      </c>
    </row>
    <row r="27" spans="1:14" x14ac:dyDescent="0.25">
      <c r="A27" s="4">
        <f t="shared" si="6"/>
        <v>0.4199074074074074</v>
      </c>
      <c r="B27" s="3">
        <f>Params!D$29+HOUR(A27-Params!C$29)*3600+MINUTE(A27-Params!C$29)*60+SECOND(A27-Params!C$29)</f>
        <v>1553300280</v>
      </c>
      <c r="C27">
        <f t="shared" si="2"/>
        <v>2</v>
      </c>
      <c r="D27">
        <f t="shared" ca="1" si="7"/>
        <v>7</v>
      </c>
      <c r="E27">
        <f t="shared" ca="1" si="8"/>
        <v>124433.28524590164</v>
      </c>
      <c r="F27">
        <f t="shared" ca="1" si="9"/>
        <v>38678.045409836064</v>
      </c>
      <c r="G27">
        <f t="shared" ca="1" si="10"/>
        <v>9144</v>
      </c>
      <c r="H27" s="9">
        <f t="shared" ca="1" si="13"/>
        <v>-226.9671475409836</v>
      </c>
      <c r="I27" s="9">
        <f t="shared" ca="1" si="13"/>
        <v>38.442754098360659</v>
      </c>
      <c r="J27" s="9">
        <f t="shared" ca="1" si="13"/>
        <v>0</v>
      </c>
      <c r="K27" s="9">
        <f t="shared" ca="1" si="13"/>
        <v>230.19976413010863</v>
      </c>
      <c r="L27" s="9">
        <f t="shared" ca="1" si="13"/>
        <v>-80.386714818870445</v>
      </c>
      <c r="M27">
        <f t="shared" ca="1" si="11"/>
        <v>56.19591074681238</v>
      </c>
      <c r="N27">
        <f t="shared" ca="1" si="12"/>
        <v>34.924571948998178</v>
      </c>
    </row>
    <row r="28" spans="1:14" x14ac:dyDescent="0.25">
      <c r="A28" s="4">
        <f t="shared" si="6"/>
        <v>0.41996527777777781</v>
      </c>
      <c r="B28" s="3">
        <f>Params!D$29+HOUR(A28-Params!C$29)*3600+MINUTE(A28-Params!C$29)*60+SECOND(A28-Params!C$29)</f>
        <v>1553300285</v>
      </c>
      <c r="C28">
        <f t="shared" si="2"/>
        <v>2</v>
      </c>
      <c r="D28">
        <f t="shared" ca="1" si="7"/>
        <v>7</v>
      </c>
      <c r="E28">
        <f t="shared" ca="1" si="8"/>
        <v>123298.44950819672</v>
      </c>
      <c r="F28">
        <f t="shared" ca="1" si="9"/>
        <v>38870.259180327863</v>
      </c>
      <c r="G28">
        <f t="shared" ca="1" si="10"/>
        <v>9144</v>
      </c>
      <c r="H28" s="9">
        <f t="shared" ca="1" si="13"/>
        <v>-226.9671475409836</v>
      </c>
      <c r="I28" s="9">
        <f t="shared" ca="1" si="13"/>
        <v>38.442754098360659</v>
      </c>
      <c r="J28" s="9">
        <f t="shared" ca="1" si="13"/>
        <v>0</v>
      </c>
      <c r="K28" s="9">
        <f t="shared" ca="1" si="13"/>
        <v>230.19976413010863</v>
      </c>
      <c r="L28" s="9">
        <f t="shared" ca="1" si="13"/>
        <v>-80.386714818870445</v>
      </c>
      <c r="M28">
        <f t="shared" ca="1" si="11"/>
        <v>56.197622950819671</v>
      </c>
      <c r="N28">
        <f t="shared" ca="1" si="12"/>
        <v>34.906411657559197</v>
      </c>
    </row>
    <row r="29" spans="1:14" x14ac:dyDescent="0.25">
      <c r="A29" s="4">
        <f t="shared" si="6"/>
        <v>0.42002314814814817</v>
      </c>
      <c r="B29" s="3">
        <f>Params!D$29+HOUR(A29-Params!C$29)*3600+MINUTE(A29-Params!C$29)*60+SECOND(A29-Params!C$29)</f>
        <v>1553300290</v>
      </c>
      <c r="C29">
        <f t="shared" si="2"/>
        <v>2</v>
      </c>
      <c r="D29">
        <f t="shared" ca="1" si="7"/>
        <v>7</v>
      </c>
      <c r="E29">
        <f t="shared" ca="1" si="8"/>
        <v>122163.61377049181</v>
      </c>
      <c r="F29">
        <f t="shared" ca="1" si="9"/>
        <v>39062.472950819669</v>
      </c>
      <c r="G29">
        <f t="shared" ca="1" si="10"/>
        <v>9144</v>
      </c>
      <c r="H29" s="9">
        <f t="shared" ca="1" si="13"/>
        <v>-226.9671475409836</v>
      </c>
      <c r="I29" s="9">
        <f t="shared" ca="1" si="13"/>
        <v>38.442754098360659</v>
      </c>
      <c r="J29" s="9">
        <f t="shared" ca="1" si="13"/>
        <v>0</v>
      </c>
      <c r="K29" s="9">
        <f t="shared" ca="1" si="13"/>
        <v>230.19976413010863</v>
      </c>
      <c r="L29" s="9">
        <f t="shared" ca="1" si="13"/>
        <v>-80.386714818870445</v>
      </c>
      <c r="M29">
        <f t="shared" ca="1" si="11"/>
        <v>56.199335154826954</v>
      </c>
      <c r="N29">
        <f t="shared" ca="1" si="12"/>
        <v>34.888251366120215</v>
      </c>
    </row>
    <row r="30" spans="1:14" x14ac:dyDescent="0.25">
      <c r="A30" s="4">
        <f t="shared" si="6"/>
        <v>0.42008101851851848</v>
      </c>
      <c r="B30" s="3">
        <f>Params!D$29+HOUR(A30-Params!C$29)*3600+MINUTE(A30-Params!C$29)*60+SECOND(A30-Params!C$29)</f>
        <v>1553300295</v>
      </c>
      <c r="C30">
        <f t="shared" si="2"/>
        <v>2</v>
      </c>
      <c r="D30">
        <f t="shared" ca="1" si="7"/>
        <v>7</v>
      </c>
      <c r="E30">
        <f t="shared" ca="1" si="8"/>
        <v>121028.77803278688</v>
      </c>
      <c r="F30">
        <f t="shared" ca="1" si="9"/>
        <v>39254.686721311475</v>
      </c>
      <c r="G30">
        <f t="shared" ca="1" si="10"/>
        <v>9144</v>
      </c>
      <c r="H30" s="9">
        <f t="shared" ca="1" si="13"/>
        <v>-226.9671475409836</v>
      </c>
      <c r="I30" s="9">
        <f t="shared" ca="1" si="13"/>
        <v>38.442754098360659</v>
      </c>
      <c r="J30" s="9">
        <f t="shared" ca="1" si="13"/>
        <v>0</v>
      </c>
      <c r="K30" s="9">
        <f t="shared" ca="1" si="13"/>
        <v>230.19976413010863</v>
      </c>
      <c r="L30" s="9">
        <f t="shared" ca="1" si="13"/>
        <v>-80.386714818870445</v>
      </c>
      <c r="M30">
        <f t="shared" ca="1" si="11"/>
        <v>56.201047358834238</v>
      </c>
      <c r="N30">
        <f t="shared" ca="1" si="12"/>
        <v>34.870091074681241</v>
      </c>
    </row>
    <row r="31" spans="1:14" x14ac:dyDescent="0.25">
      <c r="A31" s="4">
        <f t="shared" si="6"/>
        <v>0.4201388888888889</v>
      </c>
      <c r="B31" s="3">
        <f>Params!D$29+HOUR(A31-Params!C$29)*3600+MINUTE(A31-Params!C$29)*60+SECOND(A31-Params!C$29)</f>
        <v>1553300300</v>
      </c>
      <c r="C31">
        <f t="shared" si="2"/>
        <v>2</v>
      </c>
      <c r="D31">
        <f t="shared" ca="1" si="7"/>
        <v>7</v>
      </c>
      <c r="E31">
        <f t="shared" ca="1" si="8"/>
        <v>119893.94229508197</v>
      </c>
      <c r="F31">
        <f t="shared" ca="1" si="9"/>
        <v>39446.900491803273</v>
      </c>
      <c r="G31">
        <f t="shared" ca="1" si="10"/>
        <v>9144</v>
      </c>
      <c r="H31" s="9">
        <f t="shared" ca="1" si="13"/>
        <v>-226.9671475409836</v>
      </c>
      <c r="I31" s="9">
        <f t="shared" ca="1" si="13"/>
        <v>38.442754098360659</v>
      </c>
      <c r="J31" s="9">
        <f t="shared" ca="1" si="13"/>
        <v>0</v>
      </c>
      <c r="K31" s="9">
        <f t="shared" ca="1" si="13"/>
        <v>230.19976413010863</v>
      </c>
      <c r="L31" s="9">
        <f t="shared" ca="1" si="13"/>
        <v>-80.386714818870445</v>
      </c>
      <c r="M31">
        <f t="shared" ca="1" si="11"/>
        <v>56.202759562841528</v>
      </c>
      <c r="N31">
        <f t="shared" ca="1" si="12"/>
        <v>34.85193078324226</v>
      </c>
    </row>
    <row r="32" spans="1:14" x14ac:dyDescent="0.25">
      <c r="A32" s="4">
        <f t="shared" si="6"/>
        <v>0.42019675925925926</v>
      </c>
      <c r="B32" s="3">
        <f>Params!D$29+HOUR(A32-Params!C$29)*3600+MINUTE(A32-Params!C$29)*60+SECOND(A32-Params!C$29)</f>
        <v>1553300305</v>
      </c>
      <c r="C32">
        <f t="shared" si="2"/>
        <v>2</v>
      </c>
      <c r="D32">
        <f t="shared" ca="1" si="7"/>
        <v>7</v>
      </c>
      <c r="E32">
        <f t="shared" ca="1" si="8"/>
        <v>118759.10655737705</v>
      </c>
      <c r="F32">
        <f t="shared" ca="1" si="9"/>
        <v>39639.114262295079</v>
      </c>
      <c r="G32">
        <f t="shared" ca="1" si="10"/>
        <v>9144</v>
      </c>
      <c r="H32" s="9">
        <f t="shared" ca="1" si="13"/>
        <v>-226.9671475409836</v>
      </c>
      <c r="I32" s="9">
        <f t="shared" ca="1" si="13"/>
        <v>38.442754098360659</v>
      </c>
      <c r="J32" s="9">
        <f t="shared" ca="1" si="13"/>
        <v>0</v>
      </c>
      <c r="K32" s="9">
        <f t="shared" ca="1" si="13"/>
        <v>230.19976413010863</v>
      </c>
      <c r="L32" s="9">
        <f t="shared" ca="1" si="13"/>
        <v>-80.386714818870445</v>
      </c>
      <c r="M32">
        <f t="shared" ca="1" si="11"/>
        <v>56.204471766848812</v>
      </c>
      <c r="N32">
        <f t="shared" ca="1" si="12"/>
        <v>34.833770491803278</v>
      </c>
    </row>
    <row r="33" spans="1:14" x14ac:dyDescent="0.25">
      <c r="A33" s="4">
        <f t="shared" si="6"/>
        <v>0.42025462962962962</v>
      </c>
      <c r="B33" s="3">
        <f>Params!D$29+HOUR(A33-Params!C$29)*3600+MINUTE(A33-Params!C$29)*60+SECOND(A33-Params!C$29)</f>
        <v>1553300310</v>
      </c>
      <c r="C33">
        <f t="shared" si="2"/>
        <v>2</v>
      </c>
      <c r="D33">
        <f t="shared" ca="1" si="7"/>
        <v>7</v>
      </c>
      <c r="E33">
        <f t="shared" ca="1" si="8"/>
        <v>117624.27081967214</v>
      </c>
      <c r="F33">
        <f t="shared" ca="1" si="9"/>
        <v>39831.328032786885</v>
      </c>
      <c r="G33">
        <f t="shared" ca="1" si="10"/>
        <v>9144</v>
      </c>
      <c r="H33" s="9">
        <f t="shared" ca="1" si="13"/>
        <v>-226.9671475409836</v>
      </c>
      <c r="I33" s="9">
        <f t="shared" ca="1" si="13"/>
        <v>38.442754098360659</v>
      </c>
      <c r="J33" s="9">
        <f t="shared" ca="1" si="13"/>
        <v>0</v>
      </c>
      <c r="K33" s="9">
        <f t="shared" ca="1" si="13"/>
        <v>230.19976413010863</v>
      </c>
      <c r="L33" s="9">
        <f t="shared" ca="1" si="13"/>
        <v>-80.386714818870445</v>
      </c>
      <c r="M33">
        <f t="shared" ca="1" si="11"/>
        <v>56.206183970856095</v>
      </c>
      <c r="N33">
        <f t="shared" ca="1" si="12"/>
        <v>34.815610200364297</v>
      </c>
    </row>
    <row r="34" spans="1:14" x14ac:dyDescent="0.25">
      <c r="A34" s="4">
        <f t="shared" si="6"/>
        <v>0.42031250000000003</v>
      </c>
      <c r="B34" s="3">
        <f>Params!D$29+HOUR(A34-Params!C$29)*3600+MINUTE(A34-Params!C$29)*60+SECOND(A34-Params!C$29)</f>
        <v>1553300315</v>
      </c>
      <c r="C34">
        <f t="shared" si="2"/>
        <v>2</v>
      </c>
      <c r="D34">
        <f t="shared" ca="1" si="7"/>
        <v>7</v>
      </c>
      <c r="E34">
        <f t="shared" ca="1" si="8"/>
        <v>116489.43508196721</v>
      </c>
      <c r="F34">
        <f t="shared" ca="1" si="9"/>
        <v>40023.541803278684</v>
      </c>
      <c r="G34">
        <f t="shared" ca="1" si="10"/>
        <v>9144</v>
      </c>
      <c r="H34" s="9">
        <f t="shared" ca="1" si="13"/>
        <v>-226.9671475409836</v>
      </c>
      <c r="I34" s="9">
        <f t="shared" ca="1" si="13"/>
        <v>38.442754098360659</v>
      </c>
      <c r="J34" s="9">
        <f t="shared" ca="1" si="13"/>
        <v>0</v>
      </c>
      <c r="K34" s="9">
        <f t="shared" ca="1" si="13"/>
        <v>230.19976413010863</v>
      </c>
      <c r="L34" s="9">
        <f t="shared" ca="1" si="13"/>
        <v>-80.386714818870445</v>
      </c>
      <c r="M34">
        <f t="shared" ca="1" si="11"/>
        <v>56.207896174863386</v>
      </c>
      <c r="N34">
        <f t="shared" ca="1" si="12"/>
        <v>34.797449908925316</v>
      </c>
    </row>
    <row r="35" spans="1:14" x14ac:dyDescent="0.25">
      <c r="A35" s="4">
        <f t="shared" si="6"/>
        <v>0.42037037037037034</v>
      </c>
      <c r="B35" s="3">
        <f>Params!D$29+HOUR(A35-Params!C$29)*3600+MINUTE(A35-Params!C$29)*60+SECOND(A35-Params!C$29)</f>
        <v>1553300320</v>
      </c>
      <c r="C35">
        <f t="shared" si="2"/>
        <v>2</v>
      </c>
      <c r="D35">
        <f t="shared" ca="1" si="7"/>
        <v>7</v>
      </c>
      <c r="E35">
        <f t="shared" ca="1" si="8"/>
        <v>115354.5993442623</v>
      </c>
      <c r="F35">
        <f t="shared" ca="1" si="9"/>
        <v>40215.75557377049</v>
      </c>
      <c r="G35">
        <f t="shared" ca="1" si="10"/>
        <v>9144</v>
      </c>
      <c r="H35" s="9">
        <f t="shared" ca="1" si="13"/>
        <v>-226.9671475409836</v>
      </c>
      <c r="I35" s="9">
        <f t="shared" ca="1" si="13"/>
        <v>38.442754098360659</v>
      </c>
      <c r="J35" s="9">
        <f t="shared" ca="1" si="13"/>
        <v>0</v>
      </c>
      <c r="K35" s="9">
        <f t="shared" ca="1" si="13"/>
        <v>230.19976413010863</v>
      </c>
      <c r="L35" s="9">
        <f t="shared" ca="1" si="13"/>
        <v>-80.386714818870445</v>
      </c>
      <c r="M35">
        <f t="shared" ca="1" si="11"/>
        <v>56.209608378870669</v>
      </c>
      <c r="N35">
        <f t="shared" ca="1" si="12"/>
        <v>34.779289617486342</v>
      </c>
    </row>
    <row r="36" spans="1:14" x14ac:dyDescent="0.25">
      <c r="A36" s="4">
        <f t="shared" si="6"/>
        <v>0.42042824074074076</v>
      </c>
      <c r="B36" s="3">
        <f>Params!D$29+HOUR(A36-Params!C$29)*3600+MINUTE(A36-Params!C$29)*60+SECOND(A36-Params!C$29)</f>
        <v>1553300325</v>
      </c>
      <c r="C36">
        <f t="shared" si="2"/>
        <v>2</v>
      </c>
      <c r="D36">
        <f t="shared" ca="1" si="7"/>
        <v>7</v>
      </c>
      <c r="E36">
        <f t="shared" ca="1" si="8"/>
        <v>114219.76360655738</v>
      </c>
      <c r="F36">
        <f t="shared" ca="1" si="9"/>
        <v>40407.969344262296</v>
      </c>
      <c r="G36">
        <f t="shared" ca="1" si="10"/>
        <v>9144</v>
      </c>
      <c r="H36" s="9">
        <f t="shared" ca="1" si="13"/>
        <v>-226.9671475409836</v>
      </c>
      <c r="I36" s="9">
        <f t="shared" ca="1" si="13"/>
        <v>38.442754098360659</v>
      </c>
      <c r="J36" s="9">
        <f t="shared" ca="1" si="13"/>
        <v>0</v>
      </c>
      <c r="K36" s="9">
        <f t="shared" ca="1" si="13"/>
        <v>230.19976413010863</v>
      </c>
      <c r="L36" s="9">
        <f t="shared" ca="1" si="13"/>
        <v>-80.386714818870445</v>
      </c>
      <c r="M36">
        <f t="shared" ca="1" si="11"/>
        <v>56.211320582877953</v>
      </c>
      <c r="N36">
        <f t="shared" ca="1" si="12"/>
        <v>34.76112932604736</v>
      </c>
    </row>
    <row r="37" spans="1:14" x14ac:dyDescent="0.25">
      <c r="A37" s="4">
        <f t="shared" si="6"/>
        <v>0.42048611111111112</v>
      </c>
      <c r="B37" s="3">
        <f>Params!D$29+HOUR(A37-Params!C$29)*3600+MINUTE(A37-Params!C$29)*60+SECOND(A37-Params!C$29)</f>
        <v>1553300330</v>
      </c>
      <c r="C37">
        <f t="shared" si="2"/>
        <v>2</v>
      </c>
      <c r="D37">
        <f t="shared" ca="1" si="7"/>
        <v>7</v>
      </c>
      <c r="E37">
        <f t="shared" ca="1" si="8"/>
        <v>113084.92786885245</v>
      </c>
      <c r="F37">
        <f t="shared" ca="1" si="9"/>
        <v>40600.183114754094</v>
      </c>
      <c r="G37">
        <f t="shared" ca="1" si="10"/>
        <v>9144</v>
      </c>
      <c r="H37" s="9">
        <f t="shared" ca="1" si="13"/>
        <v>-226.9671475409836</v>
      </c>
      <c r="I37" s="9">
        <f t="shared" ca="1" si="13"/>
        <v>38.442754098360659</v>
      </c>
      <c r="J37" s="9">
        <f t="shared" ca="1" si="13"/>
        <v>0</v>
      </c>
      <c r="K37" s="9">
        <f t="shared" ca="1" si="13"/>
        <v>230.19976413010863</v>
      </c>
      <c r="L37" s="9">
        <f t="shared" ca="1" si="13"/>
        <v>-80.386714818870445</v>
      </c>
      <c r="M37">
        <f t="shared" ca="1" si="11"/>
        <v>56.213032786885243</v>
      </c>
      <c r="N37">
        <f t="shared" ca="1" si="12"/>
        <v>34.742969034608379</v>
      </c>
    </row>
    <row r="38" spans="1:14" x14ac:dyDescent="0.25">
      <c r="A38" s="4">
        <f t="shared" si="6"/>
        <v>0.42054398148148148</v>
      </c>
      <c r="B38" s="3">
        <f>Params!D$29+HOUR(A38-Params!C$29)*3600+MINUTE(A38-Params!C$29)*60+SECOND(A38-Params!C$29)</f>
        <v>1553300335</v>
      </c>
      <c r="C38">
        <f t="shared" si="2"/>
        <v>2</v>
      </c>
      <c r="D38">
        <f t="shared" ca="1" si="7"/>
        <v>7</v>
      </c>
      <c r="E38">
        <f t="shared" ca="1" si="8"/>
        <v>111950.09213114754</v>
      </c>
      <c r="F38">
        <f t="shared" ca="1" si="9"/>
        <v>40792.3968852459</v>
      </c>
      <c r="G38">
        <f t="shared" ca="1" si="10"/>
        <v>9144</v>
      </c>
      <c r="H38" s="9">
        <f t="shared" ca="1" si="13"/>
        <v>-226.9671475409836</v>
      </c>
      <c r="I38" s="9">
        <f t="shared" ca="1" si="13"/>
        <v>38.442754098360659</v>
      </c>
      <c r="J38" s="9">
        <f t="shared" ca="1" si="13"/>
        <v>0</v>
      </c>
      <c r="K38" s="9">
        <f t="shared" ca="1" si="13"/>
        <v>230.19976413010863</v>
      </c>
      <c r="L38" s="9">
        <f t="shared" ca="1" si="13"/>
        <v>-80.386714818870445</v>
      </c>
      <c r="M38">
        <f t="shared" ca="1" si="11"/>
        <v>56.214744990892527</v>
      </c>
      <c r="N38">
        <f t="shared" ca="1" si="12"/>
        <v>34.724808743169397</v>
      </c>
    </row>
    <row r="39" spans="1:14" x14ac:dyDescent="0.25">
      <c r="A39" s="4">
        <f t="shared" si="6"/>
        <v>0.42060185185185189</v>
      </c>
      <c r="B39" s="3">
        <f>Params!D$29+HOUR(A39-Params!C$29)*3600+MINUTE(A39-Params!C$29)*60+SECOND(A39-Params!C$29)</f>
        <v>1553300340</v>
      </c>
      <c r="C39">
        <f t="shared" si="2"/>
        <v>2</v>
      </c>
      <c r="D39">
        <f t="shared" ca="1" si="7"/>
        <v>7</v>
      </c>
      <c r="E39">
        <f t="shared" ca="1" si="8"/>
        <v>110815.25639344263</v>
      </c>
      <c r="F39">
        <f t="shared" ca="1" si="9"/>
        <v>40984.610655737706</v>
      </c>
      <c r="G39">
        <f t="shared" ca="1" si="10"/>
        <v>9144</v>
      </c>
      <c r="H39" s="9">
        <f t="shared" ca="1" si="13"/>
        <v>-226.9671475409836</v>
      </c>
      <c r="I39" s="9">
        <f t="shared" ca="1" si="13"/>
        <v>38.442754098360659</v>
      </c>
      <c r="J39" s="9">
        <f t="shared" ca="1" si="13"/>
        <v>0</v>
      </c>
      <c r="K39" s="9">
        <f t="shared" ca="1" si="13"/>
        <v>230.19976413010863</v>
      </c>
      <c r="L39" s="9">
        <f t="shared" ca="1" si="13"/>
        <v>-80.386714818870445</v>
      </c>
      <c r="M39">
        <f t="shared" ca="1" si="11"/>
        <v>56.216457194899817</v>
      </c>
      <c r="N39">
        <f t="shared" ca="1" si="12"/>
        <v>34.706648451730416</v>
      </c>
    </row>
    <row r="40" spans="1:14" x14ac:dyDescent="0.25">
      <c r="A40" s="4">
        <f t="shared" si="6"/>
        <v>0.4206597222222222</v>
      </c>
      <c r="B40" s="3">
        <f>Params!D$29+HOUR(A40-Params!C$29)*3600+MINUTE(A40-Params!C$29)*60+SECOND(A40-Params!C$29)</f>
        <v>1553300345</v>
      </c>
      <c r="C40">
        <f t="shared" si="2"/>
        <v>2</v>
      </c>
      <c r="D40">
        <f t="shared" ca="1" si="7"/>
        <v>7</v>
      </c>
      <c r="E40">
        <f t="shared" ca="1" si="8"/>
        <v>109680.4206557377</v>
      </c>
      <c r="F40">
        <f t="shared" ca="1" si="9"/>
        <v>41176.824426229505</v>
      </c>
      <c r="G40">
        <f t="shared" ca="1" si="10"/>
        <v>9144</v>
      </c>
      <c r="H40" s="9">
        <f t="shared" ca="1" si="13"/>
        <v>-226.9671475409836</v>
      </c>
      <c r="I40" s="9">
        <f t="shared" ca="1" si="13"/>
        <v>38.442754098360659</v>
      </c>
      <c r="J40" s="9">
        <f t="shared" ca="1" si="13"/>
        <v>0</v>
      </c>
      <c r="K40" s="9">
        <f t="shared" ca="1" si="13"/>
        <v>230.19976413010863</v>
      </c>
      <c r="L40" s="9">
        <f t="shared" ca="1" si="13"/>
        <v>-80.386714818870445</v>
      </c>
      <c r="M40">
        <f t="shared" ca="1" si="11"/>
        <v>56.218169398907101</v>
      </c>
      <c r="N40">
        <f t="shared" ca="1" si="12"/>
        <v>34.688488160291435</v>
      </c>
    </row>
    <row r="41" spans="1:14" x14ac:dyDescent="0.25">
      <c r="A41" s="4">
        <f t="shared" si="6"/>
        <v>0.42071759259259256</v>
      </c>
      <c r="B41" s="3">
        <f>Params!D$29+HOUR(A41-Params!C$29)*3600+MINUTE(A41-Params!C$29)*60+SECOND(A41-Params!C$29)</f>
        <v>1553300350</v>
      </c>
      <c r="C41">
        <f t="shared" si="2"/>
        <v>2</v>
      </c>
      <c r="D41">
        <f t="shared" ca="1" si="7"/>
        <v>7</v>
      </c>
      <c r="E41">
        <f t="shared" ca="1" si="8"/>
        <v>108545.58491803278</v>
      </c>
      <c r="F41">
        <f t="shared" ca="1" si="9"/>
        <v>41369.038196721311</v>
      </c>
      <c r="G41">
        <f t="shared" ca="1" si="10"/>
        <v>9144</v>
      </c>
      <c r="H41" s="9">
        <f t="shared" ca="1" si="13"/>
        <v>-226.9671475409836</v>
      </c>
      <c r="I41" s="9">
        <f t="shared" ca="1" si="13"/>
        <v>38.442754098360659</v>
      </c>
      <c r="J41" s="9">
        <f t="shared" ca="1" si="13"/>
        <v>0</v>
      </c>
      <c r="K41" s="9">
        <f t="shared" ca="1" si="13"/>
        <v>230.19976413010863</v>
      </c>
      <c r="L41" s="9">
        <f t="shared" ca="1" si="13"/>
        <v>-80.386714818870445</v>
      </c>
      <c r="M41">
        <f t="shared" ca="1" si="11"/>
        <v>56.219881602914384</v>
      </c>
      <c r="N41">
        <f t="shared" ca="1" si="12"/>
        <v>34.670327868852461</v>
      </c>
    </row>
    <row r="42" spans="1:14" x14ac:dyDescent="0.25">
      <c r="A42" s="4">
        <f t="shared" si="6"/>
        <v>0.42077546296296298</v>
      </c>
      <c r="B42" s="3">
        <f>Params!D$29+HOUR(A42-Params!C$29)*3600+MINUTE(A42-Params!C$29)*60+SECOND(A42-Params!C$29)</f>
        <v>1553300355</v>
      </c>
      <c r="C42">
        <f t="shared" si="2"/>
        <v>2</v>
      </c>
      <c r="D42">
        <f t="shared" ca="1" si="7"/>
        <v>7</v>
      </c>
      <c r="E42">
        <f t="shared" ca="1" si="8"/>
        <v>107410.74918032787</v>
      </c>
      <c r="F42">
        <f t="shared" ca="1" si="9"/>
        <v>41561.251967213109</v>
      </c>
      <c r="G42">
        <f t="shared" ca="1" si="10"/>
        <v>9144</v>
      </c>
      <c r="H42" s="9">
        <f t="shared" ca="1" si="13"/>
        <v>-226.9671475409836</v>
      </c>
      <c r="I42" s="9">
        <f t="shared" ca="1" si="13"/>
        <v>38.442754098360659</v>
      </c>
      <c r="J42" s="9">
        <f t="shared" ca="1" si="13"/>
        <v>0</v>
      </c>
      <c r="K42" s="9">
        <f t="shared" ca="1" si="13"/>
        <v>230.19976413010863</v>
      </c>
      <c r="L42" s="9">
        <f t="shared" ca="1" si="13"/>
        <v>-80.386714818870445</v>
      </c>
      <c r="M42">
        <f t="shared" ca="1" si="11"/>
        <v>56.221593806921675</v>
      </c>
      <c r="N42">
        <f t="shared" ca="1" si="12"/>
        <v>34.652167577413479</v>
      </c>
    </row>
    <row r="43" spans="1:14" x14ac:dyDescent="0.25">
      <c r="A43" s="4">
        <f t="shared" si="6"/>
        <v>0.42083333333333334</v>
      </c>
      <c r="B43" s="3">
        <f>Params!D$29+HOUR(A43-Params!C$29)*3600+MINUTE(A43-Params!C$29)*60+SECOND(A43-Params!C$29)</f>
        <v>1553300360</v>
      </c>
      <c r="C43">
        <f t="shared" si="2"/>
        <v>2</v>
      </c>
      <c r="D43">
        <f t="shared" ca="1" si="7"/>
        <v>7</v>
      </c>
      <c r="E43">
        <f t="shared" ca="1" si="8"/>
        <v>106275.91344262296</v>
      </c>
      <c r="F43">
        <f t="shared" ca="1" si="9"/>
        <v>41753.465737704915</v>
      </c>
      <c r="G43">
        <f t="shared" ca="1" si="10"/>
        <v>9144</v>
      </c>
      <c r="H43" s="9">
        <f t="shared" ca="1" si="13"/>
        <v>-226.9671475409836</v>
      </c>
      <c r="I43" s="9">
        <f t="shared" ca="1" si="13"/>
        <v>38.442754098360659</v>
      </c>
      <c r="J43" s="9">
        <f t="shared" ca="1" si="13"/>
        <v>0</v>
      </c>
      <c r="K43" s="9">
        <f t="shared" ca="1" si="13"/>
        <v>230.19976413010863</v>
      </c>
      <c r="L43" s="9">
        <f t="shared" ca="1" si="13"/>
        <v>-80.386714818870445</v>
      </c>
      <c r="M43">
        <f t="shared" ca="1" si="11"/>
        <v>56.223306010928958</v>
      </c>
      <c r="N43">
        <f t="shared" ca="1" si="12"/>
        <v>34.634007285974498</v>
      </c>
    </row>
    <row r="44" spans="1:14" x14ac:dyDescent="0.25">
      <c r="A44" s="4">
        <f t="shared" si="6"/>
        <v>0.42089120370370375</v>
      </c>
      <c r="B44" s="3">
        <f>Params!D$29+HOUR(A44-Params!C$29)*3600+MINUTE(A44-Params!C$29)*60+SECOND(A44-Params!C$29)</f>
        <v>1553300365</v>
      </c>
      <c r="C44">
        <f t="shared" si="2"/>
        <v>2</v>
      </c>
      <c r="D44">
        <f t="shared" ca="1" si="7"/>
        <v>7</v>
      </c>
      <c r="E44">
        <f t="shared" ca="1" si="8"/>
        <v>105141.07770491803</v>
      </c>
      <c r="F44">
        <f t="shared" ca="1" si="9"/>
        <v>41945.679508196721</v>
      </c>
      <c r="G44">
        <f t="shared" ca="1" si="10"/>
        <v>9144</v>
      </c>
      <c r="H44" s="9">
        <f t="shared" ca="1" si="13"/>
        <v>-226.9671475409836</v>
      </c>
      <c r="I44" s="9">
        <f t="shared" ca="1" si="13"/>
        <v>38.442754098360659</v>
      </c>
      <c r="J44" s="9">
        <f t="shared" ca="1" si="13"/>
        <v>0</v>
      </c>
      <c r="K44" s="9">
        <f t="shared" ca="1" si="13"/>
        <v>230.19976413010863</v>
      </c>
      <c r="L44" s="9">
        <f t="shared" ca="1" si="13"/>
        <v>-80.386714818870445</v>
      </c>
      <c r="M44">
        <f t="shared" ca="1" si="11"/>
        <v>56.225018214936242</v>
      </c>
      <c r="N44">
        <f t="shared" ca="1" si="12"/>
        <v>34.615846994535517</v>
      </c>
    </row>
    <row r="45" spans="1:14" x14ac:dyDescent="0.25">
      <c r="A45" s="4">
        <f t="shared" si="6"/>
        <v>0.42094907407407406</v>
      </c>
      <c r="B45" s="3">
        <f>Params!D$29+HOUR(A45-Params!C$29)*3600+MINUTE(A45-Params!C$29)*60+SECOND(A45-Params!C$29)</f>
        <v>1553300370</v>
      </c>
      <c r="C45">
        <f t="shared" si="2"/>
        <v>2</v>
      </c>
      <c r="D45">
        <f t="shared" ca="1" si="7"/>
        <v>7</v>
      </c>
      <c r="E45">
        <f t="shared" ca="1" si="8"/>
        <v>104006.24196721311</v>
      </c>
      <c r="F45">
        <f t="shared" ca="1" si="9"/>
        <v>42137.89327868852</v>
      </c>
      <c r="G45">
        <f t="shared" ca="1" si="10"/>
        <v>9144</v>
      </c>
      <c r="H45" s="9">
        <f t="shared" ca="1" si="13"/>
        <v>-226.9671475409836</v>
      </c>
      <c r="I45" s="9">
        <f t="shared" ca="1" si="13"/>
        <v>38.442754098360659</v>
      </c>
      <c r="J45" s="9">
        <f t="shared" ca="1" si="13"/>
        <v>0</v>
      </c>
      <c r="K45" s="9">
        <f t="shared" ca="1" si="13"/>
        <v>230.19976413010863</v>
      </c>
      <c r="L45" s="9">
        <f t="shared" ca="1" si="13"/>
        <v>-80.386714818870445</v>
      </c>
      <c r="M45">
        <f t="shared" ca="1" si="11"/>
        <v>56.226730418943532</v>
      </c>
      <c r="N45">
        <f t="shared" ca="1" si="12"/>
        <v>34.597686703096535</v>
      </c>
    </row>
    <row r="46" spans="1:14" x14ac:dyDescent="0.25">
      <c r="A46" s="4">
        <f t="shared" si="6"/>
        <v>0.42100694444444442</v>
      </c>
      <c r="B46" s="3">
        <f>Params!D$29+HOUR(A46-Params!C$29)*3600+MINUTE(A46-Params!C$29)*60+SECOND(A46-Params!C$29)</f>
        <v>1553300375</v>
      </c>
      <c r="C46">
        <f t="shared" si="2"/>
        <v>2</v>
      </c>
      <c r="D46">
        <f t="shared" ca="1" si="7"/>
        <v>7</v>
      </c>
      <c r="E46">
        <f t="shared" ca="1" si="8"/>
        <v>102871.4062295082</v>
      </c>
      <c r="F46">
        <f t="shared" ca="1" si="9"/>
        <v>42330.107049180326</v>
      </c>
      <c r="G46">
        <f t="shared" ca="1" si="10"/>
        <v>9144</v>
      </c>
      <c r="H46" s="9">
        <f t="shared" ca="1" si="13"/>
        <v>-226.9671475409836</v>
      </c>
      <c r="I46" s="9">
        <f t="shared" ca="1" si="13"/>
        <v>38.442754098360659</v>
      </c>
      <c r="J46" s="9">
        <f t="shared" ca="1" si="13"/>
        <v>0</v>
      </c>
      <c r="K46" s="9">
        <f t="shared" ca="1" si="13"/>
        <v>230.19976413010863</v>
      </c>
      <c r="L46" s="9">
        <f t="shared" ca="1" si="13"/>
        <v>-80.386714818870445</v>
      </c>
      <c r="M46">
        <f t="shared" ca="1" si="11"/>
        <v>56.228442622950816</v>
      </c>
      <c r="N46">
        <f t="shared" ca="1" si="12"/>
        <v>34.579526411657561</v>
      </c>
    </row>
    <row r="47" spans="1:14" x14ac:dyDescent="0.25">
      <c r="A47" s="4">
        <f t="shared" si="6"/>
        <v>0.42106481481481484</v>
      </c>
      <c r="B47" s="3">
        <f>Params!D$29+HOUR(A47-Params!C$29)*3600+MINUTE(A47-Params!C$29)*60+SECOND(A47-Params!C$29)</f>
        <v>1553300380</v>
      </c>
      <c r="C47">
        <f t="shared" si="2"/>
        <v>2</v>
      </c>
      <c r="D47">
        <f t="shared" ca="1" si="7"/>
        <v>7</v>
      </c>
      <c r="E47">
        <f t="shared" ca="1" si="8"/>
        <v>101736.57049180329</v>
      </c>
      <c r="F47">
        <f t="shared" ca="1" si="9"/>
        <v>42522.320819672132</v>
      </c>
      <c r="G47">
        <f t="shared" ca="1" si="10"/>
        <v>9144</v>
      </c>
      <c r="H47" s="9">
        <f t="shared" ca="1" si="13"/>
        <v>-226.9671475409836</v>
      </c>
      <c r="I47" s="9">
        <f t="shared" ca="1" si="13"/>
        <v>38.442754098360659</v>
      </c>
      <c r="J47" s="9">
        <f t="shared" ca="1" si="13"/>
        <v>0</v>
      </c>
      <c r="K47" s="9">
        <f t="shared" ca="1" si="13"/>
        <v>230.19976413010863</v>
      </c>
      <c r="L47" s="9">
        <f t="shared" ca="1" si="13"/>
        <v>-80.386714818870445</v>
      </c>
      <c r="M47">
        <f t="shared" ca="1" si="11"/>
        <v>56.230154826958099</v>
      </c>
      <c r="N47">
        <f t="shared" ca="1" si="12"/>
        <v>34.56136612021858</v>
      </c>
    </row>
    <row r="48" spans="1:14" x14ac:dyDescent="0.25">
      <c r="A48" s="4">
        <f t="shared" si="6"/>
        <v>0.4211226851851852</v>
      </c>
      <c r="B48" s="3">
        <f>Params!D$29+HOUR(A48-Params!C$29)*3600+MINUTE(A48-Params!C$29)*60+SECOND(A48-Params!C$29)</f>
        <v>1553300385</v>
      </c>
      <c r="C48">
        <f t="shared" si="2"/>
        <v>2</v>
      </c>
      <c r="D48">
        <f t="shared" ca="1" si="7"/>
        <v>7</v>
      </c>
      <c r="E48">
        <f t="shared" ca="1" si="8"/>
        <v>100601.73475409836</v>
      </c>
      <c r="F48">
        <f t="shared" ca="1" si="9"/>
        <v>42714.53459016393</v>
      </c>
      <c r="G48">
        <f t="shared" ca="1" si="10"/>
        <v>9144</v>
      </c>
      <c r="H48" s="9">
        <f t="shared" ca="1" si="13"/>
        <v>-226.9671475409836</v>
      </c>
      <c r="I48" s="9">
        <f t="shared" ca="1" si="13"/>
        <v>38.442754098360659</v>
      </c>
      <c r="J48" s="9">
        <f t="shared" ca="1" si="13"/>
        <v>0</v>
      </c>
      <c r="K48" s="9">
        <f t="shared" ca="1" si="13"/>
        <v>230.19976413010863</v>
      </c>
      <c r="L48" s="9">
        <f t="shared" ca="1" si="13"/>
        <v>-80.386714818870445</v>
      </c>
      <c r="M48">
        <f t="shared" ca="1" si="11"/>
        <v>56.23186703096539</v>
      </c>
      <c r="N48">
        <f t="shared" ca="1" si="12"/>
        <v>34.543205828779598</v>
      </c>
    </row>
    <row r="49" spans="1:19" x14ac:dyDescent="0.25">
      <c r="A49" s="4">
        <f t="shared" si="6"/>
        <v>0.4211805555555555</v>
      </c>
      <c r="B49" s="3">
        <f>Params!D$29+HOUR(A49-Params!C$29)*3600+MINUTE(A49-Params!C$29)*60+SECOND(A49-Params!C$29)</f>
        <v>1553300390</v>
      </c>
      <c r="C49">
        <f t="shared" si="2"/>
        <v>2</v>
      </c>
      <c r="D49">
        <f t="shared" ca="1" si="7"/>
        <v>7</v>
      </c>
      <c r="E49">
        <f t="shared" ca="1" si="8"/>
        <v>99466.899016393436</v>
      </c>
      <c r="F49">
        <f t="shared" ca="1" si="9"/>
        <v>42906.748360655736</v>
      </c>
      <c r="G49">
        <f t="shared" ca="1" si="10"/>
        <v>9144</v>
      </c>
      <c r="H49" s="9">
        <f t="shared" ca="1" si="13"/>
        <v>-226.9671475409836</v>
      </c>
      <c r="I49" s="9">
        <f t="shared" ca="1" si="13"/>
        <v>38.442754098360659</v>
      </c>
      <c r="J49" s="9">
        <f t="shared" ca="1" si="13"/>
        <v>0</v>
      </c>
      <c r="K49" s="9">
        <f t="shared" ca="1" si="13"/>
        <v>230.19976413010863</v>
      </c>
      <c r="L49" s="9">
        <f t="shared" ca="1" si="13"/>
        <v>-80.386714818870445</v>
      </c>
      <c r="M49">
        <f t="shared" ca="1" si="11"/>
        <v>56.233579234972673</v>
      </c>
      <c r="N49">
        <f t="shared" ca="1" si="12"/>
        <v>34.525045537340617</v>
      </c>
    </row>
    <row r="50" spans="1:19" x14ac:dyDescent="0.25">
      <c r="A50" s="4">
        <f t="shared" si="6"/>
        <v>0.42123842592592592</v>
      </c>
      <c r="B50" s="3">
        <f>Params!D$29+HOUR(A50-Params!C$29)*3600+MINUTE(A50-Params!C$29)*60+SECOND(A50-Params!C$29)</f>
        <v>1553300395</v>
      </c>
      <c r="C50">
        <f t="shared" si="2"/>
        <v>2</v>
      </c>
      <c r="D50">
        <f t="shared" ca="1" si="7"/>
        <v>7</v>
      </c>
      <c r="E50">
        <f t="shared" ca="1" si="8"/>
        <v>98332.063278688525</v>
      </c>
      <c r="F50">
        <f t="shared" ca="1" si="9"/>
        <v>43098.962131147535</v>
      </c>
      <c r="G50">
        <f t="shared" ca="1" si="10"/>
        <v>9144</v>
      </c>
      <c r="H50" s="9">
        <f t="shared" ca="1" si="13"/>
        <v>-226.9671475409836</v>
      </c>
      <c r="I50" s="9">
        <f t="shared" ca="1" si="13"/>
        <v>38.442754098360659</v>
      </c>
      <c r="J50" s="9">
        <f t="shared" ca="1" si="13"/>
        <v>0</v>
      </c>
      <c r="K50" s="9">
        <f t="shared" ca="1" si="13"/>
        <v>230.19976413010863</v>
      </c>
      <c r="L50" s="9">
        <f t="shared" ca="1" si="13"/>
        <v>-80.386714818870445</v>
      </c>
      <c r="M50">
        <f t="shared" ca="1" si="11"/>
        <v>56.235291438979964</v>
      </c>
      <c r="N50">
        <f t="shared" ca="1" si="12"/>
        <v>34.506885245901636</v>
      </c>
    </row>
    <row r="51" spans="1:19" x14ac:dyDescent="0.25">
      <c r="A51" s="4">
        <f t="shared" si="6"/>
        <v>0.42129629629629628</v>
      </c>
      <c r="B51" s="3">
        <f>Params!D$29+HOUR(A51-Params!C$29)*3600+MINUTE(A51-Params!C$29)*60+SECOND(A51-Params!C$29)</f>
        <v>1553300400</v>
      </c>
      <c r="C51">
        <f t="shared" si="2"/>
        <v>2</v>
      </c>
      <c r="D51">
        <f t="shared" ca="1" si="7"/>
        <v>7</v>
      </c>
      <c r="E51">
        <f t="shared" ca="1" si="8"/>
        <v>97197.227540983615</v>
      </c>
      <c r="F51">
        <f t="shared" ca="1" si="9"/>
        <v>43291.175901639341</v>
      </c>
      <c r="G51">
        <f t="shared" ca="1" si="10"/>
        <v>9144</v>
      </c>
      <c r="H51" s="9">
        <f t="shared" ca="1" si="13"/>
        <v>-226.9671475409836</v>
      </c>
      <c r="I51" s="9">
        <f t="shared" ca="1" si="13"/>
        <v>38.442754098360659</v>
      </c>
      <c r="J51" s="9">
        <f t="shared" ca="1" si="13"/>
        <v>0</v>
      </c>
      <c r="K51" s="9">
        <f t="shared" ca="1" si="13"/>
        <v>230.19976413010863</v>
      </c>
      <c r="L51" s="9">
        <f t="shared" ca="1" si="13"/>
        <v>-80.386714818870445</v>
      </c>
      <c r="M51">
        <f t="shared" ca="1" si="11"/>
        <v>56.237003642987247</v>
      </c>
      <c r="N51">
        <f t="shared" ca="1" si="12"/>
        <v>34.488724954462661</v>
      </c>
    </row>
    <row r="52" spans="1:19" x14ac:dyDescent="0.25">
      <c r="A52" s="4">
        <f t="shared" si="6"/>
        <v>0.4213541666666667</v>
      </c>
      <c r="B52" s="3">
        <f>Params!D$29+HOUR(A52-Params!C$29)*3600+MINUTE(A52-Params!C$29)*60+SECOND(A52-Params!C$29)</f>
        <v>1553300405</v>
      </c>
      <c r="C52">
        <f t="shared" si="2"/>
        <v>2</v>
      </c>
      <c r="D52">
        <f t="shared" ca="1" si="7"/>
        <v>7</v>
      </c>
      <c r="E52">
        <f t="shared" ca="1" si="8"/>
        <v>96062.39180327869</v>
      </c>
      <c r="F52">
        <f t="shared" ca="1" si="9"/>
        <v>43483.389672131147</v>
      </c>
      <c r="G52">
        <f t="shared" ca="1" si="10"/>
        <v>9144</v>
      </c>
      <c r="H52" s="9">
        <f t="shared" ca="1" si="13"/>
        <v>-226.9671475409836</v>
      </c>
      <c r="I52" s="9">
        <f t="shared" ca="1" si="13"/>
        <v>38.442754098360659</v>
      </c>
      <c r="J52" s="9">
        <f t="shared" ca="1" si="13"/>
        <v>0</v>
      </c>
      <c r="K52" s="9">
        <f t="shared" ca="1" si="13"/>
        <v>230.19976413010863</v>
      </c>
      <c r="L52" s="9">
        <f t="shared" ca="1" si="13"/>
        <v>-80.386714818870445</v>
      </c>
      <c r="M52">
        <f t="shared" ca="1" si="11"/>
        <v>56.238715846994531</v>
      </c>
      <c r="N52">
        <f t="shared" ca="1" si="12"/>
        <v>34.47056466302368</v>
      </c>
      <c r="O52" s="48"/>
      <c r="P52" s="48"/>
      <c r="Q52" s="48"/>
      <c r="R52" s="48"/>
      <c r="S52" s="48"/>
    </row>
    <row r="53" spans="1:19" x14ac:dyDescent="0.25">
      <c r="A53" s="4">
        <f t="shared" si="6"/>
        <v>0.42141203703703706</v>
      </c>
      <c r="B53" s="3">
        <f>Params!D$29+HOUR(A53-Params!C$29)*3600+MINUTE(A53-Params!C$29)*60+SECOND(A53-Params!C$29)</f>
        <v>1553300410</v>
      </c>
      <c r="C53">
        <f t="shared" si="2"/>
        <v>2</v>
      </c>
      <c r="D53">
        <f t="shared" ca="1" si="7"/>
        <v>7</v>
      </c>
      <c r="E53">
        <f t="shared" ca="1" si="8"/>
        <v>94927.556065573764</v>
      </c>
      <c r="F53">
        <f t="shared" ca="1" si="9"/>
        <v>43675.603442622945</v>
      </c>
      <c r="G53">
        <f t="shared" ca="1" si="10"/>
        <v>9144</v>
      </c>
      <c r="H53" s="9">
        <f t="shared" ca="1" si="13"/>
        <v>-226.9671475409836</v>
      </c>
      <c r="I53" s="9">
        <f t="shared" ca="1" si="13"/>
        <v>38.442754098360659</v>
      </c>
      <c r="J53" s="9">
        <f t="shared" ca="1" si="13"/>
        <v>0</v>
      </c>
      <c r="K53" s="9">
        <f t="shared" ca="1" si="13"/>
        <v>230.19976413010863</v>
      </c>
      <c r="L53" s="9">
        <f t="shared" ca="1" si="13"/>
        <v>-80.386714818870445</v>
      </c>
      <c r="M53">
        <f t="shared" ca="1" si="11"/>
        <v>56.240428051001821</v>
      </c>
      <c r="N53">
        <f t="shared" ca="1" si="12"/>
        <v>34.452404371584699</v>
      </c>
    </row>
    <row r="54" spans="1:19" x14ac:dyDescent="0.25">
      <c r="A54" s="4">
        <f t="shared" si="6"/>
        <v>0.42146990740740736</v>
      </c>
      <c r="B54" s="3">
        <f>Params!D$29+HOUR(A54-Params!C$29)*3600+MINUTE(A54-Params!C$29)*60+SECOND(A54-Params!C$29)</f>
        <v>1553300415</v>
      </c>
      <c r="C54">
        <f t="shared" si="2"/>
        <v>2</v>
      </c>
      <c r="D54">
        <f t="shared" ca="1" si="7"/>
        <v>7</v>
      </c>
      <c r="E54">
        <f t="shared" ca="1" si="8"/>
        <v>93792.720327868854</v>
      </c>
      <c r="F54">
        <f t="shared" ca="1" si="9"/>
        <v>43867.817213114751</v>
      </c>
      <c r="G54">
        <f t="shared" ca="1" si="10"/>
        <v>9144</v>
      </c>
      <c r="H54" s="9">
        <f t="shared" ca="1" si="13"/>
        <v>-226.9671475409836</v>
      </c>
      <c r="I54" s="9">
        <f t="shared" ca="1" si="13"/>
        <v>38.442754098360659</v>
      </c>
      <c r="J54" s="9">
        <f t="shared" ca="1" si="13"/>
        <v>0</v>
      </c>
      <c r="K54" s="9">
        <f t="shared" ca="1" si="13"/>
        <v>230.19976413010863</v>
      </c>
      <c r="L54" s="9">
        <f t="shared" ca="1" si="13"/>
        <v>-80.386714818870445</v>
      </c>
      <c r="M54">
        <f t="shared" ca="1" si="11"/>
        <v>56.242140255009105</v>
      </c>
      <c r="N54">
        <f t="shared" ca="1" si="12"/>
        <v>34.434244080145717</v>
      </c>
    </row>
    <row r="55" spans="1:19" x14ac:dyDescent="0.25">
      <c r="A55" s="4">
        <f t="shared" si="6"/>
        <v>0.42152777777777778</v>
      </c>
      <c r="B55" s="3">
        <f>Params!D$29+HOUR(A55-Params!C$29)*3600+MINUTE(A55-Params!C$29)*60+SECOND(A55-Params!C$29)</f>
        <v>1553300420</v>
      </c>
      <c r="C55">
        <f t="shared" si="2"/>
        <v>2</v>
      </c>
      <c r="D55">
        <f t="shared" ca="1" si="7"/>
        <v>7</v>
      </c>
      <c r="E55">
        <f t="shared" ca="1" si="8"/>
        <v>92657.884590163943</v>
      </c>
      <c r="F55">
        <f t="shared" ca="1" si="9"/>
        <v>44060.030983606557</v>
      </c>
      <c r="G55">
        <f t="shared" ca="1" si="10"/>
        <v>9144</v>
      </c>
      <c r="H55" s="9">
        <f t="shared" ca="1" si="13"/>
        <v>-226.9671475409836</v>
      </c>
      <c r="I55" s="9">
        <f t="shared" ca="1" si="13"/>
        <v>38.442754098360659</v>
      </c>
      <c r="J55" s="9">
        <f t="shared" ca="1" si="13"/>
        <v>0</v>
      </c>
      <c r="K55" s="9">
        <f t="shared" ca="1" si="13"/>
        <v>230.19976413010863</v>
      </c>
      <c r="L55" s="9">
        <f t="shared" ca="1" si="13"/>
        <v>-80.386714818870445</v>
      </c>
      <c r="M55">
        <f t="shared" ca="1" si="11"/>
        <v>56.243852459016388</v>
      </c>
      <c r="N55">
        <f t="shared" ca="1" si="12"/>
        <v>34.416083788706736</v>
      </c>
    </row>
    <row r="56" spans="1:19" x14ac:dyDescent="0.25">
      <c r="A56" s="4">
        <f t="shared" si="6"/>
        <v>0.42158564814814814</v>
      </c>
      <c r="B56" s="3">
        <f>Params!D$29+HOUR(A56-Params!C$29)*3600+MINUTE(A56-Params!C$29)*60+SECOND(A56-Params!C$29)</f>
        <v>1553300425</v>
      </c>
      <c r="C56">
        <f t="shared" si="2"/>
        <v>2</v>
      </c>
      <c r="D56">
        <f t="shared" ca="1" si="7"/>
        <v>7</v>
      </c>
      <c r="E56">
        <f t="shared" ca="1" si="8"/>
        <v>91523.048852459018</v>
      </c>
      <c r="F56">
        <f t="shared" ca="1" si="9"/>
        <v>44252.244754098356</v>
      </c>
      <c r="G56">
        <f t="shared" ca="1" si="10"/>
        <v>9144</v>
      </c>
      <c r="H56" s="9">
        <f t="shared" ca="1" si="13"/>
        <v>-226.9671475409836</v>
      </c>
      <c r="I56" s="9">
        <f t="shared" ca="1" si="13"/>
        <v>38.442754098360659</v>
      </c>
      <c r="J56" s="9">
        <f t="shared" ca="1" si="13"/>
        <v>0</v>
      </c>
      <c r="K56" s="9">
        <f t="shared" ca="1" si="13"/>
        <v>230.19976413010863</v>
      </c>
      <c r="L56" s="9">
        <f t="shared" ca="1" si="13"/>
        <v>-80.386714818870445</v>
      </c>
      <c r="M56">
        <f t="shared" ca="1" si="11"/>
        <v>56.245564663023679</v>
      </c>
      <c r="N56">
        <f t="shared" ca="1" si="12"/>
        <v>34.397923497267762</v>
      </c>
    </row>
    <row r="57" spans="1:19" x14ac:dyDescent="0.25">
      <c r="A57" s="4">
        <f t="shared" si="6"/>
        <v>0.4216435185185185</v>
      </c>
      <c r="B57" s="3">
        <f>Params!D$29+HOUR(A57-Params!C$29)*3600+MINUTE(A57-Params!C$29)*60+SECOND(A57-Params!C$29)</f>
        <v>1553300430</v>
      </c>
      <c r="C57">
        <f t="shared" si="2"/>
        <v>2</v>
      </c>
      <c r="D57">
        <f t="shared" ca="1" si="7"/>
        <v>7</v>
      </c>
      <c r="E57">
        <f t="shared" ca="1" si="8"/>
        <v>90388.213114754093</v>
      </c>
      <c r="F57">
        <f t="shared" ca="1" si="9"/>
        <v>44444.458524590162</v>
      </c>
      <c r="G57">
        <f t="shared" ca="1" si="10"/>
        <v>9144</v>
      </c>
      <c r="H57" s="9">
        <f t="shared" ca="1" si="13"/>
        <v>-226.9671475409836</v>
      </c>
      <c r="I57" s="9">
        <f t="shared" ca="1" si="13"/>
        <v>38.442754098360659</v>
      </c>
      <c r="J57" s="9">
        <f t="shared" ca="1" si="13"/>
        <v>0</v>
      </c>
      <c r="K57" s="9">
        <f t="shared" ca="1" si="13"/>
        <v>230.19976413010863</v>
      </c>
      <c r="L57" s="9">
        <f t="shared" ca="1" si="13"/>
        <v>-80.386714818870445</v>
      </c>
      <c r="M57">
        <f t="shared" ca="1" si="11"/>
        <v>56.247276867030962</v>
      </c>
      <c r="N57">
        <f t="shared" ca="1" si="12"/>
        <v>34.37976320582878</v>
      </c>
    </row>
    <row r="58" spans="1:19" x14ac:dyDescent="0.25">
      <c r="A58" s="4">
        <f t="shared" si="6"/>
        <v>0.42170138888888892</v>
      </c>
      <c r="B58" s="3">
        <f>Params!D$29+HOUR(A58-Params!C$29)*3600+MINUTE(A58-Params!C$29)*60+SECOND(A58-Params!C$29)</f>
        <v>1553300435</v>
      </c>
      <c r="C58">
        <f t="shared" si="2"/>
        <v>2</v>
      </c>
      <c r="D58">
        <f t="shared" ca="1" si="7"/>
        <v>7</v>
      </c>
      <c r="E58">
        <f t="shared" ca="1" si="8"/>
        <v>89253.377377049183</v>
      </c>
      <c r="F58">
        <f t="shared" ca="1" si="9"/>
        <v>44636.672295081968</v>
      </c>
      <c r="G58">
        <f t="shared" ca="1" si="10"/>
        <v>9144</v>
      </c>
      <c r="H58" s="9">
        <f t="shared" ca="1" si="13"/>
        <v>-226.9671475409836</v>
      </c>
      <c r="I58" s="9">
        <f t="shared" ca="1" si="13"/>
        <v>38.442754098360659</v>
      </c>
      <c r="J58" s="9">
        <f t="shared" ca="1" si="13"/>
        <v>0</v>
      </c>
      <c r="K58" s="9">
        <f t="shared" ca="1" si="13"/>
        <v>230.19976413010863</v>
      </c>
      <c r="L58" s="9">
        <f t="shared" ca="1" si="13"/>
        <v>-80.386714818870445</v>
      </c>
      <c r="M58">
        <f t="shared" ca="1" si="11"/>
        <v>56.248989071038245</v>
      </c>
      <c r="N58">
        <f t="shared" ca="1" si="12"/>
        <v>34.361602914389799</v>
      </c>
    </row>
    <row r="59" spans="1:19" x14ac:dyDescent="0.25">
      <c r="A59" s="4">
        <f t="shared" si="6"/>
        <v>0.42175925925925922</v>
      </c>
      <c r="B59" s="3">
        <f>Params!D$29+HOUR(A59-Params!C$29)*3600+MINUTE(A59-Params!C$29)*60+SECOND(A59-Params!C$29)</f>
        <v>1553300440</v>
      </c>
      <c r="C59">
        <f t="shared" si="2"/>
        <v>2</v>
      </c>
      <c r="D59">
        <f t="shared" ca="1" si="7"/>
        <v>7</v>
      </c>
      <c r="E59">
        <f t="shared" ca="1" si="8"/>
        <v>88118.541639344272</v>
      </c>
      <c r="F59">
        <f t="shared" ca="1" si="9"/>
        <v>44828.886065573766</v>
      </c>
      <c r="G59">
        <f t="shared" ca="1" si="10"/>
        <v>9144</v>
      </c>
      <c r="H59" s="9">
        <f t="shared" ca="1" si="13"/>
        <v>-226.9671475409836</v>
      </c>
      <c r="I59" s="9">
        <f t="shared" ca="1" si="13"/>
        <v>38.442754098360659</v>
      </c>
      <c r="J59" s="9">
        <f t="shared" ca="1" si="13"/>
        <v>0</v>
      </c>
      <c r="K59" s="9">
        <f t="shared" ca="1" si="13"/>
        <v>230.19976413010863</v>
      </c>
      <c r="L59" s="9">
        <f t="shared" ca="1" si="13"/>
        <v>-80.386714818870445</v>
      </c>
      <c r="M59">
        <f t="shared" ca="1" si="11"/>
        <v>56.250701275045536</v>
      </c>
      <c r="N59">
        <f t="shared" ca="1" si="12"/>
        <v>34.343442622950818</v>
      </c>
    </row>
    <row r="60" spans="1:19" x14ac:dyDescent="0.25">
      <c r="A60" s="4">
        <f t="shared" si="6"/>
        <v>0.42181712962962964</v>
      </c>
      <c r="B60" s="3">
        <f>Params!D$29+HOUR(A60-Params!C$29)*3600+MINUTE(A60-Params!C$29)*60+SECOND(A60-Params!C$29)</f>
        <v>1553300445</v>
      </c>
      <c r="C60">
        <f t="shared" si="2"/>
        <v>2</v>
      </c>
      <c r="D60">
        <f t="shared" ca="1" si="7"/>
        <v>7</v>
      </c>
      <c r="E60">
        <f t="shared" ca="1" si="8"/>
        <v>86983.705901639347</v>
      </c>
      <c r="F60">
        <f t="shared" ca="1" si="9"/>
        <v>45021.099836065572</v>
      </c>
      <c r="G60">
        <f t="shared" ca="1" si="10"/>
        <v>9144</v>
      </c>
      <c r="H60" s="9">
        <f t="shared" ca="1" si="13"/>
        <v>-226.9671475409836</v>
      </c>
      <c r="I60" s="9">
        <f t="shared" ca="1" si="13"/>
        <v>38.442754098360659</v>
      </c>
      <c r="J60" s="9">
        <f t="shared" ca="1" si="13"/>
        <v>0</v>
      </c>
      <c r="K60" s="9">
        <f t="shared" ca="1" si="13"/>
        <v>230.19976413010863</v>
      </c>
      <c r="L60" s="9">
        <f t="shared" ca="1" si="13"/>
        <v>-80.386714818870445</v>
      </c>
      <c r="M60">
        <f t="shared" ca="1" si="11"/>
        <v>56.252413479052819</v>
      </c>
      <c r="N60">
        <f t="shared" ca="1" si="12"/>
        <v>34.325282331511836</v>
      </c>
    </row>
    <row r="61" spans="1:19" x14ac:dyDescent="0.25">
      <c r="A61" s="4">
        <f t="shared" si="6"/>
        <v>0.421875</v>
      </c>
      <c r="B61" s="3">
        <f>Params!D$29+HOUR(A61-Params!C$29)*3600+MINUTE(A61-Params!C$29)*60+SECOND(A61-Params!C$29)</f>
        <v>1553300450</v>
      </c>
      <c r="C61">
        <f t="shared" si="2"/>
        <v>2</v>
      </c>
      <c r="D61">
        <f t="shared" ca="1" si="7"/>
        <v>7</v>
      </c>
      <c r="E61">
        <f t="shared" ca="1" si="8"/>
        <v>85848.870163934422</v>
      </c>
      <c r="F61">
        <f t="shared" ca="1" si="9"/>
        <v>45213.313606557378</v>
      </c>
      <c r="G61">
        <f t="shared" ca="1" si="10"/>
        <v>9144</v>
      </c>
      <c r="H61" s="9">
        <f t="shared" ca="1" si="13"/>
        <v>-226.9671475409836</v>
      </c>
      <c r="I61" s="9">
        <f t="shared" ca="1" si="13"/>
        <v>38.442754098360659</v>
      </c>
      <c r="J61" s="9">
        <f t="shared" ca="1" si="13"/>
        <v>0</v>
      </c>
      <c r="K61" s="9">
        <f t="shared" ca="1" si="13"/>
        <v>230.19976413010863</v>
      </c>
      <c r="L61" s="9">
        <f t="shared" ca="1" si="13"/>
        <v>-80.386714818870445</v>
      </c>
      <c r="M61">
        <f t="shared" ca="1" si="11"/>
        <v>56.254125683060103</v>
      </c>
      <c r="N61">
        <f t="shared" ca="1" si="12"/>
        <v>34.307122040072862</v>
      </c>
    </row>
    <row r="62" spans="1:19" x14ac:dyDescent="0.25">
      <c r="A62" s="4">
        <f t="shared" si="6"/>
        <v>0.42193287037037036</v>
      </c>
      <c r="B62" s="3">
        <f>Params!D$29+HOUR(A62-Params!C$29)*3600+MINUTE(A62-Params!C$29)*60+SECOND(A62-Params!C$29)</f>
        <v>1553300455</v>
      </c>
      <c r="C62">
        <f t="shared" si="2"/>
        <v>2</v>
      </c>
      <c r="D62">
        <f t="shared" ca="1" si="7"/>
        <v>7</v>
      </c>
      <c r="E62">
        <f t="shared" ca="1" si="8"/>
        <v>84714.034426229511</v>
      </c>
      <c r="F62">
        <f t="shared" ca="1" si="9"/>
        <v>45405.527377049177</v>
      </c>
      <c r="G62">
        <f t="shared" ca="1" si="10"/>
        <v>9144</v>
      </c>
      <c r="H62" s="9">
        <f t="shared" ca="1" si="13"/>
        <v>-226.9671475409836</v>
      </c>
      <c r="I62" s="9">
        <f t="shared" ca="1" si="13"/>
        <v>38.442754098360659</v>
      </c>
      <c r="J62" s="9">
        <f t="shared" ca="1" si="13"/>
        <v>0</v>
      </c>
      <c r="K62" s="9">
        <f t="shared" ca="1" si="13"/>
        <v>230.19976413010863</v>
      </c>
      <c r="L62" s="9">
        <f t="shared" ca="1" si="13"/>
        <v>-80.386714818870445</v>
      </c>
      <c r="M62">
        <f t="shared" ca="1" si="11"/>
        <v>56.255837887067393</v>
      </c>
      <c r="N62">
        <f t="shared" ca="1" si="12"/>
        <v>34.288961748633881</v>
      </c>
    </row>
    <row r="63" spans="1:19" x14ac:dyDescent="0.25">
      <c r="A63" s="4">
        <f t="shared" si="6"/>
        <v>0.42199074074074078</v>
      </c>
      <c r="B63" s="3">
        <f>Params!D$29+HOUR(A63-Params!C$29)*3600+MINUTE(A63-Params!C$29)*60+SECOND(A63-Params!C$29)</f>
        <v>1553300460</v>
      </c>
      <c r="C63">
        <f t="shared" si="2"/>
        <v>2</v>
      </c>
      <c r="D63">
        <f t="shared" ca="1" si="7"/>
        <v>7</v>
      </c>
      <c r="E63">
        <f t="shared" ca="1" si="8"/>
        <v>83579.198688524601</v>
      </c>
      <c r="F63">
        <f t="shared" ca="1" si="9"/>
        <v>45597.741147540983</v>
      </c>
      <c r="G63">
        <f t="shared" ca="1" si="10"/>
        <v>9144</v>
      </c>
      <c r="H63" s="9">
        <f t="shared" ca="1" si="13"/>
        <v>-226.9671475409836</v>
      </c>
      <c r="I63" s="9">
        <f t="shared" ca="1" si="13"/>
        <v>38.442754098360659</v>
      </c>
      <c r="J63" s="9">
        <f t="shared" ca="1" si="13"/>
        <v>0</v>
      </c>
      <c r="K63" s="9">
        <f t="shared" ca="1" si="13"/>
        <v>230.19976413010863</v>
      </c>
      <c r="L63" s="9">
        <f t="shared" ca="1" si="13"/>
        <v>-80.386714818870445</v>
      </c>
      <c r="M63">
        <f t="shared" ca="1" si="11"/>
        <v>56.257550091074677</v>
      </c>
      <c r="N63">
        <f t="shared" ca="1" si="12"/>
        <v>34.270801457194899</v>
      </c>
    </row>
    <row r="64" spans="1:19" x14ac:dyDescent="0.25">
      <c r="A64" s="4">
        <f t="shared" si="6"/>
        <v>0.42204861111111108</v>
      </c>
      <c r="B64" s="3">
        <f>Params!D$29+HOUR(A64-Params!C$29)*3600+MINUTE(A64-Params!C$29)*60+SECOND(A64-Params!C$29)</f>
        <v>1553300465</v>
      </c>
      <c r="C64">
        <f t="shared" si="2"/>
        <v>2</v>
      </c>
      <c r="D64">
        <f t="shared" ca="1" si="7"/>
        <v>7</v>
      </c>
      <c r="E64">
        <f t="shared" ca="1" si="8"/>
        <v>82444.362950819675</v>
      </c>
      <c r="F64">
        <f t="shared" ca="1" si="9"/>
        <v>45789.954918032789</v>
      </c>
      <c r="G64">
        <f t="shared" ca="1" si="10"/>
        <v>9144</v>
      </c>
      <c r="H64" s="9">
        <f t="shared" ca="1" si="13"/>
        <v>-226.9671475409836</v>
      </c>
      <c r="I64" s="9">
        <f t="shared" ca="1" si="13"/>
        <v>38.442754098360659</v>
      </c>
      <c r="J64" s="9">
        <f t="shared" ca="1" si="13"/>
        <v>0</v>
      </c>
      <c r="K64" s="9">
        <f t="shared" ca="1" si="13"/>
        <v>230.19976413010863</v>
      </c>
      <c r="L64" s="9">
        <f t="shared" ca="1" si="13"/>
        <v>-80.386714818870445</v>
      </c>
      <c r="M64">
        <f t="shared" ca="1" si="11"/>
        <v>56.259262295081967</v>
      </c>
      <c r="N64">
        <f t="shared" ca="1" si="12"/>
        <v>34.252641165755918</v>
      </c>
    </row>
    <row r="65" spans="1:14" x14ac:dyDescent="0.25">
      <c r="A65" s="4">
        <f t="shared" si="6"/>
        <v>0.4221064814814815</v>
      </c>
      <c r="B65" s="3">
        <f>Params!D$29+HOUR(A65-Params!C$29)*3600+MINUTE(A65-Params!C$29)*60+SECOND(A65-Params!C$29)</f>
        <v>1553300470</v>
      </c>
      <c r="C65">
        <f t="shared" si="2"/>
        <v>2</v>
      </c>
      <c r="D65">
        <f t="shared" ca="1" si="7"/>
        <v>7</v>
      </c>
      <c r="E65">
        <f t="shared" ca="1" si="8"/>
        <v>81309.52721311475</v>
      </c>
      <c r="F65">
        <f t="shared" ca="1" si="9"/>
        <v>45982.168688524587</v>
      </c>
      <c r="G65">
        <f t="shared" ca="1" si="10"/>
        <v>9144</v>
      </c>
      <c r="H65" s="9">
        <f t="shared" ca="1" si="13"/>
        <v>-226.9671475409836</v>
      </c>
      <c r="I65" s="9">
        <f t="shared" ca="1" si="13"/>
        <v>38.442754098360659</v>
      </c>
      <c r="J65" s="9">
        <f t="shared" ca="1" si="13"/>
        <v>0</v>
      </c>
      <c r="K65" s="9">
        <f t="shared" ca="1" si="13"/>
        <v>230.19976413010863</v>
      </c>
      <c r="L65" s="9">
        <f t="shared" ca="1" si="13"/>
        <v>-80.386714818870445</v>
      </c>
      <c r="M65">
        <f t="shared" ca="1" si="11"/>
        <v>56.260974499089251</v>
      </c>
      <c r="N65">
        <f t="shared" ca="1" si="12"/>
        <v>34.234480874316937</v>
      </c>
    </row>
    <row r="66" spans="1:14" x14ac:dyDescent="0.25">
      <c r="A66" s="4">
        <f t="shared" si="6"/>
        <v>0.42216435185185186</v>
      </c>
      <c r="B66" s="3">
        <f>Params!D$29+HOUR(A66-Params!C$29)*3600+MINUTE(A66-Params!C$29)*60+SECOND(A66-Params!C$29)</f>
        <v>1553300475</v>
      </c>
      <c r="C66">
        <f t="shared" si="2"/>
        <v>2</v>
      </c>
      <c r="D66">
        <f t="shared" ca="1" si="7"/>
        <v>7</v>
      </c>
      <c r="E66">
        <f t="shared" ca="1" si="8"/>
        <v>80174.69147540984</v>
      </c>
      <c r="F66">
        <f t="shared" ca="1" si="9"/>
        <v>46174.382459016393</v>
      </c>
      <c r="G66">
        <f t="shared" ca="1" si="10"/>
        <v>9144</v>
      </c>
      <c r="H66" s="9">
        <f t="shared" ca="1" si="13"/>
        <v>-226.9671475409836</v>
      </c>
      <c r="I66" s="9">
        <f t="shared" ca="1" si="13"/>
        <v>38.442754098360659</v>
      </c>
      <c r="J66" s="9">
        <f t="shared" ca="1" si="13"/>
        <v>0</v>
      </c>
      <c r="K66" s="9">
        <f t="shared" ca="1" si="13"/>
        <v>230.19976413010863</v>
      </c>
      <c r="L66" s="9">
        <f t="shared" ca="1" si="13"/>
        <v>-80.386714818870445</v>
      </c>
      <c r="M66">
        <f t="shared" ca="1" si="11"/>
        <v>56.262686703096534</v>
      </c>
      <c r="N66">
        <f t="shared" ca="1" si="12"/>
        <v>34.216320582877962</v>
      </c>
    </row>
    <row r="67" spans="1:14" x14ac:dyDescent="0.25">
      <c r="A67" s="4">
        <f t="shared" si="6"/>
        <v>0.42222222222222222</v>
      </c>
      <c r="B67" s="3">
        <f>Params!D$29+HOUR(A67-Params!C$29)*3600+MINUTE(A67-Params!C$29)*60+SECOND(A67-Params!C$29)</f>
        <v>1553300480</v>
      </c>
      <c r="C67">
        <f t="shared" si="2"/>
        <v>2</v>
      </c>
      <c r="D67">
        <f t="shared" ca="1" si="7"/>
        <v>7</v>
      </c>
      <c r="E67">
        <f t="shared" ca="1" si="8"/>
        <v>79039.855737704915</v>
      </c>
      <c r="F67">
        <f t="shared" ca="1" si="9"/>
        <v>46366.596229508199</v>
      </c>
      <c r="G67">
        <f t="shared" ca="1" si="10"/>
        <v>9144</v>
      </c>
      <c r="H67" s="9">
        <f t="shared" ca="1" si="13"/>
        <v>-226.9671475409836</v>
      </c>
      <c r="I67" s="9">
        <f t="shared" ca="1" si="13"/>
        <v>38.442754098360659</v>
      </c>
      <c r="J67" s="9">
        <f t="shared" ca="1" si="13"/>
        <v>0</v>
      </c>
      <c r="K67" s="9">
        <f t="shared" ca="1" si="13"/>
        <v>230.19976413010863</v>
      </c>
      <c r="L67" s="9">
        <f t="shared" ca="1" si="13"/>
        <v>-80.386714818870445</v>
      </c>
      <c r="M67">
        <f t="shared" ca="1" si="11"/>
        <v>56.264398907103825</v>
      </c>
      <c r="N67">
        <f t="shared" ca="1" si="12"/>
        <v>34.198160291438981</v>
      </c>
    </row>
    <row r="68" spans="1:14" x14ac:dyDescent="0.25">
      <c r="A68" s="4">
        <f t="shared" si="6"/>
        <v>0.42228009259259264</v>
      </c>
      <c r="B68" s="3">
        <f>Params!D$29+HOUR(A68-Params!C$29)*3600+MINUTE(A68-Params!C$29)*60+SECOND(A68-Params!C$29)</f>
        <v>1553300485</v>
      </c>
      <c r="C68">
        <f t="shared" si="2"/>
        <v>3</v>
      </c>
      <c r="D68">
        <f t="shared" ca="1" si="7"/>
        <v>68</v>
      </c>
      <c r="E68">
        <f t="shared" ca="1" si="8"/>
        <v>77905.02</v>
      </c>
      <c r="F68">
        <f t="shared" ca="1" si="9"/>
        <v>46558.81</v>
      </c>
      <c r="G68">
        <f t="shared" ca="1" si="10"/>
        <v>9144</v>
      </c>
      <c r="H68" s="9">
        <f t="shared" ca="1" si="13"/>
        <v>-229.54262721893494</v>
      </c>
      <c r="I68" s="9">
        <f t="shared" ca="1" si="13"/>
        <v>38.370426035502973</v>
      </c>
      <c r="J68" s="9">
        <f t="shared" ca="1" si="13"/>
        <v>4.2778947368421081</v>
      </c>
      <c r="K68" s="9">
        <f t="shared" ca="1" si="13"/>
        <v>232.72753877596207</v>
      </c>
      <c r="L68" s="9">
        <f t="shared" ca="1" si="13"/>
        <v>-80.510158480007036</v>
      </c>
      <c r="M68">
        <f t="shared" ca="1" si="11"/>
        <v>56.266111111111108</v>
      </c>
      <c r="N68">
        <f t="shared" ca="1" si="12"/>
        <v>34.18</v>
      </c>
    </row>
    <row r="69" spans="1:14" x14ac:dyDescent="0.25">
      <c r="A69" s="4">
        <f t="shared" si="6"/>
        <v>0.42233796296296294</v>
      </c>
      <c r="B69" s="3">
        <f>Params!D$29+HOUR(A69-Params!C$29)*3600+MINUTE(A69-Params!C$29)*60+SECOND(A69-Params!C$29)</f>
        <v>1553300490</v>
      </c>
      <c r="C69">
        <f t="shared" si="2"/>
        <v>3</v>
      </c>
      <c r="D69">
        <f t="shared" ca="1" si="7"/>
        <v>68</v>
      </c>
      <c r="E69">
        <f t="shared" ca="1" si="8"/>
        <v>76757.306863905324</v>
      </c>
      <c r="F69">
        <f t="shared" ca="1" si="9"/>
        <v>46750.662130177516</v>
      </c>
      <c r="G69">
        <f t="shared" ca="1" si="10"/>
        <v>9165.3894736842103</v>
      </c>
      <c r="H69" s="9">
        <f t="shared" ca="1" si="13"/>
        <v>-229.54262721893494</v>
      </c>
      <c r="I69" s="9">
        <f t="shared" ca="1" si="13"/>
        <v>38.370426035502973</v>
      </c>
      <c r="J69" s="9">
        <f t="shared" ca="1" si="13"/>
        <v>4.2778947368421081</v>
      </c>
      <c r="K69" s="9">
        <f t="shared" ca="1" si="13"/>
        <v>232.72753877596207</v>
      </c>
      <c r="L69" s="9">
        <f t="shared" ca="1" si="13"/>
        <v>-80.510158480007036</v>
      </c>
      <c r="M69">
        <f t="shared" ca="1" si="11"/>
        <v>56.267809007232081</v>
      </c>
      <c r="N69">
        <f t="shared" ca="1" si="12"/>
        <v>34.161633793556874</v>
      </c>
    </row>
    <row r="70" spans="1:14" x14ac:dyDescent="0.25">
      <c r="A70" s="4">
        <f t="shared" si="6"/>
        <v>0.4223958333333333</v>
      </c>
      <c r="B70" s="3">
        <f>Params!D$29+HOUR(A70-Params!C$29)*3600+MINUTE(A70-Params!C$29)*60+SECOND(A70-Params!C$29)</f>
        <v>1553300495</v>
      </c>
      <c r="C70">
        <f t="shared" si="2"/>
        <v>3</v>
      </c>
      <c r="D70">
        <f t="shared" ca="1" si="7"/>
        <v>68</v>
      </c>
      <c r="E70">
        <f t="shared" ca="1" si="8"/>
        <v>75609.593727810658</v>
      </c>
      <c r="F70">
        <f t="shared" ca="1" si="9"/>
        <v>46942.514260355027</v>
      </c>
      <c r="G70">
        <f t="shared" ca="1" si="10"/>
        <v>9186.7789473684206</v>
      </c>
      <c r="H70" s="9">
        <f t="shared" ca="1" si="13"/>
        <v>-229.54262721893494</v>
      </c>
      <c r="I70" s="9">
        <f t="shared" ca="1" si="13"/>
        <v>38.370426035502973</v>
      </c>
      <c r="J70" s="9">
        <f t="shared" ca="1" si="13"/>
        <v>4.2778947368421081</v>
      </c>
      <c r="K70" s="9">
        <f t="shared" ca="1" si="13"/>
        <v>232.72753877596207</v>
      </c>
      <c r="L70" s="9">
        <f t="shared" ca="1" si="13"/>
        <v>-80.510158480007036</v>
      </c>
      <c r="M70">
        <f t="shared" ca="1" si="11"/>
        <v>56.269506903353054</v>
      </c>
      <c r="N70">
        <f t="shared" ca="1" si="12"/>
        <v>34.143267587113741</v>
      </c>
    </row>
    <row r="71" spans="1:14" x14ac:dyDescent="0.25">
      <c r="A71" s="4">
        <f t="shared" si="6"/>
        <v>0.42245370370370372</v>
      </c>
      <c r="B71" s="3">
        <f>Params!D$29+HOUR(A71-Params!C$29)*3600+MINUTE(A71-Params!C$29)*60+SECOND(A71-Params!C$29)</f>
        <v>1553300500</v>
      </c>
      <c r="C71">
        <f t="shared" si="2"/>
        <v>3</v>
      </c>
      <c r="D71">
        <f t="shared" ca="1" si="7"/>
        <v>68</v>
      </c>
      <c r="E71">
        <f t="shared" ca="1" si="8"/>
        <v>74461.880591715977</v>
      </c>
      <c r="F71">
        <f t="shared" ca="1" si="9"/>
        <v>47134.366390532545</v>
      </c>
      <c r="G71">
        <f t="shared" ca="1" si="10"/>
        <v>9208.1684210526309</v>
      </c>
      <c r="H71" s="9">
        <f t="shared" ca="1" si="13"/>
        <v>-229.54262721893494</v>
      </c>
      <c r="I71" s="9">
        <f t="shared" ca="1" si="13"/>
        <v>38.370426035502973</v>
      </c>
      <c r="J71" s="9">
        <f t="shared" ca="1" si="13"/>
        <v>4.2778947368421081</v>
      </c>
      <c r="K71" s="9">
        <f t="shared" ca="1" si="13"/>
        <v>232.72753877596207</v>
      </c>
      <c r="L71" s="9">
        <f t="shared" ca="1" si="13"/>
        <v>-80.510158480007036</v>
      </c>
      <c r="M71">
        <f t="shared" ca="1" si="11"/>
        <v>56.271204799474027</v>
      </c>
      <c r="N71">
        <f t="shared" ca="1" si="12"/>
        <v>34.124901380670615</v>
      </c>
    </row>
    <row r="72" spans="1:14" x14ac:dyDescent="0.25">
      <c r="A72" s="4">
        <f t="shared" si="6"/>
        <v>0.42251157407407408</v>
      </c>
      <c r="B72" s="3">
        <f>Params!D$29+HOUR(A72-Params!C$29)*3600+MINUTE(A72-Params!C$29)*60+SECOND(A72-Params!C$29)</f>
        <v>1553300505</v>
      </c>
      <c r="C72">
        <f t="shared" ref="C72:C135" si="14">_xlfn.IFNA(VLOOKUP(A72,A$2:D$4,4,FALSE),C71)</f>
        <v>3</v>
      </c>
      <c r="D72">
        <f t="shared" ca="1" si="7"/>
        <v>68</v>
      </c>
      <c r="E72">
        <f t="shared" ca="1" si="8"/>
        <v>73314.167455621311</v>
      </c>
      <c r="F72">
        <f t="shared" ca="1" si="9"/>
        <v>47326.218520710056</v>
      </c>
      <c r="G72">
        <f t="shared" ca="1" si="10"/>
        <v>9229.5578947368413</v>
      </c>
      <c r="H72" s="9">
        <f t="shared" ca="1" si="13"/>
        <v>-229.54262721893494</v>
      </c>
      <c r="I72" s="9">
        <f t="shared" ca="1" si="13"/>
        <v>38.370426035502973</v>
      </c>
      <c r="J72" s="9">
        <f t="shared" ca="1" si="13"/>
        <v>4.2778947368421081</v>
      </c>
      <c r="K72" s="9">
        <f t="shared" ca="1" si="13"/>
        <v>232.72753877596207</v>
      </c>
      <c r="L72" s="9">
        <f t="shared" ca="1" si="13"/>
        <v>-80.510158480007036</v>
      </c>
      <c r="M72">
        <f t="shared" ca="1" si="11"/>
        <v>56.272902695595</v>
      </c>
      <c r="N72">
        <f t="shared" ca="1" si="12"/>
        <v>34.106535174227481</v>
      </c>
    </row>
    <row r="73" spans="1:14" x14ac:dyDescent="0.25">
      <c r="A73" s="4">
        <f t="shared" ref="A73:A136" si="15">TIME(HOUR(A72),MINUTE(A72),SECOND(A72)+5)</f>
        <v>0.4225694444444445</v>
      </c>
      <c r="B73" s="3">
        <f>Params!D$29+HOUR(A73-Params!C$29)*3600+MINUTE(A73-Params!C$29)*60+SECOND(A73-Params!C$29)</f>
        <v>1553300510</v>
      </c>
      <c r="C73">
        <f t="shared" si="14"/>
        <v>3</v>
      </c>
      <c r="D73">
        <f t="shared" ref="D73:D136" ca="1" si="16">IF(A73=INDIRECT("A"&amp;C73),ROW(),D72)</f>
        <v>68</v>
      </c>
      <c r="E73">
        <f t="shared" ref="E73:E136" ca="1" si="17">INDIRECT("E$"&amp;C73)+INDIRECT("H$"&amp;C73)*($B73-INDIRECT("B$"&amp;D73))</f>
        <v>72166.454319526631</v>
      </c>
      <c r="F73">
        <f t="shared" ref="F73:F136" ca="1" si="18">INDIRECT("F$"&amp;C73)+INDIRECT("I$"&amp;C73)*($B73-INDIRECT("B$"&amp;D73))</f>
        <v>47518.070650887574</v>
      </c>
      <c r="G73">
        <f t="shared" ref="G73:G136" ca="1" si="19">INDIRECT("G$"&amp;C73)+INDIRECT("J$"&amp;C73)*($B73-INDIRECT("B$"&amp;D73))</f>
        <v>9250.9473684210534</v>
      </c>
      <c r="H73" s="9">
        <f t="shared" ca="1" si="13"/>
        <v>-229.54262721893494</v>
      </c>
      <c r="I73" s="9">
        <f t="shared" ca="1" si="13"/>
        <v>38.370426035502973</v>
      </c>
      <c r="J73" s="9">
        <f t="shared" ca="1" si="13"/>
        <v>4.2778947368421081</v>
      </c>
      <c r="K73" s="9">
        <f t="shared" ca="1" si="13"/>
        <v>232.72753877596207</v>
      </c>
      <c r="L73" s="9">
        <f t="shared" ca="1" si="13"/>
        <v>-80.510158480007036</v>
      </c>
      <c r="M73">
        <f t="shared" ref="M73:M136" ca="1" si="20">INDIRECT("M$"&amp;C73)+INDIRECT("O$"&amp;C73)*($B73-INDIRECT("B$"&amp;D73))</f>
        <v>56.274600591715974</v>
      </c>
      <c r="N73">
        <f t="shared" ref="N73:N136" ca="1" si="21">INDIRECT("N$"&amp;C73)+INDIRECT("P$"&amp;C73)*($B73-INDIRECT("B$"&amp;D73))</f>
        <v>34.088168967784355</v>
      </c>
    </row>
    <row r="74" spans="1:14" x14ac:dyDescent="0.25">
      <c r="A74" s="4">
        <f t="shared" si="15"/>
        <v>0.4226273148148148</v>
      </c>
      <c r="B74" s="3">
        <f>Params!D$29+HOUR(A74-Params!C$29)*3600+MINUTE(A74-Params!C$29)*60+SECOND(A74-Params!C$29)</f>
        <v>1553300515</v>
      </c>
      <c r="C74">
        <f t="shared" si="14"/>
        <v>3</v>
      </c>
      <c r="D74">
        <f t="shared" ca="1" si="16"/>
        <v>68</v>
      </c>
      <c r="E74">
        <f t="shared" ca="1" si="17"/>
        <v>71018.74118343195</v>
      </c>
      <c r="F74">
        <f t="shared" ca="1" si="18"/>
        <v>47709.922781065085</v>
      </c>
      <c r="G74">
        <f t="shared" ca="1" si="19"/>
        <v>9272.3368421052637</v>
      </c>
      <c r="H74" s="9">
        <f t="shared" ca="1" si="13"/>
        <v>-229.54262721893494</v>
      </c>
      <c r="I74" s="9">
        <f t="shared" ca="1" si="13"/>
        <v>38.370426035502973</v>
      </c>
      <c r="J74" s="9">
        <f t="shared" ca="1" si="13"/>
        <v>4.2778947368421081</v>
      </c>
      <c r="K74" s="9">
        <f t="shared" ca="1" si="13"/>
        <v>232.72753877596207</v>
      </c>
      <c r="L74" s="9">
        <f t="shared" ca="1" si="13"/>
        <v>-80.510158480007036</v>
      </c>
      <c r="M74">
        <f t="shared" ca="1" si="20"/>
        <v>56.276298487836947</v>
      </c>
      <c r="N74">
        <f t="shared" ca="1" si="21"/>
        <v>34.069802761341222</v>
      </c>
    </row>
    <row r="75" spans="1:14" x14ac:dyDescent="0.25">
      <c r="A75" s="4">
        <f t="shared" si="15"/>
        <v>0.42268518518518516</v>
      </c>
      <c r="B75" s="3">
        <f>Params!D$29+HOUR(A75-Params!C$29)*3600+MINUTE(A75-Params!C$29)*60+SECOND(A75-Params!C$29)</f>
        <v>1553300520</v>
      </c>
      <c r="C75">
        <f t="shared" si="14"/>
        <v>3</v>
      </c>
      <c r="D75">
        <f t="shared" ca="1" si="16"/>
        <v>68</v>
      </c>
      <c r="E75">
        <f t="shared" ca="1" si="17"/>
        <v>69871.028047337284</v>
      </c>
      <c r="F75">
        <f t="shared" ca="1" si="18"/>
        <v>47901.774911242603</v>
      </c>
      <c r="G75">
        <f t="shared" ca="1" si="19"/>
        <v>9293.726315789474</v>
      </c>
      <c r="H75" s="9">
        <f t="shared" ref="H75:L125" ca="1" si="22">INDIRECT(ADDRESS($C75,COLUMN()))</f>
        <v>-229.54262721893494</v>
      </c>
      <c r="I75" s="9">
        <f t="shared" ca="1" si="22"/>
        <v>38.370426035502973</v>
      </c>
      <c r="J75" s="9">
        <f t="shared" ca="1" si="22"/>
        <v>4.2778947368421081</v>
      </c>
      <c r="K75" s="9">
        <f t="shared" ca="1" si="22"/>
        <v>232.72753877596207</v>
      </c>
      <c r="L75" s="9">
        <f t="shared" ca="1" si="22"/>
        <v>-80.510158480007036</v>
      </c>
      <c r="M75">
        <f t="shared" ca="1" si="20"/>
        <v>56.27799638395792</v>
      </c>
      <c r="N75">
        <f t="shared" ca="1" si="21"/>
        <v>34.051436554898096</v>
      </c>
    </row>
    <row r="76" spans="1:14" x14ac:dyDescent="0.25">
      <c r="A76" s="4">
        <f t="shared" si="15"/>
        <v>0.42274305555555558</v>
      </c>
      <c r="B76" s="3">
        <f>Params!D$29+HOUR(A76-Params!C$29)*3600+MINUTE(A76-Params!C$29)*60+SECOND(A76-Params!C$29)</f>
        <v>1553300525</v>
      </c>
      <c r="C76">
        <f t="shared" si="14"/>
        <v>3</v>
      </c>
      <c r="D76">
        <f t="shared" ca="1" si="16"/>
        <v>68</v>
      </c>
      <c r="E76">
        <f t="shared" ca="1" si="17"/>
        <v>68723.314911242604</v>
      </c>
      <c r="F76">
        <f t="shared" ca="1" si="18"/>
        <v>48093.627041420114</v>
      </c>
      <c r="G76">
        <f t="shared" ca="1" si="19"/>
        <v>9315.1157894736843</v>
      </c>
      <c r="H76" s="9">
        <f t="shared" ca="1" si="22"/>
        <v>-229.54262721893494</v>
      </c>
      <c r="I76" s="9">
        <f t="shared" ca="1" si="22"/>
        <v>38.370426035502973</v>
      </c>
      <c r="J76" s="9">
        <f t="shared" ca="1" si="22"/>
        <v>4.2778947368421081</v>
      </c>
      <c r="K76" s="9">
        <f t="shared" ca="1" si="22"/>
        <v>232.72753877596207</v>
      </c>
      <c r="L76" s="9">
        <f t="shared" ca="1" si="22"/>
        <v>-80.510158480007036</v>
      </c>
      <c r="M76">
        <f t="shared" ca="1" si="20"/>
        <v>56.279694280078893</v>
      </c>
      <c r="N76">
        <f t="shared" ca="1" si="21"/>
        <v>34.033070348454963</v>
      </c>
    </row>
    <row r="77" spans="1:14" x14ac:dyDescent="0.25">
      <c r="A77" s="4">
        <f t="shared" si="15"/>
        <v>0.42280092592592594</v>
      </c>
      <c r="B77" s="3">
        <f>Params!D$29+HOUR(A77-Params!C$29)*3600+MINUTE(A77-Params!C$29)*60+SECOND(A77-Params!C$29)</f>
        <v>1553300530</v>
      </c>
      <c r="C77">
        <f t="shared" si="14"/>
        <v>3</v>
      </c>
      <c r="D77">
        <f t="shared" ca="1" si="16"/>
        <v>68</v>
      </c>
      <c r="E77">
        <f t="shared" ca="1" si="17"/>
        <v>67575.601775147938</v>
      </c>
      <c r="F77">
        <f t="shared" ca="1" si="18"/>
        <v>48285.479171597632</v>
      </c>
      <c r="G77">
        <f t="shared" ca="1" si="19"/>
        <v>9336.5052631578947</v>
      </c>
      <c r="H77" s="9">
        <f t="shared" ca="1" si="22"/>
        <v>-229.54262721893494</v>
      </c>
      <c r="I77" s="9">
        <f t="shared" ca="1" si="22"/>
        <v>38.370426035502973</v>
      </c>
      <c r="J77" s="9">
        <f t="shared" ca="1" si="22"/>
        <v>4.2778947368421081</v>
      </c>
      <c r="K77" s="9">
        <f t="shared" ca="1" si="22"/>
        <v>232.72753877596207</v>
      </c>
      <c r="L77" s="9">
        <f t="shared" ca="1" si="22"/>
        <v>-80.510158480007036</v>
      </c>
      <c r="M77">
        <f t="shared" ca="1" si="20"/>
        <v>56.281392176199866</v>
      </c>
      <c r="N77">
        <f t="shared" ca="1" si="21"/>
        <v>34.014704142011837</v>
      </c>
    </row>
    <row r="78" spans="1:14" x14ac:dyDescent="0.25">
      <c r="A78" s="4">
        <f t="shared" si="15"/>
        <v>0.42285879629629625</v>
      </c>
      <c r="B78" s="3">
        <f>Params!D$29+HOUR(A78-Params!C$29)*3600+MINUTE(A78-Params!C$29)*60+SECOND(A78-Params!C$29)</f>
        <v>1553300535</v>
      </c>
      <c r="C78">
        <f t="shared" si="14"/>
        <v>3</v>
      </c>
      <c r="D78">
        <f t="shared" ca="1" si="16"/>
        <v>68</v>
      </c>
      <c r="E78">
        <f t="shared" ca="1" si="17"/>
        <v>66427.888639053257</v>
      </c>
      <c r="F78">
        <f t="shared" ca="1" si="18"/>
        <v>48477.33130177515</v>
      </c>
      <c r="G78">
        <f t="shared" ca="1" si="19"/>
        <v>9357.894736842105</v>
      </c>
      <c r="H78" s="9">
        <f t="shared" ca="1" si="22"/>
        <v>-229.54262721893494</v>
      </c>
      <c r="I78" s="9">
        <f t="shared" ca="1" si="22"/>
        <v>38.370426035502973</v>
      </c>
      <c r="J78" s="9">
        <f t="shared" ca="1" si="22"/>
        <v>4.2778947368421081</v>
      </c>
      <c r="K78" s="9">
        <f t="shared" ca="1" si="22"/>
        <v>232.72753877596207</v>
      </c>
      <c r="L78" s="9">
        <f t="shared" ca="1" si="22"/>
        <v>-80.510158480007036</v>
      </c>
      <c r="M78">
        <f t="shared" ca="1" si="20"/>
        <v>56.283090072320839</v>
      </c>
      <c r="N78">
        <f t="shared" ca="1" si="21"/>
        <v>33.996337935568704</v>
      </c>
    </row>
    <row r="79" spans="1:14" x14ac:dyDescent="0.25">
      <c r="A79" s="4">
        <f t="shared" si="15"/>
        <v>0.42291666666666666</v>
      </c>
      <c r="B79" s="3">
        <f>Params!D$29+HOUR(A79-Params!C$29)*3600+MINUTE(A79-Params!C$29)*60+SECOND(A79-Params!C$29)</f>
        <v>1553300540</v>
      </c>
      <c r="C79">
        <f t="shared" si="14"/>
        <v>3</v>
      </c>
      <c r="D79">
        <f t="shared" ca="1" si="16"/>
        <v>68</v>
      </c>
      <c r="E79">
        <f t="shared" ca="1" si="17"/>
        <v>65280.175502958584</v>
      </c>
      <c r="F79">
        <f t="shared" ca="1" si="18"/>
        <v>48669.183431952661</v>
      </c>
      <c r="G79">
        <f t="shared" ca="1" si="19"/>
        <v>9379.2842105263153</v>
      </c>
      <c r="H79" s="9">
        <f t="shared" ca="1" si="22"/>
        <v>-229.54262721893494</v>
      </c>
      <c r="I79" s="9">
        <f t="shared" ca="1" si="22"/>
        <v>38.370426035502973</v>
      </c>
      <c r="J79" s="9">
        <f t="shared" ca="1" si="22"/>
        <v>4.2778947368421081</v>
      </c>
      <c r="K79" s="9">
        <f t="shared" ca="1" si="22"/>
        <v>232.72753877596207</v>
      </c>
      <c r="L79" s="9">
        <f t="shared" ca="1" si="22"/>
        <v>-80.510158480007036</v>
      </c>
      <c r="M79">
        <f t="shared" ca="1" si="20"/>
        <v>56.284787968441812</v>
      </c>
      <c r="N79">
        <f t="shared" ca="1" si="21"/>
        <v>33.977971729125578</v>
      </c>
    </row>
    <row r="80" spans="1:14" x14ac:dyDescent="0.25">
      <c r="A80" s="4">
        <f t="shared" si="15"/>
        <v>0.42297453703703702</v>
      </c>
      <c r="B80" s="3">
        <f>Params!D$29+HOUR(A80-Params!C$29)*3600+MINUTE(A80-Params!C$29)*60+SECOND(A80-Params!C$29)</f>
        <v>1553300545</v>
      </c>
      <c r="C80">
        <f t="shared" si="14"/>
        <v>3</v>
      </c>
      <c r="D80">
        <f t="shared" ca="1" si="16"/>
        <v>68</v>
      </c>
      <c r="E80">
        <f t="shared" ca="1" si="17"/>
        <v>64132.462366863911</v>
      </c>
      <c r="F80">
        <f t="shared" ca="1" si="18"/>
        <v>48861.035562130179</v>
      </c>
      <c r="G80">
        <f t="shared" ca="1" si="19"/>
        <v>9400.6736842105256</v>
      </c>
      <c r="H80" s="9">
        <f t="shared" ca="1" si="22"/>
        <v>-229.54262721893494</v>
      </c>
      <c r="I80" s="9">
        <f t="shared" ca="1" si="22"/>
        <v>38.370426035502973</v>
      </c>
      <c r="J80" s="9">
        <f t="shared" ca="1" si="22"/>
        <v>4.2778947368421081</v>
      </c>
      <c r="K80" s="9">
        <f t="shared" ca="1" si="22"/>
        <v>232.72753877596207</v>
      </c>
      <c r="L80" s="9">
        <f t="shared" ca="1" si="22"/>
        <v>-80.510158480007036</v>
      </c>
      <c r="M80">
        <f t="shared" ca="1" si="20"/>
        <v>56.286485864562785</v>
      </c>
      <c r="N80">
        <f t="shared" ca="1" si="21"/>
        <v>33.959605522682445</v>
      </c>
    </row>
    <row r="81" spans="1:19" x14ac:dyDescent="0.25">
      <c r="A81" s="4">
        <f t="shared" si="15"/>
        <v>0.42303240740740744</v>
      </c>
      <c r="B81" s="3">
        <f>Params!D$29+HOUR(A81-Params!C$29)*3600+MINUTE(A81-Params!C$29)*60+SECOND(A81-Params!C$29)</f>
        <v>1553300550</v>
      </c>
      <c r="C81">
        <f t="shared" si="14"/>
        <v>3</v>
      </c>
      <c r="D81">
        <f t="shared" ca="1" si="16"/>
        <v>68</v>
      </c>
      <c r="E81">
        <f t="shared" ca="1" si="17"/>
        <v>62984.74923076923</v>
      </c>
      <c r="F81">
        <f t="shared" ca="1" si="18"/>
        <v>49052.88769230769</v>
      </c>
      <c r="G81">
        <f t="shared" ca="1" si="19"/>
        <v>9422.0631578947377</v>
      </c>
      <c r="H81" s="9">
        <f t="shared" ca="1" si="22"/>
        <v>-229.54262721893494</v>
      </c>
      <c r="I81" s="9">
        <f t="shared" ca="1" si="22"/>
        <v>38.370426035502973</v>
      </c>
      <c r="J81" s="9">
        <f t="shared" ca="1" si="22"/>
        <v>4.2778947368421081</v>
      </c>
      <c r="K81" s="9">
        <f t="shared" ca="1" si="22"/>
        <v>232.72753877596207</v>
      </c>
      <c r="L81" s="9">
        <f t="shared" ca="1" si="22"/>
        <v>-80.510158480007036</v>
      </c>
      <c r="M81">
        <f t="shared" ca="1" si="20"/>
        <v>56.288183760683758</v>
      </c>
      <c r="N81">
        <f t="shared" ca="1" si="21"/>
        <v>33.941239316239319</v>
      </c>
    </row>
    <row r="82" spans="1:19" x14ac:dyDescent="0.25">
      <c r="A82" s="4">
        <f t="shared" si="15"/>
        <v>0.4230902777777778</v>
      </c>
      <c r="B82" s="3">
        <f>Params!D$29+HOUR(A82-Params!C$29)*3600+MINUTE(A82-Params!C$29)*60+SECOND(A82-Params!C$29)</f>
        <v>1553300555</v>
      </c>
      <c r="C82">
        <f t="shared" si="14"/>
        <v>3</v>
      </c>
      <c r="D82">
        <f t="shared" ca="1" si="16"/>
        <v>68</v>
      </c>
      <c r="E82">
        <f t="shared" ca="1" si="17"/>
        <v>61837.036094674557</v>
      </c>
      <c r="F82">
        <f t="shared" ca="1" si="18"/>
        <v>49244.739822485208</v>
      </c>
      <c r="G82">
        <f t="shared" ca="1" si="19"/>
        <v>9443.4526315789481</v>
      </c>
      <c r="H82" s="9">
        <f t="shared" ca="1" si="22"/>
        <v>-229.54262721893494</v>
      </c>
      <c r="I82" s="9">
        <f t="shared" ca="1" si="22"/>
        <v>38.370426035502973</v>
      </c>
      <c r="J82" s="9">
        <f t="shared" ca="1" si="22"/>
        <v>4.2778947368421081</v>
      </c>
      <c r="K82" s="9">
        <f t="shared" ca="1" si="22"/>
        <v>232.72753877596207</v>
      </c>
      <c r="L82" s="9">
        <f t="shared" ca="1" si="22"/>
        <v>-80.510158480007036</v>
      </c>
      <c r="M82">
        <f t="shared" ca="1" si="20"/>
        <v>56.289881656804731</v>
      </c>
      <c r="N82">
        <f t="shared" ca="1" si="21"/>
        <v>33.922873109796186</v>
      </c>
    </row>
    <row r="83" spans="1:19" x14ac:dyDescent="0.25">
      <c r="A83" s="4">
        <f t="shared" si="15"/>
        <v>0.42314814814814811</v>
      </c>
      <c r="B83" s="3">
        <f>Params!D$29+HOUR(A83-Params!C$29)*3600+MINUTE(A83-Params!C$29)*60+SECOND(A83-Params!C$29)</f>
        <v>1553300560</v>
      </c>
      <c r="C83">
        <f t="shared" si="14"/>
        <v>3</v>
      </c>
      <c r="D83">
        <f t="shared" ca="1" si="16"/>
        <v>68</v>
      </c>
      <c r="E83">
        <f t="shared" ca="1" si="17"/>
        <v>60689.322958579884</v>
      </c>
      <c r="F83">
        <f t="shared" ca="1" si="18"/>
        <v>49436.591952662719</v>
      </c>
      <c r="G83">
        <f t="shared" ca="1" si="19"/>
        <v>9464.8421052631584</v>
      </c>
      <c r="H83" s="9">
        <f t="shared" ca="1" si="22"/>
        <v>-229.54262721893494</v>
      </c>
      <c r="I83" s="9">
        <f t="shared" ca="1" si="22"/>
        <v>38.370426035502973</v>
      </c>
      <c r="J83" s="9">
        <f t="shared" ca="1" si="22"/>
        <v>4.2778947368421081</v>
      </c>
      <c r="K83" s="9">
        <f t="shared" ca="1" si="22"/>
        <v>232.72753877596207</v>
      </c>
      <c r="L83" s="9">
        <f t="shared" ca="1" si="22"/>
        <v>-80.510158480007036</v>
      </c>
      <c r="M83">
        <f t="shared" ca="1" si="20"/>
        <v>56.291579552925704</v>
      </c>
      <c r="N83">
        <f t="shared" ca="1" si="21"/>
        <v>33.904506903353059</v>
      </c>
    </row>
    <row r="84" spans="1:19" x14ac:dyDescent="0.25">
      <c r="A84" s="4">
        <f t="shared" si="15"/>
        <v>0.42320601851851852</v>
      </c>
      <c r="B84" s="3">
        <f>Params!D$29+HOUR(A84-Params!C$29)*3600+MINUTE(A84-Params!C$29)*60+SECOND(A84-Params!C$29)</f>
        <v>1553300565</v>
      </c>
      <c r="C84">
        <f t="shared" si="14"/>
        <v>3</v>
      </c>
      <c r="D84">
        <f t="shared" ca="1" si="16"/>
        <v>68</v>
      </c>
      <c r="E84">
        <f t="shared" ca="1" si="17"/>
        <v>59541.60982248521</v>
      </c>
      <c r="F84">
        <f t="shared" ca="1" si="18"/>
        <v>49628.444082840237</v>
      </c>
      <c r="G84">
        <f t="shared" ca="1" si="19"/>
        <v>9486.2315789473687</v>
      </c>
      <c r="H84" s="9">
        <f t="shared" ca="1" si="22"/>
        <v>-229.54262721893494</v>
      </c>
      <c r="I84" s="9">
        <f t="shared" ca="1" si="22"/>
        <v>38.370426035502973</v>
      </c>
      <c r="J84" s="9">
        <f t="shared" ca="1" si="22"/>
        <v>4.2778947368421081</v>
      </c>
      <c r="K84" s="9">
        <f t="shared" ca="1" si="22"/>
        <v>232.72753877596207</v>
      </c>
      <c r="L84" s="9">
        <f t="shared" ca="1" si="22"/>
        <v>-80.510158480007036</v>
      </c>
      <c r="M84">
        <f t="shared" ca="1" si="20"/>
        <v>56.293277449046677</v>
      </c>
      <c r="N84">
        <f t="shared" ca="1" si="21"/>
        <v>33.886140696909926</v>
      </c>
    </row>
    <row r="85" spans="1:19" x14ac:dyDescent="0.25">
      <c r="A85" s="4">
        <f t="shared" si="15"/>
        <v>0.42326388888888888</v>
      </c>
      <c r="B85" s="3">
        <f>Params!D$29+HOUR(A85-Params!C$29)*3600+MINUTE(A85-Params!C$29)*60+SECOND(A85-Params!C$29)</f>
        <v>1553300570</v>
      </c>
      <c r="C85">
        <f t="shared" si="14"/>
        <v>3</v>
      </c>
      <c r="D85">
        <f t="shared" ca="1" si="16"/>
        <v>68</v>
      </c>
      <c r="E85">
        <f t="shared" ca="1" si="17"/>
        <v>58393.896686390537</v>
      </c>
      <c r="F85">
        <f t="shared" ca="1" si="18"/>
        <v>49820.296213017748</v>
      </c>
      <c r="G85">
        <f t="shared" ca="1" si="19"/>
        <v>9507.621052631579</v>
      </c>
      <c r="H85" s="9">
        <f t="shared" ca="1" si="22"/>
        <v>-229.54262721893494</v>
      </c>
      <c r="I85" s="9">
        <f t="shared" ca="1" si="22"/>
        <v>38.370426035502973</v>
      </c>
      <c r="J85" s="9">
        <f t="shared" ca="1" si="22"/>
        <v>4.2778947368421081</v>
      </c>
      <c r="K85" s="9">
        <f t="shared" ca="1" si="22"/>
        <v>232.72753877596207</v>
      </c>
      <c r="L85" s="9">
        <f t="shared" ca="1" si="22"/>
        <v>-80.510158480007036</v>
      </c>
      <c r="M85">
        <f t="shared" ca="1" si="20"/>
        <v>56.29497534516765</v>
      </c>
      <c r="N85">
        <f t="shared" ca="1" si="21"/>
        <v>33.8677744904668</v>
      </c>
    </row>
    <row r="86" spans="1:19" x14ac:dyDescent="0.25">
      <c r="A86" s="4">
        <f t="shared" si="15"/>
        <v>0.42332175925925924</v>
      </c>
      <c r="B86" s="3">
        <f>Params!D$29+HOUR(A86-Params!C$29)*3600+MINUTE(A86-Params!C$29)*60+SECOND(A86-Params!C$29)</f>
        <v>1553300575</v>
      </c>
      <c r="C86">
        <f t="shared" si="14"/>
        <v>3</v>
      </c>
      <c r="D86">
        <f t="shared" ca="1" si="16"/>
        <v>68</v>
      </c>
      <c r="E86">
        <f t="shared" ca="1" si="17"/>
        <v>57246.183550295857</v>
      </c>
      <c r="F86">
        <f t="shared" ca="1" si="18"/>
        <v>50012.148343195266</v>
      </c>
      <c r="G86">
        <f t="shared" ca="1" si="19"/>
        <v>9529.0105263157893</v>
      </c>
      <c r="H86" s="9">
        <f t="shared" ca="1" si="22"/>
        <v>-229.54262721893494</v>
      </c>
      <c r="I86" s="9">
        <f t="shared" ca="1" si="22"/>
        <v>38.370426035502973</v>
      </c>
      <c r="J86" s="9">
        <f t="shared" ca="1" si="22"/>
        <v>4.2778947368421081</v>
      </c>
      <c r="K86" s="9">
        <f t="shared" ca="1" si="22"/>
        <v>232.72753877596207</v>
      </c>
      <c r="L86" s="9">
        <f t="shared" ca="1" si="22"/>
        <v>-80.510158480007036</v>
      </c>
      <c r="M86">
        <f t="shared" ca="1" si="20"/>
        <v>56.296673241288623</v>
      </c>
      <c r="N86">
        <f t="shared" ca="1" si="21"/>
        <v>33.849408284023667</v>
      </c>
    </row>
    <row r="87" spans="1:19" x14ac:dyDescent="0.25">
      <c r="A87" s="4">
        <f t="shared" si="15"/>
        <v>0.42337962962962966</v>
      </c>
      <c r="B87" s="3">
        <f>Params!D$29+HOUR(A87-Params!C$29)*3600+MINUTE(A87-Params!C$29)*60+SECOND(A87-Params!C$29)</f>
        <v>1553300580</v>
      </c>
      <c r="C87">
        <f t="shared" si="14"/>
        <v>3</v>
      </c>
      <c r="D87">
        <f t="shared" ca="1" si="16"/>
        <v>68</v>
      </c>
      <c r="E87">
        <f t="shared" ca="1" si="17"/>
        <v>56098.470414201183</v>
      </c>
      <c r="F87">
        <f t="shared" ca="1" si="18"/>
        <v>50204.000473372784</v>
      </c>
      <c r="G87">
        <f t="shared" ca="1" si="19"/>
        <v>9550.4</v>
      </c>
      <c r="H87" s="9">
        <f t="shared" ca="1" si="22"/>
        <v>-229.54262721893494</v>
      </c>
      <c r="I87" s="9">
        <f t="shared" ca="1" si="22"/>
        <v>38.370426035502973</v>
      </c>
      <c r="J87" s="9">
        <f t="shared" ca="1" si="22"/>
        <v>4.2778947368421081</v>
      </c>
      <c r="K87" s="9">
        <f t="shared" ca="1" si="22"/>
        <v>232.72753877596207</v>
      </c>
      <c r="L87" s="9">
        <f t="shared" ca="1" si="22"/>
        <v>-80.510158480007036</v>
      </c>
      <c r="M87">
        <f t="shared" ca="1" si="20"/>
        <v>56.298371137409596</v>
      </c>
      <c r="N87">
        <f t="shared" ca="1" si="21"/>
        <v>33.831042077580541</v>
      </c>
      <c r="O87" s="12"/>
    </row>
    <row r="88" spans="1:19" x14ac:dyDescent="0.25">
      <c r="A88" s="4">
        <f t="shared" si="15"/>
        <v>0.42343749999999997</v>
      </c>
      <c r="B88" s="3">
        <f>Params!D$29+HOUR(A88-Params!C$29)*3600+MINUTE(A88-Params!C$29)*60+SECOND(A88-Params!C$29)</f>
        <v>1553300585</v>
      </c>
      <c r="C88">
        <f t="shared" si="14"/>
        <v>3</v>
      </c>
      <c r="D88">
        <f t="shared" ca="1" si="16"/>
        <v>68</v>
      </c>
      <c r="E88">
        <f t="shared" ca="1" si="17"/>
        <v>54950.75727810651</v>
      </c>
      <c r="F88">
        <f t="shared" ca="1" si="18"/>
        <v>50395.852603550295</v>
      </c>
      <c r="G88">
        <f t="shared" ca="1" si="19"/>
        <v>9571.78947368421</v>
      </c>
      <c r="H88" s="9">
        <f t="shared" ca="1" si="22"/>
        <v>-229.54262721893494</v>
      </c>
      <c r="I88" s="9">
        <f t="shared" ca="1" si="22"/>
        <v>38.370426035502973</v>
      </c>
      <c r="J88" s="9">
        <f t="shared" ca="1" si="22"/>
        <v>4.2778947368421081</v>
      </c>
      <c r="K88" s="9">
        <f t="shared" ca="1" si="22"/>
        <v>232.72753877596207</v>
      </c>
      <c r="L88" s="9">
        <f t="shared" ca="1" si="22"/>
        <v>-80.510158480007036</v>
      </c>
      <c r="M88">
        <f t="shared" ca="1" si="20"/>
        <v>56.300069033530569</v>
      </c>
      <c r="N88">
        <f t="shared" ca="1" si="21"/>
        <v>33.812675871137408</v>
      </c>
    </row>
    <row r="89" spans="1:19" x14ac:dyDescent="0.25">
      <c r="A89" s="4">
        <f t="shared" si="15"/>
        <v>0.42349537037037038</v>
      </c>
      <c r="B89" s="3">
        <f>Params!D$29+HOUR(A89-Params!C$29)*3600+MINUTE(A89-Params!C$29)*60+SECOND(A89-Params!C$29)</f>
        <v>1553300590</v>
      </c>
      <c r="C89">
        <f t="shared" si="14"/>
        <v>3</v>
      </c>
      <c r="D89">
        <f t="shared" ca="1" si="16"/>
        <v>68</v>
      </c>
      <c r="E89">
        <f t="shared" ca="1" si="17"/>
        <v>53803.044142011837</v>
      </c>
      <c r="F89">
        <f t="shared" ca="1" si="18"/>
        <v>50587.704733727813</v>
      </c>
      <c r="G89">
        <f t="shared" ca="1" si="19"/>
        <v>9593.1789473684221</v>
      </c>
      <c r="H89" s="9">
        <f t="shared" ca="1" si="22"/>
        <v>-229.54262721893494</v>
      </c>
      <c r="I89" s="9">
        <f t="shared" ca="1" si="22"/>
        <v>38.370426035502973</v>
      </c>
      <c r="J89" s="9">
        <f t="shared" ca="1" si="22"/>
        <v>4.2778947368421081</v>
      </c>
      <c r="K89" s="9">
        <f t="shared" ca="1" si="22"/>
        <v>232.72753877596207</v>
      </c>
      <c r="L89" s="9">
        <f t="shared" ca="1" si="22"/>
        <v>-80.510158480007036</v>
      </c>
      <c r="M89">
        <f t="shared" ca="1" si="20"/>
        <v>56.301766929651542</v>
      </c>
      <c r="N89">
        <f t="shared" ca="1" si="21"/>
        <v>33.794309664694282</v>
      </c>
    </row>
    <row r="90" spans="1:19" x14ac:dyDescent="0.25">
      <c r="A90" s="4">
        <f t="shared" si="15"/>
        <v>0.42355324074074074</v>
      </c>
      <c r="B90" s="3">
        <f>Params!D$29+HOUR(A90-Params!C$29)*3600+MINUTE(A90-Params!C$29)*60+SECOND(A90-Params!C$29)</f>
        <v>1553300595</v>
      </c>
      <c r="C90">
        <f t="shared" si="14"/>
        <v>3</v>
      </c>
      <c r="D90">
        <f t="shared" ca="1" si="16"/>
        <v>68</v>
      </c>
      <c r="E90">
        <f t="shared" ca="1" si="17"/>
        <v>52655.331005917164</v>
      </c>
      <c r="F90">
        <f t="shared" ca="1" si="18"/>
        <v>50779.556863905324</v>
      </c>
      <c r="G90">
        <f t="shared" ca="1" si="19"/>
        <v>9614.5684210526324</v>
      </c>
      <c r="H90" s="9">
        <f t="shared" ca="1" si="22"/>
        <v>-229.54262721893494</v>
      </c>
      <c r="I90" s="9">
        <f t="shared" ca="1" si="22"/>
        <v>38.370426035502973</v>
      </c>
      <c r="J90" s="9">
        <f t="shared" ca="1" si="22"/>
        <v>4.2778947368421081</v>
      </c>
      <c r="K90" s="9">
        <f t="shared" ca="1" si="22"/>
        <v>232.72753877596207</v>
      </c>
      <c r="L90" s="9">
        <f t="shared" ca="1" si="22"/>
        <v>-80.510158480007036</v>
      </c>
      <c r="M90">
        <f t="shared" ca="1" si="20"/>
        <v>56.303464825772515</v>
      </c>
      <c r="N90">
        <f t="shared" ca="1" si="21"/>
        <v>33.775943458251149</v>
      </c>
    </row>
    <row r="91" spans="1:19" x14ac:dyDescent="0.25">
      <c r="A91" s="4">
        <f t="shared" si="15"/>
        <v>0.4236111111111111</v>
      </c>
      <c r="B91" s="3">
        <f>Params!D$29+HOUR(A91-Params!C$29)*3600+MINUTE(A91-Params!C$29)*60+SECOND(A91-Params!C$29)</f>
        <v>1553300600</v>
      </c>
      <c r="C91">
        <f t="shared" si="14"/>
        <v>3</v>
      </c>
      <c r="D91">
        <f t="shared" ca="1" si="16"/>
        <v>68</v>
      </c>
      <c r="E91">
        <f t="shared" ca="1" si="17"/>
        <v>51507.617869822483</v>
      </c>
      <c r="F91">
        <f t="shared" ca="1" si="18"/>
        <v>50971.408994082842</v>
      </c>
      <c r="G91">
        <f t="shared" ca="1" si="19"/>
        <v>9635.9578947368427</v>
      </c>
      <c r="H91" s="9">
        <f t="shared" ca="1" si="22"/>
        <v>-229.54262721893494</v>
      </c>
      <c r="I91" s="9">
        <f t="shared" ca="1" si="22"/>
        <v>38.370426035502973</v>
      </c>
      <c r="J91" s="9">
        <f t="shared" ca="1" si="22"/>
        <v>4.2778947368421081</v>
      </c>
      <c r="K91" s="9">
        <f t="shared" ca="1" si="22"/>
        <v>232.72753877596207</v>
      </c>
      <c r="L91" s="9">
        <f t="shared" ca="1" si="22"/>
        <v>-80.510158480007036</v>
      </c>
      <c r="M91">
        <f t="shared" ca="1" si="20"/>
        <v>56.305162721893488</v>
      </c>
      <c r="N91">
        <f t="shared" ca="1" si="21"/>
        <v>33.757577251808023</v>
      </c>
    </row>
    <row r="92" spans="1:19" x14ac:dyDescent="0.25">
      <c r="A92" s="4">
        <f t="shared" si="15"/>
        <v>0.42366898148148152</v>
      </c>
      <c r="B92" s="3">
        <f>Params!D$29+HOUR(A92-Params!C$29)*3600+MINUTE(A92-Params!C$29)*60+SECOND(A92-Params!C$29)</f>
        <v>1553300605</v>
      </c>
      <c r="C92">
        <f t="shared" si="14"/>
        <v>3</v>
      </c>
      <c r="D92">
        <f t="shared" ca="1" si="16"/>
        <v>68</v>
      </c>
      <c r="E92">
        <f t="shared" ca="1" si="17"/>
        <v>50359.90473372781</v>
      </c>
      <c r="F92">
        <f t="shared" ca="1" si="18"/>
        <v>51163.261124260353</v>
      </c>
      <c r="G92">
        <f t="shared" ca="1" si="19"/>
        <v>9657.347368421053</v>
      </c>
      <c r="H92" s="9">
        <f t="shared" ca="1" si="22"/>
        <v>-229.54262721893494</v>
      </c>
      <c r="I92" s="9">
        <f t="shared" ca="1" si="22"/>
        <v>38.370426035502973</v>
      </c>
      <c r="J92" s="9">
        <f t="shared" ca="1" si="22"/>
        <v>4.2778947368421081</v>
      </c>
      <c r="K92" s="9">
        <f t="shared" ca="1" si="22"/>
        <v>232.72753877596207</v>
      </c>
      <c r="L92" s="9">
        <f t="shared" ca="1" si="22"/>
        <v>-80.510158480007036</v>
      </c>
      <c r="M92">
        <f t="shared" ca="1" si="20"/>
        <v>56.306860618014461</v>
      </c>
      <c r="N92">
        <f t="shared" ca="1" si="21"/>
        <v>33.73921104536489</v>
      </c>
    </row>
    <row r="93" spans="1:19" x14ac:dyDescent="0.25">
      <c r="A93" s="4">
        <f t="shared" si="15"/>
        <v>0.42372685185185183</v>
      </c>
      <c r="B93" s="3">
        <f>Params!D$29+HOUR(A93-Params!C$29)*3600+MINUTE(A93-Params!C$29)*60+SECOND(A93-Params!C$29)</f>
        <v>1553300610</v>
      </c>
      <c r="C93">
        <f t="shared" si="14"/>
        <v>3</v>
      </c>
      <c r="D93">
        <f t="shared" ca="1" si="16"/>
        <v>68</v>
      </c>
      <c r="E93">
        <f t="shared" ca="1" si="17"/>
        <v>49212.191597633137</v>
      </c>
      <c r="F93">
        <f t="shared" ca="1" si="18"/>
        <v>51355.113254437871</v>
      </c>
      <c r="G93">
        <f t="shared" ca="1" si="19"/>
        <v>9678.7368421052633</v>
      </c>
      <c r="H93" s="9">
        <f t="shared" ca="1" si="22"/>
        <v>-229.54262721893494</v>
      </c>
      <c r="I93" s="9">
        <f t="shared" ca="1" si="22"/>
        <v>38.370426035502973</v>
      </c>
      <c r="J93" s="9">
        <f t="shared" ca="1" si="22"/>
        <v>4.2778947368421081</v>
      </c>
      <c r="K93" s="9">
        <f t="shared" ca="1" si="22"/>
        <v>232.72753877596207</v>
      </c>
      <c r="L93" s="9">
        <f t="shared" ca="1" si="22"/>
        <v>-80.510158480007036</v>
      </c>
      <c r="M93">
        <f t="shared" ca="1" si="20"/>
        <v>56.308558514135434</v>
      </c>
      <c r="N93">
        <f t="shared" ca="1" si="21"/>
        <v>33.720844838921764</v>
      </c>
    </row>
    <row r="94" spans="1:19" x14ac:dyDescent="0.25">
      <c r="A94" s="4">
        <f t="shared" si="15"/>
        <v>0.42378472222222219</v>
      </c>
      <c r="B94" s="3">
        <f>Params!D$29+HOUR(A94-Params!C$29)*3600+MINUTE(A94-Params!C$29)*60+SECOND(A94-Params!C$29)</f>
        <v>1553300615</v>
      </c>
      <c r="C94">
        <f t="shared" si="14"/>
        <v>3</v>
      </c>
      <c r="D94">
        <f t="shared" ca="1" si="16"/>
        <v>68</v>
      </c>
      <c r="E94">
        <f t="shared" ca="1" si="17"/>
        <v>48064.478461538463</v>
      </c>
      <c r="F94">
        <f t="shared" ca="1" si="18"/>
        <v>51546.965384615381</v>
      </c>
      <c r="G94">
        <f t="shared" ca="1" si="19"/>
        <v>9700.1263157894737</v>
      </c>
      <c r="H94" s="9">
        <f t="shared" ca="1" si="22"/>
        <v>-229.54262721893494</v>
      </c>
      <c r="I94" s="9">
        <f t="shared" ca="1" si="22"/>
        <v>38.370426035502973</v>
      </c>
      <c r="J94" s="9">
        <f t="shared" ca="1" si="22"/>
        <v>4.2778947368421081</v>
      </c>
      <c r="K94" s="9">
        <f t="shared" ca="1" si="22"/>
        <v>232.72753877596207</v>
      </c>
      <c r="L94" s="9">
        <f t="shared" ca="1" si="22"/>
        <v>-80.510158480007036</v>
      </c>
      <c r="M94">
        <f t="shared" ca="1" si="20"/>
        <v>56.310256410256407</v>
      </c>
      <c r="N94">
        <f t="shared" ca="1" si="21"/>
        <v>33.702478632478631</v>
      </c>
    </row>
    <row r="95" spans="1:19" x14ac:dyDescent="0.25">
      <c r="A95" s="4">
        <f t="shared" si="15"/>
        <v>0.4238425925925926</v>
      </c>
      <c r="B95" s="3">
        <f>Params!D$29+HOUR(A95-Params!C$29)*3600+MINUTE(A95-Params!C$29)*60+SECOND(A95-Params!C$29)</f>
        <v>1553300620</v>
      </c>
      <c r="C95">
        <f t="shared" si="14"/>
        <v>3</v>
      </c>
      <c r="D95">
        <f t="shared" ca="1" si="16"/>
        <v>68</v>
      </c>
      <c r="E95">
        <f t="shared" ca="1" si="17"/>
        <v>46916.76532544379</v>
      </c>
      <c r="F95">
        <f t="shared" ca="1" si="18"/>
        <v>51738.8175147929</v>
      </c>
      <c r="G95">
        <f t="shared" ca="1" si="19"/>
        <v>9721.515789473684</v>
      </c>
      <c r="H95" s="9">
        <f t="shared" ca="1" si="22"/>
        <v>-229.54262721893494</v>
      </c>
      <c r="I95" s="9">
        <f t="shared" ca="1" si="22"/>
        <v>38.370426035502973</v>
      </c>
      <c r="J95" s="9">
        <f t="shared" ca="1" si="22"/>
        <v>4.2778947368421081</v>
      </c>
      <c r="K95" s="9">
        <f t="shared" ca="1" si="22"/>
        <v>232.72753877596207</v>
      </c>
      <c r="L95" s="9">
        <f t="shared" ca="1" si="22"/>
        <v>-80.510158480007036</v>
      </c>
      <c r="M95">
        <f t="shared" ca="1" si="20"/>
        <v>56.31195430637738</v>
      </c>
      <c r="N95">
        <f t="shared" ca="1" si="21"/>
        <v>33.684112426035504</v>
      </c>
      <c r="O95" s="48"/>
      <c r="P95" s="48"/>
      <c r="Q95" s="48"/>
      <c r="R95" s="48"/>
      <c r="S95" s="48"/>
    </row>
    <row r="96" spans="1:19" x14ac:dyDescent="0.25">
      <c r="A96" s="4">
        <f t="shared" si="15"/>
        <v>0.42390046296296297</v>
      </c>
      <c r="B96" s="3">
        <f>Params!D$29+HOUR(A96-Params!C$29)*3600+MINUTE(A96-Params!C$29)*60+SECOND(A96-Params!C$29)</f>
        <v>1553300625</v>
      </c>
      <c r="C96">
        <f t="shared" si="14"/>
        <v>3</v>
      </c>
      <c r="D96">
        <f t="shared" ca="1" si="16"/>
        <v>68</v>
      </c>
      <c r="E96">
        <f t="shared" ca="1" si="17"/>
        <v>45769.05218934911</v>
      </c>
      <c r="F96">
        <f t="shared" ca="1" si="18"/>
        <v>51930.669644970418</v>
      </c>
      <c r="G96">
        <f t="shared" ca="1" si="19"/>
        <v>9742.9052631578943</v>
      </c>
      <c r="H96" s="9">
        <f t="shared" ca="1" si="22"/>
        <v>-229.54262721893494</v>
      </c>
      <c r="I96" s="9">
        <f t="shared" ca="1" si="22"/>
        <v>38.370426035502973</v>
      </c>
      <c r="J96" s="9">
        <f t="shared" ca="1" si="22"/>
        <v>4.2778947368421081</v>
      </c>
      <c r="K96" s="9">
        <f t="shared" ca="1" si="22"/>
        <v>232.72753877596207</v>
      </c>
      <c r="L96" s="9">
        <f t="shared" ca="1" si="22"/>
        <v>-80.510158480007036</v>
      </c>
      <c r="M96">
        <f t="shared" ca="1" si="20"/>
        <v>56.313652202498353</v>
      </c>
      <c r="N96">
        <f t="shared" ca="1" si="21"/>
        <v>33.665746219592371</v>
      </c>
      <c r="O96" s="12"/>
    </row>
    <row r="97" spans="1:15" x14ac:dyDescent="0.25">
      <c r="A97" s="4">
        <f t="shared" si="15"/>
        <v>0.42395833333333338</v>
      </c>
      <c r="B97" s="3">
        <f>Params!D$29+HOUR(A97-Params!C$29)*3600+MINUTE(A97-Params!C$29)*60+SECOND(A97-Params!C$29)</f>
        <v>1553300630</v>
      </c>
      <c r="C97">
        <f t="shared" si="14"/>
        <v>3</v>
      </c>
      <c r="D97">
        <f t="shared" ca="1" si="16"/>
        <v>68</v>
      </c>
      <c r="E97">
        <f t="shared" ca="1" si="17"/>
        <v>44621.339053254436</v>
      </c>
      <c r="F97">
        <f t="shared" ca="1" si="18"/>
        <v>52122.521775147929</v>
      </c>
      <c r="G97">
        <f t="shared" ca="1" si="19"/>
        <v>9764.2947368421064</v>
      </c>
      <c r="H97" s="9">
        <f t="shared" ca="1" si="22"/>
        <v>-229.54262721893494</v>
      </c>
      <c r="I97" s="9">
        <f t="shared" ca="1" si="22"/>
        <v>38.370426035502973</v>
      </c>
      <c r="J97" s="9">
        <f t="shared" ca="1" si="22"/>
        <v>4.2778947368421081</v>
      </c>
      <c r="K97" s="9">
        <f t="shared" ca="1" si="22"/>
        <v>232.72753877596207</v>
      </c>
      <c r="L97" s="9">
        <f t="shared" ca="1" si="22"/>
        <v>-80.510158480007036</v>
      </c>
      <c r="M97">
        <f t="shared" ca="1" si="20"/>
        <v>56.315350098619327</v>
      </c>
      <c r="N97">
        <f t="shared" ca="1" si="21"/>
        <v>33.647380013149245</v>
      </c>
      <c r="O97" s="12"/>
    </row>
    <row r="98" spans="1:15" x14ac:dyDescent="0.25">
      <c r="A98" s="4">
        <f t="shared" si="15"/>
        <v>0.42401620370370369</v>
      </c>
      <c r="B98" s="3">
        <f>Params!D$29+HOUR(A98-Params!C$29)*3600+MINUTE(A98-Params!C$29)*60+SECOND(A98-Params!C$29)</f>
        <v>1553300635</v>
      </c>
      <c r="C98">
        <f t="shared" si="14"/>
        <v>3</v>
      </c>
      <c r="D98">
        <f t="shared" ca="1" si="16"/>
        <v>68</v>
      </c>
      <c r="E98">
        <f t="shared" ca="1" si="17"/>
        <v>43473.625917159763</v>
      </c>
      <c r="F98">
        <f t="shared" ca="1" si="18"/>
        <v>52314.373905325447</v>
      </c>
      <c r="G98">
        <f t="shared" ca="1" si="19"/>
        <v>9785.6842105263167</v>
      </c>
      <c r="H98" s="9">
        <f t="shared" ca="1" si="22"/>
        <v>-229.54262721893494</v>
      </c>
      <c r="I98" s="9">
        <f t="shared" ca="1" si="22"/>
        <v>38.370426035502973</v>
      </c>
      <c r="J98" s="9">
        <f t="shared" ca="1" si="22"/>
        <v>4.2778947368421081</v>
      </c>
      <c r="K98" s="9">
        <f t="shared" ca="1" si="22"/>
        <v>232.72753877596207</v>
      </c>
      <c r="L98" s="9">
        <f t="shared" ca="1" si="22"/>
        <v>-80.510158480007036</v>
      </c>
      <c r="M98">
        <f t="shared" ca="1" si="20"/>
        <v>56.3170479947403</v>
      </c>
      <c r="N98">
        <f t="shared" ca="1" si="21"/>
        <v>33.629013806706112</v>
      </c>
      <c r="O98" s="12"/>
    </row>
    <row r="99" spans="1:15" x14ac:dyDescent="0.25">
      <c r="A99" s="4">
        <f t="shared" si="15"/>
        <v>0.42407407407407405</v>
      </c>
      <c r="B99" s="3">
        <f>Params!D$29+HOUR(A99-Params!C$29)*3600+MINUTE(A99-Params!C$29)*60+SECOND(A99-Params!C$29)</f>
        <v>1553300640</v>
      </c>
      <c r="C99">
        <f t="shared" si="14"/>
        <v>3</v>
      </c>
      <c r="D99">
        <f t="shared" ca="1" si="16"/>
        <v>68</v>
      </c>
      <c r="E99">
        <f t="shared" ca="1" si="17"/>
        <v>42325.91278106509</v>
      </c>
      <c r="F99">
        <f t="shared" ca="1" si="18"/>
        <v>52506.226035502958</v>
      </c>
      <c r="G99">
        <f t="shared" ca="1" si="19"/>
        <v>9807.0736842105271</v>
      </c>
      <c r="H99" s="9">
        <f t="shared" ca="1" si="22"/>
        <v>-229.54262721893494</v>
      </c>
      <c r="I99" s="9">
        <f t="shared" ca="1" si="22"/>
        <v>38.370426035502973</v>
      </c>
      <c r="J99" s="9">
        <f t="shared" ca="1" si="22"/>
        <v>4.2778947368421081</v>
      </c>
      <c r="K99" s="9">
        <f t="shared" ca="1" si="22"/>
        <v>232.72753877596207</v>
      </c>
      <c r="L99" s="9">
        <f t="shared" ca="1" si="22"/>
        <v>-80.510158480007036</v>
      </c>
      <c r="M99">
        <f t="shared" ca="1" si="20"/>
        <v>56.318745890861273</v>
      </c>
      <c r="N99">
        <f t="shared" ca="1" si="21"/>
        <v>33.610647600262986</v>
      </c>
      <c r="O99" s="12"/>
    </row>
    <row r="100" spans="1:15" x14ac:dyDescent="0.25">
      <c r="A100" s="4">
        <f t="shared" si="15"/>
        <v>0.42413194444444446</v>
      </c>
      <c r="B100" s="3">
        <f>Params!D$29+HOUR(A100-Params!C$29)*3600+MINUTE(A100-Params!C$29)*60+SECOND(A100-Params!C$29)</f>
        <v>1553300645</v>
      </c>
      <c r="C100">
        <f t="shared" si="14"/>
        <v>3</v>
      </c>
      <c r="D100">
        <f t="shared" ca="1" si="16"/>
        <v>68</v>
      </c>
      <c r="E100">
        <f t="shared" ca="1" si="17"/>
        <v>41178.199644970417</v>
      </c>
      <c r="F100">
        <f t="shared" ca="1" si="18"/>
        <v>52698.078165680476</v>
      </c>
      <c r="G100">
        <f t="shared" ca="1" si="19"/>
        <v>9828.4631578947374</v>
      </c>
      <c r="H100" s="9">
        <f t="shared" ca="1" si="22"/>
        <v>-229.54262721893494</v>
      </c>
      <c r="I100" s="9">
        <f t="shared" ca="1" si="22"/>
        <v>38.370426035502973</v>
      </c>
      <c r="J100" s="9">
        <f t="shared" ca="1" si="22"/>
        <v>4.2778947368421081</v>
      </c>
      <c r="K100" s="9">
        <f t="shared" ca="1" si="22"/>
        <v>232.72753877596207</v>
      </c>
      <c r="L100" s="9">
        <f t="shared" ca="1" si="22"/>
        <v>-80.510158480007036</v>
      </c>
      <c r="M100">
        <f t="shared" ca="1" si="20"/>
        <v>56.320443786982246</v>
      </c>
      <c r="N100">
        <f t="shared" ca="1" si="21"/>
        <v>33.592281393819853</v>
      </c>
      <c r="O100" s="12"/>
    </row>
    <row r="101" spans="1:15" x14ac:dyDescent="0.25">
      <c r="A101" s="4">
        <f t="shared" si="15"/>
        <v>0.42418981481481483</v>
      </c>
      <c r="B101" s="3">
        <f>Params!D$29+HOUR(A101-Params!C$29)*3600+MINUTE(A101-Params!C$29)*60+SECOND(A101-Params!C$29)</f>
        <v>1553300650</v>
      </c>
      <c r="C101">
        <f t="shared" si="14"/>
        <v>3</v>
      </c>
      <c r="D101">
        <f t="shared" ca="1" si="16"/>
        <v>68</v>
      </c>
      <c r="E101">
        <f t="shared" ca="1" si="17"/>
        <v>40030.486508875736</v>
      </c>
      <c r="F101">
        <f t="shared" ca="1" si="18"/>
        <v>52889.930295857986</v>
      </c>
      <c r="G101">
        <f t="shared" ca="1" si="19"/>
        <v>9849.8526315789477</v>
      </c>
      <c r="H101" s="9">
        <f t="shared" ca="1" si="22"/>
        <v>-229.54262721893494</v>
      </c>
      <c r="I101" s="9">
        <f t="shared" ca="1" si="22"/>
        <v>38.370426035502973</v>
      </c>
      <c r="J101" s="9">
        <f t="shared" ca="1" si="22"/>
        <v>4.2778947368421081</v>
      </c>
      <c r="K101" s="9">
        <f t="shared" ca="1" si="22"/>
        <v>232.72753877596207</v>
      </c>
      <c r="L101" s="9">
        <f t="shared" ca="1" si="22"/>
        <v>-80.510158480007036</v>
      </c>
      <c r="M101">
        <f t="shared" ca="1" si="20"/>
        <v>56.322141683103219</v>
      </c>
      <c r="N101">
        <f t="shared" ca="1" si="21"/>
        <v>33.573915187376727</v>
      </c>
    </row>
    <row r="102" spans="1:15" x14ac:dyDescent="0.25">
      <c r="A102" s="4">
        <f t="shared" si="15"/>
        <v>0.42424768518518513</v>
      </c>
      <c r="B102" s="3">
        <f>Params!D$29+HOUR(A102-Params!C$29)*3600+MINUTE(A102-Params!C$29)*60+SECOND(A102-Params!C$29)</f>
        <v>1553300655</v>
      </c>
      <c r="C102">
        <f t="shared" si="14"/>
        <v>3</v>
      </c>
      <c r="D102">
        <f t="shared" ca="1" si="16"/>
        <v>68</v>
      </c>
      <c r="E102">
        <f t="shared" ca="1" si="17"/>
        <v>38882.773372781063</v>
      </c>
      <c r="F102">
        <f t="shared" ca="1" si="18"/>
        <v>53081.782426035505</v>
      </c>
      <c r="G102">
        <f t="shared" ca="1" si="19"/>
        <v>9871.242105263158</v>
      </c>
      <c r="H102" s="9">
        <f t="shared" ca="1" si="22"/>
        <v>-229.54262721893494</v>
      </c>
      <c r="I102" s="9">
        <f t="shared" ca="1" si="22"/>
        <v>38.370426035502973</v>
      </c>
      <c r="J102" s="9">
        <f t="shared" ca="1" si="22"/>
        <v>4.2778947368421081</v>
      </c>
      <c r="K102" s="9">
        <f t="shared" ca="1" si="22"/>
        <v>232.72753877596207</v>
      </c>
      <c r="L102" s="9">
        <f t="shared" ca="1" si="22"/>
        <v>-80.510158480007036</v>
      </c>
      <c r="M102">
        <f t="shared" ca="1" si="20"/>
        <v>56.323839579224192</v>
      </c>
      <c r="N102">
        <f t="shared" ca="1" si="21"/>
        <v>33.555548980933594</v>
      </c>
    </row>
    <row r="103" spans="1:15" x14ac:dyDescent="0.25">
      <c r="A103" s="4">
        <f t="shared" si="15"/>
        <v>0.42430555555555555</v>
      </c>
      <c r="B103" s="3">
        <f>Params!D$29+HOUR(A103-Params!C$29)*3600+MINUTE(A103-Params!C$29)*60+SECOND(A103-Params!C$29)</f>
        <v>1553300660</v>
      </c>
      <c r="C103">
        <f t="shared" si="14"/>
        <v>3</v>
      </c>
      <c r="D103">
        <f t="shared" ca="1" si="16"/>
        <v>68</v>
      </c>
      <c r="E103">
        <f t="shared" ca="1" si="17"/>
        <v>37735.06023668639</v>
      </c>
      <c r="F103">
        <f t="shared" ca="1" si="18"/>
        <v>53273.634556213015</v>
      </c>
      <c r="G103">
        <f t="shared" ca="1" si="19"/>
        <v>9892.6315789473683</v>
      </c>
      <c r="H103" s="9">
        <f t="shared" ca="1" si="22"/>
        <v>-229.54262721893494</v>
      </c>
      <c r="I103" s="9">
        <f t="shared" ca="1" si="22"/>
        <v>38.370426035502973</v>
      </c>
      <c r="J103" s="9">
        <f t="shared" ca="1" si="22"/>
        <v>4.2778947368421081</v>
      </c>
      <c r="K103" s="9">
        <f t="shared" ca="1" si="22"/>
        <v>232.72753877596207</v>
      </c>
      <c r="L103" s="9">
        <f t="shared" ca="1" si="22"/>
        <v>-80.510158480007036</v>
      </c>
      <c r="M103">
        <f t="shared" ca="1" si="20"/>
        <v>56.325537475345165</v>
      </c>
      <c r="N103">
        <f t="shared" ca="1" si="21"/>
        <v>33.537182774490468</v>
      </c>
    </row>
    <row r="104" spans="1:15" x14ac:dyDescent="0.25">
      <c r="A104" s="4">
        <f t="shared" si="15"/>
        <v>0.42436342592592591</v>
      </c>
      <c r="B104" s="3">
        <f>Params!D$29+HOUR(A104-Params!C$29)*3600+MINUTE(A104-Params!C$29)*60+SECOND(A104-Params!C$29)</f>
        <v>1553300665</v>
      </c>
      <c r="C104">
        <f t="shared" si="14"/>
        <v>3</v>
      </c>
      <c r="D104">
        <f t="shared" ca="1" si="16"/>
        <v>68</v>
      </c>
      <c r="E104">
        <f t="shared" ca="1" si="17"/>
        <v>36587.347100591716</v>
      </c>
      <c r="F104">
        <f t="shared" ca="1" si="18"/>
        <v>53465.486686390534</v>
      </c>
      <c r="G104">
        <f t="shared" ca="1" si="19"/>
        <v>9914.0210526315786</v>
      </c>
      <c r="H104" s="9">
        <f t="shared" ca="1" si="22"/>
        <v>-229.54262721893494</v>
      </c>
      <c r="I104" s="9">
        <f t="shared" ca="1" si="22"/>
        <v>38.370426035502973</v>
      </c>
      <c r="J104" s="9">
        <f t="shared" ca="1" si="22"/>
        <v>4.2778947368421081</v>
      </c>
      <c r="K104" s="9">
        <f t="shared" ca="1" si="22"/>
        <v>232.72753877596207</v>
      </c>
      <c r="L104" s="9">
        <f t="shared" ca="1" si="22"/>
        <v>-80.510158480007036</v>
      </c>
      <c r="M104">
        <f t="shared" ca="1" si="20"/>
        <v>56.327235371466138</v>
      </c>
      <c r="N104">
        <f t="shared" ca="1" si="21"/>
        <v>33.518816568047335</v>
      </c>
    </row>
    <row r="105" spans="1:15" x14ac:dyDescent="0.25">
      <c r="A105" s="4">
        <f t="shared" si="15"/>
        <v>0.42442129629629632</v>
      </c>
      <c r="B105" s="3">
        <f>Params!D$29+HOUR(A105-Params!C$29)*3600+MINUTE(A105-Params!C$29)*60+SECOND(A105-Params!C$29)</f>
        <v>1553300670</v>
      </c>
      <c r="C105">
        <f t="shared" si="14"/>
        <v>3</v>
      </c>
      <c r="D105">
        <f t="shared" ca="1" si="16"/>
        <v>68</v>
      </c>
      <c r="E105">
        <f t="shared" ca="1" si="17"/>
        <v>35439.633964497043</v>
      </c>
      <c r="F105">
        <f t="shared" ca="1" si="18"/>
        <v>53657.338816568052</v>
      </c>
      <c r="G105">
        <f t="shared" ca="1" si="19"/>
        <v>9935.4105263157908</v>
      </c>
      <c r="H105" s="9">
        <f t="shared" ca="1" si="22"/>
        <v>-229.54262721893494</v>
      </c>
      <c r="I105" s="9">
        <f t="shared" ca="1" si="22"/>
        <v>38.370426035502973</v>
      </c>
      <c r="J105" s="9">
        <f t="shared" ca="1" si="22"/>
        <v>4.2778947368421081</v>
      </c>
      <c r="K105" s="9">
        <f t="shared" ca="1" si="22"/>
        <v>232.72753877596207</v>
      </c>
      <c r="L105" s="9">
        <f t="shared" ca="1" si="22"/>
        <v>-80.510158480007036</v>
      </c>
      <c r="M105">
        <f t="shared" ca="1" si="20"/>
        <v>56.328933267587111</v>
      </c>
      <c r="N105">
        <f t="shared" ca="1" si="21"/>
        <v>33.500450361604209</v>
      </c>
    </row>
    <row r="106" spans="1:15" x14ac:dyDescent="0.25">
      <c r="A106" s="4">
        <f t="shared" si="15"/>
        <v>0.42447916666666669</v>
      </c>
      <c r="B106" s="3">
        <f>Params!D$29+HOUR(A106-Params!C$29)*3600+MINUTE(A106-Params!C$29)*60+SECOND(A106-Params!C$29)</f>
        <v>1553300675</v>
      </c>
      <c r="C106">
        <f t="shared" si="14"/>
        <v>3</v>
      </c>
      <c r="D106">
        <f t="shared" ca="1" si="16"/>
        <v>68</v>
      </c>
      <c r="E106">
        <f t="shared" ca="1" si="17"/>
        <v>34291.920828402363</v>
      </c>
      <c r="F106">
        <f t="shared" ca="1" si="18"/>
        <v>53849.190946745563</v>
      </c>
      <c r="G106">
        <f t="shared" ca="1" si="19"/>
        <v>9956.8000000000011</v>
      </c>
      <c r="H106" s="9">
        <f t="shared" ca="1" si="22"/>
        <v>-229.54262721893494</v>
      </c>
      <c r="I106" s="9">
        <f t="shared" ca="1" si="22"/>
        <v>38.370426035502973</v>
      </c>
      <c r="J106" s="9">
        <f t="shared" ca="1" si="22"/>
        <v>4.2778947368421081</v>
      </c>
      <c r="K106" s="9">
        <f t="shared" ca="1" si="22"/>
        <v>232.72753877596207</v>
      </c>
      <c r="L106" s="9">
        <f t="shared" ca="1" si="22"/>
        <v>-80.510158480007036</v>
      </c>
      <c r="M106">
        <f t="shared" ca="1" si="20"/>
        <v>56.330631163708084</v>
      </c>
      <c r="N106">
        <f t="shared" ca="1" si="21"/>
        <v>33.482084155161076</v>
      </c>
    </row>
    <row r="107" spans="1:15" x14ac:dyDescent="0.25">
      <c r="A107" s="4">
        <f t="shared" si="15"/>
        <v>0.42453703703703699</v>
      </c>
      <c r="B107" s="3">
        <f>Params!D$29+HOUR(A107-Params!C$29)*3600+MINUTE(A107-Params!C$29)*60+SECOND(A107-Params!C$29)</f>
        <v>1553300680</v>
      </c>
      <c r="C107">
        <f t="shared" si="14"/>
        <v>3</v>
      </c>
      <c r="D107">
        <f t="shared" ca="1" si="16"/>
        <v>68</v>
      </c>
      <c r="E107">
        <f t="shared" ca="1" si="17"/>
        <v>33144.207692307689</v>
      </c>
      <c r="F107">
        <f t="shared" ca="1" si="18"/>
        <v>54041.043076923073</v>
      </c>
      <c r="G107">
        <f t="shared" ca="1" si="19"/>
        <v>9978.1894736842114</v>
      </c>
      <c r="H107" s="9">
        <f t="shared" ca="1" si="22"/>
        <v>-229.54262721893494</v>
      </c>
      <c r="I107" s="9">
        <f t="shared" ca="1" si="22"/>
        <v>38.370426035502973</v>
      </c>
      <c r="J107" s="9">
        <f t="shared" ca="1" si="22"/>
        <v>4.2778947368421081</v>
      </c>
      <c r="K107" s="9">
        <f t="shared" ca="1" si="22"/>
        <v>232.72753877596207</v>
      </c>
      <c r="L107" s="9">
        <f t="shared" ca="1" si="22"/>
        <v>-80.510158480007036</v>
      </c>
      <c r="M107">
        <f t="shared" ca="1" si="20"/>
        <v>56.332329059829057</v>
      </c>
      <c r="N107">
        <f t="shared" ca="1" si="21"/>
        <v>33.463717948717949</v>
      </c>
    </row>
    <row r="108" spans="1:15" x14ac:dyDescent="0.25">
      <c r="A108" s="4">
        <f t="shared" si="15"/>
        <v>0.42459490740740741</v>
      </c>
      <c r="B108" s="3">
        <f>Params!D$29+HOUR(A108-Params!C$29)*3600+MINUTE(A108-Params!C$29)*60+SECOND(A108-Params!C$29)</f>
        <v>1553300685</v>
      </c>
      <c r="C108">
        <f t="shared" si="14"/>
        <v>3</v>
      </c>
      <c r="D108">
        <f t="shared" ca="1" si="16"/>
        <v>68</v>
      </c>
      <c r="E108">
        <f t="shared" ca="1" si="17"/>
        <v>31996.494556213016</v>
      </c>
      <c r="F108">
        <f t="shared" ca="1" si="18"/>
        <v>54232.895207100592</v>
      </c>
      <c r="G108">
        <f t="shared" ca="1" si="19"/>
        <v>9999.5789473684217</v>
      </c>
      <c r="H108" s="9">
        <f t="shared" ca="1" si="22"/>
        <v>-229.54262721893494</v>
      </c>
      <c r="I108" s="9">
        <f t="shared" ca="1" si="22"/>
        <v>38.370426035502973</v>
      </c>
      <c r="J108" s="9">
        <f t="shared" ca="1" si="22"/>
        <v>4.2778947368421081</v>
      </c>
      <c r="K108" s="9">
        <f t="shared" ca="1" si="22"/>
        <v>232.72753877596207</v>
      </c>
      <c r="L108" s="9">
        <f t="shared" ca="1" si="22"/>
        <v>-80.510158480007036</v>
      </c>
      <c r="M108">
        <f t="shared" ca="1" si="20"/>
        <v>56.33402695595003</v>
      </c>
      <c r="N108">
        <f t="shared" ca="1" si="21"/>
        <v>33.445351742274816</v>
      </c>
    </row>
    <row r="109" spans="1:15" x14ac:dyDescent="0.25">
      <c r="A109" s="4">
        <f t="shared" si="15"/>
        <v>0.42465277777777777</v>
      </c>
      <c r="B109" s="3">
        <f>Params!D$29+HOUR(A109-Params!C$29)*3600+MINUTE(A109-Params!C$29)*60+SECOND(A109-Params!C$29)</f>
        <v>1553300690</v>
      </c>
      <c r="C109">
        <f t="shared" si="14"/>
        <v>3</v>
      </c>
      <c r="D109">
        <f t="shared" ca="1" si="16"/>
        <v>68</v>
      </c>
      <c r="E109">
        <f t="shared" ca="1" si="17"/>
        <v>30848.781420118343</v>
      </c>
      <c r="F109">
        <f t="shared" ca="1" si="18"/>
        <v>54424.74733727811</v>
      </c>
      <c r="G109">
        <f t="shared" ca="1" si="19"/>
        <v>10020.968421052632</v>
      </c>
      <c r="H109" s="9">
        <f t="shared" ca="1" si="22"/>
        <v>-229.54262721893494</v>
      </c>
      <c r="I109" s="9">
        <f t="shared" ca="1" si="22"/>
        <v>38.370426035502973</v>
      </c>
      <c r="J109" s="9">
        <f t="shared" ca="1" si="22"/>
        <v>4.2778947368421081</v>
      </c>
      <c r="K109" s="9">
        <f t="shared" ca="1" si="22"/>
        <v>232.72753877596207</v>
      </c>
      <c r="L109" s="9">
        <f t="shared" ca="1" si="22"/>
        <v>-80.510158480007036</v>
      </c>
      <c r="M109">
        <f t="shared" ca="1" si="20"/>
        <v>56.335724852071003</v>
      </c>
      <c r="N109">
        <f t="shared" ca="1" si="21"/>
        <v>33.42698553583169</v>
      </c>
    </row>
    <row r="110" spans="1:15" x14ac:dyDescent="0.25">
      <c r="A110" s="4">
        <f t="shared" si="15"/>
        <v>0.42471064814814818</v>
      </c>
      <c r="B110" s="3">
        <f>Params!D$29+HOUR(A110-Params!C$29)*3600+MINUTE(A110-Params!C$29)*60+SECOND(A110-Params!C$29)</f>
        <v>1553300695</v>
      </c>
      <c r="C110">
        <f t="shared" si="14"/>
        <v>3</v>
      </c>
      <c r="D110">
        <f t="shared" ca="1" si="16"/>
        <v>68</v>
      </c>
      <c r="E110">
        <f t="shared" ca="1" si="17"/>
        <v>29701.06828402367</v>
      </c>
      <c r="F110">
        <f t="shared" ca="1" si="18"/>
        <v>54616.59946745562</v>
      </c>
      <c r="G110">
        <f t="shared" ca="1" si="19"/>
        <v>10042.357894736842</v>
      </c>
      <c r="H110" s="9">
        <f t="shared" ca="1" si="22"/>
        <v>-229.54262721893494</v>
      </c>
      <c r="I110" s="9">
        <f t="shared" ca="1" si="22"/>
        <v>38.370426035502973</v>
      </c>
      <c r="J110" s="9">
        <f t="shared" ca="1" si="22"/>
        <v>4.2778947368421081</v>
      </c>
      <c r="K110" s="9">
        <f t="shared" ca="1" si="22"/>
        <v>232.72753877596207</v>
      </c>
      <c r="L110" s="9">
        <f t="shared" ca="1" si="22"/>
        <v>-80.510158480007036</v>
      </c>
      <c r="M110">
        <f t="shared" ca="1" si="20"/>
        <v>56.337422748191976</v>
      </c>
      <c r="N110">
        <f t="shared" ca="1" si="21"/>
        <v>33.408619329388557</v>
      </c>
    </row>
    <row r="111" spans="1:15" x14ac:dyDescent="0.25">
      <c r="A111" s="4">
        <f t="shared" si="15"/>
        <v>0.42476851851851855</v>
      </c>
      <c r="B111" s="3">
        <f>Params!D$29+HOUR(A111-Params!C$29)*3600+MINUTE(A111-Params!C$29)*60+SECOND(A111-Params!C$29)</f>
        <v>1553300700</v>
      </c>
      <c r="C111">
        <f t="shared" si="14"/>
        <v>3</v>
      </c>
      <c r="D111">
        <f t="shared" ca="1" si="16"/>
        <v>68</v>
      </c>
      <c r="E111">
        <f t="shared" ca="1" si="17"/>
        <v>28553.355147928989</v>
      </c>
      <c r="F111">
        <f t="shared" ca="1" si="18"/>
        <v>54808.451597633139</v>
      </c>
      <c r="G111">
        <f t="shared" ca="1" si="19"/>
        <v>10063.747368421053</v>
      </c>
      <c r="H111" s="9">
        <f t="shared" ca="1" si="22"/>
        <v>-229.54262721893494</v>
      </c>
      <c r="I111" s="9">
        <f t="shared" ca="1" si="22"/>
        <v>38.370426035502973</v>
      </c>
      <c r="J111" s="9">
        <f t="shared" ca="1" si="22"/>
        <v>4.2778947368421081</v>
      </c>
      <c r="K111" s="9">
        <f t="shared" ca="1" si="22"/>
        <v>232.72753877596207</v>
      </c>
      <c r="L111" s="9">
        <f t="shared" ca="1" si="22"/>
        <v>-80.510158480007036</v>
      </c>
      <c r="M111">
        <f t="shared" ca="1" si="20"/>
        <v>56.339120644312949</v>
      </c>
      <c r="N111">
        <f t="shared" ca="1" si="21"/>
        <v>33.390253122945431</v>
      </c>
    </row>
    <row r="112" spans="1:15" x14ac:dyDescent="0.25">
      <c r="A112" s="4">
        <f t="shared" si="15"/>
        <v>0.42482638888888885</v>
      </c>
      <c r="B112" s="3">
        <f>Params!D$29+HOUR(A112-Params!C$29)*3600+MINUTE(A112-Params!C$29)*60+SECOND(A112-Params!C$29)</f>
        <v>1553300705</v>
      </c>
      <c r="C112">
        <f t="shared" si="14"/>
        <v>3</v>
      </c>
      <c r="D112">
        <f t="shared" ca="1" si="16"/>
        <v>68</v>
      </c>
      <c r="E112">
        <f t="shared" ca="1" si="17"/>
        <v>27405.642011834316</v>
      </c>
      <c r="F112">
        <f t="shared" ca="1" si="18"/>
        <v>55000.303727810649</v>
      </c>
      <c r="G112">
        <f t="shared" ca="1" si="19"/>
        <v>10085.136842105263</v>
      </c>
      <c r="H112" s="9">
        <f t="shared" ca="1" si="22"/>
        <v>-229.54262721893494</v>
      </c>
      <c r="I112" s="9">
        <f t="shared" ca="1" si="22"/>
        <v>38.370426035502973</v>
      </c>
      <c r="J112" s="9">
        <f t="shared" ca="1" si="22"/>
        <v>4.2778947368421081</v>
      </c>
      <c r="K112" s="9">
        <f t="shared" ca="1" si="22"/>
        <v>232.72753877596207</v>
      </c>
      <c r="L112" s="9">
        <f t="shared" ca="1" si="22"/>
        <v>-80.510158480007036</v>
      </c>
      <c r="M112">
        <f t="shared" ca="1" si="20"/>
        <v>56.340818540433922</v>
      </c>
      <c r="N112">
        <f t="shared" ca="1" si="21"/>
        <v>33.371886916502298</v>
      </c>
    </row>
    <row r="113" spans="1:14" x14ac:dyDescent="0.25">
      <c r="A113" s="4">
        <f t="shared" si="15"/>
        <v>0.42488425925925927</v>
      </c>
      <c r="B113" s="3">
        <f>Params!D$29+HOUR(A113-Params!C$29)*3600+MINUTE(A113-Params!C$29)*60+SECOND(A113-Params!C$29)</f>
        <v>1553300710</v>
      </c>
      <c r="C113">
        <f t="shared" si="14"/>
        <v>3</v>
      </c>
      <c r="D113">
        <f t="shared" ca="1" si="16"/>
        <v>68</v>
      </c>
      <c r="E113">
        <f t="shared" ca="1" si="17"/>
        <v>26257.928875739643</v>
      </c>
      <c r="F113">
        <f t="shared" ca="1" si="18"/>
        <v>55192.155857988168</v>
      </c>
      <c r="G113">
        <f t="shared" ca="1" si="19"/>
        <v>10106.526315789475</v>
      </c>
      <c r="H113" s="9">
        <f t="shared" ca="1" si="22"/>
        <v>-229.54262721893494</v>
      </c>
      <c r="I113" s="9">
        <f t="shared" ca="1" si="22"/>
        <v>38.370426035502973</v>
      </c>
      <c r="J113" s="9">
        <f t="shared" ca="1" si="22"/>
        <v>4.2778947368421081</v>
      </c>
      <c r="K113" s="9">
        <f t="shared" ca="1" si="22"/>
        <v>232.72753877596207</v>
      </c>
      <c r="L113" s="9">
        <f t="shared" ca="1" si="22"/>
        <v>-80.510158480007036</v>
      </c>
      <c r="M113">
        <f t="shared" ca="1" si="20"/>
        <v>56.342516436554895</v>
      </c>
      <c r="N113">
        <f t="shared" ca="1" si="21"/>
        <v>33.353520710059172</v>
      </c>
    </row>
    <row r="114" spans="1:14" x14ac:dyDescent="0.25">
      <c r="A114" s="4">
        <f t="shared" si="15"/>
        <v>0.42494212962962963</v>
      </c>
      <c r="B114" s="3">
        <f>Params!D$29+HOUR(A114-Params!C$29)*3600+MINUTE(A114-Params!C$29)*60+SECOND(A114-Params!C$29)</f>
        <v>1553300715</v>
      </c>
      <c r="C114">
        <f t="shared" si="14"/>
        <v>3</v>
      </c>
      <c r="D114">
        <f t="shared" ca="1" si="16"/>
        <v>68</v>
      </c>
      <c r="E114">
        <f t="shared" ca="1" si="17"/>
        <v>25110.215739644969</v>
      </c>
      <c r="F114">
        <f t="shared" ca="1" si="18"/>
        <v>55384.007988165686</v>
      </c>
      <c r="G114">
        <f t="shared" ca="1" si="19"/>
        <v>10127.915789473685</v>
      </c>
      <c r="H114" s="9">
        <f t="shared" ca="1" si="22"/>
        <v>-229.54262721893494</v>
      </c>
      <c r="I114" s="9">
        <f t="shared" ca="1" si="22"/>
        <v>38.370426035502973</v>
      </c>
      <c r="J114" s="9">
        <f t="shared" ca="1" si="22"/>
        <v>4.2778947368421081</v>
      </c>
      <c r="K114" s="9">
        <f t="shared" ca="1" si="22"/>
        <v>232.72753877596207</v>
      </c>
      <c r="L114" s="9">
        <f t="shared" ca="1" si="22"/>
        <v>-80.510158480007036</v>
      </c>
      <c r="M114">
        <f t="shared" ca="1" si="20"/>
        <v>56.344214332675868</v>
      </c>
      <c r="N114">
        <f t="shared" ca="1" si="21"/>
        <v>33.335154503616039</v>
      </c>
    </row>
    <row r="115" spans="1:14" x14ac:dyDescent="0.25">
      <c r="A115" s="4">
        <f t="shared" si="15"/>
        <v>0.42499999999999999</v>
      </c>
      <c r="B115" s="3">
        <f>Params!D$29+HOUR(A115-Params!C$29)*3600+MINUTE(A115-Params!C$29)*60+SECOND(A115-Params!C$29)</f>
        <v>1553300720</v>
      </c>
      <c r="C115">
        <f t="shared" si="14"/>
        <v>3</v>
      </c>
      <c r="D115">
        <f t="shared" ca="1" si="16"/>
        <v>68</v>
      </c>
      <c r="E115">
        <f t="shared" ca="1" si="17"/>
        <v>23962.502603550296</v>
      </c>
      <c r="F115">
        <f t="shared" ca="1" si="18"/>
        <v>55575.860118343197</v>
      </c>
      <c r="G115">
        <f t="shared" ca="1" si="19"/>
        <v>10149.305263157896</v>
      </c>
      <c r="H115" s="9">
        <f t="shared" ca="1" si="22"/>
        <v>-229.54262721893494</v>
      </c>
      <c r="I115" s="9">
        <f t="shared" ca="1" si="22"/>
        <v>38.370426035502973</v>
      </c>
      <c r="J115" s="9">
        <f t="shared" ca="1" si="22"/>
        <v>4.2778947368421081</v>
      </c>
      <c r="K115" s="9">
        <f t="shared" ca="1" si="22"/>
        <v>232.72753877596207</v>
      </c>
      <c r="L115" s="9">
        <f t="shared" ca="1" si="22"/>
        <v>-80.510158480007036</v>
      </c>
      <c r="M115">
        <f t="shared" ca="1" si="20"/>
        <v>56.345912228796841</v>
      </c>
      <c r="N115">
        <f t="shared" ca="1" si="21"/>
        <v>33.316788297172913</v>
      </c>
    </row>
    <row r="116" spans="1:14" x14ac:dyDescent="0.25">
      <c r="A116" s="4">
        <f t="shared" si="15"/>
        <v>0.42505787037037041</v>
      </c>
      <c r="B116" s="3">
        <f>Params!D$29+HOUR(A116-Params!C$29)*3600+MINUTE(A116-Params!C$29)*60+SECOND(A116-Params!C$29)</f>
        <v>1553300725</v>
      </c>
      <c r="C116">
        <f t="shared" si="14"/>
        <v>3</v>
      </c>
      <c r="D116">
        <f t="shared" ca="1" si="16"/>
        <v>68</v>
      </c>
      <c r="E116">
        <f t="shared" ca="1" si="17"/>
        <v>22814.789467455616</v>
      </c>
      <c r="F116">
        <f t="shared" ca="1" si="18"/>
        <v>55767.712248520707</v>
      </c>
      <c r="G116">
        <f t="shared" ca="1" si="19"/>
        <v>10170.694736842106</v>
      </c>
      <c r="H116" s="9">
        <f t="shared" ca="1" si="22"/>
        <v>-229.54262721893494</v>
      </c>
      <c r="I116" s="9">
        <f t="shared" ca="1" si="22"/>
        <v>38.370426035502973</v>
      </c>
      <c r="J116" s="9">
        <f t="shared" ca="1" si="22"/>
        <v>4.2778947368421081</v>
      </c>
      <c r="K116" s="9">
        <f t="shared" ca="1" si="22"/>
        <v>232.72753877596207</v>
      </c>
      <c r="L116" s="9">
        <f t="shared" ca="1" si="22"/>
        <v>-80.510158480007036</v>
      </c>
      <c r="M116">
        <f t="shared" ca="1" si="20"/>
        <v>56.347610124917814</v>
      </c>
      <c r="N116">
        <f t="shared" ca="1" si="21"/>
        <v>33.29842209072978</v>
      </c>
    </row>
    <row r="117" spans="1:14" x14ac:dyDescent="0.25">
      <c r="A117" s="4">
        <f t="shared" si="15"/>
        <v>0.42511574074074071</v>
      </c>
      <c r="B117" s="3">
        <f>Params!D$29+HOUR(A117-Params!C$29)*3600+MINUTE(A117-Params!C$29)*60+SECOND(A117-Params!C$29)</f>
        <v>1553300730</v>
      </c>
      <c r="C117">
        <f t="shared" si="14"/>
        <v>3</v>
      </c>
      <c r="D117">
        <f t="shared" ca="1" si="16"/>
        <v>68</v>
      </c>
      <c r="E117">
        <f t="shared" ca="1" si="17"/>
        <v>21667.076331360942</v>
      </c>
      <c r="F117">
        <f t="shared" ca="1" si="18"/>
        <v>55959.564378698225</v>
      </c>
      <c r="G117">
        <f t="shared" ca="1" si="19"/>
        <v>10192.084210526316</v>
      </c>
      <c r="H117" s="9">
        <f t="shared" ca="1" si="22"/>
        <v>-229.54262721893494</v>
      </c>
      <c r="I117" s="9">
        <f t="shared" ca="1" si="22"/>
        <v>38.370426035502973</v>
      </c>
      <c r="J117" s="9">
        <f t="shared" ca="1" si="22"/>
        <v>4.2778947368421081</v>
      </c>
      <c r="K117" s="9">
        <f t="shared" ca="1" si="22"/>
        <v>232.72753877596207</v>
      </c>
      <c r="L117" s="9">
        <f t="shared" ca="1" si="22"/>
        <v>-80.510158480007036</v>
      </c>
      <c r="M117">
        <f t="shared" ca="1" si="20"/>
        <v>56.349308021038787</v>
      </c>
      <c r="N117">
        <f t="shared" ca="1" si="21"/>
        <v>33.280055884286654</v>
      </c>
    </row>
    <row r="118" spans="1:14" x14ac:dyDescent="0.25">
      <c r="A118" s="4">
        <f t="shared" si="15"/>
        <v>0.42517361111111113</v>
      </c>
      <c r="B118" s="3">
        <f>Params!D$29+HOUR(A118-Params!C$29)*3600+MINUTE(A118-Params!C$29)*60+SECOND(A118-Params!C$29)</f>
        <v>1553300735</v>
      </c>
      <c r="C118">
        <f t="shared" si="14"/>
        <v>3</v>
      </c>
      <c r="D118">
        <f t="shared" ca="1" si="16"/>
        <v>68</v>
      </c>
      <c r="E118">
        <f t="shared" ca="1" si="17"/>
        <v>20519.363195266269</v>
      </c>
      <c r="F118">
        <f t="shared" ca="1" si="18"/>
        <v>56151.416508875744</v>
      </c>
      <c r="G118">
        <f t="shared" ca="1" si="19"/>
        <v>10213.473684210527</v>
      </c>
      <c r="H118" s="9">
        <f t="shared" ca="1" si="22"/>
        <v>-229.54262721893494</v>
      </c>
      <c r="I118" s="9">
        <f t="shared" ca="1" si="22"/>
        <v>38.370426035502973</v>
      </c>
      <c r="J118" s="9">
        <f t="shared" ca="1" si="22"/>
        <v>4.2778947368421081</v>
      </c>
      <c r="K118" s="9">
        <f t="shared" ca="1" si="22"/>
        <v>232.72753877596207</v>
      </c>
      <c r="L118" s="9">
        <f t="shared" ca="1" si="22"/>
        <v>-80.510158480007036</v>
      </c>
      <c r="M118">
        <f t="shared" ca="1" si="20"/>
        <v>56.35100591715976</v>
      </c>
      <c r="N118">
        <f t="shared" ca="1" si="21"/>
        <v>33.26168967784352</v>
      </c>
    </row>
    <row r="119" spans="1:14" x14ac:dyDescent="0.25">
      <c r="A119" s="4">
        <f t="shared" si="15"/>
        <v>0.42523148148148149</v>
      </c>
      <c r="B119" s="3">
        <f>Params!D$29+HOUR(A119-Params!C$29)*3600+MINUTE(A119-Params!C$29)*60+SECOND(A119-Params!C$29)</f>
        <v>1553300740</v>
      </c>
      <c r="C119">
        <f t="shared" si="14"/>
        <v>3</v>
      </c>
      <c r="D119">
        <f t="shared" ca="1" si="16"/>
        <v>68</v>
      </c>
      <c r="E119">
        <f t="shared" ca="1" si="17"/>
        <v>19371.650059171596</v>
      </c>
      <c r="F119">
        <f t="shared" ca="1" si="18"/>
        <v>56343.268639053254</v>
      </c>
      <c r="G119">
        <f t="shared" ca="1" si="19"/>
        <v>10234.863157894737</v>
      </c>
      <c r="H119" s="9">
        <f t="shared" ca="1" si="22"/>
        <v>-229.54262721893494</v>
      </c>
      <c r="I119" s="9">
        <f t="shared" ca="1" si="22"/>
        <v>38.370426035502973</v>
      </c>
      <c r="J119" s="9">
        <f t="shared" ca="1" si="22"/>
        <v>4.2778947368421081</v>
      </c>
      <c r="K119" s="9">
        <f t="shared" ca="1" si="22"/>
        <v>232.72753877596207</v>
      </c>
      <c r="L119" s="9">
        <f t="shared" ca="1" si="22"/>
        <v>-80.510158480007036</v>
      </c>
      <c r="M119">
        <f t="shared" ca="1" si="20"/>
        <v>56.352703813280733</v>
      </c>
      <c r="N119">
        <f t="shared" ca="1" si="21"/>
        <v>33.243323471400394</v>
      </c>
    </row>
    <row r="120" spans="1:14" x14ac:dyDescent="0.25">
      <c r="A120" s="4">
        <f t="shared" si="15"/>
        <v>0.42528935185185185</v>
      </c>
      <c r="B120" s="3">
        <f>Params!D$29+HOUR(A120-Params!C$29)*3600+MINUTE(A120-Params!C$29)*60+SECOND(A120-Params!C$29)</f>
        <v>1553300745</v>
      </c>
      <c r="C120">
        <f t="shared" si="14"/>
        <v>3</v>
      </c>
      <c r="D120">
        <f t="shared" ca="1" si="16"/>
        <v>68</v>
      </c>
      <c r="E120">
        <f t="shared" ca="1" si="17"/>
        <v>18223.936923076923</v>
      </c>
      <c r="F120">
        <f t="shared" ca="1" si="18"/>
        <v>56535.120769230773</v>
      </c>
      <c r="G120">
        <f t="shared" ca="1" si="19"/>
        <v>10256.252631578947</v>
      </c>
      <c r="H120" s="9">
        <f t="shared" ca="1" si="22"/>
        <v>-229.54262721893494</v>
      </c>
      <c r="I120" s="9">
        <f t="shared" ca="1" si="22"/>
        <v>38.370426035502973</v>
      </c>
      <c r="J120" s="9">
        <f t="shared" ca="1" si="22"/>
        <v>4.2778947368421081</v>
      </c>
      <c r="K120" s="9">
        <f t="shared" ca="1" si="22"/>
        <v>232.72753877596207</v>
      </c>
      <c r="L120" s="9">
        <f t="shared" ca="1" si="22"/>
        <v>-80.510158480007036</v>
      </c>
      <c r="M120">
        <f t="shared" ca="1" si="20"/>
        <v>56.354401709401706</v>
      </c>
      <c r="N120">
        <f t="shared" ca="1" si="21"/>
        <v>33.224957264957261</v>
      </c>
    </row>
    <row r="121" spans="1:14" x14ac:dyDescent="0.25">
      <c r="A121" s="4">
        <f t="shared" si="15"/>
        <v>0.42534722222222227</v>
      </c>
      <c r="B121" s="3">
        <f>Params!D$29+HOUR(A121-Params!C$29)*3600+MINUTE(A121-Params!C$29)*60+SECOND(A121-Params!C$29)</f>
        <v>1553300750</v>
      </c>
      <c r="C121">
        <f t="shared" si="14"/>
        <v>3</v>
      </c>
      <c r="D121">
        <f t="shared" ca="1" si="16"/>
        <v>68</v>
      </c>
      <c r="E121">
        <f t="shared" ca="1" si="17"/>
        <v>17076.223786982242</v>
      </c>
      <c r="F121">
        <f t="shared" ca="1" si="18"/>
        <v>56726.972899408283</v>
      </c>
      <c r="G121">
        <f t="shared" ca="1" si="19"/>
        <v>10277.642105263159</v>
      </c>
      <c r="H121" s="9">
        <f t="shared" ca="1" si="22"/>
        <v>-229.54262721893494</v>
      </c>
      <c r="I121" s="9">
        <f t="shared" ca="1" si="22"/>
        <v>38.370426035502973</v>
      </c>
      <c r="J121" s="9">
        <f t="shared" ca="1" si="22"/>
        <v>4.2778947368421081</v>
      </c>
      <c r="K121" s="9">
        <f t="shared" ca="1" si="22"/>
        <v>232.72753877596207</v>
      </c>
      <c r="L121" s="9">
        <f t="shared" ca="1" si="22"/>
        <v>-80.510158480007036</v>
      </c>
      <c r="M121">
        <f t="shared" ca="1" si="20"/>
        <v>56.356099605522679</v>
      </c>
      <c r="N121">
        <f t="shared" ca="1" si="21"/>
        <v>33.206591058514135</v>
      </c>
    </row>
    <row r="122" spans="1:14" x14ac:dyDescent="0.25">
      <c r="A122" s="4">
        <f t="shared" si="15"/>
        <v>0.42540509259259257</v>
      </c>
      <c r="B122" s="3">
        <f>Params!D$29+HOUR(A122-Params!C$29)*3600+MINUTE(A122-Params!C$29)*60+SECOND(A122-Params!C$29)</f>
        <v>1553300755</v>
      </c>
      <c r="C122">
        <f t="shared" si="14"/>
        <v>3</v>
      </c>
      <c r="D122">
        <f t="shared" ca="1" si="16"/>
        <v>68</v>
      </c>
      <c r="E122">
        <f t="shared" ca="1" si="17"/>
        <v>15928.510650887569</v>
      </c>
      <c r="F122">
        <f t="shared" ca="1" si="18"/>
        <v>56918.825029585802</v>
      </c>
      <c r="G122">
        <f t="shared" ca="1" si="19"/>
        <v>10299.03157894737</v>
      </c>
      <c r="H122" s="9">
        <f t="shared" ca="1" si="22"/>
        <v>-229.54262721893494</v>
      </c>
      <c r="I122" s="9">
        <f t="shared" ca="1" si="22"/>
        <v>38.370426035502973</v>
      </c>
      <c r="J122" s="9">
        <f t="shared" ca="1" si="22"/>
        <v>4.2778947368421081</v>
      </c>
      <c r="K122" s="9">
        <f t="shared" ca="1" si="22"/>
        <v>232.72753877596207</v>
      </c>
      <c r="L122" s="9">
        <f t="shared" ca="1" si="22"/>
        <v>-80.510158480007036</v>
      </c>
      <c r="M122">
        <f t="shared" ca="1" si="20"/>
        <v>56.357797501643653</v>
      </c>
      <c r="N122">
        <f t="shared" ca="1" si="21"/>
        <v>33.188224852071002</v>
      </c>
    </row>
    <row r="123" spans="1:14" x14ac:dyDescent="0.25">
      <c r="A123" s="4">
        <f t="shared" si="15"/>
        <v>0.42546296296296293</v>
      </c>
      <c r="B123" s="3">
        <f>Params!D$29+HOUR(A123-Params!C$29)*3600+MINUTE(A123-Params!C$29)*60+SECOND(A123-Params!C$29)</f>
        <v>1553300760</v>
      </c>
      <c r="C123">
        <f t="shared" si="14"/>
        <v>3</v>
      </c>
      <c r="D123">
        <f t="shared" ca="1" si="16"/>
        <v>68</v>
      </c>
      <c r="E123">
        <f t="shared" ca="1" si="17"/>
        <v>14780.797514792896</v>
      </c>
      <c r="F123">
        <f t="shared" ca="1" si="18"/>
        <v>57110.67715976332</v>
      </c>
      <c r="G123">
        <f t="shared" ca="1" si="19"/>
        <v>10320.42105263158</v>
      </c>
      <c r="H123" s="9">
        <f t="shared" ca="1" si="22"/>
        <v>-229.54262721893494</v>
      </c>
      <c r="I123" s="9">
        <f t="shared" ca="1" si="22"/>
        <v>38.370426035502973</v>
      </c>
      <c r="J123" s="9">
        <f t="shared" ca="1" si="22"/>
        <v>4.2778947368421081</v>
      </c>
      <c r="K123" s="9">
        <f t="shared" ca="1" si="22"/>
        <v>232.72753877596207</v>
      </c>
      <c r="L123" s="9">
        <f t="shared" ca="1" si="22"/>
        <v>-80.510158480007036</v>
      </c>
      <c r="M123">
        <f t="shared" ca="1" si="20"/>
        <v>56.359495397764626</v>
      </c>
      <c r="N123">
        <f t="shared" ca="1" si="21"/>
        <v>33.169858645627876</v>
      </c>
    </row>
    <row r="124" spans="1:14" x14ac:dyDescent="0.25">
      <c r="A124" s="4">
        <f t="shared" si="15"/>
        <v>0.42552083333333335</v>
      </c>
      <c r="B124" s="3">
        <f>Params!D$29+HOUR(A124-Params!C$29)*3600+MINUTE(A124-Params!C$29)*60+SECOND(A124-Params!C$29)</f>
        <v>1553300765</v>
      </c>
      <c r="C124">
        <f t="shared" si="14"/>
        <v>3</v>
      </c>
      <c r="D124">
        <f t="shared" ca="1" si="16"/>
        <v>68</v>
      </c>
      <c r="E124">
        <f t="shared" ca="1" si="17"/>
        <v>13633.084378698222</v>
      </c>
      <c r="F124">
        <f t="shared" ca="1" si="18"/>
        <v>57302.52928994083</v>
      </c>
      <c r="G124">
        <f t="shared" ca="1" si="19"/>
        <v>10341.81052631579</v>
      </c>
      <c r="H124" s="9">
        <f t="shared" ca="1" si="22"/>
        <v>-229.54262721893494</v>
      </c>
      <c r="I124" s="9">
        <f t="shared" ca="1" si="22"/>
        <v>38.370426035502973</v>
      </c>
      <c r="J124" s="9">
        <f t="shared" ca="1" si="22"/>
        <v>4.2778947368421081</v>
      </c>
      <c r="K124" s="9">
        <f t="shared" ca="1" si="22"/>
        <v>232.72753877596207</v>
      </c>
      <c r="L124" s="9">
        <f t="shared" ca="1" si="22"/>
        <v>-80.510158480007036</v>
      </c>
      <c r="M124">
        <f t="shared" ca="1" si="20"/>
        <v>56.361193293885599</v>
      </c>
      <c r="N124">
        <f t="shared" ca="1" si="21"/>
        <v>33.15149243918475</v>
      </c>
    </row>
    <row r="125" spans="1:14" x14ac:dyDescent="0.25">
      <c r="A125" s="4">
        <f t="shared" si="15"/>
        <v>0.42557870370370371</v>
      </c>
      <c r="B125" s="3">
        <f>Params!D$29+HOUR(A125-Params!C$29)*3600+MINUTE(A125-Params!C$29)*60+SECOND(A125-Params!C$29)</f>
        <v>1553300770</v>
      </c>
      <c r="C125">
        <f t="shared" si="14"/>
        <v>4</v>
      </c>
      <c r="D125">
        <f t="shared" ca="1" si="16"/>
        <v>125</v>
      </c>
      <c r="E125">
        <f t="shared" ca="1" si="17"/>
        <v>12485.371242603549</v>
      </c>
      <c r="F125">
        <f t="shared" ca="1" si="18"/>
        <v>57494.381420118341</v>
      </c>
      <c r="G125">
        <f t="shared" ca="1" si="19"/>
        <v>10363.200000000001</v>
      </c>
      <c r="H125" s="9">
        <f t="shared" ca="1" si="22"/>
        <v>-229.54262721893491</v>
      </c>
      <c r="I125" s="9">
        <f t="shared" ca="1" si="22"/>
        <v>38.370426035502973</v>
      </c>
      <c r="J125" s="9">
        <f t="shared" ca="1" si="22"/>
        <v>0</v>
      </c>
      <c r="K125" s="9">
        <f t="shared" ca="1" si="22"/>
        <v>232.72753877596205</v>
      </c>
      <c r="L125" s="9">
        <f t="shared" ca="1" si="22"/>
        <v>-80.510158480007036</v>
      </c>
      <c r="M125">
        <f t="shared" ca="1" si="20"/>
        <v>56.362891190006572</v>
      </c>
      <c r="N125">
        <f t="shared" ca="1" si="21"/>
        <v>33.133126232741617</v>
      </c>
    </row>
    <row r="126" spans="1:14" x14ac:dyDescent="0.25">
      <c r="A126" s="4">
        <f t="shared" si="15"/>
        <v>0.42563657407407413</v>
      </c>
      <c r="B126" s="3">
        <f>Params!D$29+HOUR(A126-Params!C$29)*3600+MINUTE(A126-Params!C$29)*60+SECOND(A126-Params!C$29)</f>
        <v>1553300775</v>
      </c>
      <c r="C126">
        <f t="shared" si="14"/>
        <v>4</v>
      </c>
      <c r="D126">
        <f t="shared" ca="1" si="16"/>
        <v>125</v>
      </c>
      <c r="E126">
        <f t="shared" ca="1" si="17"/>
        <v>11337.658106508874</v>
      </c>
      <c r="F126">
        <f t="shared" ca="1" si="18"/>
        <v>57686.233550295859</v>
      </c>
      <c r="G126">
        <f t="shared" ca="1" si="19"/>
        <v>10363.200000000001</v>
      </c>
      <c r="H126" s="9">
        <f t="shared" ref="H126:L176" ca="1" si="23">INDIRECT(ADDRESS($C126,COLUMN()))</f>
        <v>-229.54262721893491</v>
      </c>
      <c r="I126" s="9">
        <f t="shared" ca="1" si="23"/>
        <v>38.370426035502973</v>
      </c>
      <c r="J126" s="9">
        <f t="shared" ca="1" si="23"/>
        <v>0</v>
      </c>
      <c r="K126" s="9">
        <f t="shared" ca="1" si="23"/>
        <v>232.72753877596205</v>
      </c>
      <c r="L126" s="9">
        <f t="shared" ca="1" si="23"/>
        <v>-80.510158480007036</v>
      </c>
      <c r="M126">
        <f t="shared" ca="1" si="20"/>
        <v>56.364589086127545</v>
      </c>
      <c r="N126">
        <f t="shared" ca="1" si="21"/>
        <v>33.114760026298491</v>
      </c>
    </row>
    <row r="127" spans="1:14" x14ac:dyDescent="0.25">
      <c r="A127" s="4">
        <f t="shared" si="15"/>
        <v>0.42569444444444443</v>
      </c>
      <c r="B127" s="3">
        <f>Params!D$29+HOUR(A127-Params!C$29)*3600+MINUTE(A127-Params!C$29)*60+SECOND(A127-Params!C$29)</f>
        <v>1553300780</v>
      </c>
      <c r="C127">
        <f t="shared" si="14"/>
        <v>4</v>
      </c>
      <c r="D127">
        <f t="shared" ca="1" si="16"/>
        <v>125</v>
      </c>
      <c r="E127">
        <f t="shared" ca="1" si="17"/>
        <v>10189.944970414199</v>
      </c>
      <c r="F127">
        <f t="shared" ca="1" si="18"/>
        <v>57878.08568047337</v>
      </c>
      <c r="G127">
        <f t="shared" ca="1" si="19"/>
        <v>10363.200000000001</v>
      </c>
      <c r="H127" s="9">
        <f t="shared" ca="1" si="23"/>
        <v>-229.54262721893491</v>
      </c>
      <c r="I127" s="9">
        <f t="shared" ca="1" si="23"/>
        <v>38.370426035502973</v>
      </c>
      <c r="J127" s="9">
        <f t="shared" ca="1" si="23"/>
        <v>0</v>
      </c>
      <c r="K127" s="9">
        <f t="shared" ca="1" si="23"/>
        <v>232.72753877596205</v>
      </c>
      <c r="L127" s="9">
        <f t="shared" ca="1" si="23"/>
        <v>-80.510158480007036</v>
      </c>
      <c r="M127">
        <f t="shared" ca="1" si="20"/>
        <v>56.366286982248518</v>
      </c>
      <c r="N127">
        <f t="shared" ca="1" si="21"/>
        <v>33.096393819855358</v>
      </c>
    </row>
    <row r="128" spans="1:14" x14ac:dyDescent="0.25">
      <c r="A128" s="4">
        <f t="shared" si="15"/>
        <v>0.42575231481481479</v>
      </c>
      <c r="B128" s="3">
        <f>Params!D$29+HOUR(A128-Params!C$29)*3600+MINUTE(A128-Params!C$29)*60+SECOND(A128-Params!C$29)</f>
        <v>1553300785</v>
      </c>
      <c r="C128">
        <f t="shared" si="14"/>
        <v>4</v>
      </c>
      <c r="D128">
        <f t="shared" ca="1" si="16"/>
        <v>125</v>
      </c>
      <c r="E128">
        <f t="shared" ca="1" si="17"/>
        <v>9042.2318343195257</v>
      </c>
      <c r="F128">
        <f t="shared" ca="1" si="18"/>
        <v>58069.937810650888</v>
      </c>
      <c r="G128">
        <f t="shared" ca="1" si="19"/>
        <v>10363.200000000001</v>
      </c>
      <c r="H128" s="9">
        <f t="shared" ca="1" si="23"/>
        <v>-229.54262721893491</v>
      </c>
      <c r="I128" s="9">
        <f t="shared" ca="1" si="23"/>
        <v>38.370426035502973</v>
      </c>
      <c r="J128" s="9">
        <f t="shared" ca="1" si="23"/>
        <v>0</v>
      </c>
      <c r="K128" s="9">
        <f t="shared" ca="1" si="23"/>
        <v>232.72753877596205</v>
      </c>
      <c r="L128" s="9">
        <f t="shared" ca="1" si="23"/>
        <v>-80.510158480007036</v>
      </c>
      <c r="M128">
        <f t="shared" ca="1" si="20"/>
        <v>56.367984878369491</v>
      </c>
      <c r="N128">
        <f t="shared" ca="1" si="21"/>
        <v>33.078027613412232</v>
      </c>
    </row>
    <row r="129" spans="1:14" x14ac:dyDescent="0.25">
      <c r="A129" s="4">
        <f t="shared" si="15"/>
        <v>0.42581018518518521</v>
      </c>
      <c r="B129" s="3">
        <f>Params!D$29+HOUR(A129-Params!C$29)*3600+MINUTE(A129-Params!C$29)*60+SECOND(A129-Params!C$29)</f>
        <v>1553300790</v>
      </c>
      <c r="C129">
        <f t="shared" si="14"/>
        <v>4</v>
      </c>
      <c r="D129">
        <f t="shared" ca="1" si="16"/>
        <v>125</v>
      </c>
      <c r="E129">
        <f t="shared" ca="1" si="17"/>
        <v>7894.5186982248506</v>
      </c>
      <c r="F129">
        <f t="shared" ca="1" si="18"/>
        <v>58261.789940828399</v>
      </c>
      <c r="G129">
        <f t="shared" ca="1" si="19"/>
        <v>10363.200000000001</v>
      </c>
      <c r="H129" s="9">
        <f t="shared" ca="1" si="23"/>
        <v>-229.54262721893491</v>
      </c>
      <c r="I129" s="9">
        <f t="shared" ca="1" si="23"/>
        <v>38.370426035502973</v>
      </c>
      <c r="J129" s="9">
        <f t="shared" ca="1" si="23"/>
        <v>0</v>
      </c>
      <c r="K129" s="9">
        <f t="shared" ca="1" si="23"/>
        <v>232.72753877596205</v>
      </c>
      <c r="L129" s="9">
        <f t="shared" ca="1" si="23"/>
        <v>-80.510158480007036</v>
      </c>
      <c r="M129">
        <f t="shared" ca="1" si="20"/>
        <v>56.369682774490464</v>
      </c>
      <c r="N129">
        <f t="shared" ca="1" si="21"/>
        <v>33.059661406969099</v>
      </c>
    </row>
    <row r="130" spans="1:14" x14ac:dyDescent="0.25">
      <c r="A130" s="4">
        <f t="shared" si="15"/>
        <v>0.42586805555555557</v>
      </c>
      <c r="B130" s="3">
        <f>Params!D$29+HOUR(A130-Params!C$29)*3600+MINUTE(A130-Params!C$29)*60+SECOND(A130-Params!C$29)</f>
        <v>1553300795</v>
      </c>
      <c r="C130">
        <f t="shared" si="14"/>
        <v>4</v>
      </c>
      <c r="D130">
        <f t="shared" ca="1" si="16"/>
        <v>125</v>
      </c>
      <c r="E130">
        <f t="shared" ca="1" si="17"/>
        <v>6746.8055621301764</v>
      </c>
      <c r="F130">
        <f t="shared" ca="1" si="18"/>
        <v>58453.642071005917</v>
      </c>
      <c r="G130">
        <f t="shared" ca="1" si="19"/>
        <v>10363.200000000001</v>
      </c>
      <c r="H130" s="9">
        <f t="shared" ca="1" si="23"/>
        <v>-229.54262721893491</v>
      </c>
      <c r="I130" s="9">
        <f t="shared" ca="1" si="23"/>
        <v>38.370426035502973</v>
      </c>
      <c r="J130" s="9">
        <f t="shared" ca="1" si="23"/>
        <v>0</v>
      </c>
      <c r="K130" s="9">
        <f t="shared" ca="1" si="23"/>
        <v>232.72753877596205</v>
      </c>
      <c r="L130" s="9">
        <f t="shared" ca="1" si="23"/>
        <v>-80.510158480007036</v>
      </c>
      <c r="M130">
        <f t="shared" ca="1" si="20"/>
        <v>56.371380670611437</v>
      </c>
      <c r="N130">
        <f t="shared" ca="1" si="21"/>
        <v>33.041295200525973</v>
      </c>
    </row>
    <row r="131" spans="1:14" x14ac:dyDescent="0.25">
      <c r="A131" s="4">
        <f t="shared" si="15"/>
        <v>0.42592592592592587</v>
      </c>
      <c r="B131" s="3">
        <f>Params!D$29+HOUR(A131-Params!C$29)*3600+MINUTE(A131-Params!C$29)*60+SECOND(A131-Params!C$29)</f>
        <v>1553300800</v>
      </c>
      <c r="C131">
        <f t="shared" si="14"/>
        <v>4</v>
      </c>
      <c r="D131">
        <f t="shared" ca="1" si="16"/>
        <v>125</v>
      </c>
      <c r="E131">
        <f t="shared" ca="1" si="17"/>
        <v>5599.0924260355014</v>
      </c>
      <c r="F131">
        <f t="shared" ca="1" si="18"/>
        <v>58645.494201183428</v>
      </c>
      <c r="G131">
        <f t="shared" ca="1" si="19"/>
        <v>10363.200000000001</v>
      </c>
      <c r="H131" s="9">
        <f t="shared" ca="1" si="23"/>
        <v>-229.54262721893491</v>
      </c>
      <c r="I131" s="9">
        <f t="shared" ca="1" si="23"/>
        <v>38.370426035502973</v>
      </c>
      <c r="J131" s="9">
        <f t="shared" ca="1" si="23"/>
        <v>0</v>
      </c>
      <c r="K131" s="9">
        <f t="shared" ca="1" si="23"/>
        <v>232.72753877596205</v>
      </c>
      <c r="L131" s="9">
        <f t="shared" ca="1" si="23"/>
        <v>-80.510158480007036</v>
      </c>
      <c r="M131">
        <f t="shared" ca="1" si="20"/>
        <v>56.37307856673241</v>
      </c>
      <c r="N131">
        <f t="shared" ca="1" si="21"/>
        <v>33.022928994082839</v>
      </c>
    </row>
    <row r="132" spans="1:14" x14ac:dyDescent="0.25">
      <c r="A132" s="4">
        <f t="shared" si="15"/>
        <v>0.42598379629629629</v>
      </c>
      <c r="B132" s="3">
        <f>Params!D$29+HOUR(A132-Params!C$29)*3600+MINUTE(A132-Params!C$29)*60+SECOND(A132-Params!C$29)</f>
        <v>1553300805</v>
      </c>
      <c r="C132">
        <f t="shared" si="14"/>
        <v>4</v>
      </c>
      <c r="D132">
        <f t="shared" ca="1" si="16"/>
        <v>125</v>
      </c>
      <c r="E132">
        <f t="shared" ca="1" si="17"/>
        <v>4451.3792899408272</v>
      </c>
      <c r="F132">
        <f t="shared" ca="1" si="18"/>
        <v>58837.346331360946</v>
      </c>
      <c r="G132">
        <f t="shared" ca="1" si="19"/>
        <v>10363.200000000001</v>
      </c>
      <c r="H132" s="9">
        <f t="shared" ca="1" si="23"/>
        <v>-229.54262721893491</v>
      </c>
      <c r="I132" s="9">
        <f t="shared" ca="1" si="23"/>
        <v>38.370426035502973</v>
      </c>
      <c r="J132" s="9">
        <f t="shared" ca="1" si="23"/>
        <v>0</v>
      </c>
      <c r="K132" s="9">
        <f t="shared" ca="1" si="23"/>
        <v>232.72753877596205</v>
      </c>
      <c r="L132" s="9">
        <f t="shared" ca="1" si="23"/>
        <v>-80.510158480007036</v>
      </c>
      <c r="M132">
        <f t="shared" ca="1" si="20"/>
        <v>56.374776462853383</v>
      </c>
      <c r="N132">
        <f t="shared" ca="1" si="21"/>
        <v>33.004562787639713</v>
      </c>
    </row>
    <row r="133" spans="1:14" x14ac:dyDescent="0.25">
      <c r="A133" s="4">
        <f t="shared" si="15"/>
        <v>0.42604166666666665</v>
      </c>
      <c r="B133" s="3">
        <f>Params!D$29+HOUR(A133-Params!C$29)*3600+MINUTE(A133-Params!C$29)*60+SECOND(A133-Params!C$29)</f>
        <v>1553300810</v>
      </c>
      <c r="C133">
        <f t="shared" si="14"/>
        <v>4</v>
      </c>
      <c r="D133">
        <f t="shared" ca="1" si="16"/>
        <v>125</v>
      </c>
      <c r="E133">
        <f t="shared" ca="1" si="17"/>
        <v>3303.6661538461522</v>
      </c>
      <c r="F133">
        <f t="shared" ca="1" si="18"/>
        <v>59029.198461538457</v>
      </c>
      <c r="G133">
        <f t="shared" ca="1" si="19"/>
        <v>10363.200000000001</v>
      </c>
      <c r="H133" s="9">
        <f t="shared" ca="1" si="23"/>
        <v>-229.54262721893491</v>
      </c>
      <c r="I133" s="9">
        <f t="shared" ca="1" si="23"/>
        <v>38.370426035502973</v>
      </c>
      <c r="J133" s="9">
        <f t="shared" ca="1" si="23"/>
        <v>0</v>
      </c>
      <c r="K133" s="9">
        <f t="shared" ca="1" si="23"/>
        <v>232.72753877596205</v>
      </c>
      <c r="L133" s="9">
        <f t="shared" ca="1" si="23"/>
        <v>-80.510158480007036</v>
      </c>
      <c r="M133">
        <f t="shared" ca="1" si="20"/>
        <v>56.376474358974356</v>
      </c>
      <c r="N133">
        <f t="shared" ca="1" si="21"/>
        <v>32.98619658119658</v>
      </c>
    </row>
    <row r="134" spans="1:14" x14ac:dyDescent="0.25">
      <c r="A134" s="4">
        <f t="shared" si="15"/>
        <v>0.42609953703703707</v>
      </c>
      <c r="B134" s="3">
        <f>Params!D$29+HOUR(A134-Params!C$29)*3600+MINUTE(A134-Params!C$29)*60+SECOND(A134-Params!C$29)</f>
        <v>1553300815</v>
      </c>
      <c r="C134">
        <f t="shared" si="14"/>
        <v>4</v>
      </c>
      <c r="D134">
        <f t="shared" ca="1" si="16"/>
        <v>125</v>
      </c>
      <c r="E134">
        <f t="shared" ca="1" si="17"/>
        <v>2155.9530177514789</v>
      </c>
      <c r="F134">
        <f t="shared" ca="1" si="18"/>
        <v>59221.050591715975</v>
      </c>
      <c r="G134">
        <f t="shared" ca="1" si="19"/>
        <v>10363.200000000001</v>
      </c>
      <c r="H134" s="9">
        <f t="shared" ca="1" si="23"/>
        <v>-229.54262721893491</v>
      </c>
      <c r="I134" s="9">
        <f t="shared" ca="1" si="23"/>
        <v>38.370426035502973</v>
      </c>
      <c r="J134" s="9">
        <f t="shared" ca="1" si="23"/>
        <v>0</v>
      </c>
      <c r="K134" s="9">
        <f t="shared" ca="1" si="23"/>
        <v>232.72753877596205</v>
      </c>
      <c r="L134" s="9">
        <f t="shared" ca="1" si="23"/>
        <v>-80.510158480007036</v>
      </c>
      <c r="M134">
        <f t="shared" ca="1" si="20"/>
        <v>56.378172255095329</v>
      </c>
      <c r="N134">
        <f t="shared" ca="1" si="21"/>
        <v>32.967830374753454</v>
      </c>
    </row>
    <row r="135" spans="1:14" x14ac:dyDescent="0.25">
      <c r="A135" s="4">
        <f t="shared" si="15"/>
        <v>0.42615740740740743</v>
      </c>
      <c r="B135" s="3">
        <f>Params!D$29+HOUR(A135-Params!C$29)*3600+MINUTE(A135-Params!C$29)*60+SECOND(A135-Params!C$29)</f>
        <v>1553300820</v>
      </c>
      <c r="C135">
        <f t="shared" si="14"/>
        <v>4</v>
      </c>
      <c r="D135">
        <f t="shared" ca="1" si="16"/>
        <v>125</v>
      </c>
      <c r="E135">
        <f t="shared" ca="1" si="17"/>
        <v>1008.2398816568038</v>
      </c>
      <c r="F135">
        <f t="shared" ca="1" si="18"/>
        <v>59412.902721893493</v>
      </c>
      <c r="G135">
        <f t="shared" ca="1" si="19"/>
        <v>10363.200000000001</v>
      </c>
      <c r="H135" s="9">
        <f t="shared" ca="1" si="23"/>
        <v>-229.54262721893491</v>
      </c>
      <c r="I135" s="9">
        <f t="shared" ca="1" si="23"/>
        <v>38.370426035502973</v>
      </c>
      <c r="J135" s="9">
        <f t="shared" ca="1" si="23"/>
        <v>0</v>
      </c>
      <c r="K135" s="9">
        <f t="shared" ca="1" si="23"/>
        <v>232.72753877596205</v>
      </c>
      <c r="L135" s="9">
        <f t="shared" ca="1" si="23"/>
        <v>-80.510158480007036</v>
      </c>
      <c r="M135">
        <f t="shared" ca="1" si="20"/>
        <v>56.379870151216302</v>
      </c>
      <c r="N135">
        <f t="shared" ca="1" si="21"/>
        <v>32.949464168310321</v>
      </c>
    </row>
    <row r="136" spans="1:14" x14ac:dyDescent="0.25">
      <c r="A136" s="4">
        <f t="shared" si="15"/>
        <v>0.42621527777777773</v>
      </c>
      <c r="B136" s="3">
        <f>Params!D$29+HOUR(A136-Params!C$29)*3600+MINUTE(A136-Params!C$29)*60+SECOND(A136-Params!C$29)</f>
        <v>1553300825</v>
      </c>
      <c r="C136">
        <f t="shared" ref="C136:C199" si="24">_xlfn.IFNA(VLOOKUP(A136,A$2:D$4,4,FALSE),C135)</f>
        <v>4</v>
      </c>
      <c r="D136">
        <f t="shared" ca="1" si="16"/>
        <v>125</v>
      </c>
      <c r="E136">
        <f t="shared" ca="1" si="17"/>
        <v>-139.47325443787122</v>
      </c>
      <c r="F136">
        <f t="shared" ca="1" si="18"/>
        <v>59604.754852071004</v>
      </c>
      <c r="G136">
        <f t="shared" ca="1" si="19"/>
        <v>10363.200000000001</v>
      </c>
      <c r="H136" s="9">
        <f t="shared" ca="1" si="23"/>
        <v>-229.54262721893491</v>
      </c>
      <c r="I136" s="9">
        <f t="shared" ca="1" si="23"/>
        <v>38.370426035502973</v>
      </c>
      <c r="J136" s="9">
        <f t="shared" ca="1" si="23"/>
        <v>0</v>
      </c>
      <c r="K136" s="9">
        <f t="shared" ca="1" si="23"/>
        <v>232.72753877596205</v>
      </c>
      <c r="L136" s="9">
        <f t="shared" ca="1" si="23"/>
        <v>-80.510158480007036</v>
      </c>
      <c r="M136">
        <f t="shared" ca="1" si="20"/>
        <v>56.381568047337275</v>
      </c>
      <c r="N136">
        <f t="shared" ca="1" si="21"/>
        <v>32.931097961867195</v>
      </c>
    </row>
    <row r="137" spans="1:14" x14ac:dyDescent="0.25">
      <c r="A137" s="4">
        <f t="shared" ref="A137:A200" si="25">TIME(HOUR(A136),MINUTE(A136),SECOND(A136)+5)</f>
        <v>0.42627314814814815</v>
      </c>
      <c r="B137" s="3">
        <f>Params!D$29+HOUR(A137-Params!C$29)*3600+MINUTE(A137-Params!C$29)*60+SECOND(A137-Params!C$29)</f>
        <v>1553300830</v>
      </c>
      <c r="C137">
        <f t="shared" si="24"/>
        <v>4</v>
      </c>
      <c r="D137">
        <f t="shared" ref="D137:D200" ca="1" si="26">IF(A137=INDIRECT("A"&amp;C137),ROW(),D136)</f>
        <v>125</v>
      </c>
      <c r="E137">
        <f t="shared" ref="E137:E200" ca="1" si="27">INDIRECT("E$"&amp;C137)+INDIRECT("H$"&amp;C137)*($B137-INDIRECT("B$"&amp;D137))</f>
        <v>-1287.1863905325463</v>
      </c>
      <c r="F137">
        <f t="shared" ref="F137:F200" ca="1" si="28">INDIRECT("F$"&amp;C137)+INDIRECT("I$"&amp;C137)*($B137-INDIRECT("B$"&amp;D137))</f>
        <v>59796.606982248522</v>
      </c>
      <c r="G137">
        <f t="shared" ref="G137:G200" ca="1" si="29">INDIRECT("G$"&amp;C137)+INDIRECT("J$"&amp;C137)*($B137-INDIRECT("B$"&amp;D137))</f>
        <v>10363.200000000001</v>
      </c>
      <c r="H137" s="9">
        <f t="shared" ca="1" si="23"/>
        <v>-229.54262721893491</v>
      </c>
      <c r="I137" s="9">
        <f t="shared" ca="1" si="23"/>
        <v>38.370426035502973</v>
      </c>
      <c r="J137" s="9">
        <f t="shared" ca="1" si="23"/>
        <v>0</v>
      </c>
      <c r="K137" s="9">
        <f t="shared" ca="1" si="23"/>
        <v>232.72753877596205</v>
      </c>
      <c r="L137" s="9">
        <f t="shared" ca="1" si="23"/>
        <v>-80.510158480007036</v>
      </c>
      <c r="M137">
        <f t="shared" ref="M137:M200" ca="1" si="30">INDIRECT("M$"&amp;C137)+INDIRECT("O$"&amp;C137)*($B137-INDIRECT("B$"&amp;D137))</f>
        <v>56.383265943458248</v>
      </c>
      <c r="N137">
        <f t="shared" ref="N137:N200" ca="1" si="31">INDIRECT("N$"&amp;C137)+INDIRECT("P$"&amp;C137)*($B137-INDIRECT("B$"&amp;D137))</f>
        <v>32.912731755424062</v>
      </c>
    </row>
    <row r="138" spans="1:14" x14ac:dyDescent="0.25">
      <c r="A138" s="4">
        <f t="shared" si="25"/>
        <v>0.42633101851851851</v>
      </c>
      <c r="B138" s="3">
        <f>Params!D$29+HOUR(A138-Params!C$29)*3600+MINUTE(A138-Params!C$29)*60+SECOND(A138-Params!C$29)</f>
        <v>1553300835</v>
      </c>
      <c r="C138">
        <f t="shared" si="24"/>
        <v>4</v>
      </c>
      <c r="D138">
        <f t="shared" ca="1" si="26"/>
        <v>125</v>
      </c>
      <c r="E138">
        <f t="shared" ca="1" si="27"/>
        <v>-2434.8995266272195</v>
      </c>
      <c r="F138">
        <f t="shared" ca="1" si="28"/>
        <v>59988.459112426033</v>
      </c>
      <c r="G138">
        <f t="shared" ca="1" si="29"/>
        <v>10363.200000000001</v>
      </c>
      <c r="H138" s="9">
        <f t="shared" ca="1" si="23"/>
        <v>-229.54262721893491</v>
      </c>
      <c r="I138" s="9">
        <f t="shared" ca="1" si="23"/>
        <v>38.370426035502973</v>
      </c>
      <c r="J138" s="9">
        <f t="shared" ca="1" si="23"/>
        <v>0</v>
      </c>
      <c r="K138" s="9">
        <f t="shared" ca="1" si="23"/>
        <v>232.72753877596205</v>
      </c>
      <c r="L138" s="9">
        <f t="shared" ca="1" si="23"/>
        <v>-80.510158480007036</v>
      </c>
      <c r="M138">
        <f t="shared" ca="1" si="30"/>
        <v>56.384963839579221</v>
      </c>
      <c r="N138">
        <f t="shared" ca="1" si="31"/>
        <v>32.894365548980936</v>
      </c>
    </row>
    <row r="139" spans="1:14" x14ac:dyDescent="0.25">
      <c r="A139" s="4">
        <f t="shared" si="25"/>
        <v>0.42638888888888887</v>
      </c>
      <c r="B139" s="3">
        <f>Params!D$29+HOUR(A139-Params!C$29)*3600+MINUTE(A139-Params!C$29)*60+SECOND(A139-Params!C$29)</f>
        <v>1553300840</v>
      </c>
      <c r="C139">
        <f t="shared" si="24"/>
        <v>4</v>
      </c>
      <c r="D139">
        <f t="shared" ca="1" si="26"/>
        <v>125</v>
      </c>
      <c r="E139">
        <f t="shared" ca="1" si="27"/>
        <v>-3582.6126627218946</v>
      </c>
      <c r="F139">
        <f t="shared" ca="1" si="28"/>
        <v>60180.311242603551</v>
      </c>
      <c r="G139">
        <f t="shared" ca="1" si="29"/>
        <v>10363.200000000001</v>
      </c>
      <c r="H139" s="9">
        <f t="shared" ca="1" si="23"/>
        <v>-229.54262721893491</v>
      </c>
      <c r="I139" s="9">
        <f t="shared" ca="1" si="23"/>
        <v>38.370426035502973</v>
      </c>
      <c r="J139" s="9">
        <f t="shared" ca="1" si="23"/>
        <v>0</v>
      </c>
      <c r="K139" s="9">
        <f t="shared" ca="1" si="23"/>
        <v>232.72753877596205</v>
      </c>
      <c r="L139" s="9">
        <f t="shared" ca="1" si="23"/>
        <v>-80.510158480007036</v>
      </c>
      <c r="M139">
        <f t="shared" ca="1" si="30"/>
        <v>56.386661735700194</v>
      </c>
      <c r="N139">
        <f t="shared" ca="1" si="31"/>
        <v>32.875999342537803</v>
      </c>
    </row>
    <row r="140" spans="1:14" x14ac:dyDescent="0.25">
      <c r="A140" s="4">
        <f t="shared" si="25"/>
        <v>0.42644675925925929</v>
      </c>
      <c r="B140" s="3">
        <f>Params!D$29+HOUR(A140-Params!C$29)*3600+MINUTE(A140-Params!C$29)*60+SECOND(A140-Params!C$29)</f>
        <v>1553300845</v>
      </c>
      <c r="C140">
        <f t="shared" si="24"/>
        <v>4</v>
      </c>
      <c r="D140">
        <f t="shared" ca="1" si="26"/>
        <v>125</v>
      </c>
      <c r="E140">
        <f t="shared" ca="1" si="27"/>
        <v>-4730.3257988165678</v>
      </c>
      <c r="F140">
        <f t="shared" ca="1" si="28"/>
        <v>60372.163372781062</v>
      </c>
      <c r="G140">
        <f t="shared" ca="1" si="29"/>
        <v>10363.200000000001</v>
      </c>
      <c r="H140" s="9">
        <f t="shared" ca="1" si="23"/>
        <v>-229.54262721893491</v>
      </c>
      <c r="I140" s="9">
        <f t="shared" ca="1" si="23"/>
        <v>38.370426035502973</v>
      </c>
      <c r="J140" s="9">
        <f t="shared" ca="1" si="23"/>
        <v>0</v>
      </c>
      <c r="K140" s="9">
        <f t="shared" ca="1" si="23"/>
        <v>232.72753877596205</v>
      </c>
      <c r="L140" s="9">
        <f t="shared" ca="1" si="23"/>
        <v>-80.510158480007036</v>
      </c>
      <c r="M140">
        <f t="shared" ca="1" si="30"/>
        <v>56.388359631821167</v>
      </c>
      <c r="N140">
        <f t="shared" ca="1" si="31"/>
        <v>32.857633136094677</v>
      </c>
    </row>
    <row r="141" spans="1:14" x14ac:dyDescent="0.25">
      <c r="A141" s="4">
        <f t="shared" si="25"/>
        <v>0.42650462962962959</v>
      </c>
      <c r="B141" s="3">
        <f>Params!D$29+HOUR(A141-Params!C$29)*3600+MINUTE(A141-Params!C$29)*60+SECOND(A141-Params!C$29)</f>
        <v>1553300850</v>
      </c>
      <c r="C141">
        <f t="shared" si="24"/>
        <v>4</v>
      </c>
      <c r="D141">
        <f t="shared" ca="1" si="26"/>
        <v>125</v>
      </c>
      <c r="E141">
        <f t="shared" ca="1" si="27"/>
        <v>-5878.0389349112447</v>
      </c>
      <c r="F141">
        <f t="shared" ca="1" si="28"/>
        <v>60564.01550295858</v>
      </c>
      <c r="G141">
        <f t="shared" ca="1" si="29"/>
        <v>10363.200000000001</v>
      </c>
      <c r="H141" s="9">
        <f t="shared" ca="1" si="23"/>
        <v>-229.54262721893491</v>
      </c>
      <c r="I141" s="9">
        <f t="shared" ca="1" si="23"/>
        <v>38.370426035502973</v>
      </c>
      <c r="J141" s="9">
        <f t="shared" ca="1" si="23"/>
        <v>0</v>
      </c>
      <c r="K141" s="9">
        <f t="shared" ca="1" si="23"/>
        <v>232.72753877596205</v>
      </c>
      <c r="L141" s="9">
        <f t="shared" ca="1" si="23"/>
        <v>-80.510158480007036</v>
      </c>
      <c r="M141">
        <f t="shared" ca="1" si="30"/>
        <v>56.39005752794214</v>
      </c>
      <c r="N141">
        <f t="shared" ca="1" si="31"/>
        <v>32.839266929651544</v>
      </c>
    </row>
    <row r="142" spans="1:14" x14ac:dyDescent="0.25">
      <c r="A142" s="4">
        <f t="shared" si="25"/>
        <v>0.42656250000000001</v>
      </c>
      <c r="B142" s="3">
        <f>Params!D$29+HOUR(A142-Params!C$29)*3600+MINUTE(A142-Params!C$29)*60+SECOND(A142-Params!C$29)</f>
        <v>1553300855</v>
      </c>
      <c r="C142">
        <f t="shared" si="24"/>
        <v>4</v>
      </c>
      <c r="D142">
        <f t="shared" ca="1" si="26"/>
        <v>125</v>
      </c>
      <c r="E142">
        <f t="shared" ca="1" si="27"/>
        <v>-7025.752071005918</v>
      </c>
      <c r="F142">
        <f t="shared" ca="1" si="28"/>
        <v>60755.867633136091</v>
      </c>
      <c r="G142">
        <f t="shared" ca="1" si="29"/>
        <v>10363.200000000001</v>
      </c>
      <c r="H142" s="9">
        <f t="shared" ca="1" si="23"/>
        <v>-229.54262721893491</v>
      </c>
      <c r="I142" s="9">
        <f t="shared" ca="1" si="23"/>
        <v>38.370426035502973</v>
      </c>
      <c r="J142" s="9">
        <f t="shared" ca="1" si="23"/>
        <v>0</v>
      </c>
      <c r="K142" s="9">
        <f t="shared" ca="1" si="23"/>
        <v>232.72753877596205</v>
      </c>
      <c r="L142" s="9">
        <f t="shared" ca="1" si="23"/>
        <v>-80.510158480007036</v>
      </c>
      <c r="M142">
        <f t="shared" ca="1" si="30"/>
        <v>56.391755424063113</v>
      </c>
      <c r="N142">
        <f t="shared" ca="1" si="31"/>
        <v>32.820900723208418</v>
      </c>
    </row>
    <row r="143" spans="1:14" x14ac:dyDescent="0.25">
      <c r="A143" s="4">
        <f t="shared" si="25"/>
        <v>0.42662037037037037</v>
      </c>
      <c r="B143" s="3">
        <f>Params!D$29+HOUR(A143-Params!C$29)*3600+MINUTE(A143-Params!C$29)*60+SECOND(A143-Params!C$29)</f>
        <v>1553300860</v>
      </c>
      <c r="C143">
        <f t="shared" si="24"/>
        <v>4</v>
      </c>
      <c r="D143">
        <f t="shared" ca="1" si="26"/>
        <v>125</v>
      </c>
      <c r="E143">
        <f t="shared" ca="1" si="27"/>
        <v>-8173.4652071005912</v>
      </c>
      <c r="F143">
        <f t="shared" ca="1" si="28"/>
        <v>60947.719763313609</v>
      </c>
      <c r="G143">
        <f t="shared" ca="1" si="29"/>
        <v>10363.200000000001</v>
      </c>
      <c r="H143" s="9">
        <f t="shared" ca="1" si="23"/>
        <v>-229.54262721893491</v>
      </c>
      <c r="I143" s="9">
        <f t="shared" ca="1" si="23"/>
        <v>38.370426035502973</v>
      </c>
      <c r="J143" s="9">
        <f t="shared" ca="1" si="23"/>
        <v>0</v>
      </c>
      <c r="K143" s="9">
        <f t="shared" ca="1" si="23"/>
        <v>232.72753877596205</v>
      </c>
      <c r="L143" s="9">
        <f t="shared" ca="1" si="23"/>
        <v>-80.510158480007036</v>
      </c>
      <c r="M143">
        <f t="shared" ca="1" si="30"/>
        <v>56.393453320184086</v>
      </c>
      <c r="N143">
        <f t="shared" ca="1" si="31"/>
        <v>32.802534516765284</v>
      </c>
    </row>
    <row r="144" spans="1:14" x14ac:dyDescent="0.25">
      <c r="A144" s="4">
        <f t="shared" si="25"/>
        <v>0.42667824074074073</v>
      </c>
      <c r="B144" s="3">
        <f>Params!D$29+HOUR(A144-Params!C$29)*3600+MINUTE(A144-Params!C$29)*60+SECOND(A144-Params!C$29)</f>
        <v>1553300865</v>
      </c>
      <c r="C144">
        <f t="shared" si="24"/>
        <v>4</v>
      </c>
      <c r="D144">
        <f t="shared" ca="1" si="26"/>
        <v>125</v>
      </c>
      <c r="E144">
        <f t="shared" ca="1" si="27"/>
        <v>-9321.1783431952681</v>
      </c>
      <c r="F144">
        <f t="shared" ca="1" si="28"/>
        <v>61139.571893491127</v>
      </c>
      <c r="G144">
        <f t="shared" ca="1" si="29"/>
        <v>10363.200000000001</v>
      </c>
      <c r="H144" s="9">
        <f t="shared" ca="1" si="23"/>
        <v>-229.54262721893491</v>
      </c>
      <c r="I144" s="9">
        <f t="shared" ca="1" si="23"/>
        <v>38.370426035502973</v>
      </c>
      <c r="J144" s="9">
        <f t="shared" ca="1" si="23"/>
        <v>0</v>
      </c>
      <c r="K144" s="9">
        <f t="shared" ca="1" si="23"/>
        <v>232.72753877596205</v>
      </c>
      <c r="L144" s="9">
        <f t="shared" ca="1" si="23"/>
        <v>-80.510158480007036</v>
      </c>
      <c r="M144">
        <f t="shared" ca="1" si="30"/>
        <v>56.395151216305059</v>
      </c>
      <c r="N144">
        <f t="shared" ca="1" si="31"/>
        <v>32.784168310322158</v>
      </c>
    </row>
    <row r="145" spans="1:14" x14ac:dyDescent="0.25">
      <c r="A145" s="4">
        <f t="shared" si="25"/>
        <v>0.42673611111111115</v>
      </c>
      <c r="B145" s="3">
        <f>Params!D$29+HOUR(A145-Params!C$29)*3600+MINUTE(A145-Params!C$29)*60+SECOND(A145-Params!C$29)</f>
        <v>1553300870</v>
      </c>
      <c r="C145">
        <f t="shared" si="24"/>
        <v>4</v>
      </c>
      <c r="D145">
        <f t="shared" ca="1" si="26"/>
        <v>125</v>
      </c>
      <c r="E145">
        <f t="shared" ca="1" si="27"/>
        <v>-10468.891479289941</v>
      </c>
      <c r="F145">
        <f t="shared" ca="1" si="28"/>
        <v>61331.424023668638</v>
      </c>
      <c r="G145">
        <f t="shared" ca="1" si="29"/>
        <v>10363.200000000001</v>
      </c>
      <c r="H145" s="9">
        <f t="shared" ca="1" si="23"/>
        <v>-229.54262721893491</v>
      </c>
      <c r="I145" s="9">
        <f t="shared" ca="1" si="23"/>
        <v>38.370426035502973</v>
      </c>
      <c r="J145" s="9">
        <f t="shared" ca="1" si="23"/>
        <v>0</v>
      </c>
      <c r="K145" s="9">
        <f t="shared" ca="1" si="23"/>
        <v>232.72753877596205</v>
      </c>
      <c r="L145" s="9">
        <f t="shared" ca="1" si="23"/>
        <v>-80.510158480007036</v>
      </c>
      <c r="M145">
        <f t="shared" ca="1" si="30"/>
        <v>56.396849112426032</v>
      </c>
      <c r="N145">
        <f t="shared" ca="1" si="31"/>
        <v>32.765802103879025</v>
      </c>
    </row>
    <row r="146" spans="1:14" x14ac:dyDescent="0.25">
      <c r="A146" s="4">
        <f t="shared" si="25"/>
        <v>0.42679398148148145</v>
      </c>
      <c r="B146" s="3">
        <f>Params!D$29+HOUR(A146-Params!C$29)*3600+MINUTE(A146-Params!C$29)*60+SECOND(A146-Params!C$29)</f>
        <v>1553300875</v>
      </c>
      <c r="C146">
        <f t="shared" si="24"/>
        <v>4</v>
      </c>
      <c r="D146">
        <f t="shared" ca="1" si="26"/>
        <v>125</v>
      </c>
      <c r="E146">
        <f t="shared" ca="1" si="27"/>
        <v>-11616.604615384618</v>
      </c>
      <c r="F146">
        <f t="shared" ca="1" si="28"/>
        <v>61523.276153846156</v>
      </c>
      <c r="G146">
        <f t="shared" ca="1" si="29"/>
        <v>10363.200000000001</v>
      </c>
      <c r="H146" s="9">
        <f t="shared" ca="1" si="23"/>
        <v>-229.54262721893491</v>
      </c>
      <c r="I146" s="9">
        <f t="shared" ca="1" si="23"/>
        <v>38.370426035502973</v>
      </c>
      <c r="J146" s="9">
        <f t="shared" ca="1" si="23"/>
        <v>0</v>
      </c>
      <c r="K146" s="9">
        <f t="shared" ca="1" si="23"/>
        <v>232.72753877596205</v>
      </c>
      <c r="L146" s="9">
        <f t="shared" ca="1" si="23"/>
        <v>-80.510158480007036</v>
      </c>
      <c r="M146">
        <f t="shared" ca="1" si="30"/>
        <v>56.398547008547006</v>
      </c>
      <c r="N146">
        <f t="shared" ca="1" si="31"/>
        <v>32.747435897435899</v>
      </c>
    </row>
    <row r="147" spans="1:14" x14ac:dyDescent="0.25">
      <c r="A147" s="4">
        <f t="shared" si="25"/>
        <v>0.42685185185185182</v>
      </c>
      <c r="B147" s="3">
        <f>Params!D$29+HOUR(A147-Params!C$29)*3600+MINUTE(A147-Params!C$29)*60+SECOND(A147-Params!C$29)</f>
        <v>1553300880</v>
      </c>
      <c r="C147">
        <f t="shared" si="24"/>
        <v>4</v>
      </c>
      <c r="D147">
        <f t="shared" ca="1" si="26"/>
        <v>125</v>
      </c>
      <c r="E147">
        <f t="shared" ca="1" si="27"/>
        <v>-12764.317751479291</v>
      </c>
      <c r="F147">
        <f t="shared" ca="1" si="28"/>
        <v>61715.128284023667</v>
      </c>
      <c r="G147">
        <f t="shared" ca="1" si="29"/>
        <v>10363.200000000001</v>
      </c>
      <c r="H147" s="9">
        <f t="shared" ca="1" si="23"/>
        <v>-229.54262721893491</v>
      </c>
      <c r="I147" s="9">
        <f t="shared" ca="1" si="23"/>
        <v>38.370426035502973</v>
      </c>
      <c r="J147" s="9">
        <f t="shared" ca="1" si="23"/>
        <v>0</v>
      </c>
      <c r="K147" s="9">
        <f t="shared" ca="1" si="23"/>
        <v>232.72753877596205</v>
      </c>
      <c r="L147" s="9">
        <f t="shared" ca="1" si="23"/>
        <v>-80.510158480007036</v>
      </c>
      <c r="M147">
        <f t="shared" ca="1" si="30"/>
        <v>56.400244904667979</v>
      </c>
      <c r="N147">
        <f t="shared" ca="1" si="31"/>
        <v>32.729069690992766</v>
      </c>
    </row>
    <row r="148" spans="1:14" x14ac:dyDescent="0.25">
      <c r="A148" s="4">
        <f t="shared" si="25"/>
        <v>0.42690972222222223</v>
      </c>
      <c r="B148" s="3">
        <f>Params!D$29+HOUR(A148-Params!C$29)*3600+MINUTE(A148-Params!C$29)*60+SECOND(A148-Params!C$29)</f>
        <v>1553300885</v>
      </c>
      <c r="C148">
        <f t="shared" si="24"/>
        <v>4</v>
      </c>
      <c r="D148">
        <f t="shared" ca="1" si="26"/>
        <v>125</v>
      </c>
      <c r="E148">
        <f t="shared" ca="1" si="27"/>
        <v>-13912.030887573965</v>
      </c>
      <c r="F148">
        <f t="shared" ca="1" si="28"/>
        <v>61906.980414201185</v>
      </c>
      <c r="G148">
        <f t="shared" ca="1" si="29"/>
        <v>10363.200000000001</v>
      </c>
      <c r="H148" s="9">
        <f t="shared" ca="1" si="23"/>
        <v>-229.54262721893491</v>
      </c>
      <c r="I148" s="9">
        <f t="shared" ca="1" si="23"/>
        <v>38.370426035502973</v>
      </c>
      <c r="J148" s="9">
        <f t="shared" ca="1" si="23"/>
        <v>0</v>
      </c>
      <c r="K148" s="9">
        <f t="shared" ca="1" si="23"/>
        <v>232.72753877596205</v>
      </c>
      <c r="L148" s="9">
        <f t="shared" ca="1" si="23"/>
        <v>-80.510158480007036</v>
      </c>
      <c r="M148">
        <f t="shared" ca="1" si="30"/>
        <v>56.401942800788952</v>
      </c>
      <c r="N148">
        <f t="shared" ca="1" si="31"/>
        <v>32.71070348454964</v>
      </c>
    </row>
    <row r="149" spans="1:14" x14ac:dyDescent="0.25">
      <c r="A149" s="4">
        <f t="shared" si="25"/>
        <v>0.42696759259259259</v>
      </c>
      <c r="B149" s="3">
        <f>Params!D$29+HOUR(A149-Params!C$29)*3600+MINUTE(A149-Params!C$29)*60+SECOND(A149-Params!C$29)</f>
        <v>1553300890</v>
      </c>
      <c r="C149">
        <f t="shared" si="24"/>
        <v>4</v>
      </c>
      <c r="D149">
        <f t="shared" ca="1" si="26"/>
        <v>125</v>
      </c>
      <c r="E149">
        <f t="shared" ca="1" si="27"/>
        <v>-15059.744023668642</v>
      </c>
      <c r="F149">
        <f t="shared" ca="1" si="28"/>
        <v>62098.832544378696</v>
      </c>
      <c r="G149">
        <f t="shared" ca="1" si="29"/>
        <v>10363.200000000001</v>
      </c>
      <c r="H149" s="9">
        <f t="shared" ca="1" si="23"/>
        <v>-229.54262721893491</v>
      </c>
      <c r="I149" s="9">
        <f t="shared" ca="1" si="23"/>
        <v>38.370426035502973</v>
      </c>
      <c r="J149" s="9">
        <f t="shared" ca="1" si="23"/>
        <v>0</v>
      </c>
      <c r="K149" s="9">
        <f t="shared" ca="1" si="23"/>
        <v>232.72753877596205</v>
      </c>
      <c r="L149" s="9">
        <f t="shared" ca="1" si="23"/>
        <v>-80.510158480007036</v>
      </c>
      <c r="M149">
        <f t="shared" ca="1" si="30"/>
        <v>56.403640696909925</v>
      </c>
      <c r="N149">
        <f t="shared" ca="1" si="31"/>
        <v>32.692337278106507</v>
      </c>
    </row>
    <row r="150" spans="1:14" x14ac:dyDescent="0.25">
      <c r="A150" s="4">
        <f t="shared" si="25"/>
        <v>0.42702546296296301</v>
      </c>
      <c r="B150" s="3">
        <f>Params!D$29+HOUR(A150-Params!C$29)*3600+MINUTE(A150-Params!C$29)*60+SECOND(A150-Params!C$29)</f>
        <v>1553300895</v>
      </c>
      <c r="C150">
        <f t="shared" si="24"/>
        <v>4</v>
      </c>
      <c r="D150">
        <f t="shared" ca="1" si="26"/>
        <v>125</v>
      </c>
      <c r="E150">
        <f t="shared" ca="1" si="27"/>
        <v>-16207.457159763315</v>
      </c>
      <c r="F150">
        <f t="shared" ca="1" si="28"/>
        <v>62290.684674556214</v>
      </c>
      <c r="G150">
        <f t="shared" ca="1" si="29"/>
        <v>10363.200000000001</v>
      </c>
      <c r="H150" s="9">
        <f t="shared" ca="1" si="23"/>
        <v>-229.54262721893491</v>
      </c>
      <c r="I150" s="9">
        <f t="shared" ca="1" si="23"/>
        <v>38.370426035502973</v>
      </c>
      <c r="J150" s="9">
        <f t="shared" ca="1" si="23"/>
        <v>0</v>
      </c>
      <c r="K150" s="9">
        <f t="shared" ca="1" si="23"/>
        <v>232.72753877596205</v>
      </c>
      <c r="L150" s="9">
        <f t="shared" ca="1" si="23"/>
        <v>-80.510158480007036</v>
      </c>
      <c r="M150">
        <f t="shared" ca="1" si="30"/>
        <v>56.405338593030898</v>
      </c>
      <c r="N150">
        <f t="shared" ca="1" si="31"/>
        <v>32.673971071663381</v>
      </c>
    </row>
    <row r="151" spans="1:14" x14ac:dyDescent="0.25">
      <c r="A151" s="4">
        <f t="shared" si="25"/>
        <v>0.42708333333333331</v>
      </c>
      <c r="B151" s="3">
        <f>Params!D$29+HOUR(A151-Params!C$29)*3600+MINUTE(A151-Params!C$29)*60+SECOND(A151-Params!C$29)</f>
        <v>1553300900</v>
      </c>
      <c r="C151">
        <f t="shared" si="24"/>
        <v>4</v>
      </c>
      <c r="D151">
        <f t="shared" ca="1" si="26"/>
        <v>125</v>
      </c>
      <c r="E151">
        <f t="shared" ca="1" si="27"/>
        <v>-17355.170295857988</v>
      </c>
      <c r="F151">
        <f t="shared" ca="1" si="28"/>
        <v>62482.536804733725</v>
      </c>
      <c r="G151">
        <f t="shared" ca="1" si="29"/>
        <v>10363.200000000001</v>
      </c>
      <c r="H151" s="9">
        <f t="shared" ca="1" si="23"/>
        <v>-229.54262721893491</v>
      </c>
      <c r="I151" s="9">
        <f t="shared" ca="1" si="23"/>
        <v>38.370426035502973</v>
      </c>
      <c r="J151" s="9">
        <f t="shared" ca="1" si="23"/>
        <v>0</v>
      </c>
      <c r="K151" s="9">
        <f t="shared" ca="1" si="23"/>
        <v>232.72753877596205</v>
      </c>
      <c r="L151" s="9">
        <f t="shared" ca="1" si="23"/>
        <v>-80.510158480007036</v>
      </c>
      <c r="M151">
        <f t="shared" ca="1" si="30"/>
        <v>56.407036489151871</v>
      </c>
      <c r="N151">
        <f t="shared" ca="1" si="31"/>
        <v>32.655604865220248</v>
      </c>
    </row>
    <row r="152" spans="1:14" x14ac:dyDescent="0.25">
      <c r="A152" s="4">
        <f t="shared" si="25"/>
        <v>0.42714120370370368</v>
      </c>
      <c r="B152" s="3">
        <f>Params!D$29+HOUR(A152-Params!C$29)*3600+MINUTE(A152-Params!C$29)*60+SECOND(A152-Params!C$29)</f>
        <v>1553300905</v>
      </c>
      <c r="C152">
        <f t="shared" si="24"/>
        <v>4</v>
      </c>
      <c r="D152">
        <f t="shared" ca="1" si="26"/>
        <v>125</v>
      </c>
      <c r="E152">
        <f t="shared" ca="1" si="27"/>
        <v>-18502.883431952665</v>
      </c>
      <c r="F152">
        <f t="shared" ca="1" si="28"/>
        <v>62674.388934911243</v>
      </c>
      <c r="G152">
        <f t="shared" ca="1" si="29"/>
        <v>10363.200000000001</v>
      </c>
      <c r="H152" s="9">
        <f t="shared" ca="1" si="23"/>
        <v>-229.54262721893491</v>
      </c>
      <c r="I152" s="9">
        <f t="shared" ca="1" si="23"/>
        <v>38.370426035502973</v>
      </c>
      <c r="J152" s="9">
        <f t="shared" ca="1" si="23"/>
        <v>0</v>
      </c>
      <c r="K152" s="9">
        <f t="shared" ca="1" si="23"/>
        <v>232.72753877596205</v>
      </c>
      <c r="L152" s="9">
        <f t="shared" ca="1" si="23"/>
        <v>-80.510158480007036</v>
      </c>
      <c r="M152">
        <f t="shared" ca="1" si="30"/>
        <v>56.408734385272844</v>
      </c>
      <c r="N152">
        <f t="shared" ca="1" si="31"/>
        <v>32.637238658777122</v>
      </c>
    </row>
    <row r="153" spans="1:14" x14ac:dyDescent="0.25">
      <c r="A153" s="4">
        <f t="shared" si="25"/>
        <v>0.42719907407407409</v>
      </c>
      <c r="B153" s="3">
        <f>Params!D$29+HOUR(A153-Params!C$29)*3600+MINUTE(A153-Params!C$29)*60+SECOND(A153-Params!C$29)</f>
        <v>1553300910</v>
      </c>
      <c r="C153">
        <f t="shared" si="24"/>
        <v>4</v>
      </c>
      <c r="D153">
        <f t="shared" ca="1" si="26"/>
        <v>125</v>
      </c>
      <c r="E153">
        <f t="shared" ca="1" si="27"/>
        <v>-19650.596568047338</v>
      </c>
      <c r="F153">
        <f t="shared" ca="1" si="28"/>
        <v>62866.241065088761</v>
      </c>
      <c r="G153">
        <f t="shared" ca="1" si="29"/>
        <v>10363.200000000001</v>
      </c>
      <c r="H153" s="9">
        <f t="shared" ca="1" si="23"/>
        <v>-229.54262721893491</v>
      </c>
      <c r="I153" s="9">
        <f t="shared" ca="1" si="23"/>
        <v>38.370426035502973</v>
      </c>
      <c r="J153" s="9">
        <f t="shared" ca="1" si="23"/>
        <v>0</v>
      </c>
      <c r="K153" s="9">
        <f t="shared" ca="1" si="23"/>
        <v>232.72753877596205</v>
      </c>
      <c r="L153" s="9">
        <f t="shared" ca="1" si="23"/>
        <v>-80.510158480007036</v>
      </c>
      <c r="M153">
        <f t="shared" ca="1" si="30"/>
        <v>56.410432281393817</v>
      </c>
      <c r="N153">
        <f t="shared" ca="1" si="31"/>
        <v>32.618872452333989</v>
      </c>
    </row>
    <row r="154" spans="1:14" x14ac:dyDescent="0.25">
      <c r="A154" s="4">
        <f t="shared" si="25"/>
        <v>0.42725694444444445</v>
      </c>
      <c r="B154" s="3">
        <f>Params!D$29+HOUR(A154-Params!C$29)*3600+MINUTE(A154-Params!C$29)*60+SECOND(A154-Params!C$29)</f>
        <v>1553300915</v>
      </c>
      <c r="C154">
        <f t="shared" si="24"/>
        <v>4</v>
      </c>
      <c r="D154">
        <f t="shared" ca="1" si="26"/>
        <v>125</v>
      </c>
      <c r="E154">
        <f t="shared" ca="1" si="27"/>
        <v>-20798.309704142011</v>
      </c>
      <c r="F154">
        <f t="shared" ca="1" si="28"/>
        <v>63058.093195266272</v>
      </c>
      <c r="G154">
        <f t="shared" ca="1" si="29"/>
        <v>10363.200000000001</v>
      </c>
      <c r="H154" s="9">
        <f t="shared" ca="1" si="23"/>
        <v>-229.54262721893491</v>
      </c>
      <c r="I154" s="9">
        <f t="shared" ca="1" si="23"/>
        <v>38.370426035502973</v>
      </c>
      <c r="J154" s="9">
        <f t="shared" ca="1" si="23"/>
        <v>0</v>
      </c>
      <c r="K154" s="9">
        <f t="shared" ca="1" si="23"/>
        <v>232.72753877596205</v>
      </c>
      <c r="L154" s="9">
        <f t="shared" ca="1" si="23"/>
        <v>-80.510158480007036</v>
      </c>
      <c r="M154">
        <f t="shared" ca="1" si="30"/>
        <v>56.41213017751479</v>
      </c>
      <c r="N154">
        <f t="shared" ca="1" si="31"/>
        <v>32.600506245890863</v>
      </c>
    </row>
    <row r="155" spans="1:14" x14ac:dyDescent="0.25">
      <c r="A155" s="4">
        <f t="shared" si="25"/>
        <v>0.42731481481481487</v>
      </c>
      <c r="B155" s="3">
        <f>Params!D$29+HOUR(A155-Params!C$29)*3600+MINUTE(A155-Params!C$29)*60+SECOND(A155-Params!C$29)</f>
        <v>1553300920</v>
      </c>
      <c r="C155">
        <f t="shared" si="24"/>
        <v>4</v>
      </c>
      <c r="D155">
        <f t="shared" ca="1" si="26"/>
        <v>125</v>
      </c>
      <c r="E155">
        <f t="shared" ca="1" si="27"/>
        <v>-21946.022840236685</v>
      </c>
      <c r="F155">
        <f t="shared" ca="1" si="28"/>
        <v>63249.94532544379</v>
      </c>
      <c r="G155">
        <f t="shared" ca="1" si="29"/>
        <v>10363.200000000001</v>
      </c>
      <c r="H155" s="9">
        <f t="shared" ca="1" si="23"/>
        <v>-229.54262721893491</v>
      </c>
      <c r="I155" s="9">
        <f t="shared" ca="1" si="23"/>
        <v>38.370426035502973</v>
      </c>
      <c r="J155" s="9">
        <f t="shared" ca="1" si="23"/>
        <v>0</v>
      </c>
      <c r="K155" s="9">
        <f t="shared" ca="1" si="23"/>
        <v>232.72753877596205</v>
      </c>
      <c r="L155" s="9">
        <f t="shared" ca="1" si="23"/>
        <v>-80.510158480007036</v>
      </c>
      <c r="M155">
        <f t="shared" ca="1" si="30"/>
        <v>56.413828073635763</v>
      </c>
      <c r="N155">
        <f t="shared" ca="1" si="31"/>
        <v>32.582140039447729</v>
      </c>
    </row>
    <row r="156" spans="1:14" x14ac:dyDescent="0.25">
      <c r="A156" s="4">
        <f t="shared" si="25"/>
        <v>0.42737268518518517</v>
      </c>
      <c r="B156" s="3">
        <f>Params!D$29+HOUR(A156-Params!C$29)*3600+MINUTE(A156-Params!C$29)*60+SECOND(A156-Params!C$29)</f>
        <v>1553300925</v>
      </c>
      <c r="C156">
        <f t="shared" si="24"/>
        <v>4</v>
      </c>
      <c r="D156">
        <f t="shared" ca="1" si="26"/>
        <v>125</v>
      </c>
      <c r="E156">
        <f t="shared" ca="1" si="27"/>
        <v>-23093.735976331365</v>
      </c>
      <c r="F156">
        <f t="shared" ca="1" si="28"/>
        <v>63441.797455621301</v>
      </c>
      <c r="G156">
        <f t="shared" ca="1" si="29"/>
        <v>10363.200000000001</v>
      </c>
      <c r="H156" s="9">
        <f t="shared" ca="1" si="23"/>
        <v>-229.54262721893491</v>
      </c>
      <c r="I156" s="9">
        <f t="shared" ca="1" si="23"/>
        <v>38.370426035502973</v>
      </c>
      <c r="J156" s="9">
        <f t="shared" ca="1" si="23"/>
        <v>0</v>
      </c>
      <c r="K156" s="9">
        <f t="shared" ca="1" si="23"/>
        <v>232.72753877596205</v>
      </c>
      <c r="L156" s="9">
        <f t="shared" ca="1" si="23"/>
        <v>-80.510158480007036</v>
      </c>
      <c r="M156">
        <f t="shared" ca="1" si="30"/>
        <v>56.415525969756736</v>
      </c>
      <c r="N156">
        <f t="shared" ca="1" si="31"/>
        <v>32.563773833004603</v>
      </c>
    </row>
    <row r="157" spans="1:14" x14ac:dyDescent="0.25">
      <c r="A157" s="4">
        <f t="shared" si="25"/>
        <v>0.42743055555555554</v>
      </c>
      <c r="B157" s="3">
        <f>Params!D$29+HOUR(A157-Params!C$29)*3600+MINUTE(A157-Params!C$29)*60+SECOND(A157-Params!C$29)</f>
        <v>1553300930</v>
      </c>
      <c r="C157">
        <f t="shared" si="24"/>
        <v>4</v>
      </c>
      <c r="D157">
        <f t="shared" ca="1" si="26"/>
        <v>125</v>
      </c>
      <c r="E157">
        <f t="shared" ca="1" si="27"/>
        <v>-24241.449112426038</v>
      </c>
      <c r="F157">
        <f t="shared" ca="1" si="28"/>
        <v>63633.649585798819</v>
      </c>
      <c r="G157">
        <f t="shared" ca="1" si="29"/>
        <v>10363.200000000001</v>
      </c>
      <c r="H157" s="9">
        <f t="shared" ca="1" si="23"/>
        <v>-229.54262721893491</v>
      </c>
      <c r="I157" s="9">
        <f t="shared" ca="1" si="23"/>
        <v>38.370426035502973</v>
      </c>
      <c r="J157" s="9">
        <f t="shared" ca="1" si="23"/>
        <v>0</v>
      </c>
      <c r="K157" s="9">
        <f t="shared" ca="1" si="23"/>
        <v>232.72753877596205</v>
      </c>
      <c r="L157" s="9">
        <f t="shared" ca="1" si="23"/>
        <v>-80.510158480007036</v>
      </c>
      <c r="M157">
        <f t="shared" ca="1" si="30"/>
        <v>56.417223865877709</v>
      </c>
      <c r="N157">
        <f t="shared" ca="1" si="31"/>
        <v>32.54540762656147</v>
      </c>
    </row>
    <row r="158" spans="1:14" x14ac:dyDescent="0.25">
      <c r="A158" s="4">
        <f t="shared" si="25"/>
        <v>0.42748842592592595</v>
      </c>
      <c r="B158" s="3">
        <f>Params!D$29+HOUR(A158-Params!C$29)*3600+MINUTE(A158-Params!C$29)*60+SECOND(A158-Params!C$29)</f>
        <v>1553300935</v>
      </c>
      <c r="C158">
        <f t="shared" si="24"/>
        <v>4</v>
      </c>
      <c r="D158">
        <f t="shared" ca="1" si="26"/>
        <v>125</v>
      </c>
      <c r="E158">
        <f t="shared" ca="1" si="27"/>
        <v>-25389.162248520712</v>
      </c>
      <c r="F158">
        <f t="shared" ca="1" si="28"/>
        <v>63825.50171597633</v>
      </c>
      <c r="G158">
        <f t="shared" ca="1" si="29"/>
        <v>10363.200000000001</v>
      </c>
      <c r="H158" s="9">
        <f t="shared" ca="1" si="23"/>
        <v>-229.54262721893491</v>
      </c>
      <c r="I158" s="9">
        <f t="shared" ca="1" si="23"/>
        <v>38.370426035502973</v>
      </c>
      <c r="J158" s="9">
        <f t="shared" ca="1" si="23"/>
        <v>0</v>
      </c>
      <c r="K158" s="9">
        <f t="shared" ca="1" si="23"/>
        <v>232.72753877596205</v>
      </c>
      <c r="L158" s="9">
        <f t="shared" ca="1" si="23"/>
        <v>-80.510158480007036</v>
      </c>
      <c r="M158">
        <f t="shared" ca="1" si="30"/>
        <v>56.418921761998682</v>
      </c>
      <c r="N158">
        <f t="shared" ca="1" si="31"/>
        <v>32.527041420118344</v>
      </c>
    </row>
    <row r="159" spans="1:14" x14ac:dyDescent="0.25">
      <c r="A159" s="4">
        <f t="shared" si="25"/>
        <v>0.42754629629629631</v>
      </c>
      <c r="B159" s="3">
        <f>Params!D$29+HOUR(A159-Params!C$29)*3600+MINUTE(A159-Params!C$29)*60+SECOND(A159-Params!C$29)</f>
        <v>1553300940</v>
      </c>
      <c r="C159">
        <f t="shared" si="24"/>
        <v>4</v>
      </c>
      <c r="D159">
        <f t="shared" ca="1" si="26"/>
        <v>125</v>
      </c>
      <c r="E159">
        <f t="shared" ca="1" si="27"/>
        <v>-26536.875384615385</v>
      </c>
      <c r="F159">
        <f t="shared" ca="1" si="28"/>
        <v>64017.353846153848</v>
      </c>
      <c r="G159">
        <f t="shared" ca="1" si="29"/>
        <v>10363.200000000001</v>
      </c>
      <c r="H159" s="9">
        <f t="shared" ca="1" si="23"/>
        <v>-229.54262721893491</v>
      </c>
      <c r="I159" s="9">
        <f t="shared" ca="1" si="23"/>
        <v>38.370426035502973</v>
      </c>
      <c r="J159" s="9">
        <f t="shared" ca="1" si="23"/>
        <v>0</v>
      </c>
      <c r="K159" s="9">
        <f t="shared" ca="1" si="23"/>
        <v>232.72753877596205</v>
      </c>
      <c r="L159" s="9">
        <f t="shared" ca="1" si="23"/>
        <v>-80.510158480007036</v>
      </c>
      <c r="M159">
        <f t="shared" ca="1" si="30"/>
        <v>56.420619658119655</v>
      </c>
      <c r="N159">
        <f t="shared" ca="1" si="31"/>
        <v>32.508675213675211</v>
      </c>
    </row>
    <row r="160" spans="1:14" x14ac:dyDescent="0.25">
      <c r="A160" s="4">
        <f t="shared" si="25"/>
        <v>0.42760416666666662</v>
      </c>
      <c r="B160" s="3">
        <f>Params!D$29+HOUR(A160-Params!C$29)*3600+MINUTE(A160-Params!C$29)*60+SECOND(A160-Params!C$29)</f>
        <v>1553300945</v>
      </c>
      <c r="C160">
        <f t="shared" si="24"/>
        <v>4</v>
      </c>
      <c r="D160">
        <f t="shared" ca="1" si="26"/>
        <v>125</v>
      </c>
      <c r="E160">
        <f t="shared" ca="1" si="27"/>
        <v>-27684.588520710058</v>
      </c>
      <c r="F160">
        <f t="shared" ca="1" si="28"/>
        <v>64209.205976331359</v>
      </c>
      <c r="G160">
        <f t="shared" ca="1" si="29"/>
        <v>10363.200000000001</v>
      </c>
      <c r="H160" s="9">
        <f t="shared" ca="1" si="23"/>
        <v>-229.54262721893491</v>
      </c>
      <c r="I160" s="9">
        <f t="shared" ca="1" si="23"/>
        <v>38.370426035502973</v>
      </c>
      <c r="J160" s="9">
        <f t="shared" ca="1" si="23"/>
        <v>0</v>
      </c>
      <c r="K160" s="9">
        <f t="shared" ca="1" si="23"/>
        <v>232.72753877596205</v>
      </c>
      <c r="L160" s="9">
        <f t="shared" ca="1" si="23"/>
        <v>-80.510158480007036</v>
      </c>
      <c r="M160">
        <f t="shared" ca="1" si="30"/>
        <v>56.422317554240628</v>
      </c>
      <c r="N160">
        <f t="shared" ca="1" si="31"/>
        <v>32.490309007232085</v>
      </c>
    </row>
    <row r="161" spans="1:14" x14ac:dyDescent="0.25">
      <c r="A161" s="4">
        <f t="shared" si="25"/>
        <v>0.42766203703703703</v>
      </c>
      <c r="B161" s="3">
        <f>Params!D$29+HOUR(A161-Params!C$29)*3600+MINUTE(A161-Params!C$29)*60+SECOND(A161-Params!C$29)</f>
        <v>1553300950</v>
      </c>
      <c r="C161">
        <f t="shared" si="24"/>
        <v>4</v>
      </c>
      <c r="D161">
        <f t="shared" ca="1" si="26"/>
        <v>125</v>
      </c>
      <c r="E161">
        <f t="shared" ca="1" si="27"/>
        <v>-28832.301656804731</v>
      </c>
      <c r="F161">
        <f t="shared" ca="1" si="28"/>
        <v>64401.058106508877</v>
      </c>
      <c r="G161">
        <f t="shared" ca="1" si="29"/>
        <v>10363.200000000001</v>
      </c>
      <c r="H161" s="9">
        <f t="shared" ca="1" si="23"/>
        <v>-229.54262721893491</v>
      </c>
      <c r="I161" s="9">
        <f t="shared" ca="1" si="23"/>
        <v>38.370426035502973</v>
      </c>
      <c r="J161" s="9">
        <f t="shared" ca="1" si="23"/>
        <v>0</v>
      </c>
      <c r="K161" s="9">
        <f t="shared" ca="1" si="23"/>
        <v>232.72753877596205</v>
      </c>
      <c r="L161" s="9">
        <f t="shared" ca="1" si="23"/>
        <v>-80.510158480007036</v>
      </c>
      <c r="M161">
        <f t="shared" ca="1" si="30"/>
        <v>56.424015450361601</v>
      </c>
      <c r="N161">
        <f t="shared" ca="1" si="31"/>
        <v>32.471942800788952</v>
      </c>
    </row>
    <row r="162" spans="1:14" x14ac:dyDescent="0.25">
      <c r="A162" s="4">
        <f t="shared" si="25"/>
        <v>0.4277199074074074</v>
      </c>
      <c r="B162" s="3">
        <f>Params!D$29+HOUR(A162-Params!C$29)*3600+MINUTE(A162-Params!C$29)*60+SECOND(A162-Params!C$29)</f>
        <v>1553300955</v>
      </c>
      <c r="C162">
        <f t="shared" si="24"/>
        <v>4</v>
      </c>
      <c r="D162">
        <f t="shared" ca="1" si="26"/>
        <v>125</v>
      </c>
      <c r="E162">
        <f t="shared" ca="1" si="27"/>
        <v>-29980.014792899412</v>
      </c>
      <c r="F162">
        <f t="shared" ca="1" si="28"/>
        <v>64592.910236686395</v>
      </c>
      <c r="G162">
        <f t="shared" ca="1" si="29"/>
        <v>10363.200000000001</v>
      </c>
      <c r="H162" s="9">
        <f t="shared" ca="1" si="23"/>
        <v>-229.54262721893491</v>
      </c>
      <c r="I162" s="9">
        <f t="shared" ca="1" si="23"/>
        <v>38.370426035502973</v>
      </c>
      <c r="J162" s="9">
        <f t="shared" ca="1" si="23"/>
        <v>0</v>
      </c>
      <c r="K162" s="9">
        <f t="shared" ca="1" si="23"/>
        <v>232.72753877596205</v>
      </c>
      <c r="L162" s="9">
        <f t="shared" ca="1" si="23"/>
        <v>-80.510158480007036</v>
      </c>
      <c r="M162">
        <f t="shared" ca="1" si="30"/>
        <v>56.425713346482574</v>
      </c>
      <c r="N162">
        <f t="shared" ca="1" si="31"/>
        <v>32.453576594345826</v>
      </c>
    </row>
    <row r="163" spans="1:14" x14ac:dyDescent="0.25">
      <c r="A163" s="4">
        <f t="shared" si="25"/>
        <v>0.42777777777777781</v>
      </c>
      <c r="B163" s="3">
        <f>Params!D$29+HOUR(A163-Params!C$29)*3600+MINUTE(A163-Params!C$29)*60+SECOND(A163-Params!C$29)</f>
        <v>1553300960</v>
      </c>
      <c r="C163">
        <f t="shared" si="24"/>
        <v>4</v>
      </c>
      <c r="D163">
        <f t="shared" ca="1" si="26"/>
        <v>125</v>
      </c>
      <c r="E163">
        <f t="shared" ca="1" si="27"/>
        <v>-31127.727928994085</v>
      </c>
      <c r="F163">
        <f t="shared" ca="1" si="28"/>
        <v>64784.762366863906</v>
      </c>
      <c r="G163">
        <f t="shared" ca="1" si="29"/>
        <v>10363.200000000001</v>
      </c>
      <c r="H163" s="9">
        <f t="shared" ca="1" si="23"/>
        <v>-229.54262721893491</v>
      </c>
      <c r="I163" s="9">
        <f t="shared" ca="1" si="23"/>
        <v>38.370426035502973</v>
      </c>
      <c r="J163" s="9">
        <f t="shared" ca="1" si="23"/>
        <v>0</v>
      </c>
      <c r="K163" s="9">
        <f t="shared" ca="1" si="23"/>
        <v>232.72753877596205</v>
      </c>
      <c r="L163" s="9">
        <f t="shared" ca="1" si="23"/>
        <v>-80.510158480007036</v>
      </c>
      <c r="M163">
        <f t="shared" ca="1" si="30"/>
        <v>56.427411242603547</v>
      </c>
      <c r="N163">
        <f t="shared" ca="1" si="31"/>
        <v>32.435210387902693</v>
      </c>
    </row>
    <row r="164" spans="1:14" x14ac:dyDescent="0.25">
      <c r="A164" s="4">
        <f t="shared" si="25"/>
        <v>0.42783564814814817</v>
      </c>
      <c r="B164" s="3">
        <f>Params!D$29+HOUR(A164-Params!C$29)*3600+MINUTE(A164-Params!C$29)*60+SECOND(A164-Params!C$29)</f>
        <v>1553300965</v>
      </c>
      <c r="C164">
        <f t="shared" si="24"/>
        <v>4</v>
      </c>
      <c r="D164">
        <f t="shared" ca="1" si="26"/>
        <v>125</v>
      </c>
      <c r="E164">
        <f t="shared" ca="1" si="27"/>
        <v>-32275.441065088758</v>
      </c>
      <c r="F164">
        <f t="shared" ca="1" si="28"/>
        <v>64976.614497041417</v>
      </c>
      <c r="G164">
        <f t="shared" ca="1" si="29"/>
        <v>10363.200000000001</v>
      </c>
      <c r="H164" s="9">
        <f t="shared" ca="1" si="23"/>
        <v>-229.54262721893491</v>
      </c>
      <c r="I164" s="9">
        <f t="shared" ca="1" si="23"/>
        <v>38.370426035502973</v>
      </c>
      <c r="J164" s="9">
        <f t="shared" ca="1" si="23"/>
        <v>0</v>
      </c>
      <c r="K164" s="9">
        <f t="shared" ca="1" si="23"/>
        <v>232.72753877596205</v>
      </c>
      <c r="L164" s="9">
        <f t="shared" ca="1" si="23"/>
        <v>-80.510158480007036</v>
      </c>
      <c r="M164">
        <f t="shared" ca="1" si="30"/>
        <v>56.42910913872452</v>
      </c>
      <c r="N164">
        <f t="shared" ca="1" si="31"/>
        <v>32.416844181459567</v>
      </c>
    </row>
    <row r="165" spans="1:14" x14ac:dyDescent="0.25">
      <c r="A165" s="4">
        <f t="shared" si="25"/>
        <v>0.42789351851851848</v>
      </c>
      <c r="B165" s="3">
        <f>Params!D$29+HOUR(A165-Params!C$29)*3600+MINUTE(A165-Params!C$29)*60+SECOND(A165-Params!C$29)</f>
        <v>1553300970</v>
      </c>
      <c r="C165">
        <f t="shared" si="24"/>
        <v>4</v>
      </c>
      <c r="D165">
        <f t="shared" ca="1" si="26"/>
        <v>125</v>
      </c>
      <c r="E165">
        <f t="shared" ca="1" si="27"/>
        <v>-33423.154201183432</v>
      </c>
      <c r="F165">
        <f t="shared" ca="1" si="28"/>
        <v>65168.466627218935</v>
      </c>
      <c r="G165">
        <f t="shared" ca="1" si="29"/>
        <v>10363.200000000001</v>
      </c>
      <c r="H165" s="9">
        <f t="shared" ca="1" si="23"/>
        <v>-229.54262721893491</v>
      </c>
      <c r="I165" s="9">
        <f t="shared" ca="1" si="23"/>
        <v>38.370426035502973</v>
      </c>
      <c r="J165" s="9">
        <f t="shared" ca="1" si="23"/>
        <v>0</v>
      </c>
      <c r="K165" s="9">
        <f t="shared" ca="1" si="23"/>
        <v>232.72753877596205</v>
      </c>
      <c r="L165" s="9">
        <f t="shared" ca="1" si="23"/>
        <v>-80.510158480007036</v>
      </c>
      <c r="M165">
        <f t="shared" ca="1" si="30"/>
        <v>56.430807034845493</v>
      </c>
      <c r="N165">
        <f t="shared" ca="1" si="31"/>
        <v>32.398477975016434</v>
      </c>
    </row>
    <row r="166" spans="1:14" x14ac:dyDescent="0.25">
      <c r="A166" s="4">
        <f t="shared" si="25"/>
        <v>0.4279513888888889</v>
      </c>
      <c r="B166" s="3">
        <f>Params!D$29+HOUR(A166-Params!C$29)*3600+MINUTE(A166-Params!C$29)*60+SECOND(A166-Params!C$29)</f>
        <v>1553300975</v>
      </c>
      <c r="C166">
        <f t="shared" si="24"/>
        <v>4</v>
      </c>
      <c r="D166">
        <f t="shared" ca="1" si="26"/>
        <v>125</v>
      </c>
      <c r="E166">
        <f t="shared" ca="1" si="27"/>
        <v>-34570.867337278105</v>
      </c>
      <c r="F166">
        <f t="shared" ca="1" si="28"/>
        <v>65360.318757396453</v>
      </c>
      <c r="G166">
        <f t="shared" ca="1" si="29"/>
        <v>10363.200000000001</v>
      </c>
      <c r="H166" s="9">
        <f t="shared" ca="1" si="23"/>
        <v>-229.54262721893491</v>
      </c>
      <c r="I166" s="9">
        <f t="shared" ca="1" si="23"/>
        <v>38.370426035502973</v>
      </c>
      <c r="J166" s="9">
        <f t="shared" ca="1" si="23"/>
        <v>0</v>
      </c>
      <c r="K166" s="9">
        <f t="shared" ca="1" si="23"/>
        <v>232.72753877596205</v>
      </c>
      <c r="L166" s="9">
        <f t="shared" ca="1" si="23"/>
        <v>-80.510158480007036</v>
      </c>
      <c r="M166">
        <f t="shared" ca="1" si="30"/>
        <v>56.432504930966466</v>
      </c>
      <c r="N166">
        <f t="shared" ca="1" si="31"/>
        <v>32.380111768573308</v>
      </c>
    </row>
    <row r="167" spans="1:14" x14ac:dyDescent="0.25">
      <c r="A167" s="4">
        <f t="shared" si="25"/>
        <v>0.42800925925925926</v>
      </c>
      <c r="B167" s="3">
        <f>Params!D$29+HOUR(A167-Params!C$29)*3600+MINUTE(A167-Params!C$29)*60+SECOND(A167-Params!C$29)</f>
        <v>1553300980</v>
      </c>
      <c r="C167">
        <f t="shared" si="24"/>
        <v>4</v>
      </c>
      <c r="D167">
        <f t="shared" ca="1" si="26"/>
        <v>125</v>
      </c>
      <c r="E167">
        <f t="shared" ca="1" si="27"/>
        <v>-35718.580473372785</v>
      </c>
      <c r="F167">
        <f t="shared" ca="1" si="28"/>
        <v>65552.170887573971</v>
      </c>
      <c r="G167">
        <f t="shared" ca="1" si="29"/>
        <v>10363.200000000001</v>
      </c>
      <c r="H167" s="9">
        <f t="shared" ca="1" si="23"/>
        <v>-229.54262721893491</v>
      </c>
      <c r="I167" s="9">
        <f t="shared" ca="1" si="23"/>
        <v>38.370426035502973</v>
      </c>
      <c r="J167" s="9">
        <f t="shared" ca="1" si="23"/>
        <v>0</v>
      </c>
      <c r="K167" s="9">
        <f t="shared" ca="1" si="23"/>
        <v>232.72753877596205</v>
      </c>
      <c r="L167" s="9">
        <f t="shared" ca="1" si="23"/>
        <v>-80.510158480007036</v>
      </c>
      <c r="M167">
        <f t="shared" ca="1" si="30"/>
        <v>56.434202827087439</v>
      </c>
      <c r="N167">
        <f t="shared" ca="1" si="31"/>
        <v>32.361745562130174</v>
      </c>
    </row>
    <row r="168" spans="1:14" x14ac:dyDescent="0.25">
      <c r="A168" s="4">
        <f t="shared" si="25"/>
        <v>0.42806712962962962</v>
      </c>
      <c r="B168" s="3">
        <f>Params!D$29+HOUR(A168-Params!C$29)*3600+MINUTE(A168-Params!C$29)*60+SECOND(A168-Params!C$29)</f>
        <v>1553300985</v>
      </c>
      <c r="C168">
        <f t="shared" si="24"/>
        <v>4</v>
      </c>
      <c r="D168">
        <f t="shared" ca="1" si="26"/>
        <v>125</v>
      </c>
      <c r="E168">
        <f t="shared" ca="1" si="27"/>
        <v>-36866.293609467459</v>
      </c>
      <c r="F168">
        <f t="shared" ca="1" si="28"/>
        <v>65744.023017751475</v>
      </c>
      <c r="G168">
        <f t="shared" ca="1" si="29"/>
        <v>10363.200000000001</v>
      </c>
      <c r="H168" s="9">
        <f t="shared" ca="1" si="23"/>
        <v>-229.54262721893491</v>
      </c>
      <c r="I168" s="9">
        <f t="shared" ca="1" si="23"/>
        <v>38.370426035502973</v>
      </c>
      <c r="J168" s="9">
        <f t="shared" ca="1" si="23"/>
        <v>0</v>
      </c>
      <c r="K168" s="9">
        <f t="shared" ca="1" si="23"/>
        <v>232.72753877596205</v>
      </c>
      <c r="L168" s="9">
        <f t="shared" ca="1" si="23"/>
        <v>-80.510158480007036</v>
      </c>
      <c r="M168">
        <f t="shared" ca="1" si="30"/>
        <v>56.435900723208412</v>
      </c>
      <c r="N168">
        <f t="shared" ca="1" si="31"/>
        <v>32.343379355687048</v>
      </c>
    </row>
    <row r="169" spans="1:14" x14ac:dyDescent="0.25">
      <c r="A169" s="4">
        <f t="shared" si="25"/>
        <v>0.42812500000000003</v>
      </c>
      <c r="B169" s="3">
        <f>Params!D$29+HOUR(A169-Params!C$29)*3600+MINUTE(A169-Params!C$29)*60+SECOND(A169-Params!C$29)</f>
        <v>1553300990</v>
      </c>
      <c r="C169">
        <f t="shared" si="24"/>
        <v>4</v>
      </c>
      <c r="D169">
        <f t="shared" ca="1" si="26"/>
        <v>125</v>
      </c>
      <c r="E169">
        <f t="shared" ca="1" si="27"/>
        <v>-38014.006745562132</v>
      </c>
      <c r="F169">
        <f t="shared" ca="1" si="28"/>
        <v>65935.875147928993</v>
      </c>
      <c r="G169">
        <f t="shared" ca="1" si="29"/>
        <v>10363.200000000001</v>
      </c>
      <c r="H169" s="9">
        <f t="shared" ca="1" si="23"/>
        <v>-229.54262721893491</v>
      </c>
      <c r="I169" s="9">
        <f t="shared" ca="1" si="23"/>
        <v>38.370426035502973</v>
      </c>
      <c r="J169" s="9">
        <f t="shared" ca="1" si="23"/>
        <v>0</v>
      </c>
      <c r="K169" s="9">
        <f t="shared" ca="1" si="23"/>
        <v>232.72753877596205</v>
      </c>
      <c r="L169" s="9">
        <f t="shared" ca="1" si="23"/>
        <v>-80.510158480007036</v>
      </c>
      <c r="M169">
        <f t="shared" ca="1" si="30"/>
        <v>56.437598619329385</v>
      </c>
      <c r="N169">
        <f t="shared" ca="1" si="31"/>
        <v>32.325013149243915</v>
      </c>
    </row>
    <row r="170" spans="1:14" x14ac:dyDescent="0.25">
      <c r="A170" s="4">
        <f t="shared" si="25"/>
        <v>0.42818287037037034</v>
      </c>
      <c r="B170" s="3">
        <f>Params!D$29+HOUR(A170-Params!C$29)*3600+MINUTE(A170-Params!C$29)*60+SECOND(A170-Params!C$29)</f>
        <v>1553300995</v>
      </c>
      <c r="C170">
        <f t="shared" si="24"/>
        <v>4</v>
      </c>
      <c r="D170">
        <f t="shared" ca="1" si="26"/>
        <v>125</v>
      </c>
      <c r="E170">
        <f t="shared" ca="1" si="27"/>
        <v>-39161.719881656805</v>
      </c>
      <c r="F170">
        <f t="shared" ca="1" si="28"/>
        <v>66127.727278106511</v>
      </c>
      <c r="G170">
        <f t="shared" ca="1" si="29"/>
        <v>10363.200000000001</v>
      </c>
      <c r="H170" s="9">
        <f t="shared" ca="1" si="23"/>
        <v>-229.54262721893491</v>
      </c>
      <c r="I170" s="9">
        <f t="shared" ca="1" si="23"/>
        <v>38.370426035502973</v>
      </c>
      <c r="J170" s="9">
        <f t="shared" ca="1" si="23"/>
        <v>0</v>
      </c>
      <c r="K170" s="9">
        <f t="shared" ca="1" si="23"/>
        <v>232.72753877596205</v>
      </c>
      <c r="L170" s="9">
        <f t="shared" ca="1" si="23"/>
        <v>-80.510158480007036</v>
      </c>
      <c r="M170">
        <f t="shared" ca="1" si="30"/>
        <v>56.439296515450359</v>
      </c>
      <c r="N170">
        <f t="shared" ca="1" si="31"/>
        <v>32.306646942800789</v>
      </c>
    </row>
    <row r="171" spans="1:14" x14ac:dyDescent="0.25">
      <c r="A171" s="4">
        <f t="shared" si="25"/>
        <v>0.42824074074074076</v>
      </c>
      <c r="B171" s="3">
        <f>Params!D$29+HOUR(A171-Params!C$29)*3600+MINUTE(A171-Params!C$29)*60+SECOND(A171-Params!C$29)</f>
        <v>1553301000</v>
      </c>
      <c r="C171">
        <f t="shared" si="24"/>
        <v>4</v>
      </c>
      <c r="D171">
        <f t="shared" ca="1" si="26"/>
        <v>125</v>
      </c>
      <c r="E171">
        <f t="shared" ca="1" si="27"/>
        <v>-40309.433017751478</v>
      </c>
      <c r="F171">
        <f t="shared" ca="1" si="28"/>
        <v>66319.579408284029</v>
      </c>
      <c r="G171">
        <f t="shared" ca="1" si="29"/>
        <v>10363.200000000001</v>
      </c>
      <c r="H171" s="9">
        <f t="shared" ca="1" si="23"/>
        <v>-229.54262721893491</v>
      </c>
      <c r="I171" s="9">
        <f t="shared" ca="1" si="23"/>
        <v>38.370426035502973</v>
      </c>
      <c r="J171" s="9">
        <f t="shared" ca="1" si="23"/>
        <v>0</v>
      </c>
      <c r="K171" s="9">
        <f t="shared" ca="1" si="23"/>
        <v>232.72753877596205</v>
      </c>
      <c r="L171" s="9">
        <f t="shared" ca="1" si="23"/>
        <v>-80.510158480007036</v>
      </c>
      <c r="M171">
        <f t="shared" ca="1" si="30"/>
        <v>56.440994411571332</v>
      </c>
      <c r="N171">
        <f t="shared" ca="1" si="31"/>
        <v>32.288280736357656</v>
      </c>
    </row>
    <row r="172" spans="1:14" x14ac:dyDescent="0.25">
      <c r="A172" s="4">
        <f t="shared" si="25"/>
        <v>0.42829861111111112</v>
      </c>
      <c r="B172" s="3">
        <f>Params!D$29+HOUR(A172-Params!C$29)*3600+MINUTE(A172-Params!C$29)*60+SECOND(A172-Params!C$29)</f>
        <v>1553301005</v>
      </c>
      <c r="C172">
        <f t="shared" si="24"/>
        <v>4</v>
      </c>
      <c r="D172">
        <f t="shared" ca="1" si="26"/>
        <v>125</v>
      </c>
      <c r="E172">
        <f t="shared" ca="1" si="27"/>
        <v>-41457.146153846152</v>
      </c>
      <c r="F172">
        <f t="shared" ca="1" si="28"/>
        <v>66511.431538461533</v>
      </c>
      <c r="G172">
        <f t="shared" ca="1" si="29"/>
        <v>10363.200000000001</v>
      </c>
      <c r="H172" s="9">
        <f t="shared" ca="1" si="23"/>
        <v>-229.54262721893491</v>
      </c>
      <c r="I172" s="9">
        <f t="shared" ca="1" si="23"/>
        <v>38.370426035502973</v>
      </c>
      <c r="J172" s="9">
        <f t="shared" ca="1" si="23"/>
        <v>0</v>
      </c>
      <c r="K172" s="9">
        <f t="shared" ca="1" si="23"/>
        <v>232.72753877596205</v>
      </c>
      <c r="L172" s="9">
        <f t="shared" ca="1" si="23"/>
        <v>-80.510158480007036</v>
      </c>
      <c r="M172">
        <f t="shared" ca="1" si="30"/>
        <v>56.442692307692305</v>
      </c>
      <c r="N172">
        <f t="shared" ca="1" si="31"/>
        <v>32.26991452991453</v>
      </c>
    </row>
    <row r="173" spans="1:14" x14ac:dyDescent="0.25">
      <c r="A173" s="4">
        <f t="shared" si="25"/>
        <v>0.42835648148148148</v>
      </c>
      <c r="B173" s="3">
        <f>Params!D$29+HOUR(A173-Params!C$29)*3600+MINUTE(A173-Params!C$29)*60+SECOND(A173-Params!C$29)</f>
        <v>1553301010</v>
      </c>
      <c r="C173">
        <f t="shared" si="24"/>
        <v>4</v>
      </c>
      <c r="D173">
        <f t="shared" ca="1" si="26"/>
        <v>125</v>
      </c>
      <c r="E173">
        <f t="shared" ca="1" si="27"/>
        <v>-42604.859289940832</v>
      </c>
      <c r="F173">
        <f t="shared" ca="1" si="28"/>
        <v>66703.283668639051</v>
      </c>
      <c r="G173">
        <f t="shared" ca="1" si="29"/>
        <v>10363.200000000001</v>
      </c>
      <c r="H173" s="9">
        <f t="shared" ca="1" si="23"/>
        <v>-229.54262721893491</v>
      </c>
      <c r="I173" s="9">
        <f t="shared" ca="1" si="23"/>
        <v>38.370426035502973</v>
      </c>
      <c r="J173" s="9">
        <f t="shared" ca="1" si="23"/>
        <v>0</v>
      </c>
      <c r="K173" s="9">
        <f t="shared" ca="1" si="23"/>
        <v>232.72753877596205</v>
      </c>
      <c r="L173" s="9">
        <f t="shared" ca="1" si="23"/>
        <v>-80.510158480007036</v>
      </c>
      <c r="M173">
        <f t="shared" ca="1" si="30"/>
        <v>56.444390203813278</v>
      </c>
      <c r="N173">
        <f t="shared" ca="1" si="31"/>
        <v>32.251548323471397</v>
      </c>
    </row>
    <row r="174" spans="1:14" x14ac:dyDescent="0.25">
      <c r="A174" s="4">
        <f t="shared" si="25"/>
        <v>0.42841435185185189</v>
      </c>
      <c r="B174" s="3">
        <f>Params!D$29+HOUR(A174-Params!C$29)*3600+MINUTE(A174-Params!C$29)*60+SECOND(A174-Params!C$29)</f>
        <v>1553301015</v>
      </c>
      <c r="C174">
        <f t="shared" si="24"/>
        <v>4</v>
      </c>
      <c r="D174">
        <f t="shared" ca="1" si="26"/>
        <v>125</v>
      </c>
      <c r="E174">
        <f t="shared" ca="1" si="27"/>
        <v>-43752.572426035505</v>
      </c>
      <c r="F174">
        <f t="shared" ca="1" si="28"/>
        <v>66895.135798816569</v>
      </c>
      <c r="G174">
        <f t="shared" ca="1" si="29"/>
        <v>10363.200000000001</v>
      </c>
      <c r="H174" s="9">
        <f t="shared" ca="1" si="23"/>
        <v>-229.54262721893491</v>
      </c>
      <c r="I174" s="9">
        <f t="shared" ca="1" si="23"/>
        <v>38.370426035502973</v>
      </c>
      <c r="J174" s="9">
        <f t="shared" ca="1" si="23"/>
        <v>0</v>
      </c>
      <c r="K174" s="9">
        <f t="shared" ca="1" si="23"/>
        <v>232.72753877596205</v>
      </c>
      <c r="L174" s="9">
        <f t="shared" ca="1" si="23"/>
        <v>-80.510158480007036</v>
      </c>
      <c r="M174">
        <f t="shared" ca="1" si="30"/>
        <v>56.446088099934251</v>
      </c>
      <c r="N174">
        <f t="shared" ca="1" si="31"/>
        <v>32.233182117028271</v>
      </c>
    </row>
    <row r="175" spans="1:14" x14ac:dyDescent="0.25">
      <c r="A175" s="4">
        <f t="shared" si="25"/>
        <v>0.4284722222222222</v>
      </c>
      <c r="B175" s="3">
        <f>Params!D$29+HOUR(A175-Params!C$29)*3600+MINUTE(A175-Params!C$29)*60+SECOND(A175-Params!C$29)</f>
        <v>1553301020</v>
      </c>
      <c r="C175">
        <f t="shared" si="24"/>
        <v>4</v>
      </c>
      <c r="D175">
        <f t="shared" ca="1" si="26"/>
        <v>125</v>
      </c>
      <c r="E175">
        <f t="shared" ca="1" si="27"/>
        <v>-44900.285562130179</v>
      </c>
      <c r="F175">
        <f t="shared" ca="1" si="28"/>
        <v>67086.987928994087</v>
      </c>
      <c r="G175">
        <f t="shared" ca="1" si="29"/>
        <v>10363.200000000001</v>
      </c>
      <c r="H175" s="9">
        <f t="shared" ca="1" si="23"/>
        <v>-229.54262721893491</v>
      </c>
      <c r="I175" s="9">
        <f t="shared" ca="1" si="23"/>
        <v>38.370426035502973</v>
      </c>
      <c r="J175" s="9">
        <f t="shared" ca="1" si="23"/>
        <v>0</v>
      </c>
      <c r="K175" s="9">
        <f t="shared" ca="1" si="23"/>
        <v>232.72753877596205</v>
      </c>
      <c r="L175" s="9">
        <f t="shared" ca="1" si="23"/>
        <v>-80.510158480007036</v>
      </c>
      <c r="M175">
        <f t="shared" ca="1" si="30"/>
        <v>56.447785996055224</v>
      </c>
      <c r="N175">
        <f t="shared" ca="1" si="31"/>
        <v>32.214815910585138</v>
      </c>
    </row>
    <row r="176" spans="1:14" x14ac:dyDescent="0.25">
      <c r="A176" s="4">
        <f t="shared" si="25"/>
        <v>0.42853009259259256</v>
      </c>
      <c r="B176" s="3">
        <f>Params!D$29+HOUR(A176-Params!C$29)*3600+MINUTE(A176-Params!C$29)*60+SECOND(A176-Params!C$29)</f>
        <v>1553301025</v>
      </c>
      <c r="C176">
        <f t="shared" si="24"/>
        <v>4</v>
      </c>
      <c r="D176">
        <f t="shared" ca="1" si="26"/>
        <v>125</v>
      </c>
      <c r="E176">
        <f t="shared" ca="1" si="27"/>
        <v>-46047.998698224852</v>
      </c>
      <c r="F176">
        <f t="shared" ca="1" si="28"/>
        <v>67278.840059171605</v>
      </c>
      <c r="G176">
        <f t="shared" ca="1" si="29"/>
        <v>10363.200000000001</v>
      </c>
      <c r="H176" s="9">
        <f t="shared" ca="1" si="23"/>
        <v>-229.54262721893491</v>
      </c>
      <c r="I176" s="9">
        <f t="shared" ca="1" si="23"/>
        <v>38.370426035502973</v>
      </c>
      <c r="J176" s="9">
        <f t="shared" ca="1" si="23"/>
        <v>0</v>
      </c>
      <c r="K176" s="9">
        <f t="shared" ca="1" si="23"/>
        <v>232.72753877596205</v>
      </c>
      <c r="L176" s="9">
        <f t="shared" ca="1" si="23"/>
        <v>-80.510158480007036</v>
      </c>
      <c r="M176">
        <f t="shared" ca="1" si="30"/>
        <v>56.449483892176197</v>
      </c>
      <c r="N176">
        <f t="shared" ca="1" si="31"/>
        <v>32.196449704142012</v>
      </c>
    </row>
    <row r="177" spans="1:14" x14ac:dyDescent="0.25">
      <c r="A177" s="4">
        <f t="shared" si="25"/>
        <v>0.42858796296296298</v>
      </c>
      <c r="B177" s="3">
        <f>Params!D$29+HOUR(A177-Params!C$29)*3600+MINUTE(A177-Params!C$29)*60+SECOND(A177-Params!C$29)</f>
        <v>1553301030</v>
      </c>
      <c r="C177">
        <f t="shared" si="24"/>
        <v>4</v>
      </c>
      <c r="D177">
        <f t="shared" ca="1" si="26"/>
        <v>125</v>
      </c>
      <c r="E177">
        <f t="shared" ca="1" si="27"/>
        <v>-47195.711834319525</v>
      </c>
      <c r="F177">
        <f t="shared" ca="1" si="28"/>
        <v>67470.692189349109</v>
      </c>
      <c r="G177">
        <f t="shared" ca="1" si="29"/>
        <v>10363.200000000001</v>
      </c>
      <c r="H177" s="9">
        <f t="shared" ref="H177:L227" ca="1" si="32">INDIRECT(ADDRESS($C177,COLUMN()))</f>
        <v>-229.54262721893491</v>
      </c>
      <c r="I177" s="9">
        <f t="shared" ca="1" si="32"/>
        <v>38.370426035502973</v>
      </c>
      <c r="J177" s="9">
        <f t="shared" ca="1" si="32"/>
        <v>0</v>
      </c>
      <c r="K177" s="9">
        <f t="shared" ca="1" si="32"/>
        <v>232.72753877596205</v>
      </c>
      <c r="L177" s="9">
        <f t="shared" ca="1" si="32"/>
        <v>-80.510158480007036</v>
      </c>
      <c r="M177">
        <f t="shared" ca="1" si="30"/>
        <v>56.45118178829717</v>
      </c>
      <c r="N177">
        <f t="shared" ca="1" si="31"/>
        <v>32.178083497698879</v>
      </c>
    </row>
    <row r="178" spans="1:14" x14ac:dyDescent="0.25">
      <c r="A178" s="4">
        <f t="shared" si="25"/>
        <v>0.42864583333333334</v>
      </c>
      <c r="B178" s="3">
        <f>Params!D$29+HOUR(A178-Params!C$29)*3600+MINUTE(A178-Params!C$29)*60+SECOND(A178-Params!C$29)</f>
        <v>1553301035</v>
      </c>
      <c r="C178">
        <f t="shared" si="24"/>
        <v>4</v>
      </c>
      <c r="D178">
        <f t="shared" ca="1" si="26"/>
        <v>125</v>
      </c>
      <c r="E178">
        <f t="shared" ca="1" si="27"/>
        <v>-48343.424970414206</v>
      </c>
      <c r="F178">
        <f t="shared" ca="1" si="28"/>
        <v>67662.544319526627</v>
      </c>
      <c r="G178">
        <f t="shared" ca="1" si="29"/>
        <v>10363.200000000001</v>
      </c>
      <c r="H178" s="9">
        <f t="shared" ca="1" si="32"/>
        <v>-229.54262721893491</v>
      </c>
      <c r="I178" s="9">
        <f t="shared" ca="1" si="32"/>
        <v>38.370426035502973</v>
      </c>
      <c r="J178" s="9">
        <f t="shared" ca="1" si="32"/>
        <v>0</v>
      </c>
      <c r="K178" s="9">
        <f t="shared" ca="1" si="32"/>
        <v>232.72753877596205</v>
      </c>
      <c r="L178" s="9">
        <f t="shared" ca="1" si="32"/>
        <v>-80.510158480007036</v>
      </c>
      <c r="M178">
        <f t="shared" ca="1" si="30"/>
        <v>56.452879684418143</v>
      </c>
      <c r="N178">
        <f t="shared" ca="1" si="31"/>
        <v>32.159717291255753</v>
      </c>
    </row>
    <row r="179" spans="1:14" x14ac:dyDescent="0.25">
      <c r="A179" s="4">
        <f t="shared" si="25"/>
        <v>0.42870370370370375</v>
      </c>
      <c r="B179" s="3">
        <f>Params!D$29+HOUR(A179-Params!C$29)*3600+MINUTE(A179-Params!C$29)*60+SECOND(A179-Params!C$29)</f>
        <v>1553301040</v>
      </c>
      <c r="C179">
        <f t="shared" si="24"/>
        <v>4</v>
      </c>
      <c r="D179">
        <f t="shared" ca="1" si="26"/>
        <v>125</v>
      </c>
      <c r="E179">
        <f t="shared" ca="1" si="27"/>
        <v>-49491.138106508879</v>
      </c>
      <c r="F179">
        <f t="shared" ca="1" si="28"/>
        <v>67854.396449704145</v>
      </c>
      <c r="G179">
        <f t="shared" ca="1" si="29"/>
        <v>10363.200000000001</v>
      </c>
      <c r="H179" s="9">
        <f t="shared" ca="1" si="32"/>
        <v>-229.54262721893491</v>
      </c>
      <c r="I179" s="9">
        <f t="shared" ca="1" si="32"/>
        <v>38.370426035502973</v>
      </c>
      <c r="J179" s="9">
        <f t="shared" ca="1" si="32"/>
        <v>0</v>
      </c>
      <c r="K179" s="9">
        <f t="shared" ca="1" si="32"/>
        <v>232.72753877596205</v>
      </c>
      <c r="L179" s="9">
        <f t="shared" ca="1" si="32"/>
        <v>-80.510158480007036</v>
      </c>
      <c r="M179">
        <f t="shared" ca="1" si="30"/>
        <v>56.454577580539116</v>
      </c>
      <c r="N179">
        <f t="shared" ca="1" si="31"/>
        <v>32.141351084812619</v>
      </c>
    </row>
    <row r="180" spans="1:14" x14ac:dyDescent="0.25">
      <c r="A180" s="4">
        <f t="shared" si="25"/>
        <v>0.42876157407407406</v>
      </c>
      <c r="B180" s="3">
        <f>Params!D$29+HOUR(A180-Params!C$29)*3600+MINUTE(A180-Params!C$29)*60+SECOND(A180-Params!C$29)</f>
        <v>1553301045</v>
      </c>
      <c r="C180">
        <f t="shared" si="24"/>
        <v>4</v>
      </c>
      <c r="D180">
        <f t="shared" ca="1" si="26"/>
        <v>125</v>
      </c>
      <c r="E180">
        <f t="shared" ca="1" si="27"/>
        <v>-50638.851242603552</v>
      </c>
      <c r="F180">
        <f t="shared" ca="1" si="28"/>
        <v>68046.248579881663</v>
      </c>
      <c r="G180">
        <f t="shared" ca="1" si="29"/>
        <v>10363.200000000001</v>
      </c>
      <c r="H180" s="9">
        <f t="shared" ca="1" si="32"/>
        <v>-229.54262721893491</v>
      </c>
      <c r="I180" s="9">
        <f t="shared" ca="1" si="32"/>
        <v>38.370426035502973</v>
      </c>
      <c r="J180" s="9">
        <f t="shared" ca="1" si="32"/>
        <v>0</v>
      </c>
      <c r="K180" s="9">
        <f t="shared" ca="1" si="32"/>
        <v>232.72753877596205</v>
      </c>
      <c r="L180" s="9">
        <f t="shared" ca="1" si="32"/>
        <v>-80.510158480007036</v>
      </c>
      <c r="M180">
        <f t="shared" ca="1" si="30"/>
        <v>56.456275476660089</v>
      </c>
      <c r="N180">
        <f t="shared" ca="1" si="31"/>
        <v>32.122984878369493</v>
      </c>
    </row>
    <row r="181" spans="1:14" x14ac:dyDescent="0.25">
      <c r="A181" s="4">
        <f t="shared" si="25"/>
        <v>0.42881944444444442</v>
      </c>
      <c r="B181" s="3">
        <f>Params!D$29+HOUR(A181-Params!C$29)*3600+MINUTE(A181-Params!C$29)*60+SECOND(A181-Params!C$29)</f>
        <v>1553301050</v>
      </c>
      <c r="C181">
        <f t="shared" si="24"/>
        <v>4</v>
      </c>
      <c r="D181">
        <f t="shared" ca="1" si="26"/>
        <v>125</v>
      </c>
      <c r="E181">
        <f t="shared" ca="1" si="27"/>
        <v>-51786.564378698225</v>
      </c>
      <c r="F181">
        <f t="shared" ca="1" si="28"/>
        <v>68238.100710059167</v>
      </c>
      <c r="G181">
        <f t="shared" ca="1" si="29"/>
        <v>10363.200000000001</v>
      </c>
      <c r="H181" s="9">
        <f t="shared" ca="1" si="32"/>
        <v>-229.54262721893491</v>
      </c>
      <c r="I181" s="9">
        <f t="shared" ca="1" si="32"/>
        <v>38.370426035502973</v>
      </c>
      <c r="J181" s="9">
        <f t="shared" ca="1" si="32"/>
        <v>0</v>
      </c>
      <c r="K181" s="9">
        <f t="shared" ca="1" si="32"/>
        <v>232.72753877596205</v>
      </c>
      <c r="L181" s="9">
        <f t="shared" ca="1" si="32"/>
        <v>-80.510158480007036</v>
      </c>
      <c r="M181">
        <f t="shared" ca="1" si="30"/>
        <v>56.457973372781062</v>
      </c>
      <c r="N181">
        <f t="shared" ca="1" si="31"/>
        <v>32.10461867192636</v>
      </c>
    </row>
    <row r="182" spans="1:14" x14ac:dyDescent="0.25">
      <c r="A182" s="4">
        <f t="shared" si="25"/>
        <v>0.42887731481481484</v>
      </c>
      <c r="B182" s="3">
        <f>Params!D$29+HOUR(A182-Params!C$29)*3600+MINUTE(A182-Params!C$29)*60+SECOND(A182-Params!C$29)</f>
        <v>1553301055</v>
      </c>
      <c r="C182">
        <f t="shared" si="24"/>
        <v>4</v>
      </c>
      <c r="D182">
        <f t="shared" ca="1" si="26"/>
        <v>125</v>
      </c>
      <c r="E182">
        <f t="shared" ca="1" si="27"/>
        <v>-52934.277514792899</v>
      </c>
      <c r="F182">
        <f t="shared" ca="1" si="28"/>
        <v>68429.952840236685</v>
      </c>
      <c r="G182">
        <f t="shared" ca="1" si="29"/>
        <v>10363.200000000001</v>
      </c>
      <c r="H182" s="9">
        <f t="shared" ca="1" si="32"/>
        <v>-229.54262721893491</v>
      </c>
      <c r="I182" s="9">
        <f t="shared" ca="1" si="32"/>
        <v>38.370426035502973</v>
      </c>
      <c r="J182" s="9">
        <f t="shared" ca="1" si="32"/>
        <v>0</v>
      </c>
      <c r="K182" s="9">
        <f t="shared" ca="1" si="32"/>
        <v>232.72753877596205</v>
      </c>
      <c r="L182" s="9">
        <f t="shared" ca="1" si="32"/>
        <v>-80.510158480007036</v>
      </c>
      <c r="M182">
        <f t="shared" ca="1" si="30"/>
        <v>56.459671268902035</v>
      </c>
      <c r="N182">
        <f t="shared" ca="1" si="31"/>
        <v>32.086252465483234</v>
      </c>
    </row>
    <row r="183" spans="1:14" x14ac:dyDescent="0.25">
      <c r="A183" s="4">
        <f t="shared" si="25"/>
        <v>0.4289351851851852</v>
      </c>
      <c r="B183" s="3">
        <f>Params!D$29+HOUR(A183-Params!C$29)*3600+MINUTE(A183-Params!C$29)*60+SECOND(A183-Params!C$29)</f>
        <v>1553301060</v>
      </c>
      <c r="C183">
        <f t="shared" si="24"/>
        <v>4</v>
      </c>
      <c r="D183">
        <f t="shared" ca="1" si="26"/>
        <v>125</v>
      </c>
      <c r="E183">
        <f t="shared" ca="1" si="27"/>
        <v>-54081.990650887572</v>
      </c>
      <c r="F183">
        <f t="shared" ca="1" si="28"/>
        <v>68621.804970414203</v>
      </c>
      <c r="G183">
        <f t="shared" ca="1" si="29"/>
        <v>10363.200000000001</v>
      </c>
      <c r="H183" s="9">
        <f t="shared" ca="1" si="32"/>
        <v>-229.54262721893491</v>
      </c>
      <c r="I183" s="9">
        <f t="shared" ca="1" si="32"/>
        <v>38.370426035502973</v>
      </c>
      <c r="J183" s="9">
        <f t="shared" ca="1" si="32"/>
        <v>0</v>
      </c>
      <c r="K183" s="9">
        <f t="shared" ca="1" si="32"/>
        <v>232.72753877596205</v>
      </c>
      <c r="L183" s="9">
        <f t="shared" ca="1" si="32"/>
        <v>-80.510158480007036</v>
      </c>
      <c r="M183">
        <f t="shared" ca="1" si="30"/>
        <v>56.461369165023008</v>
      </c>
      <c r="N183">
        <f t="shared" ca="1" si="31"/>
        <v>32.067886259040108</v>
      </c>
    </row>
    <row r="184" spans="1:14" x14ac:dyDescent="0.25">
      <c r="A184" s="4">
        <f t="shared" si="25"/>
        <v>0.4289930555555555</v>
      </c>
      <c r="B184" s="3">
        <f>Params!D$29+HOUR(A184-Params!C$29)*3600+MINUTE(A184-Params!C$29)*60+SECOND(A184-Params!C$29)</f>
        <v>1553301065</v>
      </c>
      <c r="C184">
        <f t="shared" si="24"/>
        <v>4</v>
      </c>
      <c r="D184">
        <f t="shared" ca="1" si="26"/>
        <v>125</v>
      </c>
      <c r="E184">
        <f t="shared" ca="1" si="27"/>
        <v>-55229.703786982252</v>
      </c>
      <c r="F184">
        <f t="shared" ca="1" si="28"/>
        <v>68813.657100591721</v>
      </c>
      <c r="G184">
        <f t="shared" ca="1" si="29"/>
        <v>10363.200000000001</v>
      </c>
      <c r="H184" s="9">
        <f t="shared" ca="1" si="32"/>
        <v>-229.54262721893491</v>
      </c>
      <c r="I184" s="9">
        <f t="shared" ca="1" si="32"/>
        <v>38.370426035502973</v>
      </c>
      <c r="J184" s="9">
        <f t="shared" ca="1" si="32"/>
        <v>0</v>
      </c>
      <c r="K184" s="9">
        <f t="shared" ca="1" si="32"/>
        <v>232.72753877596205</v>
      </c>
      <c r="L184" s="9">
        <f t="shared" ca="1" si="32"/>
        <v>-80.510158480007036</v>
      </c>
      <c r="M184">
        <f t="shared" ca="1" si="30"/>
        <v>56.463067061143981</v>
      </c>
      <c r="N184">
        <f t="shared" ca="1" si="31"/>
        <v>32.049520052596975</v>
      </c>
    </row>
    <row r="185" spans="1:14" x14ac:dyDescent="0.25">
      <c r="A185" s="4">
        <f t="shared" si="25"/>
        <v>0.42905092592592592</v>
      </c>
      <c r="B185" s="3">
        <f>Params!D$29+HOUR(A185-Params!C$29)*3600+MINUTE(A185-Params!C$29)*60+SECOND(A185-Params!C$29)</f>
        <v>1553301070</v>
      </c>
      <c r="C185">
        <f t="shared" si="24"/>
        <v>4</v>
      </c>
      <c r="D185">
        <f t="shared" ca="1" si="26"/>
        <v>125</v>
      </c>
      <c r="E185">
        <f t="shared" ca="1" si="27"/>
        <v>-56377.416923076918</v>
      </c>
      <c r="F185">
        <f t="shared" ca="1" si="28"/>
        <v>69005.509230769239</v>
      </c>
      <c r="G185">
        <f t="shared" ca="1" si="29"/>
        <v>10363.200000000001</v>
      </c>
      <c r="H185" s="9">
        <f t="shared" ca="1" si="32"/>
        <v>-229.54262721893491</v>
      </c>
      <c r="I185" s="9">
        <f t="shared" ca="1" si="32"/>
        <v>38.370426035502973</v>
      </c>
      <c r="J185" s="9">
        <f t="shared" ca="1" si="32"/>
        <v>0</v>
      </c>
      <c r="K185" s="9">
        <f t="shared" ca="1" si="32"/>
        <v>232.72753877596205</v>
      </c>
      <c r="L185" s="9">
        <f t="shared" ca="1" si="32"/>
        <v>-80.510158480007036</v>
      </c>
      <c r="M185">
        <f t="shared" ca="1" si="30"/>
        <v>56.464764957264954</v>
      </c>
      <c r="N185">
        <f t="shared" ca="1" si="31"/>
        <v>32.031153846153849</v>
      </c>
    </row>
    <row r="186" spans="1:14" x14ac:dyDescent="0.25">
      <c r="A186" s="4">
        <f t="shared" si="25"/>
        <v>0.42910879629629628</v>
      </c>
      <c r="B186" s="3">
        <f>Params!D$29+HOUR(A186-Params!C$29)*3600+MINUTE(A186-Params!C$29)*60+SECOND(A186-Params!C$29)</f>
        <v>1553301075</v>
      </c>
      <c r="C186">
        <f t="shared" si="24"/>
        <v>4</v>
      </c>
      <c r="D186">
        <f t="shared" ca="1" si="26"/>
        <v>125</v>
      </c>
      <c r="E186">
        <f t="shared" ca="1" si="27"/>
        <v>-57525.130059171599</v>
      </c>
      <c r="F186">
        <f t="shared" ca="1" si="28"/>
        <v>69197.361360946743</v>
      </c>
      <c r="G186">
        <f t="shared" ca="1" si="29"/>
        <v>10363.200000000001</v>
      </c>
      <c r="H186" s="9">
        <f t="shared" ca="1" si="32"/>
        <v>-229.54262721893491</v>
      </c>
      <c r="I186" s="9">
        <f t="shared" ca="1" si="32"/>
        <v>38.370426035502973</v>
      </c>
      <c r="J186" s="9">
        <f t="shared" ca="1" si="32"/>
        <v>0</v>
      </c>
      <c r="K186" s="9">
        <f t="shared" ca="1" si="32"/>
        <v>232.72753877596205</v>
      </c>
      <c r="L186" s="9">
        <f t="shared" ca="1" si="32"/>
        <v>-80.510158480007036</v>
      </c>
      <c r="M186">
        <f t="shared" ca="1" si="30"/>
        <v>56.466462853385927</v>
      </c>
      <c r="N186">
        <f t="shared" ca="1" si="31"/>
        <v>32.012787639710716</v>
      </c>
    </row>
    <row r="187" spans="1:14" x14ac:dyDescent="0.25">
      <c r="A187" s="4">
        <f t="shared" si="25"/>
        <v>0.4291666666666667</v>
      </c>
      <c r="B187" s="3">
        <f>Params!D$29+HOUR(A187-Params!C$29)*3600+MINUTE(A187-Params!C$29)*60+SECOND(A187-Params!C$29)</f>
        <v>1553301080</v>
      </c>
      <c r="C187">
        <f t="shared" si="24"/>
        <v>4</v>
      </c>
      <c r="D187">
        <f t="shared" ca="1" si="26"/>
        <v>125</v>
      </c>
      <c r="E187">
        <f t="shared" ca="1" si="27"/>
        <v>-58672.84319526628</v>
      </c>
      <c r="F187">
        <f t="shared" ca="1" si="28"/>
        <v>69389.213491124261</v>
      </c>
      <c r="G187">
        <f t="shared" ca="1" si="29"/>
        <v>10363.200000000001</v>
      </c>
      <c r="H187" s="9">
        <f t="shared" ca="1" si="32"/>
        <v>-229.54262721893491</v>
      </c>
      <c r="I187" s="9">
        <f t="shared" ca="1" si="32"/>
        <v>38.370426035502973</v>
      </c>
      <c r="J187" s="9">
        <f t="shared" ca="1" si="32"/>
        <v>0</v>
      </c>
      <c r="K187" s="9">
        <f t="shared" ca="1" si="32"/>
        <v>232.72753877596205</v>
      </c>
      <c r="L187" s="9">
        <f t="shared" ca="1" si="32"/>
        <v>-80.510158480007036</v>
      </c>
      <c r="M187">
        <f t="shared" ca="1" si="30"/>
        <v>56.4681607495069</v>
      </c>
      <c r="N187">
        <f t="shared" ca="1" si="31"/>
        <v>31.994421433267586</v>
      </c>
    </row>
    <row r="188" spans="1:14" x14ac:dyDescent="0.25">
      <c r="A188" s="4">
        <f t="shared" si="25"/>
        <v>0.42922453703703706</v>
      </c>
      <c r="B188" s="3">
        <f>Params!D$29+HOUR(A188-Params!C$29)*3600+MINUTE(A188-Params!C$29)*60+SECOND(A188-Params!C$29)</f>
        <v>1553301085</v>
      </c>
      <c r="C188">
        <f t="shared" si="24"/>
        <v>4</v>
      </c>
      <c r="D188">
        <f t="shared" ca="1" si="26"/>
        <v>125</v>
      </c>
      <c r="E188">
        <f t="shared" ca="1" si="27"/>
        <v>-59820.556331360945</v>
      </c>
      <c r="F188">
        <f t="shared" ca="1" si="28"/>
        <v>69581.065621301779</v>
      </c>
      <c r="G188">
        <f t="shared" ca="1" si="29"/>
        <v>10363.200000000001</v>
      </c>
      <c r="H188" s="9">
        <f t="shared" ca="1" si="32"/>
        <v>-229.54262721893491</v>
      </c>
      <c r="I188" s="9">
        <f t="shared" ca="1" si="32"/>
        <v>38.370426035502973</v>
      </c>
      <c r="J188" s="9">
        <f t="shared" ca="1" si="32"/>
        <v>0</v>
      </c>
      <c r="K188" s="9">
        <f t="shared" ca="1" si="32"/>
        <v>232.72753877596205</v>
      </c>
      <c r="L188" s="9">
        <f t="shared" ca="1" si="32"/>
        <v>-80.510158480007036</v>
      </c>
      <c r="M188">
        <f t="shared" ca="1" si="30"/>
        <v>56.469858645627873</v>
      </c>
      <c r="N188">
        <f t="shared" ca="1" si="31"/>
        <v>31.976055226824457</v>
      </c>
    </row>
    <row r="189" spans="1:14" x14ac:dyDescent="0.25">
      <c r="A189" s="4">
        <f t="shared" si="25"/>
        <v>0.42928240740740736</v>
      </c>
      <c r="B189" s="3">
        <f>Params!D$29+HOUR(A189-Params!C$29)*3600+MINUTE(A189-Params!C$29)*60+SECOND(A189-Params!C$29)</f>
        <v>1553301090</v>
      </c>
      <c r="C189">
        <f t="shared" si="24"/>
        <v>4</v>
      </c>
      <c r="D189">
        <f t="shared" ca="1" si="26"/>
        <v>125</v>
      </c>
      <c r="E189">
        <f t="shared" ca="1" si="27"/>
        <v>-60968.269467455626</v>
      </c>
      <c r="F189">
        <f t="shared" ca="1" si="28"/>
        <v>69772.917751479297</v>
      </c>
      <c r="G189">
        <f t="shared" ca="1" si="29"/>
        <v>10363.200000000001</v>
      </c>
      <c r="H189" s="9">
        <f t="shared" ca="1" si="32"/>
        <v>-229.54262721893491</v>
      </c>
      <c r="I189" s="9">
        <f t="shared" ca="1" si="32"/>
        <v>38.370426035502973</v>
      </c>
      <c r="J189" s="9">
        <f t="shared" ca="1" si="32"/>
        <v>0</v>
      </c>
      <c r="K189" s="9">
        <f t="shared" ca="1" si="32"/>
        <v>232.72753877596205</v>
      </c>
      <c r="L189" s="9">
        <f t="shared" ca="1" si="32"/>
        <v>-80.510158480007036</v>
      </c>
      <c r="M189">
        <f t="shared" ca="1" si="30"/>
        <v>56.471556541748846</v>
      </c>
      <c r="N189">
        <f t="shared" ca="1" si="31"/>
        <v>31.957689020381327</v>
      </c>
    </row>
    <row r="190" spans="1:14" x14ac:dyDescent="0.25">
      <c r="A190" s="4">
        <f t="shared" si="25"/>
        <v>0.42934027777777778</v>
      </c>
      <c r="B190" s="3">
        <f>Params!D$29+HOUR(A190-Params!C$29)*3600+MINUTE(A190-Params!C$29)*60+SECOND(A190-Params!C$29)</f>
        <v>1553301095</v>
      </c>
      <c r="C190">
        <f t="shared" si="24"/>
        <v>4</v>
      </c>
      <c r="D190">
        <f t="shared" ca="1" si="26"/>
        <v>125</v>
      </c>
      <c r="E190">
        <f t="shared" ca="1" si="27"/>
        <v>-62115.982603550292</v>
      </c>
      <c r="F190">
        <f t="shared" ca="1" si="28"/>
        <v>69964.769881656801</v>
      </c>
      <c r="G190">
        <f t="shared" ca="1" si="29"/>
        <v>10363.200000000001</v>
      </c>
      <c r="H190" s="9">
        <f t="shared" ca="1" si="32"/>
        <v>-229.54262721893491</v>
      </c>
      <c r="I190" s="9">
        <f t="shared" ca="1" si="32"/>
        <v>38.370426035502973</v>
      </c>
      <c r="J190" s="9">
        <f t="shared" ca="1" si="32"/>
        <v>0</v>
      </c>
      <c r="K190" s="9">
        <f t="shared" ca="1" si="32"/>
        <v>232.72753877596205</v>
      </c>
      <c r="L190" s="9">
        <f t="shared" ca="1" si="32"/>
        <v>-80.510158480007036</v>
      </c>
      <c r="M190">
        <f t="shared" ca="1" si="30"/>
        <v>56.473254437869819</v>
      </c>
      <c r="N190">
        <f t="shared" ca="1" si="31"/>
        <v>31.939322813938197</v>
      </c>
    </row>
    <row r="191" spans="1:14" x14ac:dyDescent="0.25">
      <c r="A191" s="4">
        <f t="shared" si="25"/>
        <v>0.42939814814814814</v>
      </c>
      <c r="B191" s="3">
        <f>Params!D$29+HOUR(A191-Params!C$29)*3600+MINUTE(A191-Params!C$29)*60+SECOND(A191-Params!C$29)</f>
        <v>1553301100</v>
      </c>
      <c r="C191">
        <f t="shared" si="24"/>
        <v>4</v>
      </c>
      <c r="D191">
        <f t="shared" ca="1" si="26"/>
        <v>125</v>
      </c>
      <c r="E191">
        <f t="shared" ca="1" si="27"/>
        <v>-63263.695739644972</v>
      </c>
      <c r="F191">
        <f t="shared" ca="1" si="28"/>
        <v>70156.622011834319</v>
      </c>
      <c r="G191">
        <f t="shared" ca="1" si="29"/>
        <v>10363.200000000001</v>
      </c>
      <c r="H191" s="9">
        <f t="shared" ca="1" si="32"/>
        <v>-229.54262721893491</v>
      </c>
      <c r="I191" s="9">
        <f t="shared" ca="1" si="32"/>
        <v>38.370426035502973</v>
      </c>
      <c r="J191" s="9">
        <f t="shared" ca="1" si="32"/>
        <v>0</v>
      </c>
      <c r="K191" s="9">
        <f t="shared" ca="1" si="32"/>
        <v>232.72753877596205</v>
      </c>
      <c r="L191" s="9">
        <f t="shared" ca="1" si="32"/>
        <v>-80.510158480007036</v>
      </c>
      <c r="M191">
        <f t="shared" ca="1" si="30"/>
        <v>56.474952333990792</v>
      </c>
      <c r="N191">
        <f t="shared" ca="1" si="31"/>
        <v>31.920956607495068</v>
      </c>
    </row>
    <row r="192" spans="1:14" x14ac:dyDescent="0.25">
      <c r="A192" s="4">
        <f t="shared" si="25"/>
        <v>0.4294560185185185</v>
      </c>
      <c r="B192" s="3">
        <f>Params!D$29+HOUR(A192-Params!C$29)*3600+MINUTE(A192-Params!C$29)*60+SECOND(A192-Params!C$29)</f>
        <v>1553301105</v>
      </c>
      <c r="C192">
        <f t="shared" si="24"/>
        <v>4</v>
      </c>
      <c r="D192">
        <f t="shared" ca="1" si="26"/>
        <v>125</v>
      </c>
      <c r="E192">
        <f t="shared" ca="1" si="27"/>
        <v>-64411.408875739653</v>
      </c>
      <c r="F192">
        <f t="shared" ca="1" si="28"/>
        <v>70348.474142011837</v>
      </c>
      <c r="G192">
        <f t="shared" ca="1" si="29"/>
        <v>10363.200000000001</v>
      </c>
      <c r="H192" s="9">
        <f t="shared" ca="1" si="32"/>
        <v>-229.54262721893491</v>
      </c>
      <c r="I192" s="9">
        <f t="shared" ca="1" si="32"/>
        <v>38.370426035502973</v>
      </c>
      <c r="J192" s="9">
        <f t="shared" ca="1" si="32"/>
        <v>0</v>
      </c>
      <c r="K192" s="9">
        <f t="shared" ca="1" si="32"/>
        <v>232.72753877596205</v>
      </c>
      <c r="L192" s="9">
        <f t="shared" ca="1" si="32"/>
        <v>-80.510158480007036</v>
      </c>
      <c r="M192">
        <f t="shared" ca="1" si="30"/>
        <v>56.476650230111765</v>
      </c>
      <c r="N192">
        <f t="shared" ca="1" si="31"/>
        <v>31.902590401051938</v>
      </c>
    </row>
    <row r="193" spans="1:14" x14ac:dyDescent="0.25">
      <c r="A193" s="4">
        <f t="shared" si="25"/>
        <v>0.42951388888888892</v>
      </c>
      <c r="B193" s="3">
        <f>Params!D$29+HOUR(A193-Params!C$29)*3600+MINUTE(A193-Params!C$29)*60+SECOND(A193-Params!C$29)</f>
        <v>1553301110</v>
      </c>
      <c r="C193">
        <f t="shared" si="24"/>
        <v>4</v>
      </c>
      <c r="D193">
        <f t="shared" ca="1" si="26"/>
        <v>125</v>
      </c>
      <c r="E193">
        <f t="shared" ca="1" si="27"/>
        <v>-65559.122011834319</v>
      </c>
      <c r="F193">
        <f t="shared" ca="1" si="28"/>
        <v>70540.326272189355</v>
      </c>
      <c r="G193">
        <f t="shared" ca="1" si="29"/>
        <v>10363.200000000001</v>
      </c>
      <c r="H193" s="9">
        <f t="shared" ca="1" si="32"/>
        <v>-229.54262721893491</v>
      </c>
      <c r="I193" s="9">
        <f t="shared" ca="1" si="32"/>
        <v>38.370426035502973</v>
      </c>
      <c r="J193" s="9">
        <f t="shared" ca="1" si="32"/>
        <v>0</v>
      </c>
      <c r="K193" s="9">
        <f t="shared" ca="1" si="32"/>
        <v>232.72753877596205</v>
      </c>
      <c r="L193" s="9">
        <f t="shared" ca="1" si="32"/>
        <v>-80.510158480007036</v>
      </c>
      <c r="M193">
        <f t="shared" ca="1" si="30"/>
        <v>56.478348126232738</v>
      </c>
      <c r="N193">
        <f t="shared" ca="1" si="31"/>
        <v>31.884224194608809</v>
      </c>
    </row>
    <row r="194" spans="1:14" x14ac:dyDescent="0.25">
      <c r="A194" s="4">
        <f t="shared" si="25"/>
        <v>0.42957175925925922</v>
      </c>
      <c r="B194" s="3">
        <f>Params!D$29+HOUR(A194-Params!C$29)*3600+MINUTE(A194-Params!C$29)*60+SECOND(A194-Params!C$29)</f>
        <v>1553301115</v>
      </c>
      <c r="C194">
        <f t="shared" si="24"/>
        <v>4</v>
      </c>
      <c r="D194">
        <f t="shared" ca="1" si="26"/>
        <v>125</v>
      </c>
      <c r="E194">
        <f t="shared" ca="1" si="27"/>
        <v>-66706.835147929</v>
      </c>
      <c r="F194">
        <f t="shared" ca="1" si="28"/>
        <v>70732.178402366873</v>
      </c>
      <c r="G194">
        <f t="shared" ca="1" si="29"/>
        <v>10363.200000000001</v>
      </c>
      <c r="H194" s="9">
        <f t="shared" ca="1" si="32"/>
        <v>-229.54262721893491</v>
      </c>
      <c r="I194" s="9">
        <f t="shared" ca="1" si="32"/>
        <v>38.370426035502973</v>
      </c>
      <c r="J194" s="9">
        <f t="shared" ca="1" si="32"/>
        <v>0</v>
      </c>
      <c r="K194" s="9">
        <f t="shared" ca="1" si="32"/>
        <v>232.72753877596205</v>
      </c>
      <c r="L194" s="9">
        <f t="shared" ca="1" si="32"/>
        <v>-80.510158480007036</v>
      </c>
      <c r="M194">
        <f t="shared" ca="1" si="30"/>
        <v>56.480046022353712</v>
      </c>
      <c r="N194">
        <f t="shared" ca="1" si="31"/>
        <v>31.865857988165679</v>
      </c>
    </row>
    <row r="195" spans="1:14" x14ac:dyDescent="0.25">
      <c r="A195" s="4">
        <f t="shared" si="25"/>
        <v>0.42962962962962964</v>
      </c>
      <c r="B195" s="3">
        <f>Params!D$29+HOUR(A195-Params!C$29)*3600+MINUTE(A195-Params!C$29)*60+SECOND(A195-Params!C$29)</f>
        <v>1553301120</v>
      </c>
      <c r="C195">
        <f t="shared" si="24"/>
        <v>4</v>
      </c>
      <c r="D195">
        <f t="shared" ca="1" si="26"/>
        <v>125</v>
      </c>
      <c r="E195">
        <f t="shared" ca="1" si="27"/>
        <v>-67854.548284023665</v>
      </c>
      <c r="F195">
        <f t="shared" ca="1" si="28"/>
        <v>70924.030532544377</v>
      </c>
      <c r="G195">
        <f t="shared" ca="1" si="29"/>
        <v>10363.200000000001</v>
      </c>
      <c r="H195" s="9">
        <f t="shared" ca="1" si="32"/>
        <v>-229.54262721893491</v>
      </c>
      <c r="I195" s="9">
        <f t="shared" ca="1" si="32"/>
        <v>38.370426035502973</v>
      </c>
      <c r="J195" s="9">
        <f t="shared" ca="1" si="32"/>
        <v>0</v>
      </c>
      <c r="K195" s="9">
        <f t="shared" ca="1" si="32"/>
        <v>232.72753877596205</v>
      </c>
      <c r="L195" s="9">
        <f t="shared" ca="1" si="32"/>
        <v>-80.510158480007036</v>
      </c>
      <c r="M195">
        <f t="shared" ca="1" si="30"/>
        <v>56.481743918474685</v>
      </c>
      <c r="N195">
        <f t="shared" ca="1" si="31"/>
        <v>31.84749178172255</v>
      </c>
    </row>
    <row r="196" spans="1:14" x14ac:dyDescent="0.25">
      <c r="A196" s="4">
        <f t="shared" si="25"/>
        <v>0.4296875</v>
      </c>
      <c r="B196" s="3">
        <f>Params!D$29+HOUR(A196-Params!C$29)*3600+MINUTE(A196-Params!C$29)*60+SECOND(A196-Params!C$29)</f>
        <v>1553301125</v>
      </c>
      <c r="C196">
        <f t="shared" si="24"/>
        <v>4</v>
      </c>
      <c r="D196">
        <f t="shared" ca="1" si="26"/>
        <v>125</v>
      </c>
      <c r="E196">
        <f t="shared" ca="1" si="27"/>
        <v>-69002.261420118346</v>
      </c>
      <c r="F196">
        <f t="shared" ca="1" si="28"/>
        <v>71115.882662721895</v>
      </c>
      <c r="G196">
        <f t="shared" ca="1" si="29"/>
        <v>10363.200000000001</v>
      </c>
      <c r="H196" s="9">
        <f t="shared" ca="1" si="32"/>
        <v>-229.54262721893491</v>
      </c>
      <c r="I196" s="9">
        <f t="shared" ca="1" si="32"/>
        <v>38.370426035502973</v>
      </c>
      <c r="J196" s="9">
        <f t="shared" ca="1" si="32"/>
        <v>0</v>
      </c>
      <c r="K196" s="9">
        <f t="shared" ca="1" si="32"/>
        <v>232.72753877596205</v>
      </c>
      <c r="L196" s="9">
        <f t="shared" ca="1" si="32"/>
        <v>-80.510158480007036</v>
      </c>
      <c r="M196">
        <f t="shared" ca="1" si="30"/>
        <v>56.483441814595658</v>
      </c>
      <c r="N196">
        <f t="shared" ca="1" si="31"/>
        <v>31.82912557527942</v>
      </c>
    </row>
    <row r="197" spans="1:14" x14ac:dyDescent="0.25">
      <c r="A197" s="4">
        <f t="shared" si="25"/>
        <v>0.42974537037037036</v>
      </c>
      <c r="B197" s="3">
        <f>Params!D$29+HOUR(A197-Params!C$29)*3600+MINUTE(A197-Params!C$29)*60+SECOND(A197-Params!C$29)</f>
        <v>1553301130</v>
      </c>
      <c r="C197">
        <f t="shared" si="24"/>
        <v>4</v>
      </c>
      <c r="D197">
        <f t="shared" ca="1" si="26"/>
        <v>125</v>
      </c>
      <c r="E197">
        <f t="shared" ca="1" si="27"/>
        <v>-70149.974556213012</v>
      </c>
      <c r="F197">
        <f t="shared" ca="1" si="28"/>
        <v>71307.734792899413</v>
      </c>
      <c r="G197">
        <f t="shared" ca="1" si="29"/>
        <v>10363.200000000001</v>
      </c>
      <c r="H197" s="9">
        <f t="shared" ca="1" si="32"/>
        <v>-229.54262721893491</v>
      </c>
      <c r="I197" s="9">
        <f t="shared" ca="1" si="32"/>
        <v>38.370426035502973</v>
      </c>
      <c r="J197" s="9">
        <f t="shared" ca="1" si="32"/>
        <v>0</v>
      </c>
      <c r="K197" s="9">
        <f t="shared" ca="1" si="32"/>
        <v>232.72753877596205</v>
      </c>
      <c r="L197" s="9">
        <f t="shared" ca="1" si="32"/>
        <v>-80.510158480007036</v>
      </c>
      <c r="M197">
        <f t="shared" ca="1" si="30"/>
        <v>56.485139710716631</v>
      </c>
      <c r="N197">
        <f t="shared" ca="1" si="31"/>
        <v>31.81075936883629</v>
      </c>
    </row>
    <row r="198" spans="1:14" x14ac:dyDescent="0.25">
      <c r="A198" s="4">
        <f t="shared" si="25"/>
        <v>0.42980324074074078</v>
      </c>
      <c r="B198" s="3">
        <f>Params!D$29+HOUR(A198-Params!C$29)*3600+MINUTE(A198-Params!C$29)*60+SECOND(A198-Params!C$29)</f>
        <v>1553301135</v>
      </c>
      <c r="C198">
        <f t="shared" si="24"/>
        <v>4</v>
      </c>
      <c r="D198">
        <f t="shared" ca="1" si="26"/>
        <v>125</v>
      </c>
      <c r="E198">
        <f t="shared" ca="1" si="27"/>
        <v>-71297.687692307692</v>
      </c>
      <c r="F198">
        <f t="shared" ca="1" si="28"/>
        <v>71499.586923076931</v>
      </c>
      <c r="G198">
        <f t="shared" ca="1" si="29"/>
        <v>10363.200000000001</v>
      </c>
      <c r="H198" s="9">
        <f t="shared" ca="1" si="32"/>
        <v>-229.54262721893491</v>
      </c>
      <c r="I198" s="9">
        <f t="shared" ca="1" si="32"/>
        <v>38.370426035502973</v>
      </c>
      <c r="J198" s="9">
        <f t="shared" ca="1" si="32"/>
        <v>0</v>
      </c>
      <c r="K198" s="9">
        <f t="shared" ca="1" si="32"/>
        <v>232.72753877596205</v>
      </c>
      <c r="L198" s="9">
        <f t="shared" ca="1" si="32"/>
        <v>-80.510158480007036</v>
      </c>
      <c r="M198">
        <f t="shared" ca="1" si="30"/>
        <v>56.486837606837604</v>
      </c>
      <c r="N198">
        <f t="shared" ca="1" si="31"/>
        <v>31.792393162393161</v>
      </c>
    </row>
    <row r="199" spans="1:14" x14ac:dyDescent="0.25">
      <c r="A199" s="4">
        <f t="shared" si="25"/>
        <v>0.42986111111111108</v>
      </c>
      <c r="B199" s="3">
        <f>Params!D$29+HOUR(A199-Params!C$29)*3600+MINUTE(A199-Params!C$29)*60+SECOND(A199-Params!C$29)</f>
        <v>1553301140</v>
      </c>
      <c r="C199">
        <f t="shared" si="24"/>
        <v>4</v>
      </c>
      <c r="D199">
        <f t="shared" ca="1" si="26"/>
        <v>125</v>
      </c>
      <c r="E199">
        <f t="shared" ca="1" si="27"/>
        <v>-72445.400828402373</v>
      </c>
      <c r="F199">
        <f t="shared" ca="1" si="28"/>
        <v>71691.439053254435</v>
      </c>
      <c r="G199">
        <f t="shared" ca="1" si="29"/>
        <v>10363.200000000001</v>
      </c>
      <c r="H199" s="9">
        <f t="shared" ca="1" si="32"/>
        <v>-229.54262721893491</v>
      </c>
      <c r="I199" s="9">
        <f t="shared" ca="1" si="32"/>
        <v>38.370426035502973</v>
      </c>
      <c r="J199" s="9">
        <f t="shared" ca="1" si="32"/>
        <v>0</v>
      </c>
      <c r="K199" s="9">
        <f t="shared" ca="1" si="32"/>
        <v>232.72753877596205</v>
      </c>
      <c r="L199" s="9">
        <f t="shared" ca="1" si="32"/>
        <v>-80.510158480007036</v>
      </c>
      <c r="M199">
        <f t="shared" ca="1" si="30"/>
        <v>56.488535502958577</v>
      </c>
      <c r="N199">
        <f t="shared" ca="1" si="31"/>
        <v>31.774026955950031</v>
      </c>
    </row>
    <row r="200" spans="1:14" x14ac:dyDescent="0.25">
      <c r="A200" s="4">
        <f t="shared" si="25"/>
        <v>0.4299189814814815</v>
      </c>
      <c r="B200" s="3">
        <f>Params!D$29+HOUR(A200-Params!C$29)*3600+MINUTE(A200-Params!C$29)*60+SECOND(A200-Params!C$29)</f>
        <v>1553301145</v>
      </c>
      <c r="C200">
        <f t="shared" ref="C200:C237" si="33">_xlfn.IFNA(VLOOKUP(A200,A$2:D$4,4,FALSE),C199)</f>
        <v>4</v>
      </c>
      <c r="D200">
        <f t="shared" ca="1" si="26"/>
        <v>125</v>
      </c>
      <c r="E200">
        <f t="shared" ca="1" si="27"/>
        <v>-73593.113964497039</v>
      </c>
      <c r="F200">
        <f t="shared" ca="1" si="28"/>
        <v>71883.291183431953</v>
      </c>
      <c r="G200">
        <f t="shared" ca="1" si="29"/>
        <v>10363.200000000001</v>
      </c>
      <c r="H200" s="9">
        <f t="shared" ca="1" si="32"/>
        <v>-229.54262721893491</v>
      </c>
      <c r="I200" s="9">
        <f t="shared" ca="1" si="32"/>
        <v>38.370426035502973</v>
      </c>
      <c r="J200" s="9">
        <f t="shared" ca="1" si="32"/>
        <v>0</v>
      </c>
      <c r="K200" s="9">
        <f t="shared" ca="1" si="32"/>
        <v>232.72753877596205</v>
      </c>
      <c r="L200" s="9">
        <f t="shared" ca="1" si="32"/>
        <v>-80.510158480007036</v>
      </c>
      <c r="M200">
        <f t="shared" ca="1" si="30"/>
        <v>56.49023339907955</v>
      </c>
      <c r="N200">
        <f t="shared" ca="1" si="31"/>
        <v>31.755660749506902</v>
      </c>
    </row>
    <row r="201" spans="1:14" x14ac:dyDescent="0.25">
      <c r="A201" s="4">
        <f t="shared" ref="A201:A237" si="34">TIME(HOUR(A200),MINUTE(A200),SECOND(A200)+5)</f>
        <v>0.42997685185185186</v>
      </c>
      <c r="B201" s="3">
        <f>Params!D$29+HOUR(A201-Params!C$29)*3600+MINUTE(A201-Params!C$29)*60+SECOND(A201-Params!C$29)</f>
        <v>1553301150</v>
      </c>
      <c r="C201">
        <f t="shared" si="33"/>
        <v>4</v>
      </c>
      <c r="D201">
        <f t="shared" ref="D201:D237" ca="1" si="35">IF(A201=INDIRECT("A"&amp;C201),ROW(),D200)</f>
        <v>125</v>
      </c>
      <c r="E201">
        <f t="shared" ref="E201:E237" ca="1" si="36">INDIRECT("E$"&amp;C201)+INDIRECT("H$"&amp;C201)*($B201-INDIRECT("B$"&amp;D201))</f>
        <v>-74740.827100591719</v>
      </c>
      <c r="F201">
        <f t="shared" ref="F201:F237" ca="1" si="37">INDIRECT("F$"&amp;C201)+INDIRECT("I$"&amp;C201)*($B201-INDIRECT("B$"&amp;D201))</f>
        <v>72075.143313609471</v>
      </c>
      <c r="G201">
        <f t="shared" ref="G201:G237" ca="1" si="38">INDIRECT("G$"&amp;C201)+INDIRECT("J$"&amp;C201)*($B201-INDIRECT("B$"&amp;D201))</f>
        <v>10363.200000000001</v>
      </c>
      <c r="H201" s="9">
        <f t="shared" ca="1" si="32"/>
        <v>-229.54262721893491</v>
      </c>
      <c r="I201" s="9">
        <f t="shared" ca="1" si="32"/>
        <v>38.370426035502973</v>
      </c>
      <c r="J201" s="9">
        <f t="shared" ca="1" si="32"/>
        <v>0</v>
      </c>
      <c r="K201" s="9">
        <f t="shared" ca="1" si="32"/>
        <v>232.72753877596205</v>
      </c>
      <c r="L201" s="9">
        <f t="shared" ca="1" si="32"/>
        <v>-80.510158480007036</v>
      </c>
      <c r="M201">
        <f t="shared" ref="M201:M237" ca="1" si="39">INDIRECT("M$"&amp;C201)+INDIRECT("O$"&amp;C201)*($B201-INDIRECT("B$"&amp;D201))</f>
        <v>56.491931295200523</v>
      </c>
      <c r="N201">
        <f t="shared" ref="N201:N237" ca="1" si="40">INDIRECT("N$"&amp;C201)+INDIRECT("P$"&amp;C201)*($B201-INDIRECT("B$"&amp;D201))</f>
        <v>31.737294543063772</v>
      </c>
    </row>
    <row r="202" spans="1:14" x14ac:dyDescent="0.25">
      <c r="A202" s="4">
        <f t="shared" si="34"/>
        <v>0.43003472222222222</v>
      </c>
      <c r="B202" s="3">
        <f>Params!D$29+HOUR(A202-Params!C$29)*3600+MINUTE(A202-Params!C$29)*60+SECOND(A202-Params!C$29)</f>
        <v>1553301155</v>
      </c>
      <c r="C202">
        <f t="shared" si="33"/>
        <v>4</v>
      </c>
      <c r="D202">
        <f t="shared" ca="1" si="35"/>
        <v>125</v>
      </c>
      <c r="E202">
        <f t="shared" ca="1" si="36"/>
        <v>-75888.540236686385</v>
      </c>
      <c r="F202">
        <f t="shared" ca="1" si="37"/>
        <v>72266.995443786989</v>
      </c>
      <c r="G202">
        <f t="shared" ca="1" si="38"/>
        <v>10363.200000000001</v>
      </c>
      <c r="H202" s="9">
        <f t="shared" ca="1" si="32"/>
        <v>-229.54262721893491</v>
      </c>
      <c r="I202" s="9">
        <f t="shared" ca="1" si="32"/>
        <v>38.370426035502973</v>
      </c>
      <c r="J202" s="9">
        <f t="shared" ca="1" si="32"/>
        <v>0</v>
      </c>
      <c r="K202" s="9">
        <f t="shared" ca="1" si="32"/>
        <v>232.72753877596205</v>
      </c>
      <c r="L202" s="9">
        <f t="shared" ca="1" si="32"/>
        <v>-80.510158480007036</v>
      </c>
      <c r="M202">
        <f t="shared" ca="1" si="39"/>
        <v>56.493629191321496</v>
      </c>
      <c r="N202">
        <f t="shared" ca="1" si="40"/>
        <v>31.718928336620642</v>
      </c>
    </row>
    <row r="203" spans="1:14" x14ac:dyDescent="0.25">
      <c r="A203" s="4">
        <f t="shared" si="34"/>
        <v>0.43009259259259264</v>
      </c>
      <c r="B203" s="3">
        <f>Params!D$29+HOUR(A203-Params!C$29)*3600+MINUTE(A203-Params!C$29)*60+SECOND(A203-Params!C$29)</f>
        <v>1553301160</v>
      </c>
      <c r="C203">
        <f t="shared" si="33"/>
        <v>4</v>
      </c>
      <c r="D203">
        <f t="shared" ca="1" si="35"/>
        <v>125</v>
      </c>
      <c r="E203">
        <f t="shared" ca="1" si="36"/>
        <v>-77036.253372781066</v>
      </c>
      <c r="F203">
        <f t="shared" ca="1" si="37"/>
        <v>72458.847573964507</v>
      </c>
      <c r="G203">
        <f t="shared" ca="1" si="38"/>
        <v>10363.200000000001</v>
      </c>
      <c r="H203" s="9">
        <f t="shared" ca="1" si="32"/>
        <v>-229.54262721893491</v>
      </c>
      <c r="I203" s="9">
        <f t="shared" ca="1" si="32"/>
        <v>38.370426035502973</v>
      </c>
      <c r="J203" s="9">
        <f t="shared" ca="1" si="32"/>
        <v>0</v>
      </c>
      <c r="K203" s="9">
        <f t="shared" ca="1" si="32"/>
        <v>232.72753877596205</v>
      </c>
      <c r="L203" s="9">
        <f t="shared" ca="1" si="32"/>
        <v>-80.510158480007036</v>
      </c>
      <c r="M203">
        <f t="shared" ca="1" si="39"/>
        <v>56.495327087442469</v>
      </c>
      <c r="N203">
        <f t="shared" ca="1" si="40"/>
        <v>31.700562130177513</v>
      </c>
    </row>
    <row r="204" spans="1:14" x14ac:dyDescent="0.25">
      <c r="A204" s="4">
        <f t="shared" si="34"/>
        <v>0.43015046296296294</v>
      </c>
      <c r="B204" s="3">
        <f>Params!D$29+HOUR(A204-Params!C$29)*3600+MINUTE(A204-Params!C$29)*60+SECOND(A204-Params!C$29)</f>
        <v>1553301165</v>
      </c>
      <c r="C204">
        <f t="shared" si="33"/>
        <v>4</v>
      </c>
      <c r="D204">
        <f t="shared" ca="1" si="35"/>
        <v>125</v>
      </c>
      <c r="E204">
        <f t="shared" ca="1" si="36"/>
        <v>-78183.966508875747</v>
      </c>
      <c r="F204">
        <f t="shared" ca="1" si="37"/>
        <v>72650.699704142011</v>
      </c>
      <c r="G204">
        <f t="shared" ca="1" si="38"/>
        <v>10363.200000000001</v>
      </c>
      <c r="H204" s="9">
        <f t="shared" ca="1" si="32"/>
        <v>-229.54262721893491</v>
      </c>
      <c r="I204" s="9">
        <f t="shared" ca="1" si="32"/>
        <v>38.370426035502973</v>
      </c>
      <c r="J204" s="9">
        <f t="shared" ca="1" si="32"/>
        <v>0</v>
      </c>
      <c r="K204" s="9">
        <f t="shared" ca="1" si="32"/>
        <v>232.72753877596205</v>
      </c>
      <c r="L204" s="9">
        <f t="shared" ca="1" si="32"/>
        <v>-80.510158480007036</v>
      </c>
      <c r="M204">
        <f t="shared" ca="1" si="39"/>
        <v>56.497024983563442</v>
      </c>
      <c r="N204">
        <f t="shared" ca="1" si="40"/>
        <v>31.682195923734383</v>
      </c>
    </row>
    <row r="205" spans="1:14" x14ac:dyDescent="0.25">
      <c r="A205" s="4">
        <f t="shared" si="34"/>
        <v>0.4302083333333333</v>
      </c>
      <c r="B205" s="3">
        <f>Params!D$29+HOUR(A205-Params!C$29)*3600+MINUTE(A205-Params!C$29)*60+SECOND(A205-Params!C$29)</f>
        <v>1553301170</v>
      </c>
      <c r="C205">
        <f t="shared" si="33"/>
        <v>4</v>
      </c>
      <c r="D205">
        <f t="shared" ca="1" si="35"/>
        <v>125</v>
      </c>
      <c r="E205">
        <f t="shared" ca="1" si="36"/>
        <v>-79331.679644970412</v>
      </c>
      <c r="F205">
        <f t="shared" ca="1" si="37"/>
        <v>72842.551834319529</v>
      </c>
      <c r="G205">
        <f t="shared" ca="1" si="38"/>
        <v>10363.200000000001</v>
      </c>
      <c r="H205" s="9">
        <f t="shared" ca="1" si="32"/>
        <v>-229.54262721893491</v>
      </c>
      <c r="I205" s="9">
        <f t="shared" ca="1" si="32"/>
        <v>38.370426035502973</v>
      </c>
      <c r="J205" s="9">
        <f t="shared" ca="1" si="32"/>
        <v>0</v>
      </c>
      <c r="K205" s="9">
        <f t="shared" ca="1" si="32"/>
        <v>232.72753877596205</v>
      </c>
      <c r="L205" s="9">
        <f t="shared" ca="1" si="32"/>
        <v>-80.510158480007036</v>
      </c>
      <c r="M205">
        <f t="shared" ca="1" si="39"/>
        <v>56.498722879684415</v>
      </c>
      <c r="N205">
        <f t="shared" ca="1" si="40"/>
        <v>31.663829717291254</v>
      </c>
    </row>
    <row r="206" spans="1:14" x14ac:dyDescent="0.25">
      <c r="A206" s="4">
        <f t="shared" si="34"/>
        <v>0.43026620370370372</v>
      </c>
      <c r="B206" s="3">
        <f>Params!D$29+HOUR(A206-Params!C$29)*3600+MINUTE(A206-Params!C$29)*60+SECOND(A206-Params!C$29)</f>
        <v>1553301175</v>
      </c>
      <c r="C206">
        <f t="shared" si="33"/>
        <v>4</v>
      </c>
      <c r="D206">
        <f t="shared" ca="1" si="35"/>
        <v>125</v>
      </c>
      <c r="E206">
        <f t="shared" ca="1" si="36"/>
        <v>-80479.392781065093</v>
      </c>
      <c r="F206">
        <f t="shared" ca="1" si="37"/>
        <v>73034.403964497047</v>
      </c>
      <c r="G206">
        <f t="shared" ca="1" si="38"/>
        <v>10363.200000000001</v>
      </c>
      <c r="H206" s="9">
        <f t="shared" ca="1" si="32"/>
        <v>-229.54262721893491</v>
      </c>
      <c r="I206" s="9">
        <f t="shared" ca="1" si="32"/>
        <v>38.370426035502973</v>
      </c>
      <c r="J206" s="9">
        <f t="shared" ca="1" si="32"/>
        <v>0</v>
      </c>
      <c r="K206" s="9">
        <f t="shared" ca="1" si="32"/>
        <v>232.72753877596205</v>
      </c>
      <c r="L206" s="9">
        <f t="shared" ca="1" si="32"/>
        <v>-80.510158480007036</v>
      </c>
      <c r="M206">
        <f t="shared" ca="1" si="39"/>
        <v>56.500420775805388</v>
      </c>
      <c r="N206">
        <f t="shared" ca="1" si="40"/>
        <v>31.645463510848124</v>
      </c>
    </row>
    <row r="207" spans="1:14" x14ac:dyDescent="0.25">
      <c r="A207" s="4">
        <f t="shared" si="34"/>
        <v>0.43032407407407408</v>
      </c>
      <c r="B207" s="3">
        <f>Params!D$29+HOUR(A207-Params!C$29)*3600+MINUTE(A207-Params!C$29)*60+SECOND(A207-Params!C$29)</f>
        <v>1553301180</v>
      </c>
      <c r="C207">
        <f t="shared" si="33"/>
        <v>4</v>
      </c>
      <c r="D207">
        <f t="shared" ca="1" si="35"/>
        <v>125</v>
      </c>
      <c r="E207">
        <f t="shared" ca="1" si="36"/>
        <v>-81627.105917159759</v>
      </c>
      <c r="F207">
        <f t="shared" ca="1" si="37"/>
        <v>73226.256094674565</v>
      </c>
      <c r="G207">
        <f t="shared" ca="1" si="38"/>
        <v>10363.200000000001</v>
      </c>
      <c r="H207" s="9">
        <f t="shared" ca="1" si="32"/>
        <v>-229.54262721893491</v>
      </c>
      <c r="I207" s="9">
        <f t="shared" ca="1" si="32"/>
        <v>38.370426035502973</v>
      </c>
      <c r="J207" s="9">
        <f t="shared" ca="1" si="32"/>
        <v>0</v>
      </c>
      <c r="K207" s="9">
        <f t="shared" ca="1" si="32"/>
        <v>232.72753877596205</v>
      </c>
      <c r="L207" s="9">
        <f t="shared" ca="1" si="32"/>
        <v>-80.510158480007036</v>
      </c>
      <c r="M207">
        <f t="shared" ca="1" si="39"/>
        <v>56.502118671926361</v>
      </c>
      <c r="N207">
        <f t="shared" ca="1" si="40"/>
        <v>31.627097304404995</v>
      </c>
    </row>
    <row r="208" spans="1:14" x14ac:dyDescent="0.25">
      <c r="A208" s="4">
        <f t="shared" si="34"/>
        <v>0.4303819444444445</v>
      </c>
      <c r="B208" s="3">
        <f>Params!D$29+HOUR(A208-Params!C$29)*3600+MINUTE(A208-Params!C$29)*60+SECOND(A208-Params!C$29)</f>
        <v>1553301185</v>
      </c>
      <c r="C208">
        <f t="shared" si="33"/>
        <v>4</v>
      </c>
      <c r="D208">
        <f t="shared" ca="1" si="35"/>
        <v>125</v>
      </c>
      <c r="E208">
        <f t="shared" ca="1" si="36"/>
        <v>-82774.819053254439</v>
      </c>
      <c r="F208">
        <f t="shared" ca="1" si="37"/>
        <v>73418.108224852069</v>
      </c>
      <c r="G208">
        <f t="shared" ca="1" si="38"/>
        <v>10363.200000000001</v>
      </c>
      <c r="H208" s="9">
        <f t="shared" ca="1" si="32"/>
        <v>-229.54262721893491</v>
      </c>
      <c r="I208" s="9">
        <f t="shared" ca="1" si="32"/>
        <v>38.370426035502973</v>
      </c>
      <c r="J208" s="9">
        <f t="shared" ca="1" si="32"/>
        <v>0</v>
      </c>
      <c r="K208" s="9">
        <f t="shared" ca="1" si="32"/>
        <v>232.72753877596205</v>
      </c>
      <c r="L208" s="9">
        <f t="shared" ca="1" si="32"/>
        <v>-80.510158480007036</v>
      </c>
      <c r="M208">
        <f t="shared" ca="1" si="39"/>
        <v>56.503816568047334</v>
      </c>
      <c r="N208">
        <f t="shared" ca="1" si="40"/>
        <v>31.608731097961865</v>
      </c>
    </row>
    <row r="209" spans="1:14" x14ac:dyDescent="0.25">
      <c r="A209" s="4">
        <f t="shared" si="34"/>
        <v>0.4304398148148148</v>
      </c>
      <c r="B209" s="3">
        <f>Params!D$29+HOUR(A209-Params!C$29)*3600+MINUTE(A209-Params!C$29)*60+SECOND(A209-Params!C$29)</f>
        <v>1553301190</v>
      </c>
      <c r="C209">
        <f t="shared" si="33"/>
        <v>4</v>
      </c>
      <c r="D209">
        <f t="shared" ca="1" si="35"/>
        <v>125</v>
      </c>
      <c r="E209">
        <f t="shared" ca="1" si="36"/>
        <v>-83922.53218934912</v>
      </c>
      <c r="F209">
        <f t="shared" ca="1" si="37"/>
        <v>73609.960355029587</v>
      </c>
      <c r="G209">
        <f t="shared" ca="1" si="38"/>
        <v>10363.200000000001</v>
      </c>
      <c r="H209" s="9">
        <f t="shared" ca="1" si="32"/>
        <v>-229.54262721893491</v>
      </c>
      <c r="I209" s="9">
        <f t="shared" ca="1" si="32"/>
        <v>38.370426035502973</v>
      </c>
      <c r="J209" s="9">
        <f t="shared" ca="1" si="32"/>
        <v>0</v>
      </c>
      <c r="K209" s="9">
        <f t="shared" ca="1" si="32"/>
        <v>232.72753877596205</v>
      </c>
      <c r="L209" s="9">
        <f t="shared" ca="1" si="32"/>
        <v>-80.510158480007036</v>
      </c>
      <c r="M209">
        <f t="shared" ca="1" si="39"/>
        <v>56.505514464168307</v>
      </c>
      <c r="N209">
        <f t="shared" ca="1" si="40"/>
        <v>31.590364891518739</v>
      </c>
    </row>
    <row r="210" spans="1:14" x14ac:dyDescent="0.25">
      <c r="A210" s="4">
        <f t="shared" si="34"/>
        <v>0.43049768518518516</v>
      </c>
      <c r="B210" s="3">
        <f>Params!D$29+HOUR(A210-Params!C$29)*3600+MINUTE(A210-Params!C$29)*60+SECOND(A210-Params!C$29)</f>
        <v>1553301195</v>
      </c>
      <c r="C210">
        <f t="shared" si="33"/>
        <v>4</v>
      </c>
      <c r="D210">
        <f t="shared" ca="1" si="35"/>
        <v>125</v>
      </c>
      <c r="E210">
        <f t="shared" ca="1" si="36"/>
        <v>-85070.245325443786</v>
      </c>
      <c r="F210">
        <f t="shared" ca="1" si="37"/>
        <v>73801.812485207105</v>
      </c>
      <c r="G210">
        <f t="shared" ca="1" si="38"/>
        <v>10363.200000000001</v>
      </c>
      <c r="H210" s="9">
        <f t="shared" ca="1" si="32"/>
        <v>-229.54262721893491</v>
      </c>
      <c r="I210" s="9">
        <f t="shared" ca="1" si="32"/>
        <v>38.370426035502973</v>
      </c>
      <c r="J210" s="9">
        <f t="shared" ca="1" si="32"/>
        <v>0</v>
      </c>
      <c r="K210" s="9">
        <f t="shared" ca="1" si="32"/>
        <v>232.72753877596205</v>
      </c>
      <c r="L210" s="9">
        <f t="shared" ca="1" si="32"/>
        <v>-80.510158480007036</v>
      </c>
      <c r="M210">
        <f t="shared" ca="1" si="39"/>
        <v>56.50721236028928</v>
      </c>
      <c r="N210">
        <f t="shared" ca="1" si="40"/>
        <v>31.571998685075606</v>
      </c>
    </row>
    <row r="211" spans="1:14" x14ac:dyDescent="0.25">
      <c r="A211" s="4">
        <f t="shared" si="34"/>
        <v>0.43055555555555558</v>
      </c>
      <c r="B211" s="3">
        <f>Params!D$29+HOUR(A211-Params!C$29)*3600+MINUTE(A211-Params!C$29)*60+SECOND(A211-Params!C$29)</f>
        <v>1553301200</v>
      </c>
      <c r="C211">
        <f t="shared" si="33"/>
        <v>4</v>
      </c>
      <c r="D211">
        <f t="shared" ca="1" si="35"/>
        <v>125</v>
      </c>
      <c r="E211">
        <f t="shared" ca="1" si="36"/>
        <v>-86217.958461538467</v>
      </c>
      <c r="F211">
        <f t="shared" ca="1" si="37"/>
        <v>73993.664615384623</v>
      </c>
      <c r="G211">
        <f t="shared" ca="1" si="38"/>
        <v>10363.200000000001</v>
      </c>
      <c r="H211" s="9">
        <f t="shared" ca="1" si="32"/>
        <v>-229.54262721893491</v>
      </c>
      <c r="I211" s="9">
        <f t="shared" ca="1" si="32"/>
        <v>38.370426035502973</v>
      </c>
      <c r="J211" s="9">
        <f t="shared" ca="1" si="32"/>
        <v>0</v>
      </c>
      <c r="K211" s="9">
        <f t="shared" ca="1" si="32"/>
        <v>232.72753877596205</v>
      </c>
      <c r="L211" s="9">
        <f t="shared" ca="1" si="32"/>
        <v>-80.510158480007036</v>
      </c>
      <c r="M211">
        <f t="shared" ca="1" si="39"/>
        <v>56.508910256410253</v>
      </c>
      <c r="N211">
        <f t="shared" ca="1" si="40"/>
        <v>31.55363247863248</v>
      </c>
    </row>
    <row r="212" spans="1:14" x14ac:dyDescent="0.25">
      <c r="A212" s="4">
        <f t="shared" si="34"/>
        <v>0.43061342592592594</v>
      </c>
      <c r="B212" s="3">
        <f>Params!D$29+HOUR(A212-Params!C$29)*3600+MINUTE(A212-Params!C$29)*60+SECOND(A212-Params!C$29)</f>
        <v>1553301205</v>
      </c>
      <c r="C212">
        <f t="shared" si="33"/>
        <v>4</v>
      </c>
      <c r="D212">
        <f t="shared" ca="1" si="35"/>
        <v>125</v>
      </c>
      <c r="E212">
        <f t="shared" ca="1" si="36"/>
        <v>-87365.671597633132</v>
      </c>
      <c r="F212">
        <f t="shared" ca="1" si="37"/>
        <v>74185.516745562141</v>
      </c>
      <c r="G212">
        <f t="shared" ca="1" si="38"/>
        <v>10363.200000000001</v>
      </c>
      <c r="H212" s="9">
        <f t="shared" ca="1" si="32"/>
        <v>-229.54262721893491</v>
      </c>
      <c r="I212" s="9">
        <f t="shared" ca="1" si="32"/>
        <v>38.370426035502973</v>
      </c>
      <c r="J212" s="9">
        <f t="shared" ca="1" si="32"/>
        <v>0</v>
      </c>
      <c r="K212" s="9">
        <f t="shared" ca="1" si="32"/>
        <v>232.72753877596205</v>
      </c>
      <c r="L212" s="9">
        <f t="shared" ca="1" si="32"/>
        <v>-80.510158480007036</v>
      </c>
      <c r="M212">
        <f t="shared" ca="1" si="39"/>
        <v>56.510608152531226</v>
      </c>
      <c r="N212">
        <f t="shared" ca="1" si="40"/>
        <v>31.53526627218935</v>
      </c>
    </row>
    <row r="213" spans="1:14" x14ac:dyDescent="0.25">
      <c r="A213" s="4">
        <f t="shared" si="34"/>
        <v>0.43067129629629625</v>
      </c>
      <c r="B213" s="3">
        <f>Params!D$29+HOUR(A213-Params!C$29)*3600+MINUTE(A213-Params!C$29)*60+SECOND(A213-Params!C$29)</f>
        <v>1553301210</v>
      </c>
      <c r="C213">
        <f t="shared" si="33"/>
        <v>4</v>
      </c>
      <c r="D213">
        <f t="shared" ca="1" si="35"/>
        <v>125</v>
      </c>
      <c r="E213">
        <f t="shared" ca="1" si="36"/>
        <v>-88513.384733727813</v>
      </c>
      <c r="F213">
        <f t="shared" ca="1" si="37"/>
        <v>74377.368875739645</v>
      </c>
      <c r="G213">
        <f t="shared" ca="1" si="38"/>
        <v>10363.200000000001</v>
      </c>
      <c r="H213" s="9">
        <f t="shared" ca="1" si="32"/>
        <v>-229.54262721893491</v>
      </c>
      <c r="I213" s="9">
        <f t="shared" ca="1" si="32"/>
        <v>38.370426035502973</v>
      </c>
      <c r="J213" s="9">
        <f t="shared" ca="1" si="32"/>
        <v>0</v>
      </c>
      <c r="K213" s="9">
        <f t="shared" ca="1" si="32"/>
        <v>232.72753877596205</v>
      </c>
      <c r="L213" s="9">
        <f t="shared" ca="1" si="32"/>
        <v>-80.510158480007036</v>
      </c>
      <c r="M213">
        <f t="shared" ca="1" si="39"/>
        <v>56.512306048652199</v>
      </c>
      <c r="N213">
        <f t="shared" ca="1" si="40"/>
        <v>31.516900065746221</v>
      </c>
    </row>
    <row r="214" spans="1:14" x14ac:dyDescent="0.25">
      <c r="A214" s="4">
        <f t="shared" si="34"/>
        <v>0.43072916666666666</v>
      </c>
      <c r="B214" s="3">
        <f>Params!D$29+HOUR(A214-Params!C$29)*3600+MINUTE(A214-Params!C$29)*60+SECOND(A214-Params!C$29)</f>
        <v>1553301215</v>
      </c>
      <c r="C214">
        <f t="shared" si="33"/>
        <v>4</v>
      </c>
      <c r="D214">
        <f t="shared" ca="1" si="35"/>
        <v>125</v>
      </c>
      <c r="E214">
        <f t="shared" ca="1" si="36"/>
        <v>-89661.097869822479</v>
      </c>
      <c r="F214">
        <f t="shared" ca="1" si="37"/>
        <v>74569.221005917163</v>
      </c>
      <c r="G214">
        <f t="shared" ca="1" si="38"/>
        <v>10363.200000000001</v>
      </c>
      <c r="H214" s="9">
        <f t="shared" ca="1" si="32"/>
        <v>-229.54262721893491</v>
      </c>
      <c r="I214" s="9">
        <f t="shared" ca="1" si="32"/>
        <v>38.370426035502973</v>
      </c>
      <c r="J214" s="9">
        <f t="shared" ca="1" si="32"/>
        <v>0</v>
      </c>
      <c r="K214" s="9">
        <f t="shared" ca="1" si="32"/>
        <v>232.72753877596205</v>
      </c>
      <c r="L214" s="9">
        <f t="shared" ca="1" si="32"/>
        <v>-80.510158480007036</v>
      </c>
      <c r="M214">
        <f t="shared" ca="1" si="39"/>
        <v>56.514003944773172</v>
      </c>
      <c r="N214">
        <f t="shared" ca="1" si="40"/>
        <v>31.498533859303091</v>
      </c>
    </row>
    <row r="215" spans="1:14" x14ac:dyDescent="0.25">
      <c r="A215" s="4">
        <f t="shared" si="34"/>
        <v>0.43078703703703702</v>
      </c>
      <c r="B215" s="3">
        <f>Params!D$29+HOUR(A215-Params!C$29)*3600+MINUTE(A215-Params!C$29)*60+SECOND(A215-Params!C$29)</f>
        <v>1553301220</v>
      </c>
      <c r="C215">
        <f t="shared" si="33"/>
        <v>4</v>
      </c>
      <c r="D215">
        <f t="shared" ca="1" si="35"/>
        <v>125</v>
      </c>
      <c r="E215">
        <f t="shared" ca="1" si="36"/>
        <v>-90808.811005917159</v>
      </c>
      <c r="F215">
        <f t="shared" ca="1" si="37"/>
        <v>74761.073136094681</v>
      </c>
      <c r="G215">
        <f t="shared" ca="1" si="38"/>
        <v>10363.200000000001</v>
      </c>
      <c r="H215" s="9">
        <f t="shared" ca="1" si="32"/>
        <v>-229.54262721893491</v>
      </c>
      <c r="I215" s="9">
        <f t="shared" ca="1" si="32"/>
        <v>38.370426035502973</v>
      </c>
      <c r="J215" s="9">
        <f t="shared" ca="1" si="32"/>
        <v>0</v>
      </c>
      <c r="K215" s="9">
        <f t="shared" ca="1" si="32"/>
        <v>232.72753877596205</v>
      </c>
      <c r="L215" s="9">
        <f t="shared" ca="1" si="32"/>
        <v>-80.510158480007036</v>
      </c>
      <c r="M215">
        <f t="shared" ca="1" si="39"/>
        <v>56.515701840894145</v>
      </c>
      <c r="N215">
        <f t="shared" ca="1" si="40"/>
        <v>31.480167652859961</v>
      </c>
    </row>
    <row r="216" spans="1:14" x14ac:dyDescent="0.25">
      <c r="A216" s="4">
        <f t="shared" si="34"/>
        <v>0.43084490740740744</v>
      </c>
      <c r="B216" s="3">
        <f>Params!D$29+HOUR(A216-Params!C$29)*3600+MINUTE(A216-Params!C$29)*60+SECOND(A216-Params!C$29)</f>
        <v>1553301225</v>
      </c>
      <c r="C216">
        <f t="shared" si="33"/>
        <v>4</v>
      </c>
      <c r="D216">
        <f t="shared" ca="1" si="35"/>
        <v>125</v>
      </c>
      <c r="E216">
        <f t="shared" ca="1" si="36"/>
        <v>-91956.52414201184</v>
      </c>
      <c r="F216">
        <f t="shared" ca="1" si="37"/>
        <v>74952.925266272199</v>
      </c>
      <c r="G216">
        <f t="shared" ca="1" si="38"/>
        <v>10363.200000000001</v>
      </c>
      <c r="H216" s="9">
        <f t="shared" ca="1" si="32"/>
        <v>-229.54262721893491</v>
      </c>
      <c r="I216" s="9">
        <f t="shared" ca="1" si="32"/>
        <v>38.370426035502973</v>
      </c>
      <c r="J216" s="9">
        <f t="shared" ca="1" si="32"/>
        <v>0</v>
      </c>
      <c r="K216" s="9">
        <f t="shared" ca="1" si="32"/>
        <v>232.72753877596205</v>
      </c>
      <c r="L216" s="9">
        <f t="shared" ca="1" si="32"/>
        <v>-80.510158480007036</v>
      </c>
      <c r="M216">
        <f t="shared" ca="1" si="39"/>
        <v>56.517399737015118</v>
      </c>
      <c r="N216">
        <f t="shared" ca="1" si="40"/>
        <v>31.461801446416832</v>
      </c>
    </row>
    <row r="217" spans="1:14" x14ac:dyDescent="0.25">
      <c r="A217" s="4">
        <f t="shared" si="34"/>
        <v>0.4309027777777778</v>
      </c>
      <c r="B217" s="3">
        <f>Params!D$29+HOUR(A217-Params!C$29)*3600+MINUTE(A217-Params!C$29)*60+SECOND(A217-Params!C$29)</f>
        <v>1553301230</v>
      </c>
      <c r="C217">
        <f t="shared" si="33"/>
        <v>4</v>
      </c>
      <c r="D217">
        <f t="shared" ca="1" si="35"/>
        <v>125</v>
      </c>
      <c r="E217">
        <f t="shared" ca="1" si="36"/>
        <v>-93104.237278106506</v>
      </c>
      <c r="F217">
        <f t="shared" ca="1" si="37"/>
        <v>75144.777396449703</v>
      </c>
      <c r="G217">
        <f t="shared" ca="1" si="38"/>
        <v>10363.200000000001</v>
      </c>
      <c r="H217" s="9">
        <f t="shared" ca="1" si="32"/>
        <v>-229.54262721893491</v>
      </c>
      <c r="I217" s="9">
        <f t="shared" ca="1" si="32"/>
        <v>38.370426035502973</v>
      </c>
      <c r="J217" s="9">
        <f t="shared" ca="1" si="32"/>
        <v>0</v>
      </c>
      <c r="K217" s="9">
        <f t="shared" ca="1" si="32"/>
        <v>232.72753877596205</v>
      </c>
      <c r="L217" s="9">
        <f t="shared" ca="1" si="32"/>
        <v>-80.510158480007036</v>
      </c>
      <c r="M217">
        <f t="shared" ca="1" si="39"/>
        <v>56.519097633136091</v>
      </c>
      <c r="N217">
        <f t="shared" ca="1" si="40"/>
        <v>31.443435239973702</v>
      </c>
    </row>
    <row r="218" spans="1:14" x14ac:dyDescent="0.25">
      <c r="A218" s="4">
        <f t="shared" si="34"/>
        <v>0.43096064814814811</v>
      </c>
      <c r="B218" s="3">
        <f>Params!D$29+HOUR(A218-Params!C$29)*3600+MINUTE(A218-Params!C$29)*60+SECOND(A218-Params!C$29)</f>
        <v>1553301235</v>
      </c>
      <c r="C218">
        <f t="shared" si="33"/>
        <v>4</v>
      </c>
      <c r="D218">
        <f t="shared" ca="1" si="35"/>
        <v>125</v>
      </c>
      <c r="E218">
        <f t="shared" ca="1" si="36"/>
        <v>-94251.950414201187</v>
      </c>
      <c r="F218">
        <f t="shared" ca="1" si="37"/>
        <v>75336.629526627221</v>
      </c>
      <c r="G218">
        <f t="shared" ca="1" si="38"/>
        <v>10363.200000000001</v>
      </c>
      <c r="H218" s="9">
        <f t="shared" ca="1" si="32"/>
        <v>-229.54262721893491</v>
      </c>
      <c r="I218" s="9">
        <f t="shared" ca="1" si="32"/>
        <v>38.370426035502973</v>
      </c>
      <c r="J218" s="9">
        <f t="shared" ca="1" si="32"/>
        <v>0</v>
      </c>
      <c r="K218" s="9">
        <f t="shared" ca="1" si="32"/>
        <v>232.72753877596205</v>
      </c>
      <c r="L218" s="9">
        <f t="shared" ca="1" si="32"/>
        <v>-80.510158480007036</v>
      </c>
      <c r="M218">
        <f t="shared" ca="1" si="39"/>
        <v>56.520795529257065</v>
      </c>
      <c r="N218">
        <f t="shared" ca="1" si="40"/>
        <v>31.425069033530573</v>
      </c>
    </row>
    <row r="219" spans="1:14" x14ac:dyDescent="0.25">
      <c r="A219" s="4">
        <f t="shared" si="34"/>
        <v>0.43101851851851852</v>
      </c>
      <c r="B219" s="3">
        <f>Params!D$29+HOUR(A219-Params!C$29)*3600+MINUTE(A219-Params!C$29)*60+SECOND(A219-Params!C$29)</f>
        <v>1553301240</v>
      </c>
      <c r="C219">
        <f t="shared" si="33"/>
        <v>4</v>
      </c>
      <c r="D219">
        <f t="shared" ca="1" si="35"/>
        <v>125</v>
      </c>
      <c r="E219">
        <f t="shared" ca="1" si="36"/>
        <v>-95399.663550295852</v>
      </c>
      <c r="F219">
        <f t="shared" ca="1" si="37"/>
        <v>75528.481656804739</v>
      </c>
      <c r="G219">
        <f t="shared" ca="1" si="38"/>
        <v>10363.200000000001</v>
      </c>
      <c r="H219" s="9">
        <f t="shared" ca="1" si="32"/>
        <v>-229.54262721893491</v>
      </c>
      <c r="I219" s="9">
        <f t="shared" ca="1" si="32"/>
        <v>38.370426035502973</v>
      </c>
      <c r="J219" s="9">
        <f t="shared" ca="1" si="32"/>
        <v>0</v>
      </c>
      <c r="K219" s="9">
        <f t="shared" ca="1" si="32"/>
        <v>232.72753877596205</v>
      </c>
      <c r="L219" s="9">
        <f t="shared" ca="1" si="32"/>
        <v>-80.510158480007036</v>
      </c>
      <c r="M219">
        <f t="shared" ca="1" si="39"/>
        <v>56.522493425378038</v>
      </c>
      <c r="N219">
        <f t="shared" ca="1" si="40"/>
        <v>31.406702827087443</v>
      </c>
    </row>
    <row r="220" spans="1:14" x14ac:dyDescent="0.25">
      <c r="A220" s="4">
        <f t="shared" si="34"/>
        <v>0.43107638888888888</v>
      </c>
      <c r="B220" s="3">
        <f>Params!D$29+HOUR(A220-Params!C$29)*3600+MINUTE(A220-Params!C$29)*60+SECOND(A220-Params!C$29)</f>
        <v>1553301245</v>
      </c>
      <c r="C220">
        <f t="shared" si="33"/>
        <v>4</v>
      </c>
      <c r="D220">
        <f t="shared" ca="1" si="35"/>
        <v>125</v>
      </c>
      <c r="E220">
        <f t="shared" ca="1" si="36"/>
        <v>-96547.376686390533</v>
      </c>
      <c r="F220">
        <f t="shared" ca="1" si="37"/>
        <v>75720.333786982257</v>
      </c>
      <c r="G220">
        <f t="shared" ca="1" si="38"/>
        <v>10363.200000000001</v>
      </c>
      <c r="H220" s="9">
        <f t="shared" ca="1" si="32"/>
        <v>-229.54262721893491</v>
      </c>
      <c r="I220" s="9">
        <f t="shared" ca="1" si="32"/>
        <v>38.370426035502973</v>
      </c>
      <c r="J220" s="9">
        <f t="shared" ca="1" si="32"/>
        <v>0</v>
      </c>
      <c r="K220" s="9">
        <f t="shared" ca="1" si="32"/>
        <v>232.72753877596205</v>
      </c>
      <c r="L220" s="9">
        <f t="shared" ca="1" si="32"/>
        <v>-80.510158480007036</v>
      </c>
      <c r="M220">
        <f t="shared" ca="1" si="39"/>
        <v>56.524191321499011</v>
      </c>
      <c r="N220">
        <f t="shared" ca="1" si="40"/>
        <v>31.388336620644314</v>
      </c>
    </row>
    <row r="221" spans="1:14" x14ac:dyDescent="0.25">
      <c r="A221" s="4">
        <f t="shared" si="34"/>
        <v>0.43113425925925924</v>
      </c>
      <c r="B221" s="3">
        <f>Params!D$29+HOUR(A221-Params!C$29)*3600+MINUTE(A221-Params!C$29)*60+SECOND(A221-Params!C$29)</f>
        <v>1553301250</v>
      </c>
      <c r="C221">
        <f t="shared" si="33"/>
        <v>4</v>
      </c>
      <c r="D221">
        <f t="shared" ca="1" si="35"/>
        <v>125</v>
      </c>
      <c r="E221">
        <f t="shared" ca="1" si="36"/>
        <v>-97695.089822485214</v>
      </c>
      <c r="F221">
        <f t="shared" ca="1" si="37"/>
        <v>75912.185917159775</v>
      </c>
      <c r="G221">
        <f t="shared" ca="1" si="38"/>
        <v>10363.200000000001</v>
      </c>
      <c r="H221" s="9">
        <f t="shared" ca="1" si="32"/>
        <v>-229.54262721893491</v>
      </c>
      <c r="I221" s="9">
        <f t="shared" ca="1" si="32"/>
        <v>38.370426035502973</v>
      </c>
      <c r="J221" s="9">
        <f t="shared" ca="1" si="32"/>
        <v>0</v>
      </c>
      <c r="K221" s="9">
        <f t="shared" ca="1" si="32"/>
        <v>232.72753877596205</v>
      </c>
      <c r="L221" s="9">
        <f t="shared" ca="1" si="32"/>
        <v>-80.510158480007036</v>
      </c>
      <c r="M221">
        <f t="shared" ca="1" si="39"/>
        <v>56.525889217619984</v>
      </c>
      <c r="N221">
        <f t="shared" ca="1" si="40"/>
        <v>31.369970414201184</v>
      </c>
    </row>
    <row r="222" spans="1:14" x14ac:dyDescent="0.25">
      <c r="A222" s="4">
        <f t="shared" si="34"/>
        <v>0.43119212962962966</v>
      </c>
      <c r="B222" s="3">
        <f>Params!D$29+HOUR(A222-Params!C$29)*3600+MINUTE(A222-Params!C$29)*60+SECOND(A222-Params!C$29)</f>
        <v>1553301255</v>
      </c>
      <c r="C222">
        <f t="shared" si="33"/>
        <v>4</v>
      </c>
      <c r="D222">
        <f t="shared" ca="1" si="35"/>
        <v>125</v>
      </c>
      <c r="E222">
        <f t="shared" ca="1" si="36"/>
        <v>-98842.802958579879</v>
      </c>
      <c r="F222">
        <f t="shared" ca="1" si="37"/>
        <v>76104.038047337279</v>
      </c>
      <c r="G222">
        <f t="shared" ca="1" si="38"/>
        <v>10363.200000000001</v>
      </c>
      <c r="H222" s="9">
        <f t="shared" ca="1" si="32"/>
        <v>-229.54262721893491</v>
      </c>
      <c r="I222" s="9">
        <f t="shared" ca="1" si="32"/>
        <v>38.370426035502973</v>
      </c>
      <c r="J222" s="9">
        <f t="shared" ca="1" si="32"/>
        <v>0</v>
      </c>
      <c r="K222" s="9">
        <f t="shared" ca="1" si="32"/>
        <v>232.72753877596205</v>
      </c>
      <c r="L222" s="9">
        <f t="shared" ca="1" si="32"/>
        <v>-80.510158480007036</v>
      </c>
      <c r="M222">
        <f t="shared" ca="1" si="39"/>
        <v>56.527587113740957</v>
      </c>
      <c r="N222">
        <f t="shared" ca="1" si="40"/>
        <v>31.351604207758054</v>
      </c>
    </row>
    <row r="223" spans="1:14" x14ac:dyDescent="0.25">
      <c r="A223" s="4">
        <f t="shared" si="34"/>
        <v>0.43124999999999997</v>
      </c>
      <c r="B223" s="3">
        <f>Params!D$29+HOUR(A223-Params!C$29)*3600+MINUTE(A223-Params!C$29)*60+SECOND(A223-Params!C$29)</f>
        <v>1553301260</v>
      </c>
      <c r="C223">
        <f t="shared" si="33"/>
        <v>4</v>
      </c>
      <c r="D223">
        <f t="shared" ca="1" si="35"/>
        <v>125</v>
      </c>
      <c r="E223">
        <f t="shared" ca="1" si="36"/>
        <v>-99990.51609467456</v>
      </c>
      <c r="F223">
        <f t="shared" ca="1" si="37"/>
        <v>76295.890177514797</v>
      </c>
      <c r="G223">
        <f t="shared" ca="1" si="38"/>
        <v>10363.200000000001</v>
      </c>
      <c r="H223" s="9">
        <f t="shared" ca="1" si="32"/>
        <v>-229.54262721893491</v>
      </c>
      <c r="I223" s="9">
        <f t="shared" ca="1" si="32"/>
        <v>38.370426035502973</v>
      </c>
      <c r="J223" s="9">
        <f t="shared" ca="1" si="32"/>
        <v>0</v>
      </c>
      <c r="K223" s="9">
        <f t="shared" ca="1" si="32"/>
        <v>232.72753877596205</v>
      </c>
      <c r="L223" s="9">
        <f t="shared" ca="1" si="32"/>
        <v>-80.510158480007036</v>
      </c>
      <c r="M223">
        <f t="shared" ca="1" si="39"/>
        <v>56.52928500986193</v>
      </c>
      <c r="N223">
        <f t="shared" ca="1" si="40"/>
        <v>31.333238001314925</v>
      </c>
    </row>
    <row r="224" spans="1:14" x14ac:dyDescent="0.25">
      <c r="A224" s="4">
        <f t="shared" si="34"/>
        <v>0.43130787037037038</v>
      </c>
      <c r="B224" s="3">
        <f>Params!D$29+HOUR(A224-Params!C$29)*3600+MINUTE(A224-Params!C$29)*60+SECOND(A224-Params!C$29)</f>
        <v>1553301265</v>
      </c>
      <c r="C224">
        <f t="shared" si="33"/>
        <v>4</v>
      </c>
      <c r="D224">
        <f t="shared" ca="1" si="35"/>
        <v>125</v>
      </c>
      <c r="E224">
        <f t="shared" ca="1" si="36"/>
        <v>-101138.22923076923</v>
      </c>
      <c r="F224">
        <f t="shared" ca="1" si="37"/>
        <v>76487.742307692315</v>
      </c>
      <c r="G224">
        <f t="shared" ca="1" si="38"/>
        <v>10363.200000000001</v>
      </c>
      <c r="H224" s="9">
        <f t="shared" ca="1" si="32"/>
        <v>-229.54262721893491</v>
      </c>
      <c r="I224" s="9">
        <f t="shared" ca="1" si="32"/>
        <v>38.370426035502973</v>
      </c>
      <c r="J224" s="9">
        <f t="shared" ca="1" si="32"/>
        <v>0</v>
      </c>
      <c r="K224" s="9">
        <f t="shared" ca="1" si="32"/>
        <v>232.72753877596205</v>
      </c>
      <c r="L224" s="9">
        <f t="shared" ca="1" si="32"/>
        <v>-80.510158480007036</v>
      </c>
      <c r="M224">
        <f t="shared" ca="1" si="39"/>
        <v>56.530982905982903</v>
      </c>
      <c r="N224">
        <f t="shared" ca="1" si="40"/>
        <v>31.314871794871795</v>
      </c>
    </row>
    <row r="225" spans="1:14" x14ac:dyDescent="0.25">
      <c r="A225" s="4">
        <f t="shared" si="34"/>
        <v>0.43136574074074074</v>
      </c>
      <c r="B225" s="3">
        <f>Params!D$29+HOUR(A225-Params!C$29)*3600+MINUTE(A225-Params!C$29)*60+SECOND(A225-Params!C$29)</f>
        <v>1553301270</v>
      </c>
      <c r="C225">
        <f t="shared" si="33"/>
        <v>4</v>
      </c>
      <c r="D225">
        <f t="shared" ca="1" si="35"/>
        <v>125</v>
      </c>
      <c r="E225">
        <f t="shared" ca="1" si="36"/>
        <v>-102285.94236686391</v>
      </c>
      <c r="F225">
        <f t="shared" ca="1" si="37"/>
        <v>76679.594437869833</v>
      </c>
      <c r="G225">
        <f t="shared" ca="1" si="38"/>
        <v>10363.200000000001</v>
      </c>
      <c r="H225" s="9">
        <f t="shared" ca="1" si="32"/>
        <v>-229.54262721893491</v>
      </c>
      <c r="I225" s="9">
        <f t="shared" ca="1" si="32"/>
        <v>38.370426035502973</v>
      </c>
      <c r="J225" s="9">
        <f t="shared" ca="1" si="32"/>
        <v>0</v>
      </c>
      <c r="K225" s="9">
        <f t="shared" ca="1" si="32"/>
        <v>232.72753877596205</v>
      </c>
      <c r="L225" s="9">
        <f t="shared" ca="1" si="32"/>
        <v>-80.510158480007036</v>
      </c>
      <c r="M225">
        <f t="shared" ca="1" si="39"/>
        <v>56.532680802103876</v>
      </c>
      <c r="N225">
        <f t="shared" ca="1" si="40"/>
        <v>31.296505588428666</v>
      </c>
    </row>
    <row r="226" spans="1:14" x14ac:dyDescent="0.25">
      <c r="A226" s="4">
        <f t="shared" si="34"/>
        <v>0.4314236111111111</v>
      </c>
      <c r="B226" s="3">
        <f>Params!D$29+HOUR(A226-Params!C$29)*3600+MINUTE(A226-Params!C$29)*60+SECOND(A226-Params!C$29)</f>
        <v>1553301275</v>
      </c>
      <c r="C226">
        <f t="shared" si="33"/>
        <v>4</v>
      </c>
      <c r="D226">
        <f t="shared" ca="1" si="35"/>
        <v>125</v>
      </c>
      <c r="E226">
        <f t="shared" ca="1" si="36"/>
        <v>-103433.65550295859</v>
      </c>
      <c r="F226">
        <f t="shared" ca="1" si="37"/>
        <v>76871.446568047337</v>
      </c>
      <c r="G226">
        <f t="shared" ca="1" si="38"/>
        <v>10363.200000000001</v>
      </c>
      <c r="H226" s="9">
        <f t="shared" ca="1" si="32"/>
        <v>-229.54262721893491</v>
      </c>
      <c r="I226" s="9">
        <f t="shared" ca="1" si="32"/>
        <v>38.370426035502973</v>
      </c>
      <c r="J226" s="9">
        <f t="shared" ca="1" si="32"/>
        <v>0</v>
      </c>
      <c r="K226" s="9">
        <f t="shared" ca="1" si="32"/>
        <v>232.72753877596205</v>
      </c>
      <c r="L226" s="9">
        <f t="shared" ca="1" si="32"/>
        <v>-80.510158480007036</v>
      </c>
      <c r="M226">
        <f t="shared" ca="1" si="39"/>
        <v>56.534378698224849</v>
      </c>
      <c r="N226">
        <f t="shared" ca="1" si="40"/>
        <v>31.278139381985536</v>
      </c>
    </row>
    <row r="227" spans="1:14" x14ac:dyDescent="0.25">
      <c r="A227" s="4">
        <f t="shared" si="34"/>
        <v>0.43148148148148152</v>
      </c>
      <c r="B227" s="3">
        <f>Params!D$29+HOUR(A227-Params!C$29)*3600+MINUTE(A227-Params!C$29)*60+SECOND(A227-Params!C$29)</f>
        <v>1553301280</v>
      </c>
      <c r="C227">
        <f t="shared" si="33"/>
        <v>4</v>
      </c>
      <c r="D227">
        <f t="shared" ca="1" si="35"/>
        <v>125</v>
      </c>
      <c r="E227">
        <f t="shared" ca="1" si="36"/>
        <v>-104581.36863905325</v>
      </c>
      <c r="F227">
        <f t="shared" ca="1" si="37"/>
        <v>77063.298698224855</v>
      </c>
      <c r="G227">
        <f t="shared" ca="1" si="38"/>
        <v>10363.200000000001</v>
      </c>
      <c r="H227" s="9">
        <f t="shared" ca="1" si="32"/>
        <v>-229.54262721893491</v>
      </c>
      <c r="I227" s="9">
        <f t="shared" ca="1" si="32"/>
        <v>38.370426035502973</v>
      </c>
      <c r="J227" s="9">
        <f t="shared" ca="1" si="32"/>
        <v>0</v>
      </c>
      <c r="K227" s="9">
        <f t="shared" ca="1" si="32"/>
        <v>232.72753877596205</v>
      </c>
      <c r="L227" s="9">
        <f t="shared" ca="1" si="32"/>
        <v>-80.510158480007036</v>
      </c>
      <c r="M227">
        <f t="shared" ca="1" si="39"/>
        <v>56.536076594345822</v>
      </c>
      <c r="N227">
        <f t="shared" ca="1" si="40"/>
        <v>31.259773175542406</v>
      </c>
    </row>
    <row r="228" spans="1:14" x14ac:dyDescent="0.25">
      <c r="A228" s="4">
        <f t="shared" si="34"/>
        <v>0.43153935185185183</v>
      </c>
      <c r="B228" s="3">
        <f>Params!D$29+HOUR(A228-Params!C$29)*3600+MINUTE(A228-Params!C$29)*60+SECOND(A228-Params!C$29)</f>
        <v>1553301285</v>
      </c>
      <c r="C228">
        <f t="shared" si="33"/>
        <v>4</v>
      </c>
      <c r="D228">
        <f t="shared" ca="1" si="35"/>
        <v>125</v>
      </c>
      <c r="E228">
        <f t="shared" ca="1" si="36"/>
        <v>-105729.08177514793</v>
      </c>
      <c r="F228">
        <f t="shared" ca="1" si="37"/>
        <v>77255.150828402373</v>
      </c>
      <c r="G228">
        <f t="shared" ca="1" si="38"/>
        <v>10363.200000000001</v>
      </c>
      <c r="H228" s="9">
        <f t="shared" ref="H228:L237" ca="1" si="41">INDIRECT(ADDRESS($C228,COLUMN()))</f>
        <v>-229.54262721893491</v>
      </c>
      <c r="I228" s="9">
        <f t="shared" ca="1" si="41"/>
        <v>38.370426035502973</v>
      </c>
      <c r="J228" s="9">
        <f t="shared" ca="1" si="41"/>
        <v>0</v>
      </c>
      <c r="K228" s="9">
        <f t="shared" ca="1" si="41"/>
        <v>232.72753877596205</v>
      </c>
      <c r="L228" s="9">
        <f t="shared" ca="1" si="41"/>
        <v>-80.510158480007036</v>
      </c>
      <c r="M228">
        <f t="shared" ca="1" si="39"/>
        <v>56.537774490466795</v>
      </c>
      <c r="N228">
        <f t="shared" ca="1" si="40"/>
        <v>31.241406969099277</v>
      </c>
    </row>
    <row r="229" spans="1:14" x14ac:dyDescent="0.25">
      <c r="A229" s="4">
        <f t="shared" si="34"/>
        <v>0.43159722222222219</v>
      </c>
      <c r="B229" s="3">
        <f>Params!D$29+HOUR(A229-Params!C$29)*3600+MINUTE(A229-Params!C$29)*60+SECOND(A229-Params!C$29)</f>
        <v>1553301290</v>
      </c>
      <c r="C229">
        <f t="shared" si="33"/>
        <v>4</v>
      </c>
      <c r="D229">
        <f t="shared" ca="1" si="35"/>
        <v>125</v>
      </c>
      <c r="E229">
        <f t="shared" ca="1" si="36"/>
        <v>-106876.7949112426</v>
      </c>
      <c r="F229">
        <f t="shared" ca="1" si="37"/>
        <v>77447.002958579891</v>
      </c>
      <c r="G229">
        <f t="shared" ca="1" si="38"/>
        <v>10363.200000000001</v>
      </c>
      <c r="H229" s="9">
        <f t="shared" ca="1" si="41"/>
        <v>-229.54262721893491</v>
      </c>
      <c r="I229" s="9">
        <f t="shared" ca="1" si="41"/>
        <v>38.370426035502973</v>
      </c>
      <c r="J229" s="9">
        <f t="shared" ca="1" si="41"/>
        <v>0</v>
      </c>
      <c r="K229" s="9">
        <f t="shared" ca="1" si="41"/>
        <v>232.72753877596205</v>
      </c>
      <c r="L229" s="9">
        <f t="shared" ca="1" si="41"/>
        <v>-80.510158480007036</v>
      </c>
      <c r="M229">
        <f t="shared" ca="1" si="39"/>
        <v>56.539472386587768</v>
      </c>
      <c r="N229">
        <f t="shared" ca="1" si="40"/>
        <v>31.223040762656147</v>
      </c>
    </row>
    <row r="230" spans="1:14" x14ac:dyDescent="0.25">
      <c r="A230" s="4">
        <f t="shared" si="34"/>
        <v>0.4316550925925926</v>
      </c>
      <c r="B230" s="3">
        <f>Params!D$29+HOUR(A230-Params!C$29)*3600+MINUTE(A230-Params!C$29)*60+SECOND(A230-Params!C$29)</f>
        <v>1553301295</v>
      </c>
      <c r="C230">
        <f t="shared" si="33"/>
        <v>4</v>
      </c>
      <c r="D230">
        <f t="shared" ca="1" si="35"/>
        <v>125</v>
      </c>
      <c r="E230">
        <f t="shared" ca="1" si="36"/>
        <v>-108024.50804733728</v>
      </c>
      <c r="F230">
        <f t="shared" ca="1" si="37"/>
        <v>77638.855088757409</v>
      </c>
      <c r="G230">
        <f t="shared" ca="1" si="38"/>
        <v>10363.200000000001</v>
      </c>
      <c r="H230" s="9">
        <f t="shared" ca="1" si="41"/>
        <v>-229.54262721893491</v>
      </c>
      <c r="I230" s="9">
        <f t="shared" ca="1" si="41"/>
        <v>38.370426035502973</v>
      </c>
      <c r="J230" s="9">
        <f t="shared" ca="1" si="41"/>
        <v>0</v>
      </c>
      <c r="K230" s="9">
        <f t="shared" ca="1" si="41"/>
        <v>232.72753877596205</v>
      </c>
      <c r="L230" s="9">
        <f t="shared" ca="1" si="41"/>
        <v>-80.510158480007036</v>
      </c>
      <c r="M230">
        <f t="shared" ca="1" si="39"/>
        <v>56.541170282708741</v>
      </c>
      <c r="N230">
        <f t="shared" ca="1" si="40"/>
        <v>31.204674556213018</v>
      </c>
    </row>
    <row r="231" spans="1:14" x14ac:dyDescent="0.25">
      <c r="A231" s="4">
        <f t="shared" si="34"/>
        <v>0.43171296296296297</v>
      </c>
      <c r="B231" s="3">
        <f>Params!D$29+HOUR(A231-Params!C$29)*3600+MINUTE(A231-Params!C$29)*60+SECOND(A231-Params!C$29)</f>
        <v>1553301300</v>
      </c>
      <c r="C231">
        <f t="shared" si="33"/>
        <v>4</v>
      </c>
      <c r="D231">
        <f t="shared" ca="1" si="35"/>
        <v>125</v>
      </c>
      <c r="E231">
        <f t="shared" ca="1" si="36"/>
        <v>-109172.22118343196</v>
      </c>
      <c r="F231">
        <f t="shared" ca="1" si="37"/>
        <v>77830.707218934913</v>
      </c>
      <c r="G231">
        <f t="shared" ca="1" si="38"/>
        <v>10363.200000000001</v>
      </c>
      <c r="H231" s="9">
        <f t="shared" ca="1" si="41"/>
        <v>-229.54262721893491</v>
      </c>
      <c r="I231" s="9">
        <f t="shared" ca="1" si="41"/>
        <v>38.370426035502973</v>
      </c>
      <c r="J231" s="9">
        <f t="shared" ca="1" si="41"/>
        <v>0</v>
      </c>
      <c r="K231" s="9">
        <f t="shared" ca="1" si="41"/>
        <v>232.72753877596205</v>
      </c>
      <c r="L231" s="9">
        <f t="shared" ca="1" si="41"/>
        <v>-80.510158480007036</v>
      </c>
      <c r="M231">
        <f t="shared" ca="1" si="39"/>
        <v>56.542868178829714</v>
      </c>
      <c r="N231">
        <f t="shared" ca="1" si="40"/>
        <v>31.186308349769888</v>
      </c>
    </row>
    <row r="232" spans="1:14" x14ac:dyDescent="0.25">
      <c r="A232" s="4">
        <f t="shared" si="34"/>
        <v>0.43177083333333338</v>
      </c>
      <c r="B232" s="3">
        <f>Params!D$29+HOUR(A232-Params!C$29)*3600+MINUTE(A232-Params!C$29)*60+SECOND(A232-Params!C$29)</f>
        <v>1553301305</v>
      </c>
      <c r="C232">
        <f t="shared" si="33"/>
        <v>4</v>
      </c>
      <c r="D232">
        <f t="shared" ca="1" si="35"/>
        <v>125</v>
      </c>
      <c r="E232">
        <f t="shared" ca="1" si="36"/>
        <v>-110319.93431952663</v>
      </c>
      <c r="F232">
        <f t="shared" ca="1" si="37"/>
        <v>78022.559349112431</v>
      </c>
      <c r="G232">
        <f t="shared" ca="1" si="38"/>
        <v>10363.200000000001</v>
      </c>
      <c r="H232" s="9">
        <f t="shared" ca="1" si="41"/>
        <v>-229.54262721893491</v>
      </c>
      <c r="I232" s="9">
        <f t="shared" ca="1" si="41"/>
        <v>38.370426035502973</v>
      </c>
      <c r="J232" s="9">
        <f t="shared" ca="1" si="41"/>
        <v>0</v>
      </c>
      <c r="K232" s="9">
        <f t="shared" ca="1" si="41"/>
        <v>232.72753877596205</v>
      </c>
      <c r="L232" s="9">
        <f t="shared" ca="1" si="41"/>
        <v>-80.510158480007036</v>
      </c>
      <c r="M232">
        <f t="shared" ca="1" si="39"/>
        <v>56.544566074950687</v>
      </c>
      <c r="N232">
        <f t="shared" ca="1" si="40"/>
        <v>31.167942143326758</v>
      </c>
    </row>
    <row r="233" spans="1:14" x14ac:dyDescent="0.25">
      <c r="A233" s="4">
        <f t="shared" si="34"/>
        <v>0.43182870370370369</v>
      </c>
      <c r="B233" s="3">
        <f>Params!D$29+HOUR(A233-Params!C$29)*3600+MINUTE(A233-Params!C$29)*60+SECOND(A233-Params!C$29)</f>
        <v>1553301310</v>
      </c>
      <c r="C233">
        <f t="shared" si="33"/>
        <v>4</v>
      </c>
      <c r="D233">
        <f t="shared" ca="1" si="35"/>
        <v>125</v>
      </c>
      <c r="E233">
        <f t="shared" ca="1" si="36"/>
        <v>-111467.64745562131</v>
      </c>
      <c r="F233">
        <f t="shared" ca="1" si="37"/>
        <v>78214.411479289949</v>
      </c>
      <c r="G233">
        <f t="shared" ca="1" si="38"/>
        <v>10363.200000000001</v>
      </c>
      <c r="H233" s="9">
        <f t="shared" ca="1" si="41"/>
        <v>-229.54262721893491</v>
      </c>
      <c r="I233" s="9">
        <f t="shared" ca="1" si="41"/>
        <v>38.370426035502973</v>
      </c>
      <c r="J233" s="9">
        <f t="shared" ca="1" si="41"/>
        <v>0</v>
      </c>
      <c r="K233" s="9">
        <f t="shared" ca="1" si="41"/>
        <v>232.72753877596205</v>
      </c>
      <c r="L233" s="9">
        <f t="shared" ca="1" si="41"/>
        <v>-80.510158480007036</v>
      </c>
      <c r="M233">
        <f t="shared" ca="1" si="39"/>
        <v>56.54626397107166</v>
      </c>
      <c r="N233">
        <f t="shared" ca="1" si="40"/>
        <v>31.149575936883629</v>
      </c>
    </row>
    <row r="234" spans="1:14" x14ac:dyDescent="0.25">
      <c r="A234" s="4">
        <f t="shared" si="34"/>
        <v>0.43188657407407405</v>
      </c>
      <c r="B234" s="3">
        <f>Params!D$29+HOUR(A234-Params!C$29)*3600+MINUTE(A234-Params!C$29)*60+SECOND(A234-Params!C$29)</f>
        <v>1553301315</v>
      </c>
      <c r="C234">
        <f t="shared" si="33"/>
        <v>4</v>
      </c>
      <c r="D234">
        <f t="shared" ca="1" si="35"/>
        <v>125</v>
      </c>
      <c r="E234">
        <f t="shared" ca="1" si="36"/>
        <v>-112615.36059171597</v>
      </c>
      <c r="F234">
        <f t="shared" ca="1" si="37"/>
        <v>78406.263609467453</v>
      </c>
      <c r="G234">
        <f t="shared" ca="1" si="38"/>
        <v>10363.200000000001</v>
      </c>
      <c r="H234" s="9">
        <f t="shared" ca="1" si="41"/>
        <v>-229.54262721893491</v>
      </c>
      <c r="I234" s="9">
        <f t="shared" ca="1" si="41"/>
        <v>38.370426035502973</v>
      </c>
      <c r="J234" s="9">
        <f t="shared" ca="1" si="41"/>
        <v>0</v>
      </c>
      <c r="K234" s="9">
        <f t="shared" ca="1" si="41"/>
        <v>232.72753877596205</v>
      </c>
      <c r="L234" s="9">
        <f t="shared" ca="1" si="41"/>
        <v>-80.510158480007036</v>
      </c>
      <c r="M234">
        <f t="shared" ca="1" si="39"/>
        <v>56.547961867192633</v>
      </c>
      <c r="N234">
        <f t="shared" ca="1" si="40"/>
        <v>31.131209730440499</v>
      </c>
    </row>
    <row r="235" spans="1:14" x14ac:dyDescent="0.25">
      <c r="A235" s="4">
        <f t="shared" si="34"/>
        <v>0.43194444444444446</v>
      </c>
      <c r="B235" s="3">
        <f>Params!D$29+HOUR(A235-Params!C$29)*3600+MINUTE(A235-Params!C$29)*60+SECOND(A235-Params!C$29)</f>
        <v>1553301320</v>
      </c>
      <c r="C235">
        <f t="shared" si="33"/>
        <v>4</v>
      </c>
      <c r="D235">
        <f t="shared" ca="1" si="35"/>
        <v>125</v>
      </c>
      <c r="E235">
        <f t="shared" ca="1" si="36"/>
        <v>-113763.07372781065</v>
      </c>
      <c r="F235">
        <f t="shared" ca="1" si="37"/>
        <v>78598.115739644971</v>
      </c>
      <c r="G235">
        <f t="shared" ca="1" si="38"/>
        <v>10363.200000000001</v>
      </c>
      <c r="H235" s="9">
        <f t="shared" ca="1" si="41"/>
        <v>-229.54262721893491</v>
      </c>
      <c r="I235" s="9">
        <f t="shared" ca="1" si="41"/>
        <v>38.370426035502973</v>
      </c>
      <c r="J235" s="9">
        <f t="shared" ca="1" si="41"/>
        <v>0</v>
      </c>
      <c r="K235" s="9">
        <f t="shared" ca="1" si="41"/>
        <v>232.72753877596205</v>
      </c>
      <c r="L235" s="9">
        <f t="shared" ca="1" si="41"/>
        <v>-80.510158480007036</v>
      </c>
      <c r="M235">
        <f t="shared" ca="1" si="39"/>
        <v>56.549659763313606</v>
      </c>
      <c r="N235">
        <f t="shared" ca="1" si="40"/>
        <v>31.11284352399737</v>
      </c>
    </row>
    <row r="236" spans="1:14" x14ac:dyDescent="0.25">
      <c r="A236" s="4">
        <f t="shared" si="34"/>
        <v>0.43200231481481483</v>
      </c>
      <c r="B236" s="3">
        <f>Params!D$29+HOUR(A236-Params!C$29)*3600+MINUTE(A236-Params!C$29)*60+SECOND(A236-Params!C$29)</f>
        <v>1553301325</v>
      </c>
      <c r="C236">
        <f t="shared" si="33"/>
        <v>4</v>
      </c>
      <c r="D236">
        <f t="shared" ca="1" si="35"/>
        <v>125</v>
      </c>
      <c r="E236">
        <f t="shared" ca="1" si="36"/>
        <v>-114910.78686390532</v>
      </c>
      <c r="F236">
        <f t="shared" ca="1" si="37"/>
        <v>78789.967869822489</v>
      </c>
      <c r="G236">
        <f t="shared" ca="1" si="38"/>
        <v>10363.200000000001</v>
      </c>
      <c r="H236" s="9">
        <f t="shared" ca="1" si="41"/>
        <v>-229.54262721893491</v>
      </c>
      <c r="I236" s="9">
        <f t="shared" ca="1" si="41"/>
        <v>38.370426035502973</v>
      </c>
      <c r="J236" s="9">
        <f t="shared" ca="1" si="41"/>
        <v>0</v>
      </c>
      <c r="K236" s="9">
        <f t="shared" ca="1" si="41"/>
        <v>232.72753877596205</v>
      </c>
      <c r="L236" s="9">
        <f t="shared" ca="1" si="41"/>
        <v>-80.510158480007036</v>
      </c>
      <c r="M236">
        <f t="shared" ca="1" si="39"/>
        <v>56.551357659434579</v>
      </c>
      <c r="N236">
        <f t="shared" ca="1" si="40"/>
        <v>31.09447731755424</v>
      </c>
    </row>
    <row r="237" spans="1:14" x14ac:dyDescent="0.25">
      <c r="A237" s="4">
        <f t="shared" si="34"/>
        <v>0.43206018518518513</v>
      </c>
      <c r="B237" s="3">
        <f>Params!D$29+HOUR(A237-Params!C$29)*3600+MINUTE(A237-Params!C$29)*60+SECOND(A237-Params!C$29)</f>
        <v>1553301330</v>
      </c>
      <c r="C237">
        <f t="shared" si="33"/>
        <v>4</v>
      </c>
      <c r="D237">
        <f t="shared" ca="1" si="35"/>
        <v>125</v>
      </c>
      <c r="E237">
        <f t="shared" ca="1" si="36"/>
        <v>-116058.5</v>
      </c>
      <c r="F237">
        <f t="shared" ca="1" si="37"/>
        <v>78981.820000000007</v>
      </c>
      <c r="G237">
        <f t="shared" ca="1" si="38"/>
        <v>10363.200000000001</v>
      </c>
      <c r="H237" s="9">
        <f t="shared" ca="1" si="41"/>
        <v>-229.54262721893491</v>
      </c>
      <c r="I237" s="9">
        <f t="shared" ca="1" si="41"/>
        <v>38.370426035502973</v>
      </c>
      <c r="J237" s="9">
        <f t="shared" ca="1" si="41"/>
        <v>0</v>
      </c>
      <c r="K237" s="9">
        <f t="shared" ca="1" si="41"/>
        <v>232.72753877596205</v>
      </c>
      <c r="L237" s="9">
        <f t="shared" ca="1" si="41"/>
        <v>-80.510158480007036</v>
      </c>
      <c r="M237">
        <f t="shared" ca="1" si="39"/>
        <v>56.553055555555552</v>
      </c>
      <c r="N237">
        <f t="shared" ca="1" si="40"/>
        <v>31.076111111111111</v>
      </c>
    </row>
    <row r="238" spans="1:14" x14ac:dyDescent="0.25">
      <c r="A238" s="4" t="s">
        <v>130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conditionalFormatting sqref="A7:A237">
    <cfRule type="expression" dxfId="2" priority="1">
      <formula>VLOOKUP(A7,A$2:D$5,4,FALSE)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R235"/>
  <sheetViews>
    <sheetView zoomScaleNormal="100" workbookViewId="0">
      <selection activeCell="O42" sqref="O4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124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95</v>
      </c>
      <c r="C2" s="7">
        <v>350</v>
      </c>
      <c r="D2">
        <f>ROW()</f>
        <v>2</v>
      </c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184.21984126984128</v>
      </c>
      <c r="I2" s="9">
        <f t="shared" si="0"/>
        <v>-125.36796825396827</v>
      </c>
      <c r="J2" s="9">
        <f t="shared" si="0"/>
        <v>0</v>
      </c>
      <c r="K2" s="9">
        <f>SQRT(H2*H2+I2*I2)</f>
        <v>222.83194874526748</v>
      </c>
      <c r="L2" s="9">
        <f>DEGREES(ATAN2(I2,H2))</f>
        <v>124.23664052482239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>
        <f>ROW()</f>
        <v>3</v>
      </c>
      <c r="E3" s="7">
        <f>VLOOKUP($B3,Beacons!$A$6:$O$30,14,FALSE)</f>
        <v>0</v>
      </c>
      <c r="F3" s="7">
        <f>VLOOKUP($B3,Beacons!$A$6:$O$30,15,FALSE)</f>
        <v>0</v>
      </c>
      <c r="G3" s="7">
        <f>C3*Params!F$2</f>
        <v>10668</v>
      </c>
      <c r="H3" s="9">
        <f t="shared" si="0"/>
        <v>197.51281720430109</v>
      </c>
      <c r="I3" s="9">
        <f t="shared" si="0"/>
        <v>-166.94154838709679</v>
      </c>
      <c r="J3" s="9">
        <f t="shared" si="0"/>
        <v>0</v>
      </c>
      <c r="K3" s="9">
        <f>SQRT(H3*H3+I3*I3)</f>
        <v>258.61321222602112</v>
      </c>
      <c r="L3" s="9">
        <f>DEGREES(ATAN2(I3,H3))</f>
        <v>130.20512343075274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71</v>
      </c>
      <c r="C4" s="7">
        <v>350</v>
      </c>
      <c r="D4">
        <f>ROW()</f>
        <v>4</v>
      </c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TIME(HOUR(A$2),MINUTE(A$2),SECOND(A$2))</f>
        <v>0.41770833333333335</v>
      </c>
      <c r="B6" s="3">
        <f>Params!D$29+HOUR(A6-Params!C$29)*3600+MINUTE(A6-Params!C$29)*60+SECOND(A6-Params!C$29)</f>
        <v>1553300090</v>
      </c>
      <c r="C6">
        <f t="shared" ref="C6:C69" si="1">_xlfn.IFNA(VLOOKUP(A6,A$2:D$3,4,FALSE),C5)</f>
        <v>2</v>
      </c>
      <c r="D6">
        <f ca="1">IF(A6=INDIRECT("A"&amp;C6),ROW(),D5)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INDIRECT(ADDRESS($C6,COLUMN()))</f>
        <v>184.21984126984128</v>
      </c>
      <c r="I6" s="9">
        <f t="shared" ref="I6:L21" ca="1" si="2">INDIRECT(ADDRESS($C6,COLUMN()))</f>
        <v>-125.36796825396827</v>
      </c>
      <c r="J6" s="9">
        <f t="shared" ca="1" si="2"/>
        <v>0</v>
      </c>
      <c r="K6" s="9">
        <f t="shared" ca="1" si="2"/>
        <v>222.83194874526748</v>
      </c>
      <c r="L6" s="9">
        <f t="shared" ca="1" si="2"/>
        <v>124.23664052482239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</row>
    <row r="7" spans="1:16" x14ac:dyDescent="0.25">
      <c r="A7" s="4">
        <f>TIME(HOUR(A6),MINUTE(A6),SECOND(A6)+5)</f>
        <v>0.41776620370370371</v>
      </c>
      <c r="B7" s="3">
        <f>Params!D$29+HOUR(A7-Params!C$29)*3600+MINUTE(A7-Params!C$29)*60+SECOND(A7-Params!C$29)</f>
        <v>1553300095</v>
      </c>
      <c r="C7">
        <f t="shared" si="1"/>
        <v>2</v>
      </c>
      <c r="D7">
        <f t="shared" ref="D7:D70" ca="1" si="3">IF(A7=INDIRECT("A"&amp;C7),ROW(),D6)</f>
        <v>6</v>
      </c>
      <c r="E7">
        <f ca="1">INDIRECT("E$"&amp;C7)+INDIRECT("H$"&amp;C7)*($B7-INDIRECT("B$"&amp;D7))</f>
        <v>-115137.4007936508</v>
      </c>
      <c r="F7">
        <f ca="1">INDIRECT("F$"&amp;C7)+INDIRECT("I$"&amp;C7)*($B7-INDIRECT("B$"&amp;D7))</f>
        <v>78354.980158730163</v>
      </c>
      <c r="G7">
        <f t="shared" ref="G7:G70" ca="1" si="4">INDIRECT("G$"&amp;C7)+INDIRECT("J$"&amp;C7)*($B7-INDIRECT("B$"&amp;D7))</f>
        <v>10668</v>
      </c>
      <c r="H7" s="9">
        <f t="shared" ref="H7:L38" ca="1" si="5">INDIRECT(ADDRESS($C7,COLUMN()))</f>
        <v>184.21984126984128</v>
      </c>
      <c r="I7" s="9">
        <f t="shared" ca="1" si="2"/>
        <v>-125.36796825396827</v>
      </c>
      <c r="J7" s="9">
        <f t="shared" ca="1" si="2"/>
        <v>0</v>
      </c>
      <c r="K7" s="9">
        <f t="shared" ca="1" si="2"/>
        <v>222.83194874526748</v>
      </c>
      <c r="L7" s="9">
        <f t="shared" ca="1" si="2"/>
        <v>124.23664052482239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O7" s="3"/>
    </row>
    <row r="8" spans="1:16" x14ac:dyDescent="0.25">
      <c r="A8" s="4">
        <f t="shared" ref="A8:A71" si="6">TIME(HOUR(A7),MINUTE(A7),SECOND(A7)+5)</f>
        <v>0.41782407407407413</v>
      </c>
      <c r="B8" s="3">
        <f>Params!D$29+HOUR(A8-Params!C$29)*3600+MINUTE(A8-Params!C$29)*60+SECOND(A8-Params!C$29)</f>
        <v>1553300100</v>
      </c>
      <c r="C8">
        <f t="shared" si="1"/>
        <v>2</v>
      </c>
      <c r="D8">
        <f t="shared" ca="1" si="3"/>
        <v>6</v>
      </c>
      <c r="E8">
        <f t="shared" ref="E8:E33" ca="1" si="7">INDIRECT("E$"&amp;C8)+INDIRECT("H$"&amp;C8)*($B8-INDIRECT("B$"&amp;D8))</f>
        <v>-114216.30158730158</v>
      </c>
      <c r="F8">
        <f t="shared" ref="F8:F33" ca="1" si="8">INDIRECT("F$"&amp;C8)+INDIRECT("I$"&amp;C8)*($B8-INDIRECT("B$"&amp;D8))</f>
        <v>77728.140317460318</v>
      </c>
      <c r="G8">
        <f t="shared" ca="1" si="4"/>
        <v>10668</v>
      </c>
      <c r="H8" s="9">
        <f t="shared" ca="1" si="5"/>
        <v>184.21984126984128</v>
      </c>
      <c r="I8" s="9">
        <f t="shared" ca="1" si="2"/>
        <v>-125.36796825396827</v>
      </c>
      <c r="J8" s="9">
        <f t="shared" ca="1" si="2"/>
        <v>0</v>
      </c>
      <c r="K8" s="9">
        <f t="shared" ca="1" si="2"/>
        <v>222.83194874526748</v>
      </c>
      <c r="L8" s="9">
        <f t="shared" ca="1" si="2"/>
        <v>124.23664052482239</v>
      </c>
      <c r="M8">
        <f t="shared" ref="M8:M71" ca="1" si="9">INDIRECT("M$"&amp;C8)+INDIRECT("O$"&amp;C8)*($B8-INDIRECT("B$"&amp;D8))</f>
        <v>56.541895943562608</v>
      </c>
      <c r="N8">
        <f t="shared" ref="N8:N71" ca="1" si="10">INDIRECT("N$"&amp;C8)+INDIRECT("P$"&amp;C8)*($B8-INDIRECT("B$"&amp;D8))</f>
        <v>31.105590828924161</v>
      </c>
      <c r="O8" s="3"/>
    </row>
    <row r="9" spans="1:16" x14ac:dyDescent="0.25">
      <c r="A9" s="4">
        <f t="shared" si="6"/>
        <v>0.41788194444444443</v>
      </c>
      <c r="B9" s="3">
        <f>Params!D$29+HOUR(A9-Params!C$29)*3600+MINUTE(A9-Params!C$29)*60+SECOND(A9-Params!C$29)</f>
        <v>1553300105</v>
      </c>
      <c r="C9">
        <f t="shared" si="1"/>
        <v>2</v>
      </c>
      <c r="D9">
        <f t="shared" ca="1" si="3"/>
        <v>6</v>
      </c>
      <c r="E9">
        <f t="shared" ca="1" si="7"/>
        <v>-113295.20238095238</v>
      </c>
      <c r="F9">
        <f t="shared" ca="1" si="8"/>
        <v>77101.300476190489</v>
      </c>
      <c r="G9">
        <f t="shared" ca="1" si="4"/>
        <v>10668</v>
      </c>
      <c r="H9" s="9">
        <f t="shared" ca="1" si="5"/>
        <v>184.21984126984128</v>
      </c>
      <c r="I9" s="9">
        <f t="shared" ca="1" si="2"/>
        <v>-125.36796825396827</v>
      </c>
      <c r="J9" s="9">
        <f t="shared" ca="1" si="2"/>
        <v>0</v>
      </c>
      <c r="K9" s="9">
        <f t="shared" ca="1" si="2"/>
        <v>222.83194874526748</v>
      </c>
      <c r="L9" s="9">
        <f t="shared" ca="1" si="2"/>
        <v>124.23664052482239</v>
      </c>
      <c r="M9">
        <f t="shared" ca="1" si="9"/>
        <v>56.536316137566132</v>
      </c>
      <c r="N9">
        <f t="shared" ca="1" si="10"/>
        <v>31.120330687830688</v>
      </c>
      <c r="O9" s="3"/>
    </row>
    <row r="10" spans="1:16" x14ac:dyDescent="0.25">
      <c r="A10" s="4">
        <f t="shared" si="6"/>
        <v>0.41793981481481479</v>
      </c>
      <c r="B10" s="3">
        <f>Params!D$29+HOUR(A10-Params!C$29)*3600+MINUTE(A10-Params!C$29)*60+SECOND(A10-Params!C$29)</f>
        <v>1553300110</v>
      </c>
      <c r="C10">
        <f t="shared" si="1"/>
        <v>2</v>
      </c>
      <c r="D10">
        <f t="shared" ca="1" si="3"/>
        <v>6</v>
      </c>
      <c r="E10">
        <f t="shared" ca="1" si="7"/>
        <v>-112374.10317460318</v>
      </c>
      <c r="F10">
        <f t="shared" ca="1" si="8"/>
        <v>76474.460634920644</v>
      </c>
      <c r="G10">
        <f t="shared" ca="1" si="4"/>
        <v>10668</v>
      </c>
      <c r="H10" s="9">
        <f t="shared" ca="1" si="5"/>
        <v>184.21984126984128</v>
      </c>
      <c r="I10" s="9">
        <f t="shared" ca="1" si="2"/>
        <v>-125.36796825396827</v>
      </c>
      <c r="J10" s="9">
        <f t="shared" ca="1" si="2"/>
        <v>0</v>
      </c>
      <c r="K10" s="9">
        <f t="shared" ca="1" si="2"/>
        <v>222.83194874526748</v>
      </c>
      <c r="L10" s="9">
        <f t="shared" ca="1" si="2"/>
        <v>124.23664052482239</v>
      </c>
      <c r="M10">
        <f t="shared" ca="1" si="9"/>
        <v>56.530736331569663</v>
      </c>
      <c r="N10">
        <f t="shared" ca="1" si="10"/>
        <v>31.135070546737214</v>
      </c>
      <c r="O10" s="3"/>
    </row>
    <row r="11" spans="1:16" x14ac:dyDescent="0.25">
      <c r="A11" s="4">
        <f t="shared" si="6"/>
        <v>0.41799768518518521</v>
      </c>
      <c r="B11" s="3">
        <f>Params!D$29+HOUR(A11-Params!C$29)*3600+MINUTE(A11-Params!C$29)*60+SECOND(A11-Params!C$29)</f>
        <v>1553300115</v>
      </c>
      <c r="C11">
        <f t="shared" si="1"/>
        <v>2</v>
      </c>
      <c r="D11">
        <f t="shared" ca="1" si="3"/>
        <v>6</v>
      </c>
      <c r="E11">
        <f t="shared" ca="1" si="7"/>
        <v>-111453.00396825396</v>
      </c>
      <c r="F11">
        <f t="shared" ca="1" si="8"/>
        <v>75847.6207936508</v>
      </c>
      <c r="G11">
        <f t="shared" ca="1" si="4"/>
        <v>10668</v>
      </c>
      <c r="H11" s="9">
        <f t="shared" ca="1" si="5"/>
        <v>184.21984126984128</v>
      </c>
      <c r="I11" s="9">
        <f t="shared" ca="1" si="2"/>
        <v>-125.36796825396827</v>
      </c>
      <c r="J11" s="9">
        <f t="shared" ca="1" si="2"/>
        <v>0</v>
      </c>
      <c r="K11" s="9">
        <f t="shared" ca="1" si="2"/>
        <v>222.83194874526748</v>
      </c>
      <c r="L11" s="9">
        <f t="shared" ca="1" si="2"/>
        <v>124.23664052482239</v>
      </c>
      <c r="M11">
        <f t="shared" ca="1" si="9"/>
        <v>56.525156525573188</v>
      </c>
      <c r="N11">
        <f t="shared" ca="1" si="10"/>
        <v>31.149810405643738</v>
      </c>
      <c r="O11" s="3"/>
    </row>
    <row r="12" spans="1:16" x14ac:dyDescent="0.25">
      <c r="A12" s="4">
        <f t="shared" si="6"/>
        <v>0.41805555555555557</v>
      </c>
      <c r="B12" s="3">
        <f>Params!D$29+HOUR(A12-Params!C$29)*3600+MINUTE(A12-Params!C$29)*60+SECOND(A12-Params!C$29)</f>
        <v>1553300120</v>
      </c>
      <c r="C12">
        <f t="shared" si="1"/>
        <v>2</v>
      </c>
      <c r="D12">
        <f t="shared" ca="1" si="3"/>
        <v>6</v>
      </c>
      <c r="E12">
        <f t="shared" ca="1" si="7"/>
        <v>-110531.90476190476</v>
      </c>
      <c r="F12">
        <f t="shared" ca="1" si="8"/>
        <v>75220.780952380956</v>
      </c>
      <c r="G12">
        <f t="shared" ca="1" si="4"/>
        <v>10668</v>
      </c>
      <c r="H12" s="9">
        <f t="shared" ca="1" si="5"/>
        <v>184.21984126984128</v>
      </c>
      <c r="I12" s="9">
        <f t="shared" ca="1" si="2"/>
        <v>-125.36796825396827</v>
      </c>
      <c r="J12" s="9">
        <f t="shared" ca="1" si="2"/>
        <v>0</v>
      </c>
      <c r="K12" s="9">
        <f t="shared" ca="1" si="2"/>
        <v>222.83194874526748</v>
      </c>
      <c r="L12" s="9">
        <f t="shared" ca="1" si="2"/>
        <v>124.23664052482239</v>
      </c>
      <c r="M12">
        <f t="shared" ca="1" si="9"/>
        <v>56.519576719576719</v>
      </c>
      <c r="N12">
        <f t="shared" ca="1" si="10"/>
        <v>31.164550264550265</v>
      </c>
      <c r="O12" s="3"/>
    </row>
    <row r="13" spans="1:16" x14ac:dyDescent="0.25">
      <c r="A13" s="4">
        <f t="shared" si="6"/>
        <v>0.41811342592592587</v>
      </c>
      <c r="B13" s="3">
        <f>Params!D$29+HOUR(A13-Params!C$29)*3600+MINUTE(A13-Params!C$29)*60+SECOND(A13-Params!C$29)</f>
        <v>1553300125</v>
      </c>
      <c r="C13">
        <f t="shared" si="1"/>
        <v>2</v>
      </c>
      <c r="D13">
        <f t="shared" ca="1" si="3"/>
        <v>6</v>
      </c>
      <c r="E13">
        <f t="shared" ca="1" si="7"/>
        <v>-109610.80555555556</v>
      </c>
      <c r="F13">
        <f t="shared" ca="1" si="8"/>
        <v>74593.941111111111</v>
      </c>
      <c r="G13">
        <f t="shared" ca="1" si="4"/>
        <v>10668</v>
      </c>
      <c r="H13" s="9">
        <f t="shared" ca="1" si="5"/>
        <v>184.21984126984128</v>
      </c>
      <c r="I13" s="9">
        <f t="shared" ca="1" si="2"/>
        <v>-125.36796825396827</v>
      </c>
      <c r="J13" s="9">
        <f t="shared" ca="1" si="2"/>
        <v>0</v>
      </c>
      <c r="K13" s="9">
        <f t="shared" ca="1" si="2"/>
        <v>222.83194874526748</v>
      </c>
      <c r="L13" s="9">
        <f t="shared" ca="1" si="2"/>
        <v>124.23664052482239</v>
      </c>
      <c r="M13">
        <f t="shared" ca="1" si="9"/>
        <v>56.513996913580243</v>
      </c>
      <c r="N13">
        <f t="shared" ca="1" si="10"/>
        <v>31.179290123456788</v>
      </c>
      <c r="O13" s="3"/>
    </row>
    <row r="14" spans="1:16" x14ac:dyDescent="0.25">
      <c r="A14" s="4">
        <f t="shared" si="6"/>
        <v>0.41817129629629629</v>
      </c>
      <c r="B14" s="3">
        <f>Params!D$29+HOUR(A14-Params!C$29)*3600+MINUTE(A14-Params!C$29)*60+SECOND(A14-Params!C$29)</f>
        <v>1553300130</v>
      </c>
      <c r="C14">
        <f t="shared" si="1"/>
        <v>2</v>
      </c>
      <c r="D14">
        <f t="shared" ca="1" si="3"/>
        <v>6</v>
      </c>
      <c r="E14">
        <f t="shared" ca="1" si="7"/>
        <v>-108689.70634920635</v>
      </c>
      <c r="F14">
        <f t="shared" ca="1" si="8"/>
        <v>73967.101269841281</v>
      </c>
      <c r="G14">
        <f t="shared" ca="1" si="4"/>
        <v>10668</v>
      </c>
      <c r="H14" s="9">
        <f t="shared" ca="1" si="5"/>
        <v>184.21984126984128</v>
      </c>
      <c r="I14" s="9">
        <f t="shared" ca="1" si="2"/>
        <v>-125.36796825396827</v>
      </c>
      <c r="J14" s="9">
        <f t="shared" ca="1" si="2"/>
        <v>0</v>
      </c>
      <c r="K14" s="9">
        <f t="shared" ca="1" si="2"/>
        <v>222.83194874526748</v>
      </c>
      <c r="L14" s="9">
        <f t="shared" ca="1" si="2"/>
        <v>124.23664052482239</v>
      </c>
      <c r="M14">
        <f t="shared" ca="1" si="9"/>
        <v>56.508417107583774</v>
      </c>
      <c r="N14">
        <f t="shared" ca="1" si="10"/>
        <v>31.194029982363315</v>
      </c>
      <c r="O14" s="3"/>
    </row>
    <row r="15" spans="1:16" x14ac:dyDescent="0.25">
      <c r="A15" s="4">
        <f t="shared" si="6"/>
        <v>0.41822916666666665</v>
      </c>
      <c r="B15" s="3">
        <f>Params!D$29+HOUR(A15-Params!C$29)*3600+MINUTE(A15-Params!C$29)*60+SECOND(A15-Params!C$29)</f>
        <v>1553300135</v>
      </c>
      <c r="C15">
        <f t="shared" si="1"/>
        <v>2</v>
      </c>
      <c r="D15">
        <f t="shared" ca="1" si="3"/>
        <v>6</v>
      </c>
      <c r="E15">
        <f t="shared" ca="1" si="7"/>
        <v>-107768.60714285714</v>
      </c>
      <c r="F15">
        <f t="shared" ca="1" si="8"/>
        <v>73340.261428571437</v>
      </c>
      <c r="G15">
        <f t="shared" ca="1" si="4"/>
        <v>10668</v>
      </c>
      <c r="H15" s="9">
        <f t="shared" ca="1" si="5"/>
        <v>184.21984126984128</v>
      </c>
      <c r="I15" s="9">
        <f t="shared" ca="1" si="2"/>
        <v>-125.36796825396827</v>
      </c>
      <c r="J15" s="9">
        <f t="shared" ca="1" si="2"/>
        <v>0</v>
      </c>
      <c r="K15" s="9">
        <f t="shared" ca="1" si="2"/>
        <v>222.83194874526748</v>
      </c>
      <c r="L15" s="9">
        <f t="shared" ca="1" si="2"/>
        <v>124.23664052482239</v>
      </c>
      <c r="M15">
        <f t="shared" ca="1" si="9"/>
        <v>56.502837301587299</v>
      </c>
      <c r="N15">
        <f t="shared" ca="1" si="10"/>
        <v>31.208769841269842</v>
      </c>
      <c r="O15" s="3"/>
    </row>
    <row r="16" spans="1:16" x14ac:dyDescent="0.25">
      <c r="A16" s="4">
        <f t="shared" si="6"/>
        <v>0.41828703703703707</v>
      </c>
      <c r="B16" s="3">
        <f>Params!D$29+HOUR(A16-Params!C$29)*3600+MINUTE(A16-Params!C$29)*60+SECOND(A16-Params!C$29)</f>
        <v>1553300140</v>
      </c>
      <c r="C16">
        <f t="shared" si="1"/>
        <v>2</v>
      </c>
      <c r="D16">
        <f t="shared" ca="1" si="3"/>
        <v>6</v>
      </c>
      <c r="E16">
        <f t="shared" ca="1" si="7"/>
        <v>-106847.50793650793</v>
      </c>
      <c r="F16">
        <f t="shared" ca="1" si="8"/>
        <v>72713.421587301593</v>
      </c>
      <c r="G16">
        <f t="shared" ca="1" si="4"/>
        <v>10668</v>
      </c>
      <c r="H16" s="9">
        <f t="shared" ca="1" si="5"/>
        <v>184.21984126984128</v>
      </c>
      <c r="I16" s="9">
        <f t="shared" ca="1" si="2"/>
        <v>-125.36796825396827</v>
      </c>
      <c r="J16" s="9">
        <f t="shared" ca="1" si="2"/>
        <v>0</v>
      </c>
      <c r="K16" s="9">
        <f t="shared" ca="1" si="2"/>
        <v>222.83194874526748</v>
      </c>
      <c r="L16" s="9">
        <f t="shared" ca="1" si="2"/>
        <v>124.23664052482239</v>
      </c>
      <c r="M16">
        <f t="shared" ca="1" si="9"/>
        <v>56.497257495590823</v>
      </c>
      <c r="N16">
        <f t="shared" ca="1" si="10"/>
        <v>31.223509700176365</v>
      </c>
      <c r="O16" s="3"/>
    </row>
    <row r="17" spans="1:15" x14ac:dyDescent="0.25">
      <c r="A17" s="4">
        <f t="shared" si="6"/>
        <v>0.41834490740740743</v>
      </c>
      <c r="B17" s="3">
        <f>Params!D$29+HOUR(A17-Params!C$29)*3600+MINUTE(A17-Params!C$29)*60+SECOND(A17-Params!C$29)</f>
        <v>1553300145</v>
      </c>
      <c r="C17">
        <f t="shared" si="1"/>
        <v>2</v>
      </c>
      <c r="D17">
        <f t="shared" ca="1" si="3"/>
        <v>6</v>
      </c>
      <c r="E17">
        <f t="shared" ca="1" si="7"/>
        <v>-105926.40873015873</v>
      </c>
      <c r="F17">
        <f t="shared" ca="1" si="8"/>
        <v>72086.581746031748</v>
      </c>
      <c r="G17">
        <f t="shared" ca="1" si="4"/>
        <v>10668</v>
      </c>
      <c r="H17" s="9">
        <f t="shared" ca="1" si="5"/>
        <v>184.21984126984128</v>
      </c>
      <c r="I17" s="9">
        <f t="shared" ca="1" si="2"/>
        <v>-125.36796825396827</v>
      </c>
      <c r="J17" s="9">
        <f t="shared" ca="1" si="2"/>
        <v>0</v>
      </c>
      <c r="K17" s="9">
        <f t="shared" ca="1" si="2"/>
        <v>222.83194874526748</v>
      </c>
      <c r="L17" s="9">
        <f t="shared" ca="1" si="2"/>
        <v>124.23664052482239</v>
      </c>
      <c r="M17">
        <f t="shared" ca="1" si="9"/>
        <v>56.491677689594354</v>
      </c>
      <c r="N17">
        <f t="shared" ca="1" si="10"/>
        <v>31.238249559082892</v>
      </c>
      <c r="O17" s="3"/>
    </row>
    <row r="18" spans="1:15" x14ac:dyDescent="0.25">
      <c r="A18" s="4">
        <f t="shared" si="6"/>
        <v>0.41840277777777773</v>
      </c>
      <c r="B18" s="3">
        <f>Params!D$29+HOUR(A18-Params!C$29)*3600+MINUTE(A18-Params!C$29)*60+SECOND(A18-Params!C$29)</f>
        <v>1553300150</v>
      </c>
      <c r="C18">
        <f t="shared" si="1"/>
        <v>2</v>
      </c>
      <c r="D18">
        <f t="shared" ca="1" si="3"/>
        <v>6</v>
      </c>
      <c r="E18">
        <f t="shared" ca="1" si="7"/>
        <v>-105005.30952380953</v>
      </c>
      <c r="F18">
        <f t="shared" ca="1" si="8"/>
        <v>71459.741904761904</v>
      </c>
      <c r="G18">
        <f t="shared" ca="1" si="4"/>
        <v>10668</v>
      </c>
      <c r="H18" s="9">
        <f t="shared" ca="1" si="5"/>
        <v>184.21984126984128</v>
      </c>
      <c r="I18" s="9">
        <f t="shared" ca="1" si="2"/>
        <v>-125.36796825396827</v>
      </c>
      <c r="J18" s="9">
        <f t="shared" ca="1" si="2"/>
        <v>0</v>
      </c>
      <c r="K18" s="9">
        <f t="shared" ca="1" si="2"/>
        <v>222.83194874526748</v>
      </c>
      <c r="L18" s="9">
        <f t="shared" ca="1" si="2"/>
        <v>124.23664052482239</v>
      </c>
      <c r="M18">
        <f t="shared" ca="1" si="9"/>
        <v>56.486097883597878</v>
      </c>
      <c r="N18">
        <f t="shared" ca="1" si="10"/>
        <v>31.252989417989419</v>
      </c>
      <c r="O18" s="3"/>
    </row>
    <row r="19" spans="1:15" x14ac:dyDescent="0.25">
      <c r="A19" s="4">
        <f t="shared" si="6"/>
        <v>0.41846064814814815</v>
      </c>
      <c r="B19" s="3">
        <f>Params!D$29+HOUR(A19-Params!C$29)*3600+MINUTE(A19-Params!C$29)*60+SECOND(A19-Params!C$29)</f>
        <v>1553300155</v>
      </c>
      <c r="C19">
        <f t="shared" si="1"/>
        <v>2</v>
      </c>
      <c r="D19">
        <f t="shared" ca="1" si="3"/>
        <v>6</v>
      </c>
      <c r="E19">
        <f t="shared" ca="1" si="7"/>
        <v>-104084.21031746031</v>
      </c>
      <c r="F19">
        <f t="shared" ca="1" si="8"/>
        <v>70832.902063492074</v>
      </c>
      <c r="G19">
        <f t="shared" ca="1" si="4"/>
        <v>10668</v>
      </c>
      <c r="H19" s="9">
        <f t="shared" ca="1" si="5"/>
        <v>184.21984126984128</v>
      </c>
      <c r="I19" s="9">
        <f t="shared" ca="1" si="2"/>
        <v>-125.36796825396827</v>
      </c>
      <c r="J19" s="9">
        <f t="shared" ca="1" si="2"/>
        <v>0</v>
      </c>
      <c r="K19" s="9">
        <f t="shared" ca="1" si="2"/>
        <v>222.83194874526748</v>
      </c>
      <c r="L19" s="9">
        <f t="shared" ca="1" si="2"/>
        <v>124.23664052482239</v>
      </c>
      <c r="M19">
        <f t="shared" ca="1" si="9"/>
        <v>56.48051807760141</v>
      </c>
      <c r="N19">
        <f t="shared" ca="1" si="10"/>
        <v>31.267729276895942</v>
      </c>
      <c r="O19" s="3"/>
    </row>
    <row r="20" spans="1:15" x14ac:dyDescent="0.25">
      <c r="A20" s="4">
        <f t="shared" si="6"/>
        <v>0.41851851851851851</v>
      </c>
      <c r="B20" s="3">
        <f>Params!D$29+HOUR(A20-Params!C$29)*3600+MINUTE(A20-Params!C$29)*60+SECOND(A20-Params!C$29)</f>
        <v>1553300160</v>
      </c>
      <c r="C20">
        <f t="shared" si="1"/>
        <v>2</v>
      </c>
      <c r="D20">
        <f t="shared" ca="1" si="3"/>
        <v>6</v>
      </c>
      <c r="E20">
        <f t="shared" ca="1" si="7"/>
        <v>-103163.11111111111</v>
      </c>
      <c r="F20">
        <f t="shared" ca="1" si="8"/>
        <v>70206.06222222223</v>
      </c>
      <c r="G20">
        <f t="shared" ca="1" si="4"/>
        <v>10668</v>
      </c>
      <c r="H20" s="9">
        <f t="shared" ca="1" si="5"/>
        <v>184.21984126984128</v>
      </c>
      <c r="I20" s="9">
        <f t="shared" ca="1" si="2"/>
        <v>-125.36796825396827</v>
      </c>
      <c r="J20" s="9">
        <f t="shared" ca="1" si="2"/>
        <v>0</v>
      </c>
      <c r="K20" s="9">
        <f t="shared" ca="1" si="2"/>
        <v>222.83194874526748</v>
      </c>
      <c r="L20" s="9">
        <f t="shared" ca="1" si="2"/>
        <v>124.23664052482239</v>
      </c>
      <c r="M20">
        <f t="shared" ca="1" si="9"/>
        <v>56.474938271604934</v>
      </c>
      <c r="N20">
        <f t="shared" ca="1" si="10"/>
        <v>31.282469135802469</v>
      </c>
      <c r="O20" s="3"/>
    </row>
    <row r="21" spans="1:15" x14ac:dyDescent="0.25">
      <c r="A21" s="4">
        <f t="shared" si="6"/>
        <v>0.41857638888888887</v>
      </c>
      <c r="B21" s="3">
        <f>Params!D$29+HOUR(A21-Params!C$29)*3600+MINUTE(A21-Params!C$29)*60+SECOND(A21-Params!C$29)</f>
        <v>1553300165</v>
      </c>
      <c r="C21">
        <f t="shared" si="1"/>
        <v>2</v>
      </c>
      <c r="D21">
        <f t="shared" ca="1" si="3"/>
        <v>6</v>
      </c>
      <c r="E21">
        <f t="shared" ca="1" si="7"/>
        <v>-102242.01190476191</v>
      </c>
      <c r="F21">
        <f t="shared" ca="1" si="8"/>
        <v>69579.222380952386</v>
      </c>
      <c r="G21">
        <f t="shared" ca="1" si="4"/>
        <v>10668</v>
      </c>
      <c r="H21" s="9">
        <f t="shared" ca="1" si="5"/>
        <v>184.21984126984128</v>
      </c>
      <c r="I21" s="9">
        <f t="shared" ca="1" si="2"/>
        <v>-125.36796825396827</v>
      </c>
      <c r="J21" s="9">
        <f t="shared" ca="1" si="2"/>
        <v>0</v>
      </c>
      <c r="K21" s="9">
        <f t="shared" ca="1" si="2"/>
        <v>222.83194874526748</v>
      </c>
      <c r="L21" s="9">
        <f t="shared" ca="1" si="2"/>
        <v>124.23664052482239</v>
      </c>
      <c r="M21">
        <f t="shared" ca="1" si="9"/>
        <v>56.469358465608465</v>
      </c>
      <c r="N21">
        <f t="shared" ca="1" si="10"/>
        <v>31.297208994708996</v>
      </c>
      <c r="O21" s="3"/>
    </row>
    <row r="22" spans="1:15" x14ac:dyDescent="0.25">
      <c r="A22" s="4">
        <f t="shared" si="6"/>
        <v>0.41863425925925929</v>
      </c>
      <c r="B22" s="3">
        <f>Params!D$29+HOUR(A22-Params!C$29)*3600+MINUTE(A22-Params!C$29)*60+SECOND(A22-Params!C$29)</f>
        <v>1553300170</v>
      </c>
      <c r="C22">
        <f t="shared" si="1"/>
        <v>2</v>
      </c>
      <c r="D22">
        <f t="shared" ca="1" si="3"/>
        <v>6</v>
      </c>
      <c r="E22">
        <f t="shared" ca="1" si="7"/>
        <v>-101320.91269841269</v>
      </c>
      <c r="F22">
        <f t="shared" ca="1" si="8"/>
        <v>68952.382539682541</v>
      </c>
      <c r="G22">
        <f t="shared" ca="1" si="4"/>
        <v>10668</v>
      </c>
      <c r="H22" s="9">
        <f t="shared" ca="1" si="5"/>
        <v>184.21984126984128</v>
      </c>
      <c r="I22" s="9">
        <f t="shared" ca="1" si="5"/>
        <v>-125.36796825396827</v>
      </c>
      <c r="J22" s="9">
        <f t="shared" ca="1" si="5"/>
        <v>0</v>
      </c>
      <c r="K22" s="9">
        <f t="shared" ca="1" si="5"/>
        <v>222.83194874526748</v>
      </c>
      <c r="L22" s="9">
        <f t="shared" ca="1" si="5"/>
        <v>124.23664052482239</v>
      </c>
      <c r="M22">
        <f t="shared" ca="1" si="9"/>
        <v>56.463778659611989</v>
      </c>
      <c r="N22">
        <f t="shared" ca="1" si="10"/>
        <v>31.311948853615519</v>
      </c>
      <c r="O22" s="3"/>
    </row>
    <row r="23" spans="1:15" x14ac:dyDescent="0.25">
      <c r="A23" s="4">
        <f t="shared" si="6"/>
        <v>0.41869212962962959</v>
      </c>
      <c r="B23" s="3">
        <f>Params!D$29+HOUR(A23-Params!C$29)*3600+MINUTE(A23-Params!C$29)*60+SECOND(A23-Params!C$29)</f>
        <v>1553300175</v>
      </c>
      <c r="C23">
        <f t="shared" si="1"/>
        <v>2</v>
      </c>
      <c r="D23">
        <f t="shared" ca="1" si="3"/>
        <v>6</v>
      </c>
      <c r="E23">
        <f t="shared" ca="1" si="7"/>
        <v>-100399.81349206349</v>
      </c>
      <c r="F23">
        <f t="shared" ca="1" si="8"/>
        <v>68325.542698412697</v>
      </c>
      <c r="G23">
        <f t="shared" ca="1" si="4"/>
        <v>10668</v>
      </c>
      <c r="H23" s="9">
        <f t="shared" ca="1" si="5"/>
        <v>184.21984126984128</v>
      </c>
      <c r="I23" s="9">
        <f t="shared" ca="1" si="5"/>
        <v>-125.36796825396827</v>
      </c>
      <c r="J23" s="9">
        <f t="shared" ca="1" si="5"/>
        <v>0</v>
      </c>
      <c r="K23" s="9">
        <f t="shared" ca="1" si="5"/>
        <v>222.83194874526748</v>
      </c>
      <c r="L23" s="9">
        <f t="shared" ca="1" si="5"/>
        <v>124.23664052482239</v>
      </c>
      <c r="M23">
        <f t="shared" ca="1" si="9"/>
        <v>56.458198853615521</v>
      </c>
      <c r="N23">
        <f t="shared" ca="1" si="10"/>
        <v>31.326688712522046</v>
      </c>
      <c r="O23" s="3"/>
    </row>
    <row r="24" spans="1:15" x14ac:dyDescent="0.25">
      <c r="A24" s="4">
        <f t="shared" si="6"/>
        <v>0.41875000000000001</v>
      </c>
      <c r="B24" s="3">
        <f>Params!D$29+HOUR(A24-Params!C$29)*3600+MINUTE(A24-Params!C$29)*60+SECOND(A24-Params!C$29)</f>
        <v>1553300180</v>
      </c>
      <c r="C24">
        <f t="shared" si="1"/>
        <v>2</v>
      </c>
      <c r="D24">
        <f t="shared" ca="1" si="3"/>
        <v>6</v>
      </c>
      <c r="E24">
        <f t="shared" ca="1" si="7"/>
        <v>-99478.71428571429</v>
      </c>
      <c r="F24">
        <f t="shared" ca="1" si="8"/>
        <v>67698.702857142867</v>
      </c>
      <c r="G24">
        <f t="shared" ca="1" si="4"/>
        <v>10668</v>
      </c>
      <c r="H24" s="9">
        <f t="shared" ca="1" si="5"/>
        <v>184.21984126984128</v>
      </c>
      <c r="I24" s="9">
        <f t="shared" ca="1" si="5"/>
        <v>-125.36796825396827</v>
      </c>
      <c r="J24" s="9">
        <f t="shared" ca="1" si="5"/>
        <v>0</v>
      </c>
      <c r="K24" s="9">
        <f t="shared" ca="1" si="5"/>
        <v>222.83194874526748</v>
      </c>
      <c r="L24" s="9">
        <f t="shared" ca="1" si="5"/>
        <v>124.23664052482239</v>
      </c>
      <c r="M24">
        <f t="shared" ca="1" si="9"/>
        <v>56.452619047619045</v>
      </c>
      <c r="N24">
        <f t="shared" ca="1" si="10"/>
        <v>31.341428571428569</v>
      </c>
    </row>
    <row r="25" spans="1:15" x14ac:dyDescent="0.25">
      <c r="A25" s="4">
        <f t="shared" si="6"/>
        <v>0.41880787037037037</v>
      </c>
      <c r="B25" s="3">
        <f>Params!D$29+HOUR(A25-Params!C$29)*3600+MINUTE(A25-Params!C$29)*60+SECOND(A25-Params!C$29)</f>
        <v>1553300185</v>
      </c>
      <c r="C25">
        <f t="shared" si="1"/>
        <v>2</v>
      </c>
      <c r="D25">
        <f t="shared" ca="1" si="3"/>
        <v>6</v>
      </c>
      <c r="E25">
        <f t="shared" ca="1" si="7"/>
        <v>-98557.615079365074</v>
      </c>
      <c r="F25">
        <f t="shared" ca="1" si="8"/>
        <v>67071.863015873023</v>
      </c>
      <c r="G25">
        <f t="shared" ca="1" si="4"/>
        <v>10668</v>
      </c>
      <c r="H25" s="9">
        <f t="shared" ca="1" si="5"/>
        <v>184.21984126984128</v>
      </c>
      <c r="I25" s="9">
        <f t="shared" ca="1" si="5"/>
        <v>-125.36796825396827</v>
      </c>
      <c r="J25" s="9">
        <f t="shared" ca="1" si="5"/>
        <v>0</v>
      </c>
      <c r="K25" s="9">
        <f t="shared" ca="1" si="5"/>
        <v>222.83194874526748</v>
      </c>
      <c r="L25" s="9">
        <f t="shared" ca="1" si="5"/>
        <v>124.23664052482239</v>
      </c>
      <c r="M25">
        <f t="shared" ca="1" si="9"/>
        <v>56.447039241622569</v>
      </c>
      <c r="N25">
        <f t="shared" ca="1" si="10"/>
        <v>31.356168430335096</v>
      </c>
    </row>
    <row r="26" spans="1:15" x14ac:dyDescent="0.25">
      <c r="A26" s="4">
        <f t="shared" si="6"/>
        <v>0.41886574074074073</v>
      </c>
      <c r="B26" s="3">
        <f>Params!D$29+HOUR(A26-Params!C$29)*3600+MINUTE(A26-Params!C$29)*60+SECOND(A26-Params!C$29)</f>
        <v>1553300190</v>
      </c>
      <c r="C26">
        <f t="shared" si="1"/>
        <v>2</v>
      </c>
      <c r="D26">
        <f t="shared" ca="1" si="3"/>
        <v>6</v>
      </c>
      <c r="E26">
        <f t="shared" ca="1" si="7"/>
        <v>-97636.515873015873</v>
      </c>
      <c r="F26">
        <f t="shared" ca="1" si="8"/>
        <v>66445.023174603179</v>
      </c>
      <c r="G26">
        <f t="shared" ca="1" si="4"/>
        <v>10668</v>
      </c>
      <c r="H26" s="9">
        <f t="shared" ca="1" si="5"/>
        <v>184.21984126984128</v>
      </c>
      <c r="I26" s="9">
        <f t="shared" ca="1" si="5"/>
        <v>-125.36796825396827</v>
      </c>
      <c r="J26" s="9">
        <f t="shared" ca="1" si="5"/>
        <v>0</v>
      </c>
      <c r="K26" s="9">
        <f t="shared" ca="1" si="5"/>
        <v>222.83194874526748</v>
      </c>
      <c r="L26" s="9">
        <f t="shared" ca="1" si="5"/>
        <v>124.23664052482239</v>
      </c>
      <c r="M26">
        <f t="shared" ca="1" si="9"/>
        <v>56.441459435626101</v>
      </c>
      <c r="N26">
        <f t="shared" ca="1" si="10"/>
        <v>31.370908289241623</v>
      </c>
    </row>
    <row r="27" spans="1:15" x14ac:dyDescent="0.25">
      <c r="A27" s="4">
        <f t="shared" si="6"/>
        <v>0.41892361111111115</v>
      </c>
      <c r="B27" s="3">
        <f>Params!D$29+HOUR(A27-Params!C$29)*3600+MINUTE(A27-Params!C$29)*60+SECOND(A27-Params!C$29)</f>
        <v>1553300195</v>
      </c>
      <c r="C27">
        <f t="shared" si="1"/>
        <v>2</v>
      </c>
      <c r="D27">
        <f t="shared" ca="1" si="3"/>
        <v>6</v>
      </c>
      <c r="E27">
        <f t="shared" ca="1" si="7"/>
        <v>-96715.416666666657</v>
      </c>
      <c r="F27">
        <f t="shared" ca="1" si="8"/>
        <v>65818.183333333334</v>
      </c>
      <c r="G27">
        <f t="shared" ca="1" si="4"/>
        <v>10668</v>
      </c>
      <c r="H27" s="9">
        <f t="shared" ca="1" si="5"/>
        <v>184.21984126984128</v>
      </c>
      <c r="I27" s="9">
        <f t="shared" ca="1" si="5"/>
        <v>-125.36796825396827</v>
      </c>
      <c r="J27" s="9">
        <f t="shared" ca="1" si="5"/>
        <v>0</v>
      </c>
      <c r="K27" s="9">
        <f t="shared" ca="1" si="5"/>
        <v>222.83194874526748</v>
      </c>
      <c r="L27" s="9">
        <f t="shared" ca="1" si="5"/>
        <v>124.23664052482239</v>
      </c>
      <c r="M27">
        <f t="shared" ca="1" si="9"/>
        <v>56.435879629629625</v>
      </c>
      <c r="N27">
        <f t="shared" ca="1" si="10"/>
        <v>31.385648148148146</v>
      </c>
    </row>
    <row r="28" spans="1:15" x14ac:dyDescent="0.25">
      <c r="A28" s="4">
        <f t="shared" si="6"/>
        <v>0.41898148148148145</v>
      </c>
      <c r="B28" s="3">
        <f>Params!D$29+HOUR(A28-Params!C$29)*3600+MINUTE(A28-Params!C$29)*60+SECOND(A28-Params!C$29)</f>
        <v>1553300200</v>
      </c>
      <c r="C28">
        <f t="shared" si="1"/>
        <v>2</v>
      </c>
      <c r="D28">
        <f t="shared" ca="1" si="3"/>
        <v>6</v>
      </c>
      <c r="E28">
        <f t="shared" ca="1" si="7"/>
        <v>-95794.317460317456</v>
      </c>
      <c r="F28">
        <f t="shared" ca="1" si="8"/>
        <v>65191.343492063497</v>
      </c>
      <c r="G28">
        <f t="shared" ca="1" si="4"/>
        <v>10668</v>
      </c>
      <c r="H28" s="9">
        <f t="shared" ca="1" si="5"/>
        <v>184.21984126984128</v>
      </c>
      <c r="I28" s="9">
        <f t="shared" ca="1" si="5"/>
        <v>-125.36796825396827</v>
      </c>
      <c r="J28" s="9">
        <f t="shared" ca="1" si="5"/>
        <v>0</v>
      </c>
      <c r="K28" s="9">
        <f t="shared" ca="1" si="5"/>
        <v>222.83194874526748</v>
      </c>
      <c r="L28" s="9">
        <f t="shared" ca="1" si="5"/>
        <v>124.23664052482239</v>
      </c>
      <c r="M28">
        <f t="shared" ca="1" si="9"/>
        <v>56.430299823633156</v>
      </c>
      <c r="N28">
        <f t="shared" ca="1" si="10"/>
        <v>31.400388007054673</v>
      </c>
    </row>
    <row r="29" spans="1:15" x14ac:dyDescent="0.25">
      <c r="A29" s="4">
        <f t="shared" si="6"/>
        <v>0.41903935185185182</v>
      </c>
      <c r="B29" s="3">
        <f>Params!D$29+HOUR(A29-Params!C$29)*3600+MINUTE(A29-Params!C$29)*60+SECOND(A29-Params!C$29)</f>
        <v>1553300205</v>
      </c>
      <c r="C29">
        <f t="shared" si="1"/>
        <v>2</v>
      </c>
      <c r="D29">
        <f t="shared" ca="1" si="3"/>
        <v>6</v>
      </c>
      <c r="E29">
        <f t="shared" ca="1" si="7"/>
        <v>-94873.218253968254</v>
      </c>
      <c r="F29">
        <f t="shared" ca="1" si="8"/>
        <v>64564.50365079366</v>
      </c>
      <c r="G29">
        <f t="shared" ca="1" si="4"/>
        <v>10668</v>
      </c>
      <c r="H29" s="9">
        <f t="shared" ca="1" si="5"/>
        <v>184.21984126984128</v>
      </c>
      <c r="I29" s="9">
        <f t="shared" ca="1" si="5"/>
        <v>-125.36796825396827</v>
      </c>
      <c r="J29" s="9">
        <f t="shared" ca="1" si="5"/>
        <v>0</v>
      </c>
      <c r="K29" s="9">
        <f t="shared" ca="1" si="5"/>
        <v>222.83194874526748</v>
      </c>
      <c r="L29" s="9">
        <f t="shared" ca="1" si="5"/>
        <v>124.23664052482239</v>
      </c>
      <c r="M29">
        <f t="shared" ca="1" si="9"/>
        <v>56.42472001763668</v>
      </c>
      <c r="N29">
        <f t="shared" ca="1" si="10"/>
        <v>31.4151278659612</v>
      </c>
    </row>
    <row r="30" spans="1:15" x14ac:dyDescent="0.25">
      <c r="A30" s="4">
        <f t="shared" si="6"/>
        <v>0.41909722222222223</v>
      </c>
      <c r="B30" s="3">
        <f>Params!D$29+HOUR(A30-Params!C$29)*3600+MINUTE(A30-Params!C$29)*60+SECOND(A30-Params!C$29)</f>
        <v>1553300210</v>
      </c>
      <c r="C30">
        <f t="shared" si="1"/>
        <v>2</v>
      </c>
      <c r="D30">
        <f t="shared" ca="1" si="3"/>
        <v>6</v>
      </c>
      <c r="E30">
        <f t="shared" ca="1" si="7"/>
        <v>-93952.119047619053</v>
      </c>
      <c r="F30">
        <f t="shared" ca="1" si="8"/>
        <v>63937.663809523816</v>
      </c>
      <c r="G30">
        <f t="shared" ca="1" si="4"/>
        <v>10668</v>
      </c>
      <c r="H30" s="9">
        <f t="shared" ca="1" si="5"/>
        <v>184.21984126984128</v>
      </c>
      <c r="I30" s="9">
        <f t="shared" ca="1" si="5"/>
        <v>-125.36796825396827</v>
      </c>
      <c r="J30" s="9">
        <f t="shared" ca="1" si="5"/>
        <v>0</v>
      </c>
      <c r="K30" s="9">
        <f t="shared" ca="1" si="5"/>
        <v>222.83194874526748</v>
      </c>
      <c r="L30" s="9">
        <f t="shared" ca="1" si="5"/>
        <v>124.23664052482239</v>
      </c>
      <c r="M30">
        <f t="shared" ca="1" si="9"/>
        <v>56.419140211640212</v>
      </c>
      <c r="N30">
        <f t="shared" ca="1" si="10"/>
        <v>31.429867724867723</v>
      </c>
    </row>
    <row r="31" spans="1:15" x14ac:dyDescent="0.25">
      <c r="A31" s="4">
        <f t="shared" si="6"/>
        <v>0.41915509259259259</v>
      </c>
      <c r="B31" s="3">
        <f>Params!D$29+HOUR(A31-Params!C$29)*3600+MINUTE(A31-Params!C$29)*60+SECOND(A31-Params!C$29)</f>
        <v>1553300215</v>
      </c>
      <c r="C31">
        <f t="shared" si="1"/>
        <v>2</v>
      </c>
      <c r="D31">
        <f t="shared" ca="1" si="3"/>
        <v>6</v>
      </c>
      <c r="E31">
        <f t="shared" ca="1" si="7"/>
        <v>-93031.019841269837</v>
      </c>
      <c r="F31">
        <f t="shared" ca="1" si="8"/>
        <v>63310.823968253972</v>
      </c>
      <c r="G31">
        <f t="shared" ca="1" si="4"/>
        <v>10668</v>
      </c>
      <c r="H31" s="9">
        <f t="shared" ca="1" si="5"/>
        <v>184.21984126984128</v>
      </c>
      <c r="I31" s="9">
        <f t="shared" ca="1" si="5"/>
        <v>-125.36796825396827</v>
      </c>
      <c r="J31" s="9">
        <f t="shared" ca="1" si="5"/>
        <v>0</v>
      </c>
      <c r="K31" s="9">
        <f t="shared" ca="1" si="5"/>
        <v>222.83194874526748</v>
      </c>
      <c r="L31" s="9">
        <f t="shared" ca="1" si="5"/>
        <v>124.23664052482239</v>
      </c>
      <c r="M31">
        <f t="shared" ca="1" si="9"/>
        <v>56.413560405643736</v>
      </c>
      <c r="N31">
        <f t="shared" ca="1" si="10"/>
        <v>31.44460758377425</v>
      </c>
    </row>
    <row r="32" spans="1:15" x14ac:dyDescent="0.25">
      <c r="A32" s="4">
        <f t="shared" si="6"/>
        <v>0.41921296296296301</v>
      </c>
      <c r="B32" s="3">
        <f>Params!D$29+HOUR(A32-Params!C$29)*3600+MINUTE(A32-Params!C$29)*60+SECOND(A32-Params!C$29)</f>
        <v>1553300220</v>
      </c>
      <c r="C32">
        <f t="shared" si="1"/>
        <v>2</v>
      </c>
      <c r="D32">
        <f t="shared" ca="1" si="3"/>
        <v>6</v>
      </c>
      <c r="E32">
        <f t="shared" ca="1" si="7"/>
        <v>-92109.920634920636</v>
      </c>
      <c r="F32">
        <f t="shared" ca="1" si="8"/>
        <v>62683.984126984127</v>
      </c>
      <c r="G32">
        <f t="shared" ca="1" si="4"/>
        <v>10668</v>
      </c>
      <c r="H32" s="9">
        <f t="shared" ca="1" si="5"/>
        <v>184.21984126984128</v>
      </c>
      <c r="I32" s="9">
        <f t="shared" ca="1" si="5"/>
        <v>-125.36796825396827</v>
      </c>
      <c r="J32" s="9">
        <f t="shared" ca="1" si="5"/>
        <v>0</v>
      </c>
      <c r="K32" s="9">
        <f t="shared" ca="1" si="5"/>
        <v>222.83194874526748</v>
      </c>
      <c r="L32" s="9">
        <f t="shared" ca="1" si="5"/>
        <v>124.23664052482239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 t="shared" si="6"/>
        <v>0.41927083333333331</v>
      </c>
      <c r="B33" s="3">
        <f>Params!D$29+HOUR(A33-Params!C$29)*3600+MINUTE(A33-Params!C$29)*60+SECOND(A33-Params!C$29)</f>
        <v>1553300225</v>
      </c>
      <c r="C33">
        <f t="shared" si="1"/>
        <v>2</v>
      </c>
      <c r="D33">
        <f t="shared" ca="1" si="3"/>
        <v>6</v>
      </c>
      <c r="E33">
        <f t="shared" ca="1" si="7"/>
        <v>-91188.82142857142</v>
      </c>
      <c r="F33">
        <f t="shared" ca="1" si="8"/>
        <v>62057.14428571429</v>
      </c>
      <c r="G33">
        <f t="shared" ca="1" si="4"/>
        <v>10668</v>
      </c>
      <c r="H33" s="9">
        <f t="shared" ca="1" si="5"/>
        <v>184.21984126984128</v>
      </c>
      <c r="I33" s="9">
        <f t="shared" ca="1" si="5"/>
        <v>-125.36796825396827</v>
      </c>
      <c r="J33" s="9">
        <f t="shared" ca="1" si="5"/>
        <v>0</v>
      </c>
      <c r="K33" s="9">
        <f t="shared" ca="1" si="5"/>
        <v>222.83194874526748</v>
      </c>
      <c r="L33" s="9">
        <f t="shared" ca="1" si="5"/>
        <v>124.23664052482239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6"/>
        <v>0.41932870370370368</v>
      </c>
      <c r="B34" s="3">
        <f>Params!D$29+HOUR(A34-Params!C$29)*3600+MINUTE(A34-Params!C$29)*60+SECOND(A34-Params!C$29)</f>
        <v>1553300230</v>
      </c>
      <c r="C34">
        <f t="shared" si="1"/>
        <v>2</v>
      </c>
      <c r="D34">
        <f t="shared" ca="1" si="3"/>
        <v>6</v>
      </c>
      <c r="E34">
        <f ca="1">INDIRECT("E$"&amp;C34)+INDIRECT("H$"&amp;C34)*($B34-INDIRECT("B$"&amp;D34))</f>
        <v>-90267.722222222219</v>
      </c>
      <c r="F34">
        <f ca="1">INDIRECT("F$"&amp;C34)+INDIRECT("I$"&amp;C34)*($B34-INDIRECT("B$"&amp;D34))</f>
        <v>61430.304444444453</v>
      </c>
      <c r="G34">
        <f t="shared" ca="1" si="4"/>
        <v>10668</v>
      </c>
      <c r="H34" s="9">
        <f t="shared" ca="1" si="5"/>
        <v>184.21984126984128</v>
      </c>
      <c r="I34" s="9">
        <f t="shared" ca="1" si="5"/>
        <v>-125.36796825396827</v>
      </c>
      <c r="J34" s="9">
        <f t="shared" ca="1" si="5"/>
        <v>0</v>
      </c>
      <c r="K34" s="9">
        <f t="shared" ca="1" si="5"/>
        <v>222.83194874526748</v>
      </c>
      <c r="L34" s="9">
        <f t="shared" ca="1" si="5"/>
        <v>124.23664052482239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6"/>
        <v>0.41938657407407409</v>
      </c>
      <c r="B35" s="3">
        <f>Params!D$29+HOUR(A35-Params!C$29)*3600+MINUTE(A35-Params!C$29)*60+SECOND(A35-Params!C$29)</f>
        <v>1553300235</v>
      </c>
      <c r="C35">
        <f t="shared" si="1"/>
        <v>2</v>
      </c>
      <c r="D35">
        <f t="shared" ca="1" si="3"/>
        <v>6</v>
      </c>
      <c r="E35">
        <f ca="1">INDIRECT("E$"&amp;C35)+INDIRECT("H$"&amp;C35)*($B35-INDIRECT("B$"&amp;D35))</f>
        <v>-89346.623015873018</v>
      </c>
      <c r="F35">
        <f ca="1">INDIRECT("F$"&amp;C35)+INDIRECT("I$"&amp;C35)*($B35-INDIRECT("B$"&amp;D35))</f>
        <v>60803.464603174609</v>
      </c>
      <c r="G35">
        <f t="shared" ca="1" si="4"/>
        <v>10668</v>
      </c>
      <c r="H35" s="9">
        <f t="shared" ca="1" si="5"/>
        <v>184.21984126984128</v>
      </c>
      <c r="I35" s="9">
        <f t="shared" ca="1" si="5"/>
        <v>-125.36796825396827</v>
      </c>
      <c r="J35" s="9">
        <f t="shared" ca="1" si="5"/>
        <v>0</v>
      </c>
      <c r="K35" s="9">
        <f t="shared" ca="1" si="5"/>
        <v>222.83194874526748</v>
      </c>
      <c r="L35" s="9">
        <f t="shared" ca="1" si="5"/>
        <v>124.23664052482239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6"/>
        <v>0.41944444444444445</v>
      </c>
      <c r="B36" s="3">
        <f>Params!D$29+HOUR(A36-Params!C$29)*3600+MINUTE(A36-Params!C$29)*60+SECOND(A36-Params!C$29)</f>
        <v>1553300240</v>
      </c>
      <c r="C36">
        <f t="shared" si="1"/>
        <v>2</v>
      </c>
      <c r="D36">
        <f t="shared" ca="1" si="3"/>
        <v>6</v>
      </c>
      <c r="E36">
        <f t="shared" ref="E36:E99" ca="1" si="11">INDIRECT("E$"&amp;C36)+INDIRECT("H$"&amp;C36)*($B36-INDIRECT("B$"&amp;D36))</f>
        <v>-88425.523809523816</v>
      </c>
      <c r="F36">
        <f t="shared" ref="F36:F99" ca="1" si="12">INDIRECT("F$"&amp;C36)+INDIRECT("I$"&amp;C36)*($B36-INDIRECT("B$"&amp;D36))</f>
        <v>60176.624761904764</v>
      </c>
      <c r="G36">
        <f t="shared" ca="1" si="4"/>
        <v>10668</v>
      </c>
      <c r="H36" s="9">
        <f t="shared" ca="1" si="5"/>
        <v>184.21984126984128</v>
      </c>
      <c r="I36" s="9">
        <f t="shared" ca="1" si="5"/>
        <v>-125.36796825396827</v>
      </c>
      <c r="J36" s="9">
        <f t="shared" ca="1" si="5"/>
        <v>0</v>
      </c>
      <c r="K36" s="9">
        <f t="shared" ca="1" si="5"/>
        <v>222.83194874526748</v>
      </c>
      <c r="L36" s="9">
        <f t="shared" ca="1" si="5"/>
        <v>124.23664052482239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6"/>
        <v>0.41950231481481487</v>
      </c>
      <c r="B37" s="3">
        <f>Params!D$29+HOUR(A37-Params!C$29)*3600+MINUTE(A37-Params!C$29)*60+SECOND(A37-Params!C$29)</f>
        <v>1553300245</v>
      </c>
      <c r="C37">
        <f t="shared" si="1"/>
        <v>2</v>
      </c>
      <c r="D37">
        <f t="shared" ca="1" si="3"/>
        <v>6</v>
      </c>
      <c r="E37">
        <f t="shared" ca="1" si="11"/>
        <v>-87504.424603174601</v>
      </c>
      <c r="F37">
        <f t="shared" ca="1" si="12"/>
        <v>59549.78492063492</v>
      </c>
      <c r="G37">
        <f t="shared" ca="1" si="4"/>
        <v>10668</v>
      </c>
      <c r="H37" s="9">
        <f t="shared" ca="1" si="5"/>
        <v>184.21984126984128</v>
      </c>
      <c r="I37" s="9">
        <f t="shared" ca="1" si="5"/>
        <v>-125.36796825396827</v>
      </c>
      <c r="J37" s="9">
        <f t="shared" ca="1" si="5"/>
        <v>0</v>
      </c>
      <c r="K37" s="9">
        <f t="shared" ca="1" si="5"/>
        <v>222.83194874526748</v>
      </c>
      <c r="L37" s="9">
        <f t="shared" ca="1" si="5"/>
        <v>124.23664052482239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6"/>
        <v>0.41956018518518517</v>
      </c>
      <c r="B38" s="3">
        <f>Params!D$29+HOUR(A38-Params!C$29)*3600+MINUTE(A38-Params!C$29)*60+SECOND(A38-Params!C$29)</f>
        <v>1553300250</v>
      </c>
      <c r="C38">
        <f t="shared" si="1"/>
        <v>2</v>
      </c>
      <c r="D38">
        <f t="shared" ca="1" si="3"/>
        <v>6</v>
      </c>
      <c r="E38">
        <f t="shared" ca="1" si="11"/>
        <v>-86583.325396825399</v>
      </c>
      <c r="F38">
        <f t="shared" ca="1" si="12"/>
        <v>58922.945079365083</v>
      </c>
      <c r="G38">
        <f t="shared" ca="1" si="4"/>
        <v>10668</v>
      </c>
      <c r="H38" s="9">
        <f t="shared" ca="1" si="5"/>
        <v>184.21984126984128</v>
      </c>
      <c r="I38" s="9">
        <f t="shared" ca="1" si="5"/>
        <v>-125.36796825396827</v>
      </c>
      <c r="J38" s="9">
        <f t="shared" ca="1" si="5"/>
        <v>0</v>
      </c>
      <c r="K38" s="9">
        <f t="shared" ca="1" si="5"/>
        <v>222.83194874526748</v>
      </c>
      <c r="L38" s="9">
        <f t="shared" ca="1" si="5"/>
        <v>124.23664052482239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6"/>
        <v>0.41961805555555554</v>
      </c>
      <c r="B39" s="3">
        <f>Params!D$29+HOUR(A39-Params!C$29)*3600+MINUTE(A39-Params!C$29)*60+SECOND(A39-Params!C$29)</f>
        <v>1553300255</v>
      </c>
      <c r="C39">
        <f t="shared" si="1"/>
        <v>2</v>
      </c>
      <c r="D39">
        <f t="shared" ca="1" si="3"/>
        <v>6</v>
      </c>
      <c r="E39">
        <f t="shared" ca="1" si="11"/>
        <v>-85662.226190476184</v>
      </c>
      <c r="F39">
        <f t="shared" ca="1" si="12"/>
        <v>58296.105238095246</v>
      </c>
      <c r="G39">
        <f t="shared" ca="1" si="4"/>
        <v>10668</v>
      </c>
      <c r="H39" s="9">
        <f t="shared" ref="H39:L70" ca="1" si="13">INDIRECT(ADDRESS($C39,COLUMN()))</f>
        <v>184.21984126984128</v>
      </c>
      <c r="I39" s="9">
        <f t="shared" ca="1" si="13"/>
        <v>-125.36796825396827</v>
      </c>
      <c r="J39" s="9">
        <f t="shared" ca="1" si="13"/>
        <v>0</v>
      </c>
      <c r="K39" s="9">
        <f t="shared" ca="1" si="13"/>
        <v>222.83194874526748</v>
      </c>
      <c r="L39" s="9">
        <f t="shared" ca="1" si="13"/>
        <v>124.23664052482239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6"/>
        <v>0.41967592592592595</v>
      </c>
      <c r="B40" s="3">
        <f>Params!D$29+HOUR(A40-Params!C$29)*3600+MINUTE(A40-Params!C$29)*60+SECOND(A40-Params!C$29)</f>
        <v>1553300260</v>
      </c>
      <c r="C40">
        <f t="shared" si="1"/>
        <v>2</v>
      </c>
      <c r="D40">
        <f t="shared" ca="1" si="3"/>
        <v>6</v>
      </c>
      <c r="E40">
        <f t="shared" ca="1" si="11"/>
        <v>-84741.126984126982</v>
      </c>
      <c r="F40">
        <f t="shared" ca="1" si="12"/>
        <v>57669.265396825402</v>
      </c>
      <c r="G40">
        <f t="shared" ca="1" si="4"/>
        <v>10668</v>
      </c>
      <c r="H40" s="9">
        <f t="shared" ca="1" si="13"/>
        <v>184.21984126984128</v>
      </c>
      <c r="I40" s="9">
        <f t="shared" ca="1" si="13"/>
        <v>-125.36796825396827</v>
      </c>
      <c r="J40" s="9">
        <f t="shared" ca="1" si="13"/>
        <v>0</v>
      </c>
      <c r="K40" s="9">
        <f t="shared" ca="1" si="13"/>
        <v>222.83194874526748</v>
      </c>
      <c r="L40" s="9">
        <f t="shared" ca="1" si="13"/>
        <v>124.23664052482239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6"/>
        <v>0.41973379629629631</v>
      </c>
      <c r="B41" s="3">
        <f>Params!D$29+HOUR(A41-Params!C$29)*3600+MINUTE(A41-Params!C$29)*60+SECOND(A41-Params!C$29)</f>
        <v>1553300265</v>
      </c>
      <c r="C41">
        <f t="shared" si="1"/>
        <v>2</v>
      </c>
      <c r="D41">
        <f t="shared" ca="1" si="3"/>
        <v>6</v>
      </c>
      <c r="E41">
        <f t="shared" ca="1" si="11"/>
        <v>-83820.027777777781</v>
      </c>
      <c r="F41">
        <f t="shared" ca="1" si="12"/>
        <v>57042.425555555557</v>
      </c>
      <c r="G41">
        <f t="shared" ca="1" si="4"/>
        <v>10668</v>
      </c>
      <c r="H41" s="9">
        <f t="shared" ca="1" si="13"/>
        <v>184.21984126984128</v>
      </c>
      <c r="I41" s="9">
        <f t="shared" ca="1" si="13"/>
        <v>-125.36796825396827</v>
      </c>
      <c r="J41" s="9">
        <f t="shared" ca="1" si="13"/>
        <v>0</v>
      </c>
      <c r="K41" s="9">
        <f t="shared" ca="1" si="13"/>
        <v>222.83194874526748</v>
      </c>
      <c r="L41" s="9">
        <f t="shared" ca="1" si="13"/>
        <v>124.23664052482239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6"/>
        <v>0.41979166666666662</v>
      </c>
      <c r="B42" s="3">
        <f>Params!D$29+HOUR(A42-Params!C$29)*3600+MINUTE(A42-Params!C$29)*60+SECOND(A42-Params!C$29)</f>
        <v>1553300270</v>
      </c>
      <c r="C42">
        <f t="shared" si="1"/>
        <v>2</v>
      </c>
      <c r="D42">
        <f t="shared" ca="1" si="3"/>
        <v>6</v>
      </c>
      <c r="E42">
        <f t="shared" ca="1" si="11"/>
        <v>-82898.92857142858</v>
      </c>
      <c r="F42">
        <f t="shared" ca="1" si="12"/>
        <v>56415.585714285713</v>
      </c>
      <c r="G42">
        <f t="shared" ca="1" si="4"/>
        <v>10668</v>
      </c>
      <c r="H42" s="9">
        <f t="shared" ca="1" si="13"/>
        <v>184.21984126984128</v>
      </c>
      <c r="I42" s="9">
        <f t="shared" ca="1" si="13"/>
        <v>-125.36796825396827</v>
      </c>
      <c r="J42" s="9">
        <f t="shared" ca="1" si="13"/>
        <v>0</v>
      </c>
      <c r="K42" s="9">
        <f t="shared" ca="1" si="13"/>
        <v>222.83194874526748</v>
      </c>
      <c r="L42" s="9">
        <f t="shared" ca="1" si="13"/>
        <v>124.23664052482239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6"/>
        <v>0.41984953703703703</v>
      </c>
      <c r="B43" s="3">
        <f>Params!D$29+HOUR(A43-Params!C$29)*3600+MINUTE(A43-Params!C$29)*60+SECOND(A43-Params!C$29)</f>
        <v>1553300275</v>
      </c>
      <c r="C43">
        <f t="shared" si="1"/>
        <v>2</v>
      </c>
      <c r="D43">
        <f t="shared" ca="1" si="3"/>
        <v>6</v>
      </c>
      <c r="E43">
        <f t="shared" ca="1" si="11"/>
        <v>-81977.829365079364</v>
      </c>
      <c r="F43">
        <f t="shared" ca="1" si="12"/>
        <v>55788.745873015876</v>
      </c>
      <c r="G43">
        <f t="shared" ca="1" si="4"/>
        <v>10668</v>
      </c>
      <c r="H43" s="9">
        <f t="shared" ca="1" si="13"/>
        <v>184.21984126984128</v>
      </c>
      <c r="I43" s="9">
        <f t="shared" ca="1" si="13"/>
        <v>-125.36796825396827</v>
      </c>
      <c r="J43" s="9">
        <f t="shared" ca="1" si="13"/>
        <v>0</v>
      </c>
      <c r="K43" s="9">
        <f t="shared" ca="1" si="13"/>
        <v>222.83194874526748</v>
      </c>
      <c r="L43" s="9">
        <f t="shared" ca="1" si="13"/>
        <v>124.23664052482239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6"/>
        <v>0.4199074074074074</v>
      </c>
      <c r="B44" s="3">
        <f>Params!D$29+HOUR(A44-Params!C$29)*3600+MINUTE(A44-Params!C$29)*60+SECOND(A44-Params!C$29)</f>
        <v>1553300280</v>
      </c>
      <c r="C44">
        <f t="shared" si="1"/>
        <v>2</v>
      </c>
      <c r="D44">
        <f t="shared" ca="1" si="3"/>
        <v>6</v>
      </c>
      <c r="E44">
        <f t="shared" ca="1" si="11"/>
        <v>-81056.730158730148</v>
      </c>
      <c r="F44">
        <f t="shared" ca="1" si="12"/>
        <v>55161.906031746039</v>
      </c>
      <c r="G44">
        <f t="shared" ca="1" si="4"/>
        <v>10668</v>
      </c>
      <c r="H44" s="9">
        <f t="shared" ca="1" si="13"/>
        <v>184.21984126984128</v>
      </c>
      <c r="I44" s="9">
        <f t="shared" ca="1" si="13"/>
        <v>-125.36796825396827</v>
      </c>
      <c r="J44" s="9">
        <f t="shared" ca="1" si="13"/>
        <v>0</v>
      </c>
      <c r="K44" s="9">
        <f t="shared" ca="1" si="13"/>
        <v>222.83194874526748</v>
      </c>
      <c r="L44" s="9">
        <f t="shared" ca="1" si="13"/>
        <v>124.23664052482239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6"/>
        <v>0.41996527777777781</v>
      </c>
      <c r="B45" s="3">
        <f>Params!D$29+HOUR(A45-Params!C$29)*3600+MINUTE(A45-Params!C$29)*60+SECOND(A45-Params!C$29)</f>
        <v>1553300285</v>
      </c>
      <c r="C45">
        <f t="shared" si="1"/>
        <v>2</v>
      </c>
      <c r="D45">
        <f t="shared" ca="1" si="3"/>
        <v>6</v>
      </c>
      <c r="E45">
        <f t="shared" ca="1" si="11"/>
        <v>-80135.630952380947</v>
      </c>
      <c r="F45">
        <f t="shared" ca="1" si="12"/>
        <v>54535.066190476195</v>
      </c>
      <c r="G45">
        <f t="shared" ca="1" si="4"/>
        <v>10668</v>
      </c>
      <c r="H45" s="9">
        <f t="shared" ca="1" si="13"/>
        <v>184.21984126984128</v>
      </c>
      <c r="I45" s="9">
        <f t="shared" ca="1" si="13"/>
        <v>-125.36796825396827</v>
      </c>
      <c r="J45" s="9">
        <f t="shared" ca="1" si="13"/>
        <v>0</v>
      </c>
      <c r="K45" s="9">
        <f t="shared" ca="1" si="13"/>
        <v>222.83194874526748</v>
      </c>
      <c r="L45" s="9">
        <f t="shared" ca="1" si="13"/>
        <v>124.23664052482239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6"/>
        <v>0.42002314814814817</v>
      </c>
      <c r="B46" s="3">
        <f>Params!D$29+HOUR(A46-Params!C$29)*3600+MINUTE(A46-Params!C$29)*60+SECOND(A46-Params!C$29)</f>
        <v>1553300290</v>
      </c>
      <c r="C46">
        <f t="shared" si="1"/>
        <v>2</v>
      </c>
      <c r="D46">
        <f t="shared" ca="1" si="3"/>
        <v>6</v>
      </c>
      <c r="E46">
        <f t="shared" ca="1" si="11"/>
        <v>-79214.531746031746</v>
      </c>
      <c r="F46">
        <f t="shared" ca="1" si="12"/>
        <v>53908.22634920635</v>
      </c>
      <c r="G46">
        <f t="shared" ca="1" si="4"/>
        <v>10668</v>
      </c>
      <c r="H46" s="9">
        <f t="shared" ca="1" si="13"/>
        <v>184.21984126984128</v>
      </c>
      <c r="I46" s="9">
        <f t="shared" ca="1" si="13"/>
        <v>-125.36796825396827</v>
      </c>
      <c r="J46" s="9">
        <f t="shared" ca="1" si="13"/>
        <v>0</v>
      </c>
      <c r="K46" s="9">
        <f t="shared" ca="1" si="13"/>
        <v>222.83194874526748</v>
      </c>
      <c r="L46" s="9">
        <f t="shared" ca="1" si="13"/>
        <v>124.23664052482239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6"/>
        <v>0.42008101851851848</v>
      </c>
      <c r="B47" s="3">
        <f>Params!D$29+HOUR(A47-Params!C$29)*3600+MINUTE(A47-Params!C$29)*60+SECOND(A47-Params!C$29)</f>
        <v>1553300295</v>
      </c>
      <c r="C47">
        <f t="shared" si="1"/>
        <v>2</v>
      </c>
      <c r="D47">
        <f t="shared" ca="1" si="3"/>
        <v>6</v>
      </c>
      <c r="E47">
        <f t="shared" ca="1" si="11"/>
        <v>-78293.432539682544</v>
      </c>
      <c r="F47">
        <f t="shared" ca="1" si="12"/>
        <v>53281.386507936506</v>
      </c>
      <c r="G47">
        <f t="shared" ca="1" si="4"/>
        <v>10668</v>
      </c>
      <c r="H47" s="9">
        <f t="shared" ca="1" si="13"/>
        <v>184.21984126984128</v>
      </c>
      <c r="I47" s="9">
        <f t="shared" ca="1" si="13"/>
        <v>-125.36796825396827</v>
      </c>
      <c r="J47" s="9">
        <f t="shared" ca="1" si="13"/>
        <v>0</v>
      </c>
      <c r="K47" s="9">
        <f t="shared" ca="1" si="13"/>
        <v>222.83194874526748</v>
      </c>
      <c r="L47" s="9">
        <f t="shared" ca="1" si="13"/>
        <v>124.23664052482239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6"/>
        <v>0.4201388888888889</v>
      </c>
      <c r="B48" s="3">
        <f>Params!D$29+HOUR(A48-Params!C$29)*3600+MINUTE(A48-Params!C$29)*60+SECOND(A48-Params!C$29)</f>
        <v>1553300300</v>
      </c>
      <c r="C48">
        <f t="shared" si="1"/>
        <v>2</v>
      </c>
      <c r="D48">
        <f t="shared" ca="1" si="3"/>
        <v>6</v>
      </c>
      <c r="E48">
        <f t="shared" ca="1" si="11"/>
        <v>-77372.333333333328</v>
      </c>
      <c r="F48">
        <f t="shared" ca="1" si="12"/>
        <v>52654.546666666669</v>
      </c>
      <c r="G48">
        <f t="shared" ca="1" si="4"/>
        <v>10668</v>
      </c>
      <c r="H48" s="9">
        <f t="shared" ca="1" si="13"/>
        <v>184.21984126984128</v>
      </c>
      <c r="I48" s="9">
        <f t="shared" ca="1" si="13"/>
        <v>-125.36796825396827</v>
      </c>
      <c r="J48" s="9">
        <f t="shared" ca="1" si="13"/>
        <v>0</v>
      </c>
      <c r="K48" s="9">
        <f t="shared" ca="1" si="13"/>
        <v>222.83194874526748</v>
      </c>
      <c r="L48" s="9">
        <f t="shared" ca="1" si="13"/>
        <v>124.23664052482239</v>
      </c>
      <c r="M48">
        <f t="shared" ca="1" si="9"/>
        <v>56.318703703703704</v>
      </c>
      <c r="N48">
        <f t="shared" ca="1" si="10"/>
        <v>31.695185185185185</v>
      </c>
    </row>
    <row r="49" spans="1:18" x14ac:dyDescent="0.25">
      <c r="A49" s="4">
        <f t="shared" si="6"/>
        <v>0.42019675925925926</v>
      </c>
      <c r="B49" s="3">
        <f>Params!D$29+HOUR(A49-Params!C$29)*3600+MINUTE(A49-Params!C$29)*60+SECOND(A49-Params!C$29)</f>
        <v>1553300305</v>
      </c>
      <c r="C49">
        <f t="shared" si="1"/>
        <v>2</v>
      </c>
      <c r="D49">
        <f t="shared" ca="1" si="3"/>
        <v>6</v>
      </c>
      <c r="E49">
        <f t="shared" ca="1" si="11"/>
        <v>-76451.234126984127</v>
      </c>
      <c r="F49">
        <f t="shared" ca="1" si="12"/>
        <v>52027.706825396832</v>
      </c>
      <c r="G49">
        <f t="shared" ca="1" si="4"/>
        <v>10668</v>
      </c>
      <c r="H49" s="9">
        <f t="shared" ca="1" si="13"/>
        <v>184.21984126984128</v>
      </c>
      <c r="I49" s="9">
        <f t="shared" ca="1" si="13"/>
        <v>-125.36796825396827</v>
      </c>
      <c r="J49" s="9">
        <f t="shared" ca="1" si="13"/>
        <v>0</v>
      </c>
      <c r="K49" s="9">
        <f t="shared" ca="1" si="13"/>
        <v>222.83194874526748</v>
      </c>
      <c r="L49" s="9">
        <f t="shared" ca="1" si="13"/>
        <v>124.23664052482239</v>
      </c>
      <c r="M49">
        <f t="shared" ca="1" si="9"/>
        <v>56.313123897707229</v>
      </c>
      <c r="N49">
        <f t="shared" ca="1" si="10"/>
        <v>31.709925044091708</v>
      </c>
    </row>
    <row r="50" spans="1:18" x14ac:dyDescent="0.25">
      <c r="A50" s="4">
        <f t="shared" si="6"/>
        <v>0.42025462962962962</v>
      </c>
      <c r="B50" s="3">
        <f>Params!D$29+HOUR(A50-Params!C$29)*3600+MINUTE(A50-Params!C$29)*60+SECOND(A50-Params!C$29)</f>
        <v>1553300310</v>
      </c>
      <c r="C50">
        <f t="shared" si="1"/>
        <v>2</v>
      </c>
      <c r="D50">
        <f t="shared" ca="1" si="3"/>
        <v>6</v>
      </c>
      <c r="E50">
        <f t="shared" ca="1" si="11"/>
        <v>-75530.134920634911</v>
      </c>
      <c r="F50">
        <f t="shared" ca="1" si="12"/>
        <v>51400.866984126988</v>
      </c>
      <c r="G50">
        <f t="shared" ca="1" si="4"/>
        <v>10668</v>
      </c>
      <c r="H50" s="9">
        <f t="shared" ca="1" si="13"/>
        <v>184.21984126984128</v>
      </c>
      <c r="I50" s="9">
        <f t="shared" ca="1" si="13"/>
        <v>-125.36796825396827</v>
      </c>
      <c r="J50" s="9">
        <f t="shared" ca="1" si="13"/>
        <v>0</v>
      </c>
      <c r="K50" s="9">
        <f t="shared" ca="1" si="13"/>
        <v>222.83194874526748</v>
      </c>
      <c r="L50" s="9">
        <f t="shared" ca="1" si="13"/>
        <v>124.23664052482239</v>
      </c>
      <c r="M50">
        <f t="shared" ca="1" si="9"/>
        <v>56.30754409171076</v>
      </c>
      <c r="N50">
        <f t="shared" ca="1" si="10"/>
        <v>31.724664902998235</v>
      </c>
    </row>
    <row r="51" spans="1:18" x14ac:dyDescent="0.25">
      <c r="A51" s="4">
        <f t="shared" si="6"/>
        <v>0.42031250000000003</v>
      </c>
      <c r="B51" s="3">
        <f>Params!D$29+HOUR(A51-Params!C$29)*3600+MINUTE(A51-Params!C$29)*60+SECOND(A51-Params!C$29)</f>
        <v>1553300315</v>
      </c>
      <c r="C51">
        <f t="shared" si="1"/>
        <v>2</v>
      </c>
      <c r="D51">
        <f t="shared" ca="1" si="3"/>
        <v>6</v>
      </c>
      <c r="E51">
        <f t="shared" ca="1" si="11"/>
        <v>-74609.03571428571</v>
      </c>
      <c r="F51">
        <f t="shared" ca="1" si="12"/>
        <v>50774.027142857143</v>
      </c>
      <c r="G51">
        <f t="shared" ca="1" si="4"/>
        <v>10668</v>
      </c>
      <c r="H51" s="9">
        <f t="shared" ca="1" si="13"/>
        <v>184.21984126984128</v>
      </c>
      <c r="I51" s="9">
        <f t="shared" ca="1" si="13"/>
        <v>-125.36796825396827</v>
      </c>
      <c r="J51" s="9">
        <f t="shared" ca="1" si="13"/>
        <v>0</v>
      </c>
      <c r="K51" s="9">
        <f t="shared" ca="1" si="13"/>
        <v>222.83194874526748</v>
      </c>
      <c r="L51" s="9">
        <f t="shared" ca="1" si="13"/>
        <v>124.23664052482239</v>
      </c>
      <c r="M51">
        <f t="shared" ca="1" si="9"/>
        <v>56.301964285714284</v>
      </c>
      <c r="N51">
        <f t="shared" ca="1" si="10"/>
        <v>31.739404761904762</v>
      </c>
      <c r="O51" s="49"/>
      <c r="P51" s="49"/>
      <c r="Q51" s="49"/>
      <c r="R51" s="49"/>
    </row>
    <row r="52" spans="1:18" x14ac:dyDescent="0.25">
      <c r="A52" s="4">
        <f t="shared" si="6"/>
        <v>0.42037037037037034</v>
      </c>
      <c r="B52" s="3">
        <f>Params!D$29+HOUR(A52-Params!C$29)*3600+MINUTE(A52-Params!C$29)*60+SECOND(A52-Params!C$29)</f>
        <v>1553300320</v>
      </c>
      <c r="C52">
        <f t="shared" si="1"/>
        <v>2</v>
      </c>
      <c r="D52">
        <f t="shared" ca="1" si="3"/>
        <v>6</v>
      </c>
      <c r="E52">
        <f t="shared" ca="1" si="11"/>
        <v>-73687.936507936509</v>
      </c>
      <c r="F52">
        <f t="shared" ca="1" si="12"/>
        <v>50147.187301587306</v>
      </c>
      <c r="G52">
        <f t="shared" ca="1" si="4"/>
        <v>10668</v>
      </c>
      <c r="H52" s="9">
        <f t="shared" ca="1" si="13"/>
        <v>184.21984126984128</v>
      </c>
      <c r="I52" s="9">
        <f t="shared" ca="1" si="13"/>
        <v>-125.36796825396827</v>
      </c>
      <c r="J52" s="9">
        <f t="shared" ca="1" si="13"/>
        <v>0</v>
      </c>
      <c r="K52" s="9">
        <f t="shared" ca="1" si="13"/>
        <v>222.83194874526748</v>
      </c>
      <c r="L52" s="9">
        <f t="shared" ca="1" si="13"/>
        <v>124.23664052482239</v>
      </c>
      <c r="M52">
        <f t="shared" ca="1" si="9"/>
        <v>56.296384479717808</v>
      </c>
      <c r="N52">
        <f t="shared" ca="1" si="10"/>
        <v>31.754144620811285</v>
      </c>
    </row>
    <row r="53" spans="1:18" x14ac:dyDescent="0.25">
      <c r="A53" s="4">
        <f t="shared" si="6"/>
        <v>0.42042824074074076</v>
      </c>
      <c r="B53" s="3">
        <f>Params!D$29+HOUR(A53-Params!C$29)*3600+MINUTE(A53-Params!C$29)*60+SECOND(A53-Params!C$29)</f>
        <v>1553300325</v>
      </c>
      <c r="C53">
        <f t="shared" si="1"/>
        <v>2</v>
      </c>
      <c r="D53">
        <f t="shared" ca="1" si="3"/>
        <v>6</v>
      </c>
      <c r="E53">
        <f t="shared" ca="1" si="11"/>
        <v>-72766.837301587308</v>
      </c>
      <c r="F53">
        <f t="shared" ca="1" si="12"/>
        <v>49520.347460317462</v>
      </c>
      <c r="G53">
        <f t="shared" ca="1" si="4"/>
        <v>10668</v>
      </c>
      <c r="H53" s="9">
        <f t="shared" ca="1" si="13"/>
        <v>184.21984126984128</v>
      </c>
      <c r="I53" s="9">
        <f t="shared" ca="1" si="13"/>
        <v>-125.36796825396827</v>
      </c>
      <c r="J53" s="9">
        <f t="shared" ca="1" si="13"/>
        <v>0</v>
      </c>
      <c r="K53" s="9">
        <f t="shared" ca="1" si="13"/>
        <v>222.83194874526748</v>
      </c>
      <c r="L53" s="9">
        <f t="shared" ca="1" si="13"/>
        <v>124.23664052482239</v>
      </c>
      <c r="M53">
        <f t="shared" ca="1" si="9"/>
        <v>56.29080467372134</v>
      </c>
      <c r="N53">
        <f t="shared" ca="1" si="10"/>
        <v>31.768884479717812</v>
      </c>
    </row>
    <row r="54" spans="1:18" x14ac:dyDescent="0.25">
      <c r="A54" s="4">
        <f t="shared" si="6"/>
        <v>0.42048611111111112</v>
      </c>
      <c r="B54" s="3">
        <f>Params!D$29+HOUR(A54-Params!C$29)*3600+MINUTE(A54-Params!C$29)*60+SECOND(A54-Params!C$29)</f>
        <v>1553300330</v>
      </c>
      <c r="C54">
        <f t="shared" si="1"/>
        <v>2</v>
      </c>
      <c r="D54">
        <f t="shared" ca="1" si="3"/>
        <v>6</v>
      </c>
      <c r="E54">
        <f t="shared" ca="1" si="11"/>
        <v>-71845.738095238092</v>
      </c>
      <c r="F54">
        <f t="shared" ca="1" si="12"/>
        <v>48893.507619047625</v>
      </c>
      <c r="G54">
        <f t="shared" ca="1" si="4"/>
        <v>10668</v>
      </c>
      <c r="H54" s="9">
        <f t="shared" ca="1" si="13"/>
        <v>184.21984126984128</v>
      </c>
      <c r="I54" s="9">
        <f t="shared" ca="1" si="13"/>
        <v>-125.36796825396827</v>
      </c>
      <c r="J54" s="9">
        <f t="shared" ca="1" si="13"/>
        <v>0</v>
      </c>
      <c r="K54" s="9">
        <f t="shared" ca="1" si="13"/>
        <v>222.83194874526748</v>
      </c>
      <c r="L54" s="9">
        <f t="shared" ca="1" si="13"/>
        <v>124.23664052482239</v>
      </c>
      <c r="M54">
        <f t="shared" ca="1" si="9"/>
        <v>56.285224867724864</v>
      </c>
      <c r="N54">
        <f t="shared" ca="1" si="10"/>
        <v>31.783624338624335</v>
      </c>
    </row>
    <row r="55" spans="1:18" x14ac:dyDescent="0.25">
      <c r="A55" s="4">
        <f t="shared" si="6"/>
        <v>0.42054398148148148</v>
      </c>
      <c r="B55" s="3">
        <f>Params!D$29+HOUR(A55-Params!C$29)*3600+MINUTE(A55-Params!C$29)*60+SECOND(A55-Params!C$29)</f>
        <v>1553300335</v>
      </c>
      <c r="C55">
        <f t="shared" si="1"/>
        <v>2</v>
      </c>
      <c r="D55">
        <f t="shared" ca="1" si="3"/>
        <v>6</v>
      </c>
      <c r="E55">
        <f t="shared" ca="1" si="11"/>
        <v>-70924.638888888876</v>
      </c>
      <c r="F55">
        <f t="shared" ca="1" si="12"/>
        <v>48266.66777777778</v>
      </c>
      <c r="G55">
        <f t="shared" ca="1" si="4"/>
        <v>10668</v>
      </c>
      <c r="H55" s="9">
        <f t="shared" ca="1" si="13"/>
        <v>184.21984126984128</v>
      </c>
      <c r="I55" s="9">
        <f t="shared" ca="1" si="13"/>
        <v>-125.36796825396827</v>
      </c>
      <c r="J55" s="9">
        <f t="shared" ca="1" si="13"/>
        <v>0</v>
      </c>
      <c r="K55" s="9">
        <f t="shared" ca="1" si="13"/>
        <v>222.83194874526748</v>
      </c>
      <c r="L55" s="9">
        <f t="shared" ca="1" si="13"/>
        <v>124.23664052482239</v>
      </c>
      <c r="M55">
        <f t="shared" ca="1" si="9"/>
        <v>56.279645061728395</v>
      </c>
      <c r="N55">
        <f t="shared" ca="1" si="10"/>
        <v>31.798364197530862</v>
      </c>
    </row>
    <row r="56" spans="1:18" x14ac:dyDescent="0.25">
      <c r="A56" s="4">
        <f t="shared" si="6"/>
        <v>0.42060185185185189</v>
      </c>
      <c r="B56" s="3">
        <f>Params!D$29+HOUR(A56-Params!C$29)*3600+MINUTE(A56-Params!C$29)*60+SECOND(A56-Params!C$29)</f>
        <v>1553300340</v>
      </c>
      <c r="C56">
        <f t="shared" si="1"/>
        <v>2</v>
      </c>
      <c r="D56">
        <f t="shared" ca="1" si="3"/>
        <v>6</v>
      </c>
      <c r="E56">
        <f t="shared" ca="1" si="11"/>
        <v>-70003.539682539675</v>
      </c>
      <c r="F56">
        <f t="shared" ca="1" si="12"/>
        <v>47639.827936507936</v>
      </c>
      <c r="G56">
        <f t="shared" ca="1" si="4"/>
        <v>10668</v>
      </c>
      <c r="H56" s="9">
        <f t="shared" ca="1" si="13"/>
        <v>184.21984126984128</v>
      </c>
      <c r="I56" s="9">
        <f t="shared" ca="1" si="13"/>
        <v>-125.36796825396827</v>
      </c>
      <c r="J56" s="9">
        <f t="shared" ca="1" si="13"/>
        <v>0</v>
      </c>
      <c r="K56" s="9">
        <f t="shared" ca="1" si="13"/>
        <v>222.83194874526748</v>
      </c>
      <c r="L56" s="9">
        <f t="shared" ca="1" si="13"/>
        <v>124.23664052482239</v>
      </c>
      <c r="M56">
        <f t="shared" ca="1" si="9"/>
        <v>56.274065255731919</v>
      </c>
      <c r="N56">
        <f t="shared" ca="1" si="10"/>
        <v>31.813104056437389</v>
      </c>
    </row>
    <row r="57" spans="1:18" x14ac:dyDescent="0.25">
      <c r="A57" s="4">
        <f t="shared" si="6"/>
        <v>0.4206597222222222</v>
      </c>
      <c r="B57" s="3">
        <f>Params!D$29+HOUR(A57-Params!C$29)*3600+MINUTE(A57-Params!C$29)*60+SECOND(A57-Params!C$29)</f>
        <v>1553300345</v>
      </c>
      <c r="C57">
        <f t="shared" si="1"/>
        <v>2</v>
      </c>
      <c r="D57">
        <f t="shared" ca="1" si="3"/>
        <v>6</v>
      </c>
      <c r="E57">
        <f t="shared" ca="1" si="11"/>
        <v>-69082.440476190473</v>
      </c>
      <c r="F57">
        <f t="shared" ca="1" si="12"/>
        <v>47012.988095238099</v>
      </c>
      <c r="G57">
        <f t="shared" ca="1" si="4"/>
        <v>10668</v>
      </c>
      <c r="H57" s="9">
        <f t="shared" ca="1" si="13"/>
        <v>184.21984126984128</v>
      </c>
      <c r="I57" s="9">
        <f t="shared" ca="1" si="13"/>
        <v>-125.36796825396827</v>
      </c>
      <c r="J57" s="9">
        <f t="shared" ca="1" si="13"/>
        <v>0</v>
      </c>
      <c r="K57" s="9">
        <f t="shared" ca="1" si="13"/>
        <v>222.83194874526748</v>
      </c>
      <c r="L57" s="9">
        <f t="shared" ca="1" si="13"/>
        <v>124.23664052482239</v>
      </c>
      <c r="M57">
        <f t="shared" ca="1" si="9"/>
        <v>56.268485449735451</v>
      </c>
      <c r="N57">
        <f t="shared" ca="1" si="10"/>
        <v>31.827843915343912</v>
      </c>
    </row>
    <row r="58" spans="1:18" x14ac:dyDescent="0.25">
      <c r="A58" s="4">
        <f t="shared" si="6"/>
        <v>0.42071759259259256</v>
      </c>
      <c r="B58" s="3">
        <f>Params!D$29+HOUR(A58-Params!C$29)*3600+MINUTE(A58-Params!C$29)*60+SECOND(A58-Params!C$29)</f>
        <v>1553300350</v>
      </c>
      <c r="C58">
        <f t="shared" si="1"/>
        <v>2</v>
      </c>
      <c r="D58">
        <f t="shared" ca="1" si="3"/>
        <v>6</v>
      </c>
      <c r="E58">
        <f t="shared" ca="1" si="11"/>
        <v>-68161.341269841272</v>
      </c>
      <c r="F58">
        <f t="shared" ca="1" si="12"/>
        <v>46386.148253968255</v>
      </c>
      <c r="G58">
        <f t="shared" ca="1" si="4"/>
        <v>10668</v>
      </c>
      <c r="H58" s="9">
        <f t="shared" ca="1" si="13"/>
        <v>184.21984126984128</v>
      </c>
      <c r="I58" s="9">
        <f t="shared" ca="1" si="13"/>
        <v>-125.36796825396827</v>
      </c>
      <c r="J58" s="9">
        <f t="shared" ca="1" si="13"/>
        <v>0</v>
      </c>
      <c r="K58" s="9">
        <f t="shared" ca="1" si="13"/>
        <v>222.83194874526748</v>
      </c>
      <c r="L58" s="9">
        <f t="shared" ca="1" si="13"/>
        <v>124.23664052482239</v>
      </c>
      <c r="M58">
        <f t="shared" ca="1" si="9"/>
        <v>56.262905643738975</v>
      </c>
      <c r="N58">
        <f t="shared" ca="1" si="10"/>
        <v>31.842583774250439</v>
      </c>
    </row>
    <row r="59" spans="1:18" x14ac:dyDescent="0.25">
      <c r="A59" s="4">
        <f t="shared" si="6"/>
        <v>0.42077546296296298</v>
      </c>
      <c r="B59" s="3">
        <f>Params!D$29+HOUR(A59-Params!C$29)*3600+MINUTE(A59-Params!C$29)*60+SECOND(A59-Params!C$29)</f>
        <v>1553300355</v>
      </c>
      <c r="C59">
        <f t="shared" si="1"/>
        <v>2</v>
      </c>
      <c r="D59">
        <f t="shared" ca="1" si="3"/>
        <v>6</v>
      </c>
      <c r="E59">
        <f t="shared" ca="1" si="11"/>
        <v>-67240.242063492071</v>
      </c>
      <c r="F59">
        <f t="shared" ca="1" si="12"/>
        <v>45759.308412698418</v>
      </c>
      <c r="G59">
        <f t="shared" ca="1" si="4"/>
        <v>10668</v>
      </c>
      <c r="H59" s="9">
        <f t="shared" ca="1" si="13"/>
        <v>184.21984126984128</v>
      </c>
      <c r="I59" s="9">
        <f t="shared" ca="1" si="13"/>
        <v>-125.36796825396827</v>
      </c>
      <c r="J59" s="9">
        <f t="shared" ca="1" si="13"/>
        <v>0</v>
      </c>
      <c r="K59" s="9">
        <f t="shared" ca="1" si="13"/>
        <v>222.83194874526748</v>
      </c>
      <c r="L59" s="9">
        <f t="shared" ca="1" si="13"/>
        <v>124.23664052482239</v>
      </c>
      <c r="M59">
        <f t="shared" ca="1" si="9"/>
        <v>56.257325837742506</v>
      </c>
      <c r="N59">
        <f t="shared" ca="1" si="10"/>
        <v>31.857323633156966</v>
      </c>
    </row>
    <row r="60" spans="1:18" x14ac:dyDescent="0.25">
      <c r="A60" s="4">
        <f t="shared" si="6"/>
        <v>0.42083333333333334</v>
      </c>
      <c r="B60" s="3">
        <f>Params!D$29+HOUR(A60-Params!C$29)*3600+MINUTE(A60-Params!C$29)*60+SECOND(A60-Params!C$29)</f>
        <v>1553300360</v>
      </c>
      <c r="C60">
        <f t="shared" si="1"/>
        <v>2</v>
      </c>
      <c r="D60">
        <f t="shared" ca="1" si="3"/>
        <v>6</v>
      </c>
      <c r="E60">
        <f t="shared" ca="1" si="11"/>
        <v>-66319.142857142855</v>
      </c>
      <c r="F60">
        <f t="shared" ca="1" si="12"/>
        <v>45132.468571428573</v>
      </c>
      <c r="G60">
        <f t="shared" ca="1" si="4"/>
        <v>10668</v>
      </c>
      <c r="H60" s="9">
        <f t="shared" ca="1" si="13"/>
        <v>184.21984126984128</v>
      </c>
      <c r="I60" s="9">
        <f t="shared" ca="1" si="13"/>
        <v>-125.36796825396827</v>
      </c>
      <c r="J60" s="9">
        <f t="shared" ca="1" si="13"/>
        <v>0</v>
      </c>
      <c r="K60" s="9">
        <f t="shared" ca="1" si="13"/>
        <v>222.83194874526748</v>
      </c>
      <c r="L60" s="9">
        <f t="shared" ca="1" si="13"/>
        <v>124.23664052482239</v>
      </c>
      <c r="M60">
        <f t="shared" ca="1" si="9"/>
        <v>56.25174603174603</v>
      </c>
      <c r="N60">
        <f t="shared" ca="1" si="10"/>
        <v>31.872063492063489</v>
      </c>
    </row>
    <row r="61" spans="1:18" x14ac:dyDescent="0.25">
      <c r="A61" s="4">
        <f t="shared" si="6"/>
        <v>0.42089120370370375</v>
      </c>
      <c r="B61" s="3">
        <f>Params!D$29+HOUR(A61-Params!C$29)*3600+MINUTE(A61-Params!C$29)*60+SECOND(A61-Params!C$29)</f>
        <v>1553300365</v>
      </c>
      <c r="C61">
        <f t="shared" si="1"/>
        <v>2</v>
      </c>
      <c r="D61">
        <f t="shared" ca="1" si="3"/>
        <v>6</v>
      </c>
      <c r="E61">
        <f t="shared" ca="1" si="11"/>
        <v>-65398.043650793647</v>
      </c>
      <c r="F61">
        <f t="shared" ca="1" si="12"/>
        <v>44505.628730158729</v>
      </c>
      <c r="G61">
        <f t="shared" ca="1" si="4"/>
        <v>10668</v>
      </c>
      <c r="H61" s="9">
        <f t="shared" ca="1" si="13"/>
        <v>184.21984126984128</v>
      </c>
      <c r="I61" s="9">
        <f t="shared" ca="1" si="13"/>
        <v>-125.36796825396827</v>
      </c>
      <c r="J61" s="9">
        <f t="shared" ca="1" si="13"/>
        <v>0</v>
      </c>
      <c r="K61" s="9">
        <f t="shared" ca="1" si="13"/>
        <v>222.83194874526748</v>
      </c>
      <c r="L61" s="9">
        <f t="shared" ca="1" si="13"/>
        <v>124.23664052482239</v>
      </c>
      <c r="M61">
        <f t="shared" ca="1" si="9"/>
        <v>56.246166225749555</v>
      </c>
      <c r="N61">
        <f t="shared" ca="1" si="10"/>
        <v>31.886803350970016</v>
      </c>
    </row>
    <row r="62" spans="1:18" x14ac:dyDescent="0.25">
      <c r="A62" s="4">
        <f t="shared" si="6"/>
        <v>0.42094907407407406</v>
      </c>
      <c r="B62" s="3">
        <f>Params!D$29+HOUR(A62-Params!C$29)*3600+MINUTE(A62-Params!C$29)*60+SECOND(A62-Params!C$29)</f>
        <v>1553300370</v>
      </c>
      <c r="C62">
        <f t="shared" si="1"/>
        <v>2</v>
      </c>
      <c r="D62">
        <f t="shared" ca="1" si="3"/>
        <v>6</v>
      </c>
      <c r="E62">
        <f t="shared" ca="1" si="11"/>
        <v>-64476.944444444438</v>
      </c>
      <c r="F62">
        <f t="shared" ca="1" si="12"/>
        <v>43878.788888888892</v>
      </c>
      <c r="G62">
        <f t="shared" ca="1" si="4"/>
        <v>10668</v>
      </c>
      <c r="H62" s="9">
        <f t="shared" ca="1" si="13"/>
        <v>184.21984126984128</v>
      </c>
      <c r="I62" s="9">
        <f t="shared" ca="1" si="13"/>
        <v>-125.36796825396827</v>
      </c>
      <c r="J62" s="9">
        <f t="shared" ca="1" si="13"/>
        <v>0</v>
      </c>
      <c r="K62" s="9">
        <f t="shared" ca="1" si="13"/>
        <v>222.83194874526748</v>
      </c>
      <c r="L62" s="9">
        <f t="shared" ca="1" si="13"/>
        <v>124.23664052482239</v>
      </c>
      <c r="M62">
        <f t="shared" ca="1" si="9"/>
        <v>56.240586419753086</v>
      </c>
      <c r="N62">
        <f t="shared" ca="1" si="10"/>
        <v>31.901543209876543</v>
      </c>
    </row>
    <row r="63" spans="1:18" x14ac:dyDescent="0.25">
      <c r="A63" s="4">
        <f t="shared" si="6"/>
        <v>0.42100694444444442</v>
      </c>
      <c r="B63" s="3">
        <f>Params!D$29+HOUR(A63-Params!C$29)*3600+MINUTE(A63-Params!C$29)*60+SECOND(A63-Params!C$29)</f>
        <v>1553300375</v>
      </c>
      <c r="C63">
        <f t="shared" si="1"/>
        <v>2</v>
      </c>
      <c r="D63">
        <f t="shared" ca="1" si="3"/>
        <v>6</v>
      </c>
      <c r="E63">
        <f t="shared" ca="1" si="11"/>
        <v>-63555.845238095237</v>
      </c>
      <c r="F63">
        <f t="shared" ca="1" si="12"/>
        <v>43251.949047619048</v>
      </c>
      <c r="G63">
        <f t="shared" ca="1" si="4"/>
        <v>10668</v>
      </c>
      <c r="H63" s="9">
        <f t="shared" ca="1" si="13"/>
        <v>184.21984126984128</v>
      </c>
      <c r="I63" s="9">
        <f t="shared" ca="1" si="13"/>
        <v>-125.36796825396827</v>
      </c>
      <c r="J63" s="9">
        <f t="shared" ca="1" si="13"/>
        <v>0</v>
      </c>
      <c r="K63" s="9">
        <f t="shared" ca="1" si="13"/>
        <v>222.83194874526748</v>
      </c>
      <c r="L63" s="9">
        <f t="shared" ca="1" si="13"/>
        <v>124.23664052482239</v>
      </c>
      <c r="M63">
        <f t="shared" ca="1" si="9"/>
        <v>56.23500661375661</v>
      </c>
      <c r="N63">
        <f t="shared" ca="1" si="10"/>
        <v>31.916283068783066</v>
      </c>
    </row>
    <row r="64" spans="1:18" x14ac:dyDescent="0.25">
      <c r="A64" s="4">
        <f t="shared" si="6"/>
        <v>0.42106481481481484</v>
      </c>
      <c r="B64" s="3">
        <f>Params!D$29+HOUR(A64-Params!C$29)*3600+MINUTE(A64-Params!C$29)*60+SECOND(A64-Params!C$29)</f>
        <v>1553300380</v>
      </c>
      <c r="C64">
        <f t="shared" si="1"/>
        <v>2</v>
      </c>
      <c r="D64">
        <f t="shared" ca="1" si="3"/>
        <v>6</v>
      </c>
      <c r="E64">
        <f t="shared" ca="1" si="11"/>
        <v>-62634.746031746028</v>
      </c>
      <c r="F64">
        <f t="shared" ca="1" si="12"/>
        <v>42625.109206349211</v>
      </c>
      <c r="G64">
        <f t="shared" ca="1" si="4"/>
        <v>10668</v>
      </c>
      <c r="H64" s="9">
        <f t="shared" ca="1" si="13"/>
        <v>184.21984126984128</v>
      </c>
      <c r="I64" s="9">
        <f t="shared" ca="1" si="13"/>
        <v>-125.36796825396827</v>
      </c>
      <c r="J64" s="9">
        <f t="shared" ca="1" si="13"/>
        <v>0</v>
      </c>
      <c r="K64" s="9">
        <f t="shared" ca="1" si="13"/>
        <v>222.83194874526748</v>
      </c>
      <c r="L64" s="9">
        <f t="shared" ca="1" si="13"/>
        <v>124.23664052482239</v>
      </c>
      <c r="M64">
        <f t="shared" ca="1" si="9"/>
        <v>56.229426807760142</v>
      </c>
      <c r="N64">
        <f t="shared" ca="1" si="10"/>
        <v>31.931022927689593</v>
      </c>
    </row>
    <row r="65" spans="1:14" x14ac:dyDescent="0.25">
      <c r="A65" s="4">
        <f t="shared" si="6"/>
        <v>0.4211226851851852</v>
      </c>
      <c r="B65" s="3">
        <f>Params!D$29+HOUR(A65-Params!C$29)*3600+MINUTE(A65-Params!C$29)*60+SECOND(A65-Params!C$29)</f>
        <v>1553300385</v>
      </c>
      <c r="C65">
        <f t="shared" si="1"/>
        <v>2</v>
      </c>
      <c r="D65">
        <f t="shared" ca="1" si="3"/>
        <v>6</v>
      </c>
      <c r="E65">
        <f t="shared" ca="1" si="11"/>
        <v>-61713.64682539682</v>
      </c>
      <c r="F65">
        <f t="shared" ca="1" si="12"/>
        <v>41998.269365079366</v>
      </c>
      <c r="G65">
        <f t="shared" ca="1" si="4"/>
        <v>10668</v>
      </c>
      <c r="H65" s="9">
        <f t="shared" ca="1" si="13"/>
        <v>184.21984126984128</v>
      </c>
      <c r="I65" s="9">
        <f t="shared" ca="1" si="13"/>
        <v>-125.36796825396827</v>
      </c>
      <c r="J65" s="9">
        <f t="shared" ca="1" si="13"/>
        <v>0</v>
      </c>
      <c r="K65" s="9">
        <f t="shared" ca="1" si="13"/>
        <v>222.83194874526748</v>
      </c>
      <c r="L65" s="9">
        <f t="shared" ca="1" si="13"/>
        <v>124.23664052482239</v>
      </c>
      <c r="M65">
        <f t="shared" ca="1" si="9"/>
        <v>56.223847001763666</v>
      </c>
      <c r="N65">
        <f t="shared" ca="1" si="10"/>
        <v>31.945762786596116</v>
      </c>
    </row>
    <row r="66" spans="1:14" x14ac:dyDescent="0.25">
      <c r="A66" s="4">
        <f t="shared" si="6"/>
        <v>0.4211805555555555</v>
      </c>
      <c r="B66" s="3">
        <f>Params!D$29+HOUR(A66-Params!C$29)*3600+MINUTE(A66-Params!C$29)*60+SECOND(A66-Params!C$29)</f>
        <v>1553300390</v>
      </c>
      <c r="C66">
        <f t="shared" si="1"/>
        <v>2</v>
      </c>
      <c r="D66">
        <f t="shared" ca="1" si="3"/>
        <v>6</v>
      </c>
      <c r="E66">
        <f t="shared" ca="1" si="11"/>
        <v>-60792.547619047618</v>
      </c>
      <c r="F66">
        <f t="shared" ca="1" si="12"/>
        <v>41371.429523809522</v>
      </c>
      <c r="G66">
        <f t="shared" ca="1" si="4"/>
        <v>10668</v>
      </c>
      <c r="H66" s="9">
        <f t="shared" ca="1" si="13"/>
        <v>184.21984126984128</v>
      </c>
      <c r="I66" s="9">
        <f t="shared" ca="1" si="13"/>
        <v>-125.36796825396827</v>
      </c>
      <c r="J66" s="9">
        <f t="shared" ca="1" si="13"/>
        <v>0</v>
      </c>
      <c r="K66" s="9">
        <f t="shared" ca="1" si="13"/>
        <v>222.83194874526748</v>
      </c>
      <c r="L66" s="9">
        <f t="shared" ca="1" si="13"/>
        <v>124.23664052482239</v>
      </c>
      <c r="M66">
        <f t="shared" ca="1" si="9"/>
        <v>56.218267195767197</v>
      </c>
      <c r="N66">
        <f t="shared" ca="1" si="10"/>
        <v>31.960502645502643</v>
      </c>
    </row>
    <row r="67" spans="1:14" x14ac:dyDescent="0.25">
      <c r="A67" s="4">
        <f t="shared" si="6"/>
        <v>0.42123842592592592</v>
      </c>
      <c r="B67" s="3">
        <f>Params!D$29+HOUR(A67-Params!C$29)*3600+MINUTE(A67-Params!C$29)*60+SECOND(A67-Params!C$29)</f>
        <v>1553300395</v>
      </c>
      <c r="C67">
        <f t="shared" si="1"/>
        <v>2</v>
      </c>
      <c r="D67">
        <f t="shared" ca="1" si="3"/>
        <v>6</v>
      </c>
      <c r="E67">
        <f t="shared" ca="1" si="11"/>
        <v>-59871.44841269841</v>
      </c>
      <c r="F67">
        <f t="shared" ca="1" si="12"/>
        <v>40744.589682539685</v>
      </c>
      <c r="G67">
        <f t="shared" ca="1" si="4"/>
        <v>10668</v>
      </c>
      <c r="H67" s="9">
        <f t="shared" ca="1" si="13"/>
        <v>184.21984126984128</v>
      </c>
      <c r="I67" s="9">
        <f t="shared" ca="1" si="13"/>
        <v>-125.36796825396827</v>
      </c>
      <c r="J67" s="9">
        <f t="shared" ca="1" si="13"/>
        <v>0</v>
      </c>
      <c r="K67" s="9">
        <f t="shared" ca="1" si="13"/>
        <v>222.83194874526748</v>
      </c>
      <c r="L67" s="9">
        <f t="shared" ca="1" si="13"/>
        <v>124.23664052482239</v>
      </c>
      <c r="M67">
        <f t="shared" ca="1" si="9"/>
        <v>56.212687389770721</v>
      </c>
      <c r="N67">
        <f t="shared" ca="1" si="10"/>
        <v>31.97524250440917</v>
      </c>
    </row>
    <row r="68" spans="1:14" x14ac:dyDescent="0.25">
      <c r="A68" s="4">
        <f t="shared" si="6"/>
        <v>0.42129629629629628</v>
      </c>
      <c r="B68" s="3">
        <f>Params!D$29+HOUR(A68-Params!C$29)*3600+MINUTE(A68-Params!C$29)*60+SECOND(A68-Params!C$29)</f>
        <v>1553300400</v>
      </c>
      <c r="C68">
        <f t="shared" si="1"/>
        <v>2</v>
      </c>
      <c r="D68">
        <f t="shared" ca="1" si="3"/>
        <v>6</v>
      </c>
      <c r="E68">
        <f t="shared" ca="1" si="11"/>
        <v>-58950.349206349201</v>
      </c>
      <c r="F68">
        <f t="shared" ca="1" si="12"/>
        <v>40117.749841269841</v>
      </c>
      <c r="G68">
        <f t="shared" ca="1" si="4"/>
        <v>10668</v>
      </c>
      <c r="H68" s="9">
        <f t="shared" ca="1" si="13"/>
        <v>184.21984126984128</v>
      </c>
      <c r="I68" s="9">
        <f t="shared" ca="1" si="13"/>
        <v>-125.36796825396827</v>
      </c>
      <c r="J68" s="9">
        <f t="shared" ca="1" si="13"/>
        <v>0</v>
      </c>
      <c r="K68" s="9">
        <f t="shared" ca="1" si="13"/>
        <v>222.83194874526748</v>
      </c>
      <c r="L68" s="9">
        <f t="shared" ca="1" si="13"/>
        <v>124.23664052482239</v>
      </c>
      <c r="M68">
        <f t="shared" ca="1" si="9"/>
        <v>56.207107583774253</v>
      </c>
      <c r="N68">
        <f t="shared" ca="1" si="10"/>
        <v>31.989982363315693</v>
      </c>
    </row>
    <row r="69" spans="1:14" x14ac:dyDescent="0.25">
      <c r="A69" s="4">
        <f t="shared" si="6"/>
        <v>0.4213541666666667</v>
      </c>
      <c r="B69" s="3">
        <f>Params!D$29+HOUR(A69-Params!C$29)*3600+MINUTE(A69-Params!C$29)*60+SECOND(A69-Params!C$29)</f>
        <v>1553300405</v>
      </c>
      <c r="C69">
        <f t="shared" si="1"/>
        <v>2</v>
      </c>
      <c r="D69">
        <f t="shared" ca="1" si="3"/>
        <v>6</v>
      </c>
      <c r="E69">
        <f t="shared" ca="1" si="11"/>
        <v>-58029.249999999993</v>
      </c>
      <c r="F69">
        <f t="shared" ca="1" si="12"/>
        <v>39490.910000000003</v>
      </c>
      <c r="G69">
        <f t="shared" ca="1" si="4"/>
        <v>10668</v>
      </c>
      <c r="H69" s="9">
        <f t="shared" ca="1" si="13"/>
        <v>184.21984126984128</v>
      </c>
      <c r="I69" s="9">
        <f t="shared" ca="1" si="13"/>
        <v>-125.36796825396827</v>
      </c>
      <c r="J69" s="9">
        <f t="shared" ca="1" si="13"/>
        <v>0</v>
      </c>
      <c r="K69" s="9">
        <f t="shared" ca="1" si="13"/>
        <v>222.83194874526748</v>
      </c>
      <c r="L69" s="9">
        <f t="shared" ca="1" si="13"/>
        <v>124.23664052482239</v>
      </c>
      <c r="M69">
        <f t="shared" ca="1" si="9"/>
        <v>56.201527777777777</v>
      </c>
      <c r="N69">
        <f t="shared" ca="1" si="10"/>
        <v>32.00472222222222</v>
      </c>
    </row>
    <row r="70" spans="1:14" x14ac:dyDescent="0.25">
      <c r="A70" s="4">
        <f t="shared" si="6"/>
        <v>0.42141203703703706</v>
      </c>
      <c r="B70" s="3">
        <f>Params!D$29+HOUR(A70-Params!C$29)*3600+MINUTE(A70-Params!C$29)*60+SECOND(A70-Params!C$29)</f>
        <v>1553300410</v>
      </c>
      <c r="C70">
        <f t="shared" ref="C70:C133" si="14">_xlfn.IFNA(VLOOKUP(A70,A$2:D$3,4,FALSE),C69)</f>
        <v>2</v>
      </c>
      <c r="D70">
        <f t="shared" ca="1" si="3"/>
        <v>6</v>
      </c>
      <c r="E70">
        <f t="shared" ca="1" si="11"/>
        <v>-57108.150793650791</v>
      </c>
      <c r="F70">
        <f t="shared" ca="1" si="12"/>
        <v>38864.070158730159</v>
      </c>
      <c r="G70">
        <f t="shared" ca="1" si="4"/>
        <v>10668</v>
      </c>
      <c r="H70" s="9">
        <f t="shared" ca="1" si="13"/>
        <v>184.21984126984128</v>
      </c>
      <c r="I70" s="9">
        <f t="shared" ca="1" si="13"/>
        <v>-125.36796825396827</v>
      </c>
      <c r="J70" s="9">
        <f t="shared" ca="1" si="13"/>
        <v>0</v>
      </c>
      <c r="K70" s="9">
        <f t="shared" ca="1" si="13"/>
        <v>222.83194874526748</v>
      </c>
      <c r="L70" s="9">
        <f t="shared" ca="1" si="13"/>
        <v>124.23664052482239</v>
      </c>
      <c r="M70">
        <f t="shared" ca="1" si="9"/>
        <v>56.195947971781301</v>
      </c>
      <c r="N70">
        <f t="shared" ca="1" si="10"/>
        <v>32.019462081128744</v>
      </c>
    </row>
    <row r="71" spans="1:14" x14ac:dyDescent="0.25">
      <c r="A71" s="4">
        <f t="shared" si="6"/>
        <v>0.42146990740740736</v>
      </c>
      <c r="B71" s="3">
        <f>Params!D$29+HOUR(A71-Params!C$29)*3600+MINUTE(A71-Params!C$29)*60+SECOND(A71-Params!C$29)</f>
        <v>1553300415</v>
      </c>
      <c r="C71">
        <f t="shared" si="14"/>
        <v>2</v>
      </c>
      <c r="D71">
        <f t="shared" ref="D71:D134" ca="1" si="15">IF(A71=INDIRECT("A"&amp;C71),ROW(),D70)</f>
        <v>6</v>
      </c>
      <c r="E71">
        <f t="shared" ca="1" si="11"/>
        <v>-56187.051587301583</v>
      </c>
      <c r="F71">
        <f t="shared" ca="1" si="12"/>
        <v>38237.230317460322</v>
      </c>
      <c r="G71">
        <f t="shared" ref="G71:G133" ca="1" si="16">INDIRECT("G$"&amp;C71)+INDIRECT("J$"&amp;C71)*($B71-INDIRECT("B$"&amp;D71))</f>
        <v>10668</v>
      </c>
      <c r="H71" s="9">
        <f t="shared" ref="H71:L102" ca="1" si="17">INDIRECT(ADDRESS($C71,COLUMN()))</f>
        <v>184.21984126984128</v>
      </c>
      <c r="I71" s="9">
        <f t="shared" ca="1" si="17"/>
        <v>-125.36796825396827</v>
      </c>
      <c r="J71" s="9">
        <f t="shared" ca="1" si="17"/>
        <v>0</v>
      </c>
      <c r="K71" s="9">
        <f t="shared" ca="1" si="17"/>
        <v>222.83194874526748</v>
      </c>
      <c r="L71" s="9">
        <f t="shared" ca="1" si="17"/>
        <v>124.23664052482239</v>
      </c>
      <c r="M71">
        <f t="shared" ca="1" si="9"/>
        <v>56.190368165784832</v>
      </c>
      <c r="N71">
        <f t="shared" ca="1" si="10"/>
        <v>32.034201940035274</v>
      </c>
    </row>
    <row r="72" spans="1:14" x14ac:dyDescent="0.25">
      <c r="A72" s="4">
        <f t="shared" ref="A72:A135" si="18">TIME(HOUR(A71),MINUTE(A71),SECOND(A71)+5)</f>
        <v>0.42152777777777778</v>
      </c>
      <c r="B72" s="3">
        <f>Params!D$29+HOUR(A72-Params!C$29)*3600+MINUTE(A72-Params!C$29)*60+SECOND(A72-Params!C$29)</f>
        <v>1553300420</v>
      </c>
      <c r="C72">
        <f t="shared" si="14"/>
        <v>2</v>
      </c>
      <c r="D72">
        <f t="shared" ca="1" si="15"/>
        <v>6</v>
      </c>
      <c r="E72">
        <f t="shared" ca="1" si="11"/>
        <v>-55265.952380952374</v>
      </c>
      <c r="F72">
        <f t="shared" ca="1" si="12"/>
        <v>37610.390476190478</v>
      </c>
      <c r="G72">
        <f t="shared" ca="1" si="16"/>
        <v>10668</v>
      </c>
      <c r="H72" s="9">
        <f t="shared" ca="1" si="17"/>
        <v>184.21984126984128</v>
      </c>
      <c r="I72" s="9">
        <f t="shared" ca="1" si="17"/>
        <v>-125.36796825396827</v>
      </c>
      <c r="J72" s="9">
        <f t="shared" ca="1" si="17"/>
        <v>0</v>
      </c>
      <c r="K72" s="9">
        <f t="shared" ca="1" si="17"/>
        <v>222.83194874526748</v>
      </c>
      <c r="L72" s="9">
        <f t="shared" ca="1" si="17"/>
        <v>124.23664052482239</v>
      </c>
      <c r="M72">
        <f t="shared" ref="M72:M135" ca="1" si="19">INDIRECT("M$"&amp;C72)+INDIRECT("O$"&amp;C72)*($B72-INDIRECT("B$"&amp;D72))</f>
        <v>56.184788359788357</v>
      </c>
      <c r="N72">
        <f t="shared" ref="N72:N135" ca="1" si="20">INDIRECT("N$"&amp;C72)+INDIRECT("P$"&amp;C72)*($B72-INDIRECT("B$"&amp;D72))</f>
        <v>32.048941798941797</v>
      </c>
    </row>
    <row r="73" spans="1:14" x14ac:dyDescent="0.25">
      <c r="A73" s="4">
        <f t="shared" si="18"/>
        <v>0.42158564814814814</v>
      </c>
      <c r="B73" s="3">
        <f>Params!D$29+HOUR(A73-Params!C$29)*3600+MINUTE(A73-Params!C$29)*60+SECOND(A73-Params!C$29)</f>
        <v>1553300425</v>
      </c>
      <c r="C73">
        <f t="shared" si="14"/>
        <v>2</v>
      </c>
      <c r="D73">
        <f t="shared" ca="1" si="15"/>
        <v>6</v>
      </c>
      <c r="E73">
        <f t="shared" ca="1" si="11"/>
        <v>-54344.853174603173</v>
      </c>
      <c r="F73">
        <f t="shared" ca="1" si="12"/>
        <v>36983.550634920633</v>
      </c>
      <c r="G73">
        <f t="shared" ca="1" si="16"/>
        <v>10668</v>
      </c>
      <c r="H73" s="9">
        <f t="shared" ca="1" si="17"/>
        <v>184.21984126984128</v>
      </c>
      <c r="I73" s="9">
        <f t="shared" ca="1" si="17"/>
        <v>-125.36796825396827</v>
      </c>
      <c r="J73" s="9">
        <f t="shared" ca="1" si="17"/>
        <v>0</v>
      </c>
      <c r="K73" s="9">
        <f t="shared" ca="1" si="17"/>
        <v>222.83194874526748</v>
      </c>
      <c r="L73" s="9">
        <f t="shared" ca="1" si="17"/>
        <v>124.23664052482239</v>
      </c>
      <c r="M73">
        <f t="shared" ca="1" si="19"/>
        <v>56.179208553791888</v>
      </c>
      <c r="N73">
        <f t="shared" ca="1" si="20"/>
        <v>32.063681657848321</v>
      </c>
    </row>
    <row r="74" spans="1:14" x14ac:dyDescent="0.25">
      <c r="A74" s="4">
        <f t="shared" si="18"/>
        <v>0.4216435185185185</v>
      </c>
      <c r="B74" s="3">
        <f>Params!D$29+HOUR(A74-Params!C$29)*3600+MINUTE(A74-Params!C$29)*60+SECOND(A74-Params!C$29)</f>
        <v>1553300430</v>
      </c>
      <c r="C74">
        <f t="shared" si="14"/>
        <v>2</v>
      </c>
      <c r="D74">
        <f t="shared" ca="1" si="15"/>
        <v>6</v>
      </c>
      <c r="E74">
        <f t="shared" ca="1" si="11"/>
        <v>-53423.753968253965</v>
      </c>
      <c r="F74">
        <f t="shared" ca="1" si="12"/>
        <v>36356.710793650796</v>
      </c>
      <c r="G74">
        <f t="shared" ca="1" si="16"/>
        <v>10668</v>
      </c>
      <c r="H74" s="9">
        <f t="shared" ca="1" si="17"/>
        <v>184.21984126984128</v>
      </c>
      <c r="I74" s="9">
        <f t="shared" ca="1" si="17"/>
        <v>-125.36796825396827</v>
      </c>
      <c r="J74" s="9">
        <f t="shared" ca="1" si="17"/>
        <v>0</v>
      </c>
      <c r="K74" s="9">
        <f t="shared" ca="1" si="17"/>
        <v>222.83194874526748</v>
      </c>
      <c r="L74" s="9">
        <f t="shared" ca="1" si="17"/>
        <v>124.23664052482239</v>
      </c>
      <c r="M74">
        <f t="shared" ca="1" si="19"/>
        <v>56.173628747795412</v>
      </c>
      <c r="N74">
        <f t="shared" ca="1" si="20"/>
        <v>32.078421516754851</v>
      </c>
    </row>
    <row r="75" spans="1:14" x14ac:dyDescent="0.25">
      <c r="A75" s="4">
        <f t="shared" si="18"/>
        <v>0.42170138888888892</v>
      </c>
      <c r="B75" s="3">
        <f>Params!D$29+HOUR(A75-Params!C$29)*3600+MINUTE(A75-Params!C$29)*60+SECOND(A75-Params!C$29)</f>
        <v>1553300435</v>
      </c>
      <c r="C75">
        <f t="shared" si="14"/>
        <v>2</v>
      </c>
      <c r="D75">
        <f t="shared" ca="1" si="15"/>
        <v>6</v>
      </c>
      <c r="E75">
        <f t="shared" ca="1" si="11"/>
        <v>-52502.654761904756</v>
      </c>
      <c r="F75">
        <f t="shared" ca="1" si="12"/>
        <v>35729.870952380952</v>
      </c>
      <c r="G75">
        <f t="shared" ca="1" si="16"/>
        <v>10668</v>
      </c>
      <c r="H75" s="9">
        <f t="shared" ca="1" si="17"/>
        <v>184.21984126984128</v>
      </c>
      <c r="I75" s="9">
        <f t="shared" ca="1" si="17"/>
        <v>-125.36796825396827</v>
      </c>
      <c r="J75" s="9">
        <f t="shared" ca="1" si="17"/>
        <v>0</v>
      </c>
      <c r="K75" s="9">
        <f t="shared" ca="1" si="17"/>
        <v>222.83194874526748</v>
      </c>
      <c r="L75" s="9">
        <f t="shared" ca="1" si="17"/>
        <v>124.23664052482239</v>
      </c>
      <c r="M75">
        <f t="shared" ca="1" si="19"/>
        <v>56.168048941798943</v>
      </c>
      <c r="N75">
        <f t="shared" ca="1" si="20"/>
        <v>32.093161375661374</v>
      </c>
    </row>
    <row r="76" spans="1:14" x14ac:dyDescent="0.25">
      <c r="A76" s="4">
        <f t="shared" si="18"/>
        <v>0.42175925925925922</v>
      </c>
      <c r="B76" s="3">
        <f>Params!D$29+HOUR(A76-Params!C$29)*3600+MINUTE(A76-Params!C$29)*60+SECOND(A76-Params!C$29)</f>
        <v>1553300440</v>
      </c>
      <c r="C76">
        <f t="shared" si="14"/>
        <v>2</v>
      </c>
      <c r="D76">
        <f t="shared" ca="1" si="15"/>
        <v>6</v>
      </c>
      <c r="E76">
        <f t="shared" ca="1" si="11"/>
        <v>-51581.555555555555</v>
      </c>
      <c r="F76">
        <f t="shared" ca="1" si="12"/>
        <v>35103.031111111115</v>
      </c>
      <c r="G76">
        <f t="shared" ca="1" si="16"/>
        <v>10668</v>
      </c>
      <c r="H76" s="9">
        <f t="shared" ca="1" si="17"/>
        <v>184.21984126984128</v>
      </c>
      <c r="I76" s="9">
        <f t="shared" ca="1" si="17"/>
        <v>-125.36796825396827</v>
      </c>
      <c r="J76" s="9">
        <f t="shared" ca="1" si="17"/>
        <v>0</v>
      </c>
      <c r="K76" s="9">
        <f t="shared" ca="1" si="17"/>
        <v>222.83194874526748</v>
      </c>
      <c r="L76" s="9">
        <f t="shared" ca="1" si="17"/>
        <v>124.23664052482239</v>
      </c>
      <c r="M76">
        <f t="shared" ca="1" si="19"/>
        <v>56.162469135802468</v>
      </c>
      <c r="N76">
        <f t="shared" ca="1" si="20"/>
        <v>32.107901234567898</v>
      </c>
    </row>
    <row r="77" spans="1:14" x14ac:dyDescent="0.25">
      <c r="A77" s="4">
        <f t="shared" si="18"/>
        <v>0.42181712962962964</v>
      </c>
      <c r="B77" s="3">
        <f>Params!D$29+HOUR(A77-Params!C$29)*3600+MINUTE(A77-Params!C$29)*60+SECOND(A77-Params!C$29)</f>
        <v>1553300445</v>
      </c>
      <c r="C77">
        <f t="shared" si="14"/>
        <v>2</v>
      </c>
      <c r="D77">
        <f t="shared" ca="1" si="15"/>
        <v>6</v>
      </c>
      <c r="E77">
        <f t="shared" ca="1" si="11"/>
        <v>-50660.456349206346</v>
      </c>
      <c r="F77">
        <f t="shared" ca="1" si="12"/>
        <v>34476.191269841271</v>
      </c>
      <c r="G77">
        <f t="shared" ca="1" si="16"/>
        <v>10668</v>
      </c>
      <c r="H77" s="9">
        <f t="shared" ca="1" si="17"/>
        <v>184.21984126984128</v>
      </c>
      <c r="I77" s="9">
        <f t="shared" ca="1" si="17"/>
        <v>-125.36796825396827</v>
      </c>
      <c r="J77" s="9">
        <f t="shared" ca="1" si="17"/>
        <v>0</v>
      </c>
      <c r="K77" s="9">
        <f t="shared" ca="1" si="17"/>
        <v>222.83194874526748</v>
      </c>
      <c r="L77" s="9">
        <f t="shared" ca="1" si="17"/>
        <v>124.23664052482239</v>
      </c>
      <c r="M77">
        <f t="shared" ca="1" si="19"/>
        <v>56.156889329805999</v>
      </c>
      <c r="N77">
        <f t="shared" ca="1" si="20"/>
        <v>32.122641093474428</v>
      </c>
    </row>
    <row r="78" spans="1:14" x14ac:dyDescent="0.25">
      <c r="A78" s="4">
        <f t="shared" si="18"/>
        <v>0.421875</v>
      </c>
      <c r="B78" s="3">
        <f>Params!D$29+HOUR(A78-Params!C$29)*3600+MINUTE(A78-Params!C$29)*60+SECOND(A78-Params!C$29)</f>
        <v>1553300450</v>
      </c>
      <c r="C78">
        <f t="shared" si="14"/>
        <v>2</v>
      </c>
      <c r="D78">
        <f t="shared" ca="1" si="15"/>
        <v>6</v>
      </c>
      <c r="E78">
        <f t="shared" ca="1" si="11"/>
        <v>-49739.357142857145</v>
      </c>
      <c r="F78">
        <f t="shared" ca="1" si="12"/>
        <v>33849.351428571426</v>
      </c>
      <c r="G78">
        <f t="shared" ca="1" si="16"/>
        <v>10668</v>
      </c>
      <c r="H78" s="9">
        <f t="shared" ca="1" si="17"/>
        <v>184.21984126984128</v>
      </c>
      <c r="I78" s="9">
        <f t="shared" ca="1" si="17"/>
        <v>-125.36796825396827</v>
      </c>
      <c r="J78" s="9">
        <f t="shared" ca="1" si="17"/>
        <v>0</v>
      </c>
      <c r="K78" s="9">
        <f t="shared" ca="1" si="17"/>
        <v>222.83194874526748</v>
      </c>
      <c r="L78" s="9">
        <f t="shared" ca="1" si="17"/>
        <v>124.23664052482239</v>
      </c>
      <c r="M78">
        <f t="shared" ca="1" si="19"/>
        <v>56.151309523809523</v>
      </c>
      <c r="N78">
        <f t="shared" ca="1" si="20"/>
        <v>32.137380952380951</v>
      </c>
    </row>
    <row r="79" spans="1:14" x14ac:dyDescent="0.25">
      <c r="A79" s="4">
        <f t="shared" si="18"/>
        <v>0.42193287037037036</v>
      </c>
      <c r="B79" s="3">
        <f>Params!D$29+HOUR(A79-Params!C$29)*3600+MINUTE(A79-Params!C$29)*60+SECOND(A79-Params!C$29)</f>
        <v>1553300455</v>
      </c>
      <c r="C79">
        <f t="shared" si="14"/>
        <v>2</v>
      </c>
      <c r="D79">
        <f t="shared" ca="1" si="15"/>
        <v>6</v>
      </c>
      <c r="E79">
        <f t="shared" ca="1" si="11"/>
        <v>-48818.257936507929</v>
      </c>
      <c r="F79">
        <f t="shared" ca="1" si="12"/>
        <v>33222.511587301589</v>
      </c>
      <c r="G79">
        <f t="shared" ca="1" si="16"/>
        <v>10668</v>
      </c>
      <c r="H79" s="9">
        <f t="shared" ca="1" si="17"/>
        <v>184.21984126984128</v>
      </c>
      <c r="I79" s="9">
        <f t="shared" ca="1" si="17"/>
        <v>-125.36796825396827</v>
      </c>
      <c r="J79" s="9">
        <f t="shared" ca="1" si="17"/>
        <v>0</v>
      </c>
      <c r="K79" s="9">
        <f t="shared" ca="1" si="17"/>
        <v>222.83194874526748</v>
      </c>
      <c r="L79" s="9">
        <f t="shared" ca="1" si="17"/>
        <v>124.23664052482239</v>
      </c>
      <c r="M79">
        <f t="shared" ca="1" si="19"/>
        <v>56.145729717813047</v>
      </c>
      <c r="N79">
        <f t="shared" ca="1" si="20"/>
        <v>32.152120811287475</v>
      </c>
    </row>
    <row r="80" spans="1:14" x14ac:dyDescent="0.25">
      <c r="A80" s="4">
        <f t="shared" si="18"/>
        <v>0.42199074074074078</v>
      </c>
      <c r="B80" s="3">
        <f>Params!D$29+HOUR(A80-Params!C$29)*3600+MINUTE(A80-Params!C$29)*60+SECOND(A80-Params!C$29)</f>
        <v>1553300460</v>
      </c>
      <c r="C80">
        <f t="shared" si="14"/>
        <v>2</v>
      </c>
      <c r="D80">
        <f t="shared" ca="1" si="15"/>
        <v>6</v>
      </c>
      <c r="E80">
        <f t="shared" ca="1" si="11"/>
        <v>-47897.158730158728</v>
      </c>
      <c r="F80">
        <f t="shared" ca="1" si="12"/>
        <v>32595.671746031745</v>
      </c>
      <c r="G80">
        <f t="shared" ca="1" si="16"/>
        <v>10668</v>
      </c>
      <c r="H80" s="9">
        <f t="shared" ca="1" si="17"/>
        <v>184.21984126984128</v>
      </c>
      <c r="I80" s="9">
        <f t="shared" ca="1" si="17"/>
        <v>-125.36796825396827</v>
      </c>
      <c r="J80" s="9">
        <f t="shared" ca="1" si="17"/>
        <v>0</v>
      </c>
      <c r="K80" s="9">
        <f t="shared" ca="1" si="17"/>
        <v>222.83194874526748</v>
      </c>
      <c r="L80" s="9">
        <f t="shared" ca="1" si="17"/>
        <v>124.23664052482239</v>
      </c>
      <c r="M80">
        <f t="shared" ca="1" si="19"/>
        <v>56.140149911816579</v>
      </c>
      <c r="N80">
        <f t="shared" ca="1" si="20"/>
        <v>32.166860670193998</v>
      </c>
    </row>
    <row r="81" spans="1:14" x14ac:dyDescent="0.25">
      <c r="A81" s="4">
        <f t="shared" si="18"/>
        <v>0.42204861111111108</v>
      </c>
      <c r="B81" s="3">
        <f>Params!D$29+HOUR(A81-Params!C$29)*3600+MINUTE(A81-Params!C$29)*60+SECOND(A81-Params!C$29)</f>
        <v>1553300465</v>
      </c>
      <c r="C81">
        <f t="shared" si="14"/>
        <v>2</v>
      </c>
      <c r="D81">
        <f t="shared" ca="1" si="15"/>
        <v>6</v>
      </c>
      <c r="E81">
        <f t="shared" ca="1" si="11"/>
        <v>-46976.059523809512</v>
      </c>
      <c r="F81">
        <f t="shared" ca="1" si="12"/>
        <v>31968.831904761908</v>
      </c>
      <c r="G81">
        <f t="shared" ca="1" si="16"/>
        <v>10668</v>
      </c>
      <c r="H81" s="9">
        <f t="shared" ca="1" si="17"/>
        <v>184.21984126984128</v>
      </c>
      <c r="I81" s="9">
        <f t="shared" ca="1" si="17"/>
        <v>-125.36796825396827</v>
      </c>
      <c r="J81" s="9">
        <f t="shared" ca="1" si="17"/>
        <v>0</v>
      </c>
      <c r="K81" s="9">
        <f t="shared" ca="1" si="17"/>
        <v>222.83194874526748</v>
      </c>
      <c r="L81" s="9">
        <f t="shared" ca="1" si="17"/>
        <v>124.23664052482239</v>
      </c>
      <c r="M81">
        <f t="shared" ca="1" si="19"/>
        <v>56.134570105820103</v>
      </c>
      <c r="N81">
        <f t="shared" ca="1" si="20"/>
        <v>32.181600529100528</v>
      </c>
    </row>
    <row r="82" spans="1:14" x14ac:dyDescent="0.25">
      <c r="A82" s="4">
        <f t="shared" si="18"/>
        <v>0.4221064814814815</v>
      </c>
      <c r="B82" s="3">
        <f>Params!D$29+HOUR(A82-Params!C$29)*3600+MINUTE(A82-Params!C$29)*60+SECOND(A82-Params!C$29)</f>
        <v>1553300470</v>
      </c>
      <c r="C82">
        <f t="shared" si="14"/>
        <v>2</v>
      </c>
      <c r="D82">
        <f t="shared" ca="1" si="15"/>
        <v>6</v>
      </c>
      <c r="E82">
        <f t="shared" ca="1" si="11"/>
        <v>-46054.960317460311</v>
      </c>
      <c r="F82">
        <f t="shared" ca="1" si="12"/>
        <v>31341.992063492064</v>
      </c>
      <c r="G82">
        <f t="shared" ca="1" si="16"/>
        <v>10668</v>
      </c>
      <c r="H82" s="9">
        <f t="shared" ca="1" si="17"/>
        <v>184.21984126984128</v>
      </c>
      <c r="I82" s="9">
        <f t="shared" ca="1" si="17"/>
        <v>-125.36796825396827</v>
      </c>
      <c r="J82" s="9">
        <f t="shared" ca="1" si="17"/>
        <v>0</v>
      </c>
      <c r="K82" s="9">
        <f t="shared" ca="1" si="17"/>
        <v>222.83194874526748</v>
      </c>
      <c r="L82" s="9">
        <f t="shared" ca="1" si="17"/>
        <v>124.23664052482239</v>
      </c>
      <c r="M82">
        <f t="shared" ca="1" si="19"/>
        <v>56.128990299823634</v>
      </c>
      <c r="N82">
        <f t="shared" ca="1" si="20"/>
        <v>32.196340388007052</v>
      </c>
    </row>
    <row r="83" spans="1:14" x14ac:dyDescent="0.25">
      <c r="A83" s="4">
        <f t="shared" si="18"/>
        <v>0.42216435185185186</v>
      </c>
      <c r="B83" s="3">
        <f>Params!D$29+HOUR(A83-Params!C$29)*3600+MINUTE(A83-Params!C$29)*60+SECOND(A83-Params!C$29)</f>
        <v>1553300475</v>
      </c>
      <c r="C83">
        <f t="shared" si="14"/>
        <v>2</v>
      </c>
      <c r="D83">
        <f t="shared" ca="1" si="15"/>
        <v>6</v>
      </c>
      <c r="E83">
        <f t="shared" ca="1" si="11"/>
        <v>-45133.861111111109</v>
      </c>
      <c r="F83">
        <f t="shared" ca="1" si="12"/>
        <v>30715.152222222219</v>
      </c>
      <c r="G83">
        <f t="shared" ca="1" si="16"/>
        <v>10668</v>
      </c>
      <c r="H83" s="9">
        <f t="shared" ca="1" si="17"/>
        <v>184.21984126984128</v>
      </c>
      <c r="I83" s="9">
        <f t="shared" ca="1" si="17"/>
        <v>-125.36796825396827</v>
      </c>
      <c r="J83" s="9">
        <f t="shared" ca="1" si="17"/>
        <v>0</v>
      </c>
      <c r="K83" s="9">
        <f t="shared" ca="1" si="17"/>
        <v>222.83194874526748</v>
      </c>
      <c r="L83" s="9">
        <f t="shared" ca="1" si="17"/>
        <v>124.23664052482239</v>
      </c>
      <c r="M83">
        <f t="shared" ca="1" si="19"/>
        <v>56.123410493827159</v>
      </c>
      <c r="N83">
        <f t="shared" ca="1" si="20"/>
        <v>32.211080246913575</v>
      </c>
    </row>
    <row r="84" spans="1:14" x14ac:dyDescent="0.25">
      <c r="A84" s="4">
        <f t="shared" si="18"/>
        <v>0.42222222222222222</v>
      </c>
      <c r="B84" s="3">
        <f>Params!D$29+HOUR(A84-Params!C$29)*3600+MINUTE(A84-Params!C$29)*60+SECOND(A84-Params!C$29)</f>
        <v>1553300480</v>
      </c>
      <c r="C84">
        <f t="shared" si="14"/>
        <v>2</v>
      </c>
      <c r="D84">
        <f t="shared" ca="1" si="15"/>
        <v>6</v>
      </c>
      <c r="E84">
        <f t="shared" ca="1" si="11"/>
        <v>-44212.761904761894</v>
      </c>
      <c r="F84">
        <f t="shared" ca="1" si="12"/>
        <v>30088.312380952382</v>
      </c>
      <c r="G84">
        <f t="shared" ca="1" si="16"/>
        <v>10668</v>
      </c>
      <c r="H84" s="9">
        <f t="shared" ca="1" si="17"/>
        <v>184.21984126984128</v>
      </c>
      <c r="I84" s="9">
        <f t="shared" ca="1" si="17"/>
        <v>-125.36796825396827</v>
      </c>
      <c r="J84" s="9">
        <f t="shared" ca="1" si="17"/>
        <v>0</v>
      </c>
      <c r="K84" s="9">
        <f t="shared" ca="1" si="17"/>
        <v>222.83194874526748</v>
      </c>
      <c r="L84" s="9">
        <f t="shared" ca="1" si="17"/>
        <v>124.23664052482239</v>
      </c>
      <c r="M84">
        <f t="shared" ca="1" si="19"/>
        <v>56.11783068783069</v>
      </c>
      <c r="N84">
        <f t="shared" ca="1" si="20"/>
        <v>32.225820105820105</v>
      </c>
    </row>
    <row r="85" spans="1:14" x14ac:dyDescent="0.25">
      <c r="A85" s="4">
        <f t="shared" si="18"/>
        <v>0.42228009259259264</v>
      </c>
      <c r="B85" s="3">
        <f>Params!D$29+HOUR(A85-Params!C$29)*3600+MINUTE(A85-Params!C$29)*60+SECOND(A85-Params!C$29)</f>
        <v>1553300485</v>
      </c>
      <c r="C85">
        <f t="shared" si="14"/>
        <v>2</v>
      </c>
      <c r="D85">
        <f t="shared" ca="1" si="15"/>
        <v>6</v>
      </c>
      <c r="E85">
        <f t="shared" ca="1" si="11"/>
        <v>-43291.662698412692</v>
      </c>
      <c r="F85">
        <f t="shared" ca="1" si="12"/>
        <v>29461.472539682538</v>
      </c>
      <c r="G85">
        <f t="shared" ca="1" si="16"/>
        <v>10668</v>
      </c>
      <c r="H85" s="9">
        <f t="shared" ca="1" si="17"/>
        <v>184.21984126984128</v>
      </c>
      <c r="I85" s="9">
        <f t="shared" ca="1" si="17"/>
        <v>-125.36796825396827</v>
      </c>
      <c r="J85" s="9">
        <f t="shared" ca="1" si="17"/>
        <v>0</v>
      </c>
      <c r="K85" s="9">
        <f t="shared" ca="1" si="17"/>
        <v>222.83194874526748</v>
      </c>
      <c r="L85" s="9">
        <f t="shared" ca="1" si="17"/>
        <v>124.23664052482239</v>
      </c>
      <c r="M85">
        <f t="shared" ca="1" si="19"/>
        <v>56.112250881834214</v>
      </c>
      <c r="N85">
        <f t="shared" ca="1" si="20"/>
        <v>32.240559964726629</v>
      </c>
    </row>
    <row r="86" spans="1:14" x14ac:dyDescent="0.25">
      <c r="A86" s="4">
        <f t="shared" si="18"/>
        <v>0.42233796296296294</v>
      </c>
      <c r="B86" s="3">
        <f>Params!D$29+HOUR(A86-Params!C$29)*3600+MINUTE(A86-Params!C$29)*60+SECOND(A86-Params!C$29)</f>
        <v>1553300490</v>
      </c>
      <c r="C86">
        <f t="shared" si="14"/>
        <v>2</v>
      </c>
      <c r="D86">
        <f t="shared" ca="1" si="15"/>
        <v>6</v>
      </c>
      <c r="E86">
        <f t="shared" ca="1" si="11"/>
        <v>-42370.563492063491</v>
      </c>
      <c r="F86">
        <f t="shared" ca="1" si="12"/>
        <v>28834.632698412701</v>
      </c>
      <c r="G86">
        <f t="shared" ca="1" si="16"/>
        <v>10668</v>
      </c>
      <c r="H86" s="9">
        <f t="shared" ca="1" si="17"/>
        <v>184.21984126984128</v>
      </c>
      <c r="I86" s="9">
        <f t="shared" ca="1" si="17"/>
        <v>-125.36796825396827</v>
      </c>
      <c r="J86" s="9">
        <f t="shared" ca="1" si="17"/>
        <v>0</v>
      </c>
      <c r="K86" s="9">
        <f t="shared" ca="1" si="17"/>
        <v>222.83194874526748</v>
      </c>
      <c r="L86" s="9">
        <f t="shared" ca="1" si="17"/>
        <v>124.23664052482239</v>
      </c>
      <c r="M86">
        <f t="shared" ca="1" si="19"/>
        <v>56.106671075837745</v>
      </c>
      <c r="N86">
        <f t="shared" ca="1" si="20"/>
        <v>32.255299823633152</v>
      </c>
    </row>
    <row r="87" spans="1:14" x14ac:dyDescent="0.25">
      <c r="A87" s="4">
        <f t="shared" si="18"/>
        <v>0.4223958333333333</v>
      </c>
      <c r="B87" s="3">
        <f>Params!D$29+HOUR(A87-Params!C$29)*3600+MINUTE(A87-Params!C$29)*60+SECOND(A87-Params!C$29)</f>
        <v>1553300495</v>
      </c>
      <c r="C87">
        <f t="shared" si="14"/>
        <v>2</v>
      </c>
      <c r="D87">
        <f t="shared" ca="1" si="15"/>
        <v>6</v>
      </c>
      <c r="E87">
        <f t="shared" ca="1" si="11"/>
        <v>-41449.464285714275</v>
      </c>
      <c r="F87">
        <f t="shared" ca="1" si="12"/>
        <v>28207.792857142857</v>
      </c>
      <c r="G87">
        <f t="shared" ca="1" si="16"/>
        <v>10668</v>
      </c>
      <c r="H87" s="9">
        <f t="shared" ca="1" si="17"/>
        <v>184.21984126984128</v>
      </c>
      <c r="I87" s="9">
        <f t="shared" ca="1" si="17"/>
        <v>-125.36796825396827</v>
      </c>
      <c r="J87" s="9">
        <f t="shared" ca="1" si="17"/>
        <v>0</v>
      </c>
      <c r="K87" s="9">
        <f t="shared" ca="1" si="17"/>
        <v>222.83194874526748</v>
      </c>
      <c r="L87" s="9">
        <f t="shared" ca="1" si="17"/>
        <v>124.23664052482239</v>
      </c>
      <c r="M87">
        <f t="shared" ca="1" si="19"/>
        <v>56.10109126984127</v>
      </c>
      <c r="N87">
        <f t="shared" ca="1" si="20"/>
        <v>32.270039682539682</v>
      </c>
    </row>
    <row r="88" spans="1:14" x14ac:dyDescent="0.25">
      <c r="A88" s="4">
        <f t="shared" si="18"/>
        <v>0.42245370370370372</v>
      </c>
      <c r="B88" s="3">
        <f>Params!D$29+HOUR(A88-Params!C$29)*3600+MINUTE(A88-Params!C$29)*60+SECOND(A88-Params!C$29)</f>
        <v>1553300500</v>
      </c>
      <c r="C88">
        <f t="shared" si="14"/>
        <v>2</v>
      </c>
      <c r="D88">
        <f t="shared" ca="1" si="15"/>
        <v>6</v>
      </c>
      <c r="E88">
        <f t="shared" ca="1" si="11"/>
        <v>-40528.365079365074</v>
      </c>
      <c r="F88">
        <f t="shared" ca="1" si="12"/>
        <v>27580.953015873012</v>
      </c>
      <c r="G88">
        <f t="shared" ca="1" si="16"/>
        <v>10668</v>
      </c>
      <c r="H88" s="9">
        <f t="shared" ca="1" si="17"/>
        <v>184.21984126984128</v>
      </c>
      <c r="I88" s="9">
        <f t="shared" ca="1" si="17"/>
        <v>-125.36796825396827</v>
      </c>
      <c r="J88" s="9">
        <f t="shared" ca="1" si="17"/>
        <v>0</v>
      </c>
      <c r="K88" s="9">
        <f t="shared" ca="1" si="17"/>
        <v>222.83194874526748</v>
      </c>
      <c r="L88" s="9">
        <f t="shared" ca="1" si="17"/>
        <v>124.23664052482239</v>
      </c>
      <c r="M88">
        <f t="shared" ca="1" si="19"/>
        <v>56.095511463844794</v>
      </c>
      <c r="N88">
        <f t="shared" ca="1" si="20"/>
        <v>32.284779541446206</v>
      </c>
    </row>
    <row r="89" spans="1:14" x14ac:dyDescent="0.25">
      <c r="A89" s="4">
        <f t="shared" si="18"/>
        <v>0.42251157407407408</v>
      </c>
      <c r="B89" s="3">
        <f>Params!D$29+HOUR(A89-Params!C$29)*3600+MINUTE(A89-Params!C$29)*60+SECOND(A89-Params!C$29)</f>
        <v>1553300505</v>
      </c>
      <c r="C89">
        <f t="shared" si="14"/>
        <v>2</v>
      </c>
      <c r="D89">
        <f t="shared" ca="1" si="15"/>
        <v>6</v>
      </c>
      <c r="E89">
        <f t="shared" ca="1" si="11"/>
        <v>-39607.265873015873</v>
      </c>
      <c r="F89">
        <f t="shared" ca="1" si="12"/>
        <v>26954.113174603175</v>
      </c>
      <c r="G89">
        <f t="shared" ca="1" si="16"/>
        <v>10668</v>
      </c>
      <c r="H89" s="9">
        <f t="shared" ca="1" si="17"/>
        <v>184.21984126984128</v>
      </c>
      <c r="I89" s="9">
        <f t="shared" ca="1" si="17"/>
        <v>-125.36796825396827</v>
      </c>
      <c r="J89" s="9">
        <f t="shared" ca="1" si="17"/>
        <v>0</v>
      </c>
      <c r="K89" s="9">
        <f t="shared" ca="1" si="17"/>
        <v>222.83194874526748</v>
      </c>
      <c r="L89" s="9">
        <f t="shared" ca="1" si="17"/>
        <v>124.23664052482239</v>
      </c>
      <c r="M89">
        <f t="shared" ca="1" si="19"/>
        <v>56.089931657848325</v>
      </c>
      <c r="N89">
        <f t="shared" ca="1" si="20"/>
        <v>32.299519400352729</v>
      </c>
    </row>
    <row r="90" spans="1:14" x14ac:dyDescent="0.25">
      <c r="A90" s="4">
        <f t="shared" si="18"/>
        <v>0.4225694444444445</v>
      </c>
      <c r="B90" s="3">
        <f>Params!D$29+HOUR(A90-Params!C$29)*3600+MINUTE(A90-Params!C$29)*60+SECOND(A90-Params!C$29)</f>
        <v>1553300510</v>
      </c>
      <c r="C90">
        <f t="shared" si="14"/>
        <v>2</v>
      </c>
      <c r="D90">
        <f t="shared" ca="1" si="15"/>
        <v>6</v>
      </c>
      <c r="E90">
        <f t="shared" ca="1" si="11"/>
        <v>-38686.166666666657</v>
      </c>
      <c r="F90">
        <f t="shared" ca="1" si="12"/>
        <v>26327.273333333331</v>
      </c>
      <c r="G90">
        <f t="shared" ca="1" si="16"/>
        <v>10668</v>
      </c>
      <c r="H90" s="9">
        <f t="shared" ca="1" si="17"/>
        <v>184.21984126984128</v>
      </c>
      <c r="I90" s="9">
        <f t="shared" ca="1" si="17"/>
        <v>-125.36796825396827</v>
      </c>
      <c r="J90" s="9">
        <f t="shared" ca="1" si="17"/>
        <v>0</v>
      </c>
      <c r="K90" s="9">
        <f t="shared" ca="1" si="17"/>
        <v>222.83194874526748</v>
      </c>
      <c r="L90" s="9">
        <f t="shared" ca="1" si="17"/>
        <v>124.23664052482239</v>
      </c>
      <c r="M90">
        <f t="shared" ca="1" si="19"/>
        <v>56.084351851851849</v>
      </c>
      <c r="N90">
        <f t="shared" ca="1" si="20"/>
        <v>32.314259259259259</v>
      </c>
    </row>
    <row r="91" spans="1:14" x14ac:dyDescent="0.25">
      <c r="A91" s="4">
        <f t="shared" si="18"/>
        <v>0.4226273148148148</v>
      </c>
      <c r="B91" s="3">
        <f>Params!D$29+HOUR(A91-Params!C$29)*3600+MINUTE(A91-Params!C$29)*60+SECOND(A91-Params!C$29)</f>
        <v>1553300515</v>
      </c>
      <c r="C91">
        <f t="shared" si="14"/>
        <v>2</v>
      </c>
      <c r="D91">
        <f t="shared" ca="1" si="15"/>
        <v>6</v>
      </c>
      <c r="E91">
        <f t="shared" ca="1" si="11"/>
        <v>-37765.067460317456</v>
      </c>
      <c r="F91">
        <f t="shared" ca="1" si="12"/>
        <v>25700.433492063494</v>
      </c>
      <c r="G91">
        <f t="shared" ca="1" si="16"/>
        <v>10668</v>
      </c>
      <c r="H91" s="9">
        <f t="shared" ca="1" si="17"/>
        <v>184.21984126984128</v>
      </c>
      <c r="I91" s="9">
        <f t="shared" ca="1" si="17"/>
        <v>-125.36796825396827</v>
      </c>
      <c r="J91" s="9">
        <f t="shared" ca="1" si="17"/>
        <v>0</v>
      </c>
      <c r="K91" s="9">
        <f t="shared" ca="1" si="17"/>
        <v>222.83194874526748</v>
      </c>
      <c r="L91" s="9">
        <f t="shared" ca="1" si="17"/>
        <v>124.23664052482239</v>
      </c>
      <c r="M91">
        <f t="shared" ca="1" si="19"/>
        <v>56.078772045855381</v>
      </c>
      <c r="N91">
        <f t="shared" ca="1" si="20"/>
        <v>32.328999118165783</v>
      </c>
    </row>
    <row r="92" spans="1:14" x14ac:dyDescent="0.25">
      <c r="A92" s="4">
        <f t="shared" si="18"/>
        <v>0.42268518518518516</v>
      </c>
      <c r="B92" s="3">
        <f>Params!D$29+HOUR(A92-Params!C$29)*3600+MINUTE(A92-Params!C$29)*60+SECOND(A92-Params!C$29)</f>
        <v>1553300520</v>
      </c>
      <c r="C92">
        <f t="shared" si="14"/>
        <v>2</v>
      </c>
      <c r="D92">
        <f t="shared" ca="1" si="15"/>
        <v>6</v>
      </c>
      <c r="E92">
        <f t="shared" ca="1" si="11"/>
        <v>-36843.968253968254</v>
      </c>
      <c r="F92">
        <f t="shared" ca="1" si="12"/>
        <v>25073.593650793649</v>
      </c>
      <c r="G92">
        <f t="shared" ca="1" si="16"/>
        <v>10668</v>
      </c>
      <c r="H92" s="9">
        <f t="shared" ca="1" si="17"/>
        <v>184.21984126984128</v>
      </c>
      <c r="I92" s="9">
        <f t="shared" ca="1" si="17"/>
        <v>-125.36796825396827</v>
      </c>
      <c r="J92" s="9">
        <f t="shared" ca="1" si="17"/>
        <v>0</v>
      </c>
      <c r="K92" s="9">
        <f t="shared" ca="1" si="17"/>
        <v>222.83194874526748</v>
      </c>
      <c r="L92" s="9">
        <f t="shared" ca="1" si="17"/>
        <v>124.23664052482239</v>
      </c>
      <c r="M92">
        <f t="shared" ca="1" si="19"/>
        <v>56.073192239858905</v>
      </c>
      <c r="N92">
        <f t="shared" ca="1" si="20"/>
        <v>32.343738977072306</v>
      </c>
    </row>
    <row r="93" spans="1:14" x14ac:dyDescent="0.25">
      <c r="A93" s="4">
        <f t="shared" si="18"/>
        <v>0.42274305555555558</v>
      </c>
      <c r="B93" s="3">
        <f>Params!D$29+HOUR(A93-Params!C$29)*3600+MINUTE(A93-Params!C$29)*60+SECOND(A93-Params!C$29)</f>
        <v>1553300525</v>
      </c>
      <c r="C93">
        <f t="shared" si="14"/>
        <v>2</v>
      </c>
      <c r="D93">
        <f t="shared" ca="1" si="15"/>
        <v>6</v>
      </c>
      <c r="E93">
        <f t="shared" ca="1" si="11"/>
        <v>-35922.869047619039</v>
      </c>
      <c r="F93">
        <f t="shared" ca="1" si="12"/>
        <v>24446.753809523812</v>
      </c>
      <c r="G93">
        <f t="shared" ca="1" si="16"/>
        <v>10668</v>
      </c>
      <c r="H93" s="9">
        <f t="shared" ca="1" si="17"/>
        <v>184.21984126984128</v>
      </c>
      <c r="I93" s="9">
        <f t="shared" ca="1" si="17"/>
        <v>-125.36796825396827</v>
      </c>
      <c r="J93" s="9">
        <f t="shared" ca="1" si="17"/>
        <v>0</v>
      </c>
      <c r="K93" s="9">
        <f t="shared" ca="1" si="17"/>
        <v>222.83194874526748</v>
      </c>
      <c r="L93" s="9">
        <f t="shared" ca="1" si="17"/>
        <v>124.23664052482239</v>
      </c>
      <c r="M93">
        <f t="shared" ca="1" si="19"/>
        <v>56.067612433862436</v>
      </c>
      <c r="N93">
        <f t="shared" ca="1" si="20"/>
        <v>32.358478835978836</v>
      </c>
    </row>
    <row r="94" spans="1:14" x14ac:dyDescent="0.25">
      <c r="A94" s="4">
        <f t="shared" si="18"/>
        <v>0.42280092592592594</v>
      </c>
      <c r="B94" s="3">
        <f>Params!D$29+HOUR(A94-Params!C$29)*3600+MINUTE(A94-Params!C$29)*60+SECOND(A94-Params!C$29)</f>
        <v>1553300530</v>
      </c>
      <c r="C94">
        <f t="shared" si="14"/>
        <v>2</v>
      </c>
      <c r="D94">
        <f t="shared" ca="1" si="15"/>
        <v>6</v>
      </c>
      <c r="E94">
        <f t="shared" ca="1" si="11"/>
        <v>-35001.769841269837</v>
      </c>
      <c r="F94">
        <f t="shared" ca="1" si="12"/>
        <v>23819.913968253968</v>
      </c>
      <c r="G94">
        <f t="shared" ca="1" si="16"/>
        <v>10668</v>
      </c>
      <c r="H94" s="9">
        <f t="shared" ca="1" si="17"/>
        <v>184.21984126984128</v>
      </c>
      <c r="I94" s="9">
        <f t="shared" ca="1" si="17"/>
        <v>-125.36796825396827</v>
      </c>
      <c r="J94" s="9">
        <f t="shared" ca="1" si="17"/>
        <v>0</v>
      </c>
      <c r="K94" s="9">
        <f t="shared" ca="1" si="17"/>
        <v>222.83194874526748</v>
      </c>
      <c r="L94" s="9">
        <f t="shared" ca="1" si="17"/>
        <v>124.23664052482239</v>
      </c>
      <c r="M94">
        <f t="shared" ca="1" si="19"/>
        <v>56.06203262786596</v>
      </c>
      <c r="N94">
        <f t="shared" ca="1" si="20"/>
        <v>32.37321869488536</v>
      </c>
    </row>
    <row r="95" spans="1:14" x14ac:dyDescent="0.25">
      <c r="A95" s="4">
        <f t="shared" si="18"/>
        <v>0.42285879629629625</v>
      </c>
      <c r="B95" s="3">
        <f>Params!D$29+HOUR(A95-Params!C$29)*3600+MINUTE(A95-Params!C$29)*60+SECOND(A95-Params!C$29)</f>
        <v>1553300535</v>
      </c>
      <c r="C95">
        <f t="shared" si="14"/>
        <v>2</v>
      </c>
      <c r="D95">
        <f t="shared" ca="1" si="15"/>
        <v>6</v>
      </c>
      <c r="E95">
        <f t="shared" ca="1" si="11"/>
        <v>-34080.670634920636</v>
      </c>
      <c r="F95">
        <f t="shared" ca="1" si="12"/>
        <v>23193.074126984124</v>
      </c>
      <c r="G95">
        <f t="shared" ca="1" si="16"/>
        <v>10668</v>
      </c>
      <c r="H95" s="9">
        <f t="shared" ca="1" si="17"/>
        <v>184.21984126984128</v>
      </c>
      <c r="I95" s="9">
        <f t="shared" ca="1" si="17"/>
        <v>-125.36796825396827</v>
      </c>
      <c r="J95" s="9">
        <f t="shared" ca="1" si="17"/>
        <v>0</v>
      </c>
      <c r="K95" s="9">
        <f t="shared" ca="1" si="17"/>
        <v>222.83194874526748</v>
      </c>
      <c r="L95" s="9">
        <f t="shared" ca="1" si="17"/>
        <v>124.23664052482239</v>
      </c>
      <c r="M95">
        <f t="shared" ca="1" si="19"/>
        <v>56.056452821869492</v>
      </c>
      <c r="N95">
        <f t="shared" ca="1" si="20"/>
        <v>32.387958553791883</v>
      </c>
    </row>
    <row r="96" spans="1:14" x14ac:dyDescent="0.25">
      <c r="A96" s="4">
        <f t="shared" si="18"/>
        <v>0.42291666666666666</v>
      </c>
      <c r="B96" s="3">
        <f>Params!D$29+HOUR(A96-Params!C$29)*3600+MINUTE(A96-Params!C$29)*60+SECOND(A96-Params!C$29)</f>
        <v>1553300540</v>
      </c>
      <c r="C96">
        <f t="shared" si="14"/>
        <v>2</v>
      </c>
      <c r="D96">
        <f t="shared" ca="1" si="15"/>
        <v>6</v>
      </c>
      <c r="E96">
        <f t="shared" ca="1" si="11"/>
        <v>-33159.57142857142</v>
      </c>
      <c r="F96">
        <f t="shared" ca="1" si="12"/>
        <v>22566.234285714287</v>
      </c>
      <c r="G96">
        <f t="shared" ca="1" si="16"/>
        <v>10668</v>
      </c>
      <c r="H96" s="9">
        <f t="shared" ca="1" si="17"/>
        <v>184.21984126984128</v>
      </c>
      <c r="I96" s="9">
        <f t="shared" ca="1" si="17"/>
        <v>-125.36796825396827</v>
      </c>
      <c r="J96" s="9">
        <f t="shared" ca="1" si="17"/>
        <v>0</v>
      </c>
      <c r="K96" s="9">
        <f t="shared" ca="1" si="17"/>
        <v>222.83194874526748</v>
      </c>
      <c r="L96" s="9">
        <f t="shared" ca="1" si="17"/>
        <v>124.23664052482239</v>
      </c>
      <c r="M96">
        <f t="shared" ca="1" si="19"/>
        <v>56.050873015873016</v>
      </c>
      <c r="N96">
        <f t="shared" ca="1" si="20"/>
        <v>32.402698412698413</v>
      </c>
    </row>
    <row r="97" spans="1:14" x14ac:dyDescent="0.25">
      <c r="A97" s="4">
        <f t="shared" si="18"/>
        <v>0.42297453703703702</v>
      </c>
      <c r="B97" s="3">
        <f>Params!D$29+HOUR(A97-Params!C$29)*3600+MINUTE(A97-Params!C$29)*60+SECOND(A97-Params!C$29)</f>
        <v>1553300545</v>
      </c>
      <c r="C97">
        <f t="shared" si="14"/>
        <v>2</v>
      </c>
      <c r="D97">
        <f t="shared" ca="1" si="15"/>
        <v>6</v>
      </c>
      <c r="E97">
        <f t="shared" ca="1" si="11"/>
        <v>-32238.472222222219</v>
      </c>
      <c r="F97">
        <f t="shared" ca="1" si="12"/>
        <v>21939.394444444442</v>
      </c>
      <c r="G97">
        <f t="shared" ca="1" si="16"/>
        <v>10668</v>
      </c>
      <c r="H97" s="9">
        <f t="shared" ca="1" si="17"/>
        <v>184.21984126984128</v>
      </c>
      <c r="I97" s="9">
        <f t="shared" ca="1" si="17"/>
        <v>-125.36796825396827</v>
      </c>
      <c r="J97" s="9">
        <f t="shared" ca="1" si="17"/>
        <v>0</v>
      </c>
      <c r="K97" s="9">
        <f t="shared" ca="1" si="17"/>
        <v>222.83194874526748</v>
      </c>
      <c r="L97" s="9">
        <f t="shared" ca="1" si="17"/>
        <v>124.23664052482239</v>
      </c>
      <c r="M97">
        <f t="shared" ca="1" si="19"/>
        <v>56.04529320987654</v>
      </c>
      <c r="N97">
        <f t="shared" ca="1" si="20"/>
        <v>32.417438271604937</v>
      </c>
    </row>
    <row r="98" spans="1:14" x14ac:dyDescent="0.25">
      <c r="A98" s="4">
        <f t="shared" si="18"/>
        <v>0.42303240740740744</v>
      </c>
      <c r="B98" s="3">
        <f>Params!D$29+HOUR(A98-Params!C$29)*3600+MINUTE(A98-Params!C$29)*60+SECOND(A98-Params!C$29)</f>
        <v>1553300550</v>
      </c>
      <c r="C98">
        <f t="shared" si="14"/>
        <v>2</v>
      </c>
      <c r="D98">
        <f t="shared" ca="1" si="15"/>
        <v>6</v>
      </c>
      <c r="E98">
        <f t="shared" ca="1" si="11"/>
        <v>-31317.373015873003</v>
      </c>
      <c r="F98">
        <f t="shared" ca="1" si="12"/>
        <v>21312.554603174605</v>
      </c>
      <c r="G98">
        <f t="shared" ca="1" si="16"/>
        <v>10668</v>
      </c>
      <c r="H98" s="9">
        <f t="shared" ca="1" si="17"/>
        <v>184.21984126984128</v>
      </c>
      <c r="I98" s="9">
        <f t="shared" ca="1" si="17"/>
        <v>-125.36796825396827</v>
      </c>
      <c r="J98" s="9">
        <f t="shared" ca="1" si="17"/>
        <v>0</v>
      </c>
      <c r="K98" s="9">
        <f t="shared" ca="1" si="17"/>
        <v>222.83194874526748</v>
      </c>
      <c r="L98" s="9">
        <f t="shared" ca="1" si="17"/>
        <v>124.23664052482239</v>
      </c>
      <c r="M98">
        <f t="shared" ca="1" si="19"/>
        <v>56.039713403880071</v>
      </c>
      <c r="N98">
        <f t="shared" ca="1" si="20"/>
        <v>32.43217813051146</v>
      </c>
    </row>
    <row r="99" spans="1:14" x14ac:dyDescent="0.25">
      <c r="A99" s="4">
        <f t="shared" si="18"/>
        <v>0.4230902777777778</v>
      </c>
      <c r="B99" s="3">
        <f>Params!D$29+HOUR(A99-Params!C$29)*3600+MINUTE(A99-Params!C$29)*60+SECOND(A99-Params!C$29)</f>
        <v>1553300555</v>
      </c>
      <c r="C99">
        <f t="shared" si="14"/>
        <v>2</v>
      </c>
      <c r="D99">
        <f t="shared" ca="1" si="15"/>
        <v>6</v>
      </c>
      <c r="E99">
        <f t="shared" ca="1" si="11"/>
        <v>-30396.273809523802</v>
      </c>
      <c r="F99">
        <f t="shared" ca="1" si="12"/>
        <v>20685.714761904761</v>
      </c>
      <c r="G99">
        <f t="shared" ca="1" si="16"/>
        <v>10668</v>
      </c>
      <c r="H99" s="9">
        <f t="shared" ca="1" si="17"/>
        <v>184.21984126984128</v>
      </c>
      <c r="I99" s="9">
        <f t="shared" ca="1" si="17"/>
        <v>-125.36796825396827</v>
      </c>
      <c r="J99" s="9">
        <f t="shared" ca="1" si="17"/>
        <v>0</v>
      </c>
      <c r="K99" s="9">
        <f t="shared" ca="1" si="17"/>
        <v>222.83194874526748</v>
      </c>
      <c r="L99" s="9">
        <f t="shared" ca="1" si="17"/>
        <v>124.23664052482239</v>
      </c>
      <c r="M99">
        <f t="shared" ca="1" si="19"/>
        <v>56.034133597883596</v>
      </c>
      <c r="N99">
        <f t="shared" ca="1" si="20"/>
        <v>32.44691798941799</v>
      </c>
    </row>
    <row r="100" spans="1:14" x14ac:dyDescent="0.25">
      <c r="A100" s="4">
        <f t="shared" si="18"/>
        <v>0.42314814814814811</v>
      </c>
      <c r="B100" s="3">
        <f>Params!D$29+HOUR(A100-Params!C$29)*3600+MINUTE(A100-Params!C$29)*60+SECOND(A100-Params!C$29)</f>
        <v>1553300560</v>
      </c>
      <c r="C100">
        <f t="shared" si="14"/>
        <v>2</v>
      </c>
      <c r="D100">
        <f t="shared" ca="1" si="15"/>
        <v>6</v>
      </c>
      <c r="E100">
        <f t="shared" ref="E100:E163" ca="1" si="21">INDIRECT("E$"&amp;C100)+INDIRECT("H$"&amp;C100)*($B100-INDIRECT("B$"&amp;D100))</f>
        <v>-29475.174603174601</v>
      </c>
      <c r="F100">
        <f t="shared" ref="F100:F163" ca="1" si="22">INDIRECT("F$"&amp;C100)+INDIRECT("I$"&amp;C100)*($B100-INDIRECT("B$"&amp;D100))</f>
        <v>20058.874920634917</v>
      </c>
      <c r="G100">
        <f t="shared" ca="1" si="16"/>
        <v>10668</v>
      </c>
      <c r="H100" s="9">
        <f t="shared" ca="1" si="17"/>
        <v>184.21984126984128</v>
      </c>
      <c r="I100" s="9">
        <f t="shared" ca="1" si="17"/>
        <v>-125.36796825396827</v>
      </c>
      <c r="J100" s="9">
        <f t="shared" ca="1" si="17"/>
        <v>0</v>
      </c>
      <c r="K100" s="9">
        <f t="shared" ca="1" si="17"/>
        <v>222.83194874526748</v>
      </c>
      <c r="L100" s="9">
        <f t="shared" ca="1" si="17"/>
        <v>124.23664052482239</v>
      </c>
      <c r="M100">
        <f t="shared" ca="1" si="19"/>
        <v>56.028553791887127</v>
      </c>
      <c r="N100">
        <f t="shared" ca="1" si="20"/>
        <v>32.461657848324514</v>
      </c>
    </row>
    <row r="101" spans="1:14" x14ac:dyDescent="0.25">
      <c r="A101" s="4">
        <f t="shared" si="18"/>
        <v>0.42320601851851852</v>
      </c>
      <c r="B101" s="3">
        <f>Params!D$29+HOUR(A101-Params!C$29)*3600+MINUTE(A101-Params!C$29)*60+SECOND(A101-Params!C$29)</f>
        <v>1553300565</v>
      </c>
      <c r="C101">
        <f t="shared" si="14"/>
        <v>2</v>
      </c>
      <c r="D101">
        <f t="shared" ca="1" si="15"/>
        <v>6</v>
      </c>
      <c r="E101">
        <f t="shared" ca="1" si="21"/>
        <v>-28554.075396825385</v>
      </c>
      <c r="F101">
        <f t="shared" ca="1" si="22"/>
        <v>19432.03507936508</v>
      </c>
      <c r="G101">
        <f t="shared" ca="1" si="16"/>
        <v>10668</v>
      </c>
      <c r="H101" s="9">
        <f t="shared" ca="1" si="17"/>
        <v>184.21984126984128</v>
      </c>
      <c r="I101" s="9">
        <f t="shared" ca="1" si="17"/>
        <v>-125.36796825396827</v>
      </c>
      <c r="J101" s="9">
        <f t="shared" ca="1" si="17"/>
        <v>0</v>
      </c>
      <c r="K101" s="9">
        <f t="shared" ca="1" si="17"/>
        <v>222.83194874526748</v>
      </c>
      <c r="L101" s="9">
        <f t="shared" ca="1" si="17"/>
        <v>124.23664052482239</v>
      </c>
      <c r="M101">
        <f t="shared" ca="1" si="19"/>
        <v>56.022973985890651</v>
      </c>
      <c r="N101">
        <f t="shared" ca="1" si="20"/>
        <v>32.476397707231037</v>
      </c>
    </row>
    <row r="102" spans="1:14" x14ac:dyDescent="0.25">
      <c r="A102" s="4">
        <f t="shared" si="18"/>
        <v>0.42326388888888888</v>
      </c>
      <c r="B102" s="3">
        <f>Params!D$29+HOUR(A102-Params!C$29)*3600+MINUTE(A102-Params!C$29)*60+SECOND(A102-Params!C$29)</f>
        <v>1553300570</v>
      </c>
      <c r="C102">
        <f t="shared" si="14"/>
        <v>2</v>
      </c>
      <c r="D102">
        <f t="shared" ca="1" si="15"/>
        <v>6</v>
      </c>
      <c r="E102">
        <f t="shared" ca="1" si="21"/>
        <v>-27632.976190476184</v>
      </c>
      <c r="F102">
        <f t="shared" ca="1" si="22"/>
        <v>18805.195238095235</v>
      </c>
      <c r="G102">
        <f t="shared" ca="1" si="16"/>
        <v>10668</v>
      </c>
      <c r="H102" s="9">
        <f t="shared" ca="1" si="17"/>
        <v>184.21984126984128</v>
      </c>
      <c r="I102" s="9">
        <f t="shared" ca="1" si="17"/>
        <v>-125.36796825396827</v>
      </c>
      <c r="J102" s="9">
        <f t="shared" ca="1" si="17"/>
        <v>0</v>
      </c>
      <c r="K102" s="9">
        <f t="shared" ca="1" si="17"/>
        <v>222.83194874526748</v>
      </c>
      <c r="L102" s="9">
        <f t="shared" ca="1" si="17"/>
        <v>124.23664052482239</v>
      </c>
      <c r="M102">
        <f t="shared" ca="1" si="19"/>
        <v>56.017394179894183</v>
      </c>
      <c r="N102">
        <f t="shared" ca="1" si="20"/>
        <v>32.49113756613756</v>
      </c>
    </row>
    <row r="103" spans="1:14" x14ac:dyDescent="0.25">
      <c r="A103" s="4">
        <f t="shared" si="18"/>
        <v>0.42332175925925924</v>
      </c>
      <c r="B103" s="3">
        <f>Params!D$29+HOUR(A103-Params!C$29)*3600+MINUTE(A103-Params!C$29)*60+SECOND(A103-Params!C$29)</f>
        <v>1553300575</v>
      </c>
      <c r="C103">
        <f t="shared" si="14"/>
        <v>2</v>
      </c>
      <c r="D103">
        <f t="shared" ca="1" si="15"/>
        <v>6</v>
      </c>
      <c r="E103">
        <f t="shared" ca="1" si="21"/>
        <v>-26711.876984126982</v>
      </c>
      <c r="F103">
        <f t="shared" ca="1" si="22"/>
        <v>18178.355396825398</v>
      </c>
      <c r="G103">
        <f t="shared" ca="1" si="16"/>
        <v>10668</v>
      </c>
      <c r="H103" s="9">
        <f t="shared" ref="H103:L133" ca="1" si="23">INDIRECT(ADDRESS($C103,COLUMN()))</f>
        <v>184.21984126984128</v>
      </c>
      <c r="I103" s="9">
        <f t="shared" ca="1" si="23"/>
        <v>-125.36796825396827</v>
      </c>
      <c r="J103" s="9">
        <f t="shared" ca="1" si="23"/>
        <v>0</v>
      </c>
      <c r="K103" s="9">
        <f t="shared" ca="1" si="23"/>
        <v>222.83194874526748</v>
      </c>
      <c r="L103" s="9">
        <f t="shared" ca="1" si="23"/>
        <v>124.23664052482239</v>
      </c>
      <c r="M103">
        <f t="shared" ca="1" si="19"/>
        <v>56.011814373897707</v>
      </c>
      <c r="N103">
        <f t="shared" ca="1" si="20"/>
        <v>32.505877425044091</v>
      </c>
    </row>
    <row r="104" spans="1:14" x14ac:dyDescent="0.25">
      <c r="A104" s="4">
        <f t="shared" si="18"/>
        <v>0.42337962962962966</v>
      </c>
      <c r="B104" s="3">
        <f>Params!D$29+HOUR(A104-Params!C$29)*3600+MINUTE(A104-Params!C$29)*60+SECOND(A104-Params!C$29)</f>
        <v>1553300580</v>
      </c>
      <c r="C104">
        <f t="shared" si="14"/>
        <v>2</v>
      </c>
      <c r="D104">
        <f t="shared" ca="1" si="15"/>
        <v>6</v>
      </c>
      <c r="E104">
        <f t="shared" ca="1" si="21"/>
        <v>-25790.777777777766</v>
      </c>
      <c r="F104">
        <f t="shared" ca="1" si="22"/>
        <v>17551.515555555554</v>
      </c>
      <c r="G104">
        <f t="shared" ca="1" si="16"/>
        <v>10668</v>
      </c>
      <c r="H104" s="9">
        <f t="shared" ca="1" si="23"/>
        <v>184.21984126984128</v>
      </c>
      <c r="I104" s="9">
        <f t="shared" ca="1" si="23"/>
        <v>-125.36796825396827</v>
      </c>
      <c r="J104" s="9">
        <f t="shared" ca="1" si="23"/>
        <v>0</v>
      </c>
      <c r="K104" s="9">
        <f t="shared" ca="1" si="23"/>
        <v>222.83194874526748</v>
      </c>
      <c r="L104" s="9">
        <f t="shared" ca="1" si="23"/>
        <v>124.23664052482239</v>
      </c>
      <c r="M104">
        <f t="shared" ca="1" si="19"/>
        <v>56.006234567901238</v>
      </c>
      <c r="N104">
        <f t="shared" ca="1" si="20"/>
        <v>32.520617283950614</v>
      </c>
    </row>
    <row r="105" spans="1:14" x14ac:dyDescent="0.25">
      <c r="A105" s="4">
        <f t="shared" si="18"/>
        <v>0.42343749999999997</v>
      </c>
      <c r="B105" s="3">
        <f>Params!D$29+HOUR(A105-Params!C$29)*3600+MINUTE(A105-Params!C$29)*60+SECOND(A105-Params!C$29)</f>
        <v>1553300585</v>
      </c>
      <c r="C105">
        <f t="shared" si="14"/>
        <v>2</v>
      </c>
      <c r="D105">
        <f t="shared" ca="1" si="15"/>
        <v>6</v>
      </c>
      <c r="E105">
        <f t="shared" ca="1" si="21"/>
        <v>-24869.678571428565</v>
      </c>
      <c r="F105">
        <f t="shared" ca="1" si="22"/>
        <v>16924.67571428571</v>
      </c>
      <c r="G105">
        <f t="shared" ca="1" si="16"/>
        <v>10668</v>
      </c>
      <c r="H105" s="9">
        <f t="shared" ca="1" si="23"/>
        <v>184.21984126984128</v>
      </c>
      <c r="I105" s="9">
        <f t="shared" ca="1" si="23"/>
        <v>-125.36796825396827</v>
      </c>
      <c r="J105" s="9">
        <f t="shared" ca="1" si="23"/>
        <v>0</v>
      </c>
      <c r="K105" s="9">
        <f t="shared" ca="1" si="23"/>
        <v>222.83194874526748</v>
      </c>
      <c r="L105" s="9">
        <f t="shared" ca="1" si="23"/>
        <v>124.23664052482239</v>
      </c>
      <c r="M105">
        <f t="shared" ca="1" si="19"/>
        <v>56.000654761904762</v>
      </c>
      <c r="N105">
        <f t="shared" ca="1" si="20"/>
        <v>32.535357142857137</v>
      </c>
    </row>
    <row r="106" spans="1:14" x14ac:dyDescent="0.25">
      <c r="A106" s="4">
        <f t="shared" si="18"/>
        <v>0.42349537037037038</v>
      </c>
      <c r="B106" s="3">
        <f>Params!D$29+HOUR(A106-Params!C$29)*3600+MINUTE(A106-Params!C$29)*60+SECOND(A106-Params!C$29)</f>
        <v>1553300590</v>
      </c>
      <c r="C106">
        <f t="shared" si="14"/>
        <v>2</v>
      </c>
      <c r="D106">
        <f t="shared" ca="1" si="15"/>
        <v>6</v>
      </c>
      <c r="E106">
        <f t="shared" ca="1" si="21"/>
        <v>-23948.579365079364</v>
      </c>
      <c r="F106">
        <f t="shared" ca="1" si="22"/>
        <v>16297.835873015872</v>
      </c>
      <c r="G106">
        <f t="shared" ca="1" si="16"/>
        <v>10668</v>
      </c>
      <c r="H106" s="9">
        <f t="shared" ca="1" si="23"/>
        <v>184.21984126984128</v>
      </c>
      <c r="I106" s="9">
        <f t="shared" ca="1" si="23"/>
        <v>-125.36796825396827</v>
      </c>
      <c r="J106" s="9">
        <f t="shared" ca="1" si="23"/>
        <v>0</v>
      </c>
      <c r="K106" s="9">
        <f t="shared" ca="1" si="23"/>
        <v>222.83194874526748</v>
      </c>
      <c r="L106" s="9">
        <f t="shared" ca="1" si="23"/>
        <v>124.23664052482239</v>
      </c>
      <c r="M106">
        <f t="shared" ca="1" si="19"/>
        <v>55.995074955908287</v>
      </c>
      <c r="N106">
        <f t="shared" ca="1" si="20"/>
        <v>32.550097001763667</v>
      </c>
    </row>
    <row r="107" spans="1:14" x14ac:dyDescent="0.25">
      <c r="A107" s="4">
        <f t="shared" si="18"/>
        <v>0.42355324074074074</v>
      </c>
      <c r="B107" s="3">
        <f>Params!D$29+HOUR(A107-Params!C$29)*3600+MINUTE(A107-Params!C$29)*60+SECOND(A107-Params!C$29)</f>
        <v>1553300595</v>
      </c>
      <c r="C107">
        <f t="shared" si="14"/>
        <v>2</v>
      </c>
      <c r="D107">
        <f t="shared" ca="1" si="15"/>
        <v>6</v>
      </c>
      <c r="E107">
        <f t="shared" ca="1" si="21"/>
        <v>-23027.480158730148</v>
      </c>
      <c r="F107">
        <f t="shared" ca="1" si="22"/>
        <v>15670.996031746028</v>
      </c>
      <c r="G107">
        <f t="shared" ca="1" si="16"/>
        <v>10668</v>
      </c>
      <c r="H107" s="9">
        <f t="shared" ca="1" si="23"/>
        <v>184.21984126984128</v>
      </c>
      <c r="I107" s="9">
        <f t="shared" ca="1" si="23"/>
        <v>-125.36796825396827</v>
      </c>
      <c r="J107" s="9">
        <f t="shared" ca="1" si="23"/>
        <v>0</v>
      </c>
      <c r="K107" s="9">
        <f t="shared" ca="1" si="23"/>
        <v>222.83194874526748</v>
      </c>
      <c r="L107" s="9">
        <f t="shared" ca="1" si="23"/>
        <v>124.23664052482239</v>
      </c>
      <c r="M107">
        <f t="shared" ca="1" si="19"/>
        <v>55.989495149911818</v>
      </c>
      <c r="N107">
        <f t="shared" ca="1" si="20"/>
        <v>32.564836860670191</v>
      </c>
    </row>
    <row r="108" spans="1:14" x14ac:dyDescent="0.25">
      <c r="A108" s="4">
        <f t="shared" si="18"/>
        <v>0.4236111111111111</v>
      </c>
      <c r="B108" s="3">
        <f>Params!D$29+HOUR(A108-Params!C$29)*3600+MINUTE(A108-Params!C$29)*60+SECOND(A108-Params!C$29)</f>
        <v>1553300600</v>
      </c>
      <c r="C108">
        <f t="shared" si="14"/>
        <v>2</v>
      </c>
      <c r="D108">
        <f t="shared" ca="1" si="15"/>
        <v>6</v>
      </c>
      <c r="E108">
        <f t="shared" ca="1" si="21"/>
        <v>-22106.380952380947</v>
      </c>
      <c r="F108">
        <f t="shared" ca="1" si="22"/>
        <v>15044.156190476191</v>
      </c>
      <c r="G108">
        <f t="shared" ca="1" si="16"/>
        <v>10668</v>
      </c>
      <c r="H108" s="9">
        <f t="shared" ca="1" si="23"/>
        <v>184.21984126984128</v>
      </c>
      <c r="I108" s="9">
        <f t="shared" ca="1" si="23"/>
        <v>-125.36796825396827</v>
      </c>
      <c r="J108" s="9">
        <f t="shared" ca="1" si="23"/>
        <v>0</v>
      </c>
      <c r="K108" s="9">
        <f t="shared" ca="1" si="23"/>
        <v>222.83194874526748</v>
      </c>
      <c r="L108" s="9">
        <f t="shared" ca="1" si="23"/>
        <v>124.23664052482239</v>
      </c>
      <c r="M108">
        <f t="shared" ca="1" si="19"/>
        <v>55.983915343915342</v>
      </c>
      <c r="N108">
        <f t="shared" ca="1" si="20"/>
        <v>32.579576719576714</v>
      </c>
    </row>
    <row r="109" spans="1:14" x14ac:dyDescent="0.25">
      <c r="A109" s="4">
        <f t="shared" si="18"/>
        <v>0.42366898148148152</v>
      </c>
      <c r="B109" s="3">
        <f>Params!D$29+HOUR(A109-Params!C$29)*3600+MINUTE(A109-Params!C$29)*60+SECOND(A109-Params!C$29)</f>
        <v>1553300605</v>
      </c>
      <c r="C109">
        <f t="shared" si="14"/>
        <v>2</v>
      </c>
      <c r="D109">
        <f t="shared" ca="1" si="15"/>
        <v>6</v>
      </c>
      <c r="E109">
        <f t="shared" ca="1" si="21"/>
        <v>-21185.281746031746</v>
      </c>
      <c r="F109">
        <f t="shared" ca="1" si="22"/>
        <v>14417.316349206347</v>
      </c>
      <c r="G109">
        <f t="shared" ca="1" si="16"/>
        <v>10668</v>
      </c>
      <c r="H109" s="9">
        <f t="shared" ca="1" si="23"/>
        <v>184.21984126984128</v>
      </c>
      <c r="I109" s="9">
        <f t="shared" ca="1" si="23"/>
        <v>-125.36796825396827</v>
      </c>
      <c r="J109" s="9">
        <f t="shared" ca="1" si="23"/>
        <v>0</v>
      </c>
      <c r="K109" s="9">
        <f t="shared" ca="1" si="23"/>
        <v>222.83194874526748</v>
      </c>
      <c r="L109" s="9">
        <f t="shared" ca="1" si="23"/>
        <v>124.23664052482239</v>
      </c>
      <c r="M109">
        <f t="shared" ca="1" si="19"/>
        <v>55.978335537918873</v>
      </c>
      <c r="N109">
        <f t="shared" ca="1" si="20"/>
        <v>32.594316578483244</v>
      </c>
    </row>
    <row r="110" spans="1:14" x14ac:dyDescent="0.25">
      <c r="A110" s="4">
        <f t="shared" si="18"/>
        <v>0.42372685185185183</v>
      </c>
      <c r="B110" s="3">
        <f>Params!D$29+HOUR(A110-Params!C$29)*3600+MINUTE(A110-Params!C$29)*60+SECOND(A110-Params!C$29)</f>
        <v>1553300610</v>
      </c>
      <c r="C110">
        <f t="shared" si="14"/>
        <v>2</v>
      </c>
      <c r="D110">
        <f t="shared" ca="1" si="15"/>
        <v>6</v>
      </c>
      <c r="E110">
        <f t="shared" ca="1" si="21"/>
        <v>-20264.18253968253</v>
      </c>
      <c r="F110">
        <f t="shared" ca="1" si="22"/>
        <v>13790.476507936502</v>
      </c>
      <c r="G110">
        <f t="shared" ca="1" si="16"/>
        <v>10668</v>
      </c>
      <c r="H110" s="9">
        <f t="shared" ca="1" si="23"/>
        <v>184.21984126984128</v>
      </c>
      <c r="I110" s="9">
        <f t="shared" ca="1" si="23"/>
        <v>-125.36796825396827</v>
      </c>
      <c r="J110" s="9">
        <f t="shared" ca="1" si="23"/>
        <v>0</v>
      </c>
      <c r="K110" s="9">
        <f t="shared" ca="1" si="23"/>
        <v>222.83194874526748</v>
      </c>
      <c r="L110" s="9">
        <f t="shared" ca="1" si="23"/>
        <v>124.23664052482239</v>
      </c>
      <c r="M110">
        <f t="shared" ca="1" si="19"/>
        <v>55.972755731922398</v>
      </c>
      <c r="N110">
        <f t="shared" ca="1" si="20"/>
        <v>32.609056437389768</v>
      </c>
    </row>
    <row r="111" spans="1:14" x14ac:dyDescent="0.25">
      <c r="A111" s="4">
        <f t="shared" si="18"/>
        <v>0.42378472222222219</v>
      </c>
      <c r="B111" s="3">
        <f>Params!D$29+HOUR(A111-Params!C$29)*3600+MINUTE(A111-Params!C$29)*60+SECOND(A111-Params!C$29)</f>
        <v>1553300615</v>
      </c>
      <c r="C111">
        <f t="shared" si="14"/>
        <v>2</v>
      </c>
      <c r="D111">
        <f t="shared" ca="1" si="15"/>
        <v>6</v>
      </c>
      <c r="E111">
        <f t="shared" ca="1" si="21"/>
        <v>-19343.083333333328</v>
      </c>
      <c r="F111">
        <f t="shared" ca="1" si="22"/>
        <v>13163.636666666658</v>
      </c>
      <c r="G111">
        <f t="shared" ca="1" si="16"/>
        <v>10668</v>
      </c>
      <c r="H111" s="9">
        <f t="shared" ca="1" si="23"/>
        <v>184.21984126984128</v>
      </c>
      <c r="I111" s="9">
        <f t="shared" ca="1" si="23"/>
        <v>-125.36796825396827</v>
      </c>
      <c r="J111" s="9">
        <f t="shared" ca="1" si="23"/>
        <v>0</v>
      </c>
      <c r="K111" s="9">
        <f t="shared" ca="1" si="23"/>
        <v>222.83194874526748</v>
      </c>
      <c r="L111" s="9">
        <f t="shared" ca="1" si="23"/>
        <v>124.23664052482239</v>
      </c>
      <c r="M111">
        <f t="shared" ca="1" si="19"/>
        <v>55.967175925925929</v>
      </c>
      <c r="N111">
        <f t="shared" ca="1" si="20"/>
        <v>32.623796296296291</v>
      </c>
    </row>
    <row r="112" spans="1:14" x14ac:dyDescent="0.25">
      <c r="A112" s="4">
        <f t="shared" si="18"/>
        <v>0.4238425925925926</v>
      </c>
      <c r="B112" s="3">
        <f>Params!D$29+HOUR(A112-Params!C$29)*3600+MINUTE(A112-Params!C$29)*60+SECOND(A112-Params!C$29)</f>
        <v>1553300620</v>
      </c>
      <c r="C112">
        <f t="shared" si="14"/>
        <v>2</v>
      </c>
      <c r="D112">
        <f t="shared" ca="1" si="15"/>
        <v>6</v>
      </c>
      <c r="E112">
        <f t="shared" ca="1" si="21"/>
        <v>-18421.984126984127</v>
      </c>
      <c r="F112">
        <f t="shared" ca="1" si="22"/>
        <v>12536.796825396828</v>
      </c>
      <c r="G112">
        <f t="shared" ca="1" si="16"/>
        <v>10668</v>
      </c>
      <c r="H112" s="9">
        <f t="shared" ca="1" si="23"/>
        <v>184.21984126984128</v>
      </c>
      <c r="I112" s="9">
        <f t="shared" ca="1" si="23"/>
        <v>-125.36796825396827</v>
      </c>
      <c r="J112" s="9">
        <f t="shared" ca="1" si="23"/>
        <v>0</v>
      </c>
      <c r="K112" s="9">
        <f t="shared" ca="1" si="23"/>
        <v>222.83194874526748</v>
      </c>
      <c r="L112" s="9">
        <f t="shared" ca="1" si="23"/>
        <v>124.23664052482239</v>
      </c>
      <c r="M112">
        <f t="shared" ca="1" si="19"/>
        <v>55.961596119929453</v>
      </c>
      <c r="N112">
        <f t="shared" ca="1" si="20"/>
        <v>32.638536155202821</v>
      </c>
    </row>
    <row r="113" spans="1:14" x14ac:dyDescent="0.25">
      <c r="A113" s="4">
        <f t="shared" si="18"/>
        <v>0.42390046296296297</v>
      </c>
      <c r="B113" s="3">
        <f>Params!D$29+HOUR(A113-Params!C$29)*3600+MINUTE(A113-Params!C$29)*60+SECOND(A113-Params!C$29)</f>
        <v>1553300625</v>
      </c>
      <c r="C113">
        <f t="shared" si="14"/>
        <v>2</v>
      </c>
      <c r="D113">
        <f t="shared" ca="1" si="15"/>
        <v>6</v>
      </c>
      <c r="E113">
        <f t="shared" ca="1" si="21"/>
        <v>-17500.884920634911</v>
      </c>
      <c r="F113">
        <f t="shared" ca="1" si="22"/>
        <v>11909.956984126984</v>
      </c>
      <c r="G113">
        <f t="shared" ca="1" si="16"/>
        <v>10668</v>
      </c>
      <c r="H113" s="9">
        <f t="shared" ca="1" si="23"/>
        <v>184.21984126984128</v>
      </c>
      <c r="I113" s="9">
        <f t="shared" ca="1" si="23"/>
        <v>-125.36796825396827</v>
      </c>
      <c r="J113" s="9">
        <f t="shared" ca="1" si="23"/>
        <v>0</v>
      </c>
      <c r="K113" s="9">
        <f t="shared" ca="1" si="23"/>
        <v>222.83194874526748</v>
      </c>
      <c r="L113" s="9">
        <f t="shared" ca="1" si="23"/>
        <v>124.23664052482239</v>
      </c>
      <c r="M113">
        <f t="shared" ca="1" si="19"/>
        <v>55.956016313932984</v>
      </c>
      <c r="N113">
        <f t="shared" ca="1" si="20"/>
        <v>32.653276014109345</v>
      </c>
    </row>
    <row r="114" spans="1:14" x14ac:dyDescent="0.25">
      <c r="A114" s="4">
        <f t="shared" si="18"/>
        <v>0.42395833333333338</v>
      </c>
      <c r="B114" s="3">
        <f>Params!D$29+HOUR(A114-Params!C$29)*3600+MINUTE(A114-Params!C$29)*60+SECOND(A114-Params!C$29)</f>
        <v>1553300630</v>
      </c>
      <c r="C114">
        <f t="shared" si="14"/>
        <v>2</v>
      </c>
      <c r="D114">
        <f t="shared" ca="1" si="15"/>
        <v>6</v>
      </c>
      <c r="E114">
        <f t="shared" ca="1" si="21"/>
        <v>-16579.78571428571</v>
      </c>
      <c r="F114">
        <f t="shared" ca="1" si="22"/>
        <v>11283.11714285714</v>
      </c>
      <c r="G114">
        <f t="shared" ca="1" si="16"/>
        <v>10668</v>
      </c>
      <c r="H114" s="9">
        <f t="shared" ca="1" si="23"/>
        <v>184.21984126984128</v>
      </c>
      <c r="I114" s="9">
        <f t="shared" ca="1" si="23"/>
        <v>-125.36796825396827</v>
      </c>
      <c r="J114" s="9">
        <f t="shared" ca="1" si="23"/>
        <v>0</v>
      </c>
      <c r="K114" s="9">
        <f t="shared" ca="1" si="23"/>
        <v>222.83194874526748</v>
      </c>
      <c r="L114" s="9">
        <f t="shared" ca="1" si="23"/>
        <v>124.23664052482239</v>
      </c>
      <c r="M114">
        <f t="shared" ca="1" si="19"/>
        <v>55.950436507936509</v>
      </c>
      <c r="N114">
        <f t="shared" ca="1" si="20"/>
        <v>32.668015873015868</v>
      </c>
    </row>
    <row r="115" spans="1:14" x14ac:dyDescent="0.25">
      <c r="A115" s="4">
        <f t="shared" si="18"/>
        <v>0.42401620370370369</v>
      </c>
      <c r="B115" s="3">
        <f>Params!D$29+HOUR(A115-Params!C$29)*3600+MINUTE(A115-Params!C$29)*60+SECOND(A115-Params!C$29)</f>
        <v>1553300635</v>
      </c>
      <c r="C115">
        <f t="shared" si="14"/>
        <v>2</v>
      </c>
      <c r="D115">
        <f t="shared" ca="1" si="15"/>
        <v>6</v>
      </c>
      <c r="E115">
        <f t="shared" ca="1" si="21"/>
        <v>-15658.686507936494</v>
      </c>
      <c r="F115">
        <f t="shared" ca="1" si="22"/>
        <v>10656.277301587295</v>
      </c>
      <c r="G115">
        <f t="shared" ca="1" si="16"/>
        <v>10668</v>
      </c>
      <c r="H115" s="9">
        <f t="shared" ca="1" si="23"/>
        <v>184.21984126984128</v>
      </c>
      <c r="I115" s="9">
        <f t="shared" ca="1" si="23"/>
        <v>-125.36796825396827</v>
      </c>
      <c r="J115" s="9">
        <f t="shared" ca="1" si="23"/>
        <v>0</v>
      </c>
      <c r="K115" s="9">
        <f t="shared" ca="1" si="23"/>
        <v>222.83194874526748</v>
      </c>
      <c r="L115" s="9">
        <f t="shared" ca="1" si="23"/>
        <v>124.23664052482239</v>
      </c>
      <c r="M115">
        <f t="shared" ca="1" si="19"/>
        <v>55.944856701940033</v>
      </c>
      <c r="N115">
        <f t="shared" ca="1" si="20"/>
        <v>32.682755731922398</v>
      </c>
    </row>
    <row r="116" spans="1:14" x14ac:dyDescent="0.25">
      <c r="A116" s="4">
        <f t="shared" si="18"/>
        <v>0.42407407407407405</v>
      </c>
      <c r="B116" s="3">
        <f>Params!D$29+HOUR(A116-Params!C$29)*3600+MINUTE(A116-Params!C$29)*60+SECOND(A116-Params!C$29)</f>
        <v>1553300640</v>
      </c>
      <c r="C116">
        <f t="shared" si="14"/>
        <v>2</v>
      </c>
      <c r="D116">
        <f t="shared" ca="1" si="15"/>
        <v>6</v>
      </c>
      <c r="E116">
        <f t="shared" ca="1" si="21"/>
        <v>-14737.587301587293</v>
      </c>
      <c r="F116">
        <f t="shared" ca="1" si="22"/>
        <v>10029.437460317451</v>
      </c>
      <c r="G116">
        <f t="shared" ca="1" si="16"/>
        <v>10668</v>
      </c>
      <c r="H116" s="9">
        <f t="shared" ca="1" si="23"/>
        <v>184.21984126984128</v>
      </c>
      <c r="I116" s="9">
        <f t="shared" ca="1" si="23"/>
        <v>-125.36796825396827</v>
      </c>
      <c r="J116" s="9">
        <f t="shared" ca="1" si="23"/>
        <v>0</v>
      </c>
      <c r="K116" s="9">
        <f t="shared" ca="1" si="23"/>
        <v>222.83194874526748</v>
      </c>
      <c r="L116" s="9">
        <f t="shared" ca="1" si="23"/>
        <v>124.23664052482239</v>
      </c>
      <c r="M116">
        <f t="shared" ca="1" si="19"/>
        <v>55.939276895943564</v>
      </c>
      <c r="N116">
        <f t="shared" ca="1" si="20"/>
        <v>32.697495590828922</v>
      </c>
    </row>
    <row r="117" spans="1:14" x14ac:dyDescent="0.25">
      <c r="A117" s="4">
        <f t="shared" si="18"/>
        <v>0.42413194444444446</v>
      </c>
      <c r="B117" s="3">
        <f>Params!D$29+HOUR(A117-Params!C$29)*3600+MINUTE(A117-Params!C$29)*60+SECOND(A117-Params!C$29)</f>
        <v>1553300645</v>
      </c>
      <c r="C117">
        <f t="shared" si="14"/>
        <v>2</v>
      </c>
      <c r="D117">
        <f t="shared" ca="1" si="15"/>
        <v>6</v>
      </c>
      <c r="E117">
        <f t="shared" ca="1" si="21"/>
        <v>-13816.488095238092</v>
      </c>
      <c r="F117">
        <f t="shared" ca="1" si="22"/>
        <v>9402.5976190476213</v>
      </c>
      <c r="G117">
        <f t="shared" ca="1" si="16"/>
        <v>10668</v>
      </c>
      <c r="H117" s="9">
        <f t="shared" ca="1" si="23"/>
        <v>184.21984126984128</v>
      </c>
      <c r="I117" s="9">
        <f t="shared" ca="1" si="23"/>
        <v>-125.36796825396827</v>
      </c>
      <c r="J117" s="9">
        <f t="shared" ca="1" si="23"/>
        <v>0</v>
      </c>
      <c r="K117" s="9">
        <f t="shared" ca="1" si="23"/>
        <v>222.83194874526748</v>
      </c>
      <c r="L117" s="9">
        <f t="shared" ca="1" si="23"/>
        <v>124.23664052482239</v>
      </c>
      <c r="M117">
        <f t="shared" ca="1" si="19"/>
        <v>55.933697089947088</v>
      </c>
      <c r="N117">
        <f t="shared" ca="1" si="20"/>
        <v>32.712235449735445</v>
      </c>
    </row>
    <row r="118" spans="1:14" x14ac:dyDescent="0.25">
      <c r="A118" s="4">
        <f t="shared" si="18"/>
        <v>0.42418981481481483</v>
      </c>
      <c r="B118" s="3">
        <f>Params!D$29+HOUR(A118-Params!C$29)*3600+MINUTE(A118-Params!C$29)*60+SECOND(A118-Params!C$29)</f>
        <v>1553300650</v>
      </c>
      <c r="C118">
        <f t="shared" si="14"/>
        <v>2</v>
      </c>
      <c r="D118">
        <f t="shared" ca="1" si="15"/>
        <v>6</v>
      </c>
      <c r="E118">
        <f t="shared" ca="1" si="21"/>
        <v>-12895.388888888876</v>
      </c>
      <c r="F118">
        <f t="shared" ca="1" si="22"/>
        <v>8775.7577777777769</v>
      </c>
      <c r="G118">
        <f t="shared" ca="1" si="16"/>
        <v>10668</v>
      </c>
      <c r="H118" s="9">
        <f t="shared" ca="1" si="23"/>
        <v>184.21984126984128</v>
      </c>
      <c r="I118" s="9">
        <f t="shared" ca="1" si="23"/>
        <v>-125.36796825396827</v>
      </c>
      <c r="J118" s="9">
        <f t="shared" ca="1" si="23"/>
        <v>0</v>
      </c>
      <c r="K118" s="9">
        <f t="shared" ca="1" si="23"/>
        <v>222.83194874526748</v>
      </c>
      <c r="L118" s="9">
        <f t="shared" ca="1" si="23"/>
        <v>124.23664052482239</v>
      </c>
      <c r="M118">
        <f t="shared" ca="1" si="19"/>
        <v>55.92811728395062</v>
      </c>
      <c r="N118">
        <f t="shared" ca="1" si="20"/>
        <v>32.726975308641975</v>
      </c>
    </row>
    <row r="119" spans="1:14" x14ac:dyDescent="0.25">
      <c r="A119" s="4">
        <f t="shared" si="18"/>
        <v>0.42424768518518513</v>
      </c>
      <c r="B119" s="3">
        <f>Params!D$29+HOUR(A119-Params!C$29)*3600+MINUTE(A119-Params!C$29)*60+SECOND(A119-Params!C$29)</f>
        <v>1553300655</v>
      </c>
      <c r="C119">
        <f t="shared" si="14"/>
        <v>2</v>
      </c>
      <c r="D119">
        <f t="shared" ca="1" si="15"/>
        <v>6</v>
      </c>
      <c r="E119">
        <f t="shared" ca="1" si="21"/>
        <v>-11974.289682539675</v>
      </c>
      <c r="F119">
        <f t="shared" ca="1" si="22"/>
        <v>8148.9179365079326</v>
      </c>
      <c r="G119">
        <f t="shared" ca="1" si="16"/>
        <v>10668</v>
      </c>
      <c r="H119" s="9">
        <f t="shared" ca="1" si="23"/>
        <v>184.21984126984128</v>
      </c>
      <c r="I119" s="9">
        <f t="shared" ca="1" si="23"/>
        <v>-125.36796825396827</v>
      </c>
      <c r="J119" s="9">
        <f t="shared" ca="1" si="23"/>
        <v>0</v>
      </c>
      <c r="K119" s="9">
        <f t="shared" ca="1" si="23"/>
        <v>222.83194874526748</v>
      </c>
      <c r="L119" s="9">
        <f t="shared" ca="1" si="23"/>
        <v>124.23664052482239</v>
      </c>
      <c r="M119">
        <f t="shared" ca="1" si="19"/>
        <v>55.922537477954144</v>
      </c>
      <c r="N119">
        <f t="shared" ca="1" si="20"/>
        <v>32.741715167548499</v>
      </c>
    </row>
    <row r="120" spans="1:14" x14ac:dyDescent="0.25">
      <c r="A120" s="4">
        <f t="shared" si="18"/>
        <v>0.42430555555555555</v>
      </c>
      <c r="B120" s="3">
        <f>Params!D$29+HOUR(A120-Params!C$29)*3600+MINUTE(A120-Params!C$29)*60+SECOND(A120-Params!C$29)</f>
        <v>1553300660</v>
      </c>
      <c r="C120">
        <f t="shared" si="14"/>
        <v>2</v>
      </c>
      <c r="D120">
        <f t="shared" ca="1" si="15"/>
        <v>6</v>
      </c>
      <c r="E120">
        <f t="shared" ca="1" si="21"/>
        <v>-11053.190476190473</v>
      </c>
      <c r="F120">
        <f t="shared" ca="1" si="22"/>
        <v>7522.0780952380883</v>
      </c>
      <c r="G120">
        <f t="shared" ca="1" si="16"/>
        <v>10668</v>
      </c>
      <c r="H120" s="9">
        <f t="shared" ca="1" si="23"/>
        <v>184.21984126984128</v>
      </c>
      <c r="I120" s="9">
        <f t="shared" ca="1" si="23"/>
        <v>-125.36796825396827</v>
      </c>
      <c r="J120" s="9">
        <f t="shared" ca="1" si="23"/>
        <v>0</v>
      </c>
      <c r="K120" s="9">
        <f t="shared" ca="1" si="23"/>
        <v>222.83194874526748</v>
      </c>
      <c r="L120" s="9">
        <f t="shared" ca="1" si="23"/>
        <v>124.23664052482239</v>
      </c>
      <c r="M120">
        <f t="shared" ca="1" si="19"/>
        <v>55.916957671957675</v>
      </c>
      <c r="N120">
        <f t="shared" ca="1" si="20"/>
        <v>32.756455026455022</v>
      </c>
    </row>
    <row r="121" spans="1:14" x14ac:dyDescent="0.25">
      <c r="A121" s="4">
        <f t="shared" si="18"/>
        <v>0.42436342592592591</v>
      </c>
      <c r="B121" s="3">
        <f>Params!D$29+HOUR(A121-Params!C$29)*3600+MINUTE(A121-Params!C$29)*60+SECOND(A121-Params!C$29)</f>
        <v>1553300665</v>
      </c>
      <c r="C121">
        <f t="shared" si="14"/>
        <v>2</v>
      </c>
      <c r="D121">
        <f t="shared" ca="1" si="15"/>
        <v>6</v>
      </c>
      <c r="E121">
        <f t="shared" ca="1" si="21"/>
        <v>-10132.091269841258</v>
      </c>
      <c r="F121">
        <f t="shared" ca="1" si="22"/>
        <v>6895.238253968244</v>
      </c>
      <c r="G121">
        <f t="shared" ca="1" si="16"/>
        <v>10668</v>
      </c>
      <c r="H121" s="9">
        <f t="shared" ca="1" si="23"/>
        <v>184.21984126984128</v>
      </c>
      <c r="I121" s="9">
        <f t="shared" ca="1" si="23"/>
        <v>-125.36796825396827</v>
      </c>
      <c r="J121" s="9">
        <f t="shared" ca="1" si="23"/>
        <v>0</v>
      </c>
      <c r="K121" s="9">
        <f t="shared" ca="1" si="23"/>
        <v>222.83194874526748</v>
      </c>
      <c r="L121" s="9">
        <f t="shared" ca="1" si="23"/>
        <v>124.23664052482239</v>
      </c>
      <c r="M121">
        <f t="shared" ca="1" si="19"/>
        <v>55.9113778659612</v>
      </c>
      <c r="N121">
        <f t="shared" ca="1" si="20"/>
        <v>32.771194885361552</v>
      </c>
    </row>
    <row r="122" spans="1:14" x14ac:dyDescent="0.25">
      <c r="A122" s="4">
        <f t="shared" si="18"/>
        <v>0.42442129629629632</v>
      </c>
      <c r="B122" s="3">
        <f>Params!D$29+HOUR(A122-Params!C$29)*3600+MINUTE(A122-Params!C$29)*60+SECOND(A122-Params!C$29)</f>
        <v>1553300670</v>
      </c>
      <c r="C122">
        <f t="shared" si="14"/>
        <v>2</v>
      </c>
      <c r="D122">
        <f t="shared" ca="1" si="15"/>
        <v>6</v>
      </c>
      <c r="E122">
        <f t="shared" ca="1" si="21"/>
        <v>-9210.9920634920563</v>
      </c>
      <c r="F122">
        <f t="shared" ca="1" si="22"/>
        <v>6268.3984126984142</v>
      </c>
      <c r="G122">
        <f t="shared" ca="1" si="16"/>
        <v>10668</v>
      </c>
      <c r="H122" s="9">
        <f t="shared" ca="1" si="23"/>
        <v>184.21984126984128</v>
      </c>
      <c r="I122" s="9">
        <f t="shared" ca="1" si="23"/>
        <v>-125.36796825396827</v>
      </c>
      <c r="J122" s="9">
        <f t="shared" ca="1" si="23"/>
        <v>0</v>
      </c>
      <c r="K122" s="9">
        <f t="shared" ca="1" si="23"/>
        <v>222.83194874526748</v>
      </c>
      <c r="L122" s="9">
        <f t="shared" ca="1" si="23"/>
        <v>124.23664052482239</v>
      </c>
      <c r="M122">
        <f t="shared" ca="1" si="19"/>
        <v>55.905798059964731</v>
      </c>
      <c r="N122">
        <f t="shared" ca="1" si="20"/>
        <v>32.785934744268076</v>
      </c>
    </row>
    <row r="123" spans="1:14" x14ac:dyDescent="0.25">
      <c r="A123" s="4">
        <f t="shared" si="18"/>
        <v>0.42447916666666669</v>
      </c>
      <c r="B123" s="3">
        <f>Params!D$29+HOUR(A123-Params!C$29)*3600+MINUTE(A123-Params!C$29)*60+SECOND(A123-Params!C$29)</f>
        <v>1553300675</v>
      </c>
      <c r="C123">
        <f t="shared" si="14"/>
        <v>2</v>
      </c>
      <c r="D123">
        <f t="shared" ca="1" si="15"/>
        <v>6</v>
      </c>
      <c r="E123">
        <f t="shared" ca="1" si="21"/>
        <v>-8289.8928571428551</v>
      </c>
      <c r="F123">
        <f t="shared" ca="1" si="22"/>
        <v>5641.5585714285698</v>
      </c>
      <c r="G123">
        <f t="shared" ca="1" si="16"/>
        <v>10668</v>
      </c>
      <c r="H123" s="9">
        <f t="shared" ca="1" si="23"/>
        <v>184.21984126984128</v>
      </c>
      <c r="I123" s="9">
        <f t="shared" ca="1" si="23"/>
        <v>-125.36796825396827</v>
      </c>
      <c r="J123" s="9">
        <f t="shared" ca="1" si="23"/>
        <v>0</v>
      </c>
      <c r="K123" s="9">
        <f t="shared" ca="1" si="23"/>
        <v>222.83194874526748</v>
      </c>
      <c r="L123" s="9">
        <f t="shared" ca="1" si="23"/>
        <v>124.23664052482239</v>
      </c>
      <c r="M123">
        <f t="shared" ca="1" si="19"/>
        <v>55.900218253968255</v>
      </c>
      <c r="N123">
        <f t="shared" ca="1" si="20"/>
        <v>32.800674603174599</v>
      </c>
    </row>
    <row r="124" spans="1:14" x14ac:dyDescent="0.25">
      <c r="A124" s="4">
        <f t="shared" si="18"/>
        <v>0.42453703703703699</v>
      </c>
      <c r="B124" s="3">
        <f>Params!D$29+HOUR(A124-Params!C$29)*3600+MINUTE(A124-Params!C$29)*60+SECOND(A124-Params!C$29)</f>
        <v>1553300680</v>
      </c>
      <c r="C124">
        <f t="shared" si="14"/>
        <v>2</v>
      </c>
      <c r="D124">
        <f t="shared" ca="1" si="15"/>
        <v>6</v>
      </c>
      <c r="E124">
        <f t="shared" ca="1" si="21"/>
        <v>-7368.7936507936392</v>
      </c>
      <c r="F124">
        <f t="shared" ca="1" si="22"/>
        <v>5014.7187301587255</v>
      </c>
      <c r="G124">
        <f t="shared" ca="1" si="16"/>
        <v>10668</v>
      </c>
      <c r="H124" s="9">
        <f t="shared" ca="1" si="23"/>
        <v>184.21984126984128</v>
      </c>
      <c r="I124" s="9">
        <f t="shared" ca="1" si="23"/>
        <v>-125.36796825396827</v>
      </c>
      <c r="J124" s="9">
        <f t="shared" ca="1" si="23"/>
        <v>0</v>
      </c>
      <c r="K124" s="9">
        <f t="shared" ca="1" si="23"/>
        <v>222.83194874526748</v>
      </c>
      <c r="L124" s="9">
        <f t="shared" ca="1" si="23"/>
        <v>124.23664052482239</v>
      </c>
      <c r="M124">
        <f t="shared" ca="1" si="19"/>
        <v>55.894638447971779</v>
      </c>
      <c r="N124">
        <f t="shared" ca="1" si="20"/>
        <v>32.815414462081122</v>
      </c>
    </row>
    <row r="125" spans="1:14" x14ac:dyDescent="0.25">
      <c r="A125" s="4">
        <f t="shared" si="18"/>
        <v>0.42459490740740741</v>
      </c>
      <c r="B125" s="3">
        <f>Params!D$29+HOUR(A125-Params!C$29)*3600+MINUTE(A125-Params!C$29)*60+SECOND(A125-Params!C$29)</f>
        <v>1553300685</v>
      </c>
      <c r="C125">
        <f t="shared" si="14"/>
        <v>2</v>
      </c>
      <c r="D125">
        <f t="shared" ca="1" si="15"/>
        <v>6</v>
      </c>
      <c r="E125">
        <f t="shared" ca="1" si="21"/>
        <v>-6447.694444444438</v>
      </c>
      <c r="F125">
        <f t="shared" ca="1" si="22"/>
        <v>4387.8788888888812</v>
      </c>
      <c r="G125">
        <f t="shared" ca="1" si="16"/>
        <v>10668</v>
      </c>
      <c r="H125" s="9">
        <f t="shared" ca="1" si="23"/>
        <v>184.21984126984128</v>
      </c>
      <c r="I125" s="9">
        <f t="shared" ca="1" si="23"/>
        <v>-125.36796825396827</v>
      </c>
      <c r="J125" s="9">
        <f t="shared" ca="1" si="23"/>
        <v>0</v>
      </c>
      <c r="K125" s="9">
        <f t="shared" ca="1" si="23"/>
        <v>222.83194874526748</v>
      </c>
      <c r="L125" s="9">
        <f t="shared" ca="1" si="23"/>
        <v>124.23664052482239</v>
      </c>
      <c r="M125">
        <f t="shared" ca="1" si="19"/>
        <v>55.889058641975311</v>
      </c>
      <c r="N125">
        <f t="shared" ca="1" si="20"/>
        <v>32.830154320987653</v>
      </c>
    </row>
    <row r="126" spans="1:14" x14ac:dyDescent="0.25">
      <c r="A126" s="4">
        <f t="shared" si="18"/>
        <v>0.42465277777777777</v>
      </c>
      <c r="B126" s="3">
        <f>Params!D$29+HOUR(A126-Params!C$29)*3600+MINUTE(A126-Params!C$29)*60+SECOND(A126-Params!C$29)</f>
        <v>1553300690</v>
      </c>
      <c r="C126">
        <f t="shared" si="14"/>
        <v>2</v>
      </c>
      <c r="D126">
        <f t="shared" ca="1" si="15"/>
        <v>6</v>
      </c>
      <c r="E126">
        <f t="shared" ca="1" si="21"/>
        <v>-5526.5952380952367</v>
      </c>
      <c r="F126">
        <f t="shared" ca="1" si="22"/>
        <v>3761.0390476190369</v>
      </c>
      <c r="G126">
        <f t="shared" ca="1" si="16"/>
        <v>10668</v>
      </c>
      <c r="H126" s="9">
        <f t="shared" ca="1" si="23"/>
        <v>184.21984126984128</v>
      </c>
      <c r="I126" s="9">
        <f t="shared" ca="1" si="23"/>
        <v>-125.36796825396827</v>
      </c>
      <c r="J126" s="9">
        <f t="shared" ca="1" si="23"/>
        <v>0</v>
      </c>
      <c r="K126" s="9">
        <f t="shared" ca="1" si="23"/>
        <v>222.83194874526748</v>
      </c>
      <c r="L126" s="9">
        <f t="shared" ca="1" si="23"/>
        <v>124.23664052482239</v>
      </c>
      <c r="M126">
        <f t="shared" ca="1" si="19"/>
        <v>55.883478835978835</v>
      </c>
      <c r="N126">
        <f t="shared" ca="1" si="20"/>
        <v>32.844894179894176</v>
      </c>
    </row>
    <row r="127" spans="1:14" x14ac:dyDescent="0.25">
      <c r="A127" s="4">
        <f t="shared" si="18"/>
        <v>0.42471064814814818</v>
      </c>
      <c r="B127" s="3">
        <f>Params!D$29+HOUR(A127-Params!C$29)*3600+MINUTE(A127-Params!C$29)*60+SECOND(A127-Params!C$29)</f>
        <v>1553300695</v>
      </c>
      <c r="C127">
        <f t="shared" si="14"/>
        <v>2</v>
      </c>
      <c r="D127">
        <f t="shared" ca="1" si="15"/>
        <v>6</v>
      </c>
      <c r="E127">
        <f t="shared" ca="1" si="21"/>
        <v>-4605.4960317460209</v>
      </c>
      <c r="F127">
        <f t="shared" ca="1" si="22"/>
        <v>3134.1992063492071</v>
      </c>
      <c r="G127">
        <f t="shared" ca="1" si="16"/>
        <v>10668</v>
      </c>
      <c r="H127" s="9">
        <f t="shared" ca="1" si="23"/>
        <v>184.21984126984128</v>
      </c>
      <c r="I127" s="9">
        <f t="shared" ca="1" si="23"/>
        <v>-125.36796825396827</v>
      </c>
      <c r="J127" s="9">
        <f t="shared" ca="1" si="23"/>
        <v>0</v>
      </c>
      <c r="K127" s="9">
        <f t="shared" ca="1" si="23"/>
        <v>222.83194874526748</v>
      </c>
      <c r="L127" s="9">
        <f t="shared" ca="1" si="23"/>
        <v>124.23664052482239</v>
      </c>
      <c r="M127">
        <f t="shared" ca="1" si="19"/>
        <v>55.877899029982366</v>
      </c>
      <c r="N127">
        <f t="shared" ca="1" si="20"/>
        <v>32.859634038800699</v>
      </c>
    </row>
    <row r="128" spans="1:14" x14ac:dyDescent="0.25">
      <c r="A128" s="4">
        <f t="shared" si="18"/>
        <v>0.42476851851851855</v>
      </c>
      <c r="B128" s="3">
        <f>Params!D$29+HOUR(A128-Params!C$29)*3600+MINUTE(A128-Params!C$29)*60+SECOND(A128-Params!C$29)</f>
        <v>1553300700</v>
      </c>
      <c r="C128">
        <f t="shared" si="14"/>
        <v>2</v>
      </c>
      <c r="D128">
        <f t="shared" ca="1" si="15"/>
        <v>6</v>
      </c>
      <c r="E128">
        <f t="shared" ca="1" si="21"/>
        <v>-3684.3968253968196</v>
      </c>
      <c r="F128">
        <f t="shared" ca="1" si="22"/>
        <v>2507.3593650793628</v>
      </c>
      <c r="G128">
        <f t="shared" ca="1" si="16"/>
        <v>10668</v>
      </c>
      <c r="H128" s="9">
        <f t="shared" ca="1" si="23"/>
        <v>184.21984126984128</v>
      </c>
      <c r="I128" s="9">
        <f t="shared" ca="1" si="23"/>
        <v>-125.36796825396827</v>
      </c>
      <c r="J128" s="9">
        <f t="shared" ca="1" si="23"/>
        <v>0</v>
      </c>
      <c r="K128" s="9">
        <f t="shared" ca="1" si="23"/>
        <v>222.83194874526748</v>
      </c>
      <c r="L128" s="9">
        <f t="shared" ca="1" si="23"/>
        <v>124.23664052482239</v>
      </c>
      <c r="M128">
        <f t="shared" ca="1" si="19"/>
        <v>55.87231922398589</v>
      </c>
      <c r="N128">
        <f t="shared" ca="1" si="20"/>
        <v>32.87437389770723</v>
      </c>
    </row>
    <row r="129" spans="1:15" x14ac:dyDescent="0.25">
      <c r="A129" s="4">
        <f t="shared" si="18"/>
        <v>0.42482638888888885</v>
      </c>
      <c r="B129" s="3">
        <f>Params!D$29+HOUR(A129-Params!C$29)*3600+MINUTE(A129-Params!C$29)*60+SECOND(A129-Params!C$29)</f>
        <v>1553300705</v>
      </c>
      <c r="C129">
        <f t="shared" si="14"/>
        <v>2</v>
      </c>
      <c r="D129">
        <f t="shared" ca="1" si="15"/>
        <v>6</v>
      </c>
      <c r="E129">
        <f t="shared" ca="1" si="21"/>
        <v>-2763.2976190476184</v>
      </c>
      <c r="F129">
        <f t="shared" ca="1" si="22"/>
        <v>1880.5195238095184</v>
      </c>
      <c r="G129">
        <f t="shared" ca="1" si="16"/>
        <v>10668</v>
      </c>
      <c r="H129" s="9">
        <f t="shared" ca="1" si="23"/>
        <v>184.21984126984128</v>
      </c>
      <c r="I129" s="9">
        <f t="shared" ca="1" si="23"/>
        <v>-125.36796825396827</v>
      </c>
      <c r="J129" s="9">
        <f t="shared" ca="1" si="23"/>
        <v>0</v>
      </c>
      <c r="K129" s="9">
        <f t="shared" ca="1" si="23"/>
        <v>222.83194874526748</v>
      </c>
      <c r="L129" s="9">
        <f t="shared" ca="1" si="23"/>
        <v>124.23664052482239</v>
      </c>
      <c r="M129">
        <f t="shared" ca="1" si="19"/>
        <v>55.866739417989422</v>
      </c>
      <c r="N129">
        <f t="shared" ca="1" si="20"/>
        <v>32.889113756613753</v>
      </c>
    </row>
    <row r="130" spans="1:15" x14ac:dyDescent="0.25">
      <c r="A130" s="4">
        <f t="shared" si="18"/>
        <v>0.42488425925925927</v>
      </c>
      <c r="B130" s="3">
        <f>Params!D$29+HOUR(A130-Params!C$29)*3600+MINUTE(A130-Params!C$29)*60+SECOND(A130-Params!C$29)</f>
        <v>1553300710</v>
      </c>
      <c r="C130">
        <f t="shared" si="14"/>
        <v>2</v>
      </c>
      <c r="D130">
        <f t="shared" ca="1" si="15"/>
        <v>6</v>
      </c>
      <c r="E130">
        <f t="shared" ca="1" si="21"/>
        <v>-1842.1984126984025</v>
      </c>
      <c r="F130">
        <f t="shared" ca="1" si="22"/>
        <v>1253.6796825396741</v>
      </c>
      <c r="G130">
        <f t="shared" ca="1" si="16"/>
        <v>10668</v>
      </c>
      <c r="H130" s="9">
        <f t="shared" ca="1" si="23"/>
        <v>184.21984126984128</v>
      </c>
      <c r="I130" s="9">
        <f t="shared" ca="1" si="23"/>
        <v>-125.36796825396827</v>
      </c>
      <c r="J130" s="9">
        <f t="shared" ca="1" si="23"/>
        <v>0</v>
      </c>
      <c r="K130" s="9">
        <f t="shared" ca="1" si="23"/>
        <v>222.83194874526748</v>
      </c>
      <c r="L130" s="9">
        <f t="shared" ca="1" si="23"/>
        <v>124.23664052482239</v>
      </c>
      <c r="M130">
        <f t="shared" ca="1" si="19"/>
        <v>55.861159611992946</v>
      </c>
      <c r="N130">
        <f t="shared" ca="1" si="20"/>
        <v>32.903853615520276</v>
      </c>
    </row>
    <row r="131" spans="1:15" x14ac:dyDescent="0.25">
      <c r="A131" s="4">
        <f t="shared" si="18"/>
        <v>0.42494212962962963</v>
      </c>
      <c r="B131" s="3">
        <f>Params!D$29+HOUR(A131-Params!C$29)*3600+MINUTE(A131-Params!C$29)*60+SECOND(A131-Params!C$29)</f>
        <v>1553300715</v>
      </c>
      <c r="C131">
        <f t="shared" si="14"/>
        <v>2</v>
      </c>
      <c r="D131">
        <f t="shared" ca="1" si="15"/>
        <v>6</v>
      </c>
      <c r="E131">
        <f t="shared" ca="1" si="21"/>
        <v>-921.09920634920127</v>
      </c>
      <c r="F131">
        <f t="shared" ca="1" si="22"/>
        <v>626.83984126984433</v>
      </c>
      <c r="G131">
        <f t="shared" ca="1" si="16"/>
        <v>10668</v>
      </c>
      <c r="H131" s="9">
        <f t="shared" ca="1" si="23"/>
        <v>184.21984126984128</v>
      </c>
      <c r="I131" s="9">
        <f t="shared" ca="1" si="23"/>
        <v>-125.36796825396827</v>
      </c>
      <c r="J131" s="9">
        <f t="shared" ca="1" si="23"/>
        <v>0</v>
      </c>
      <c r="K131" s="9">
        <f t="shared" ca="1" si="23"/>
        <v>222.83194874526748</v>
      </c>
      <c r="L131" s="9">
        <f t="shared" ca="1" si="23"/>
        <v>124.23664052482239</v>
      </c>
      <c r="M131">
        <f t="shared" ca="1" si="19"/>
        <v>55.855579805996477</v>
      </c>
      <c r="N131">
        <f t="shared" ca="1" si="20"/>
        <v>32.918593474426807</v>
      </c>
    </row>
    <row r="132" spans="1:15" x14ac:dyDescent="0.25">
      <c r="A132" s="4">
        <f t="shared" si="18"/>
        <v>0.42499999999999999</v>
      </c>
      <c r="B132" s="3">
        <f>Params!D$29+HOUR(A132-Params!C$29)*3600+MINUTE(A132-Params!C$29)*60+SECOND(A132-Params!C$29)</f>
        <v>1553300720</v>
      </c>
      <c r="C132">
        <f t="shared" si="14"/>
        <v>3</v>
      </c>
      <c r="D132">
        <f t="shared" ca="1" si="15"/>
        <v>132</v>
      </c>
      <c r="E132">
        <f t="shared" ca="1" si="21"/>
        <v>0</v>
      </c>
      <c r="F132">
        <f t="shared" ca="1" si="22"/>
        <v>0</v>
      </c>
      <c r="G132">
        <f t="shared" ca="1" si="16"/>
        <v>10668</v>
      </c>
      <c r="H132" s="9">
        <f t="shared" ca="1" si="23"/>
        <v>197.51281720430109</v>
      </c>
      <c r="I132" s="9">
        <f t="shared" ca="1" si="23"/>
        <v>-166.94154838709679</v>
      </c>
      <c r="J132" s="9">
        <f t="shared" ca="1" si="23"/>
        <v>0</v>
      </c>
      <c r="K132" s="9">
        <f t="shared" ca="1" si="23"/>
        <v>258.61321222602112</v>
      </c>
      <c r="L132" s="9">
        <f t="shared" ca="1" si="23"/>
        <v>130.20512343075274</v>
      </c>
      <c r="M132">
        <f t="shared" ca="1" si="19"/>
        <v>55.85</v>
      </c>
      <c r="N132">
        <f t="shared" ca="1" si="20"/>
        <v>32.93333333333333</v>
      </c>
    </row>
    <row r="133" spans="1:15" x14ac:dyDescent="0.25">
      <c r="A133" s="4">
        <f t="shared" si="18"/>
        <v>0.42505787037037041</v>
      </c>
      <c r="B133" s="3">
        <f>Params!D$29+HOUR(A133-Params!C$29)*3600+MINUTE(A133-Params!C$29)*60+SECOND(A133-Params!C$29)</f>
        <v>1553300725</v>
      </c>
      <c r="C133">
        <f t="shared" si="14"/>
        <v>3</v>
      </c>
      <c r="D133">
        <f t="shared" ca="1" si="15"/>
        <v>132</v>
      </c>
      <c r="E133">
        <f t="shared" ca="1" si="21"/>
        <v>987.56408602150543</v>
      </c>
      <c r="F133">
        <f t="shared" ca="1" si="22"/>
        <v>-834.70774193548391</v>
      </c>
      <c r="G133">
        <f t="shared" ca="1" si="16"/>
        <v>10668</v>
      </c>
      <c r="H133" s="9">
        <f t="shared" ca="1" si="23"/>
        <v>197.51281720430109</v>
      </c>
      <c r="I133" s="9">
        <f t="shared" ca="1" si="23"/>
        <v>-166.94154838709679</v>
      </c>
      <c r="J133" s="9">
        <f t="shared" ca="1" si="23"/>
        <v>0</v>
      </c>
      <c r="K133" s="9">
        <f t="shared" ca="1" si="23"/>
        <v>258.61321222602112</v>
      </c>
      <c r="L133" s="9">
        <f t="shared" ca="1" si="23"/>
        <v>130.20512343075274</v>
      </c>
      <c r="M133">
        <f t="shared" ca="1" si="19"/>
        <v>55.842434289127837</v>
      </c>
      <c r="N133">
        <f t="shared" ca="1" si="20"/>
        <v>32.949136798088411</v>
      </c>
    </row>
    <row r="134" spans="1:15" x14ac:dyDescent="0.25">
      <c r="A134" s="4">
        <f t="shared" si="18"/>
        <v>0.42511574074074071</v>
      </c>
      <c r="B134" s="3">
        <f>Params!D$29+HOUR(A134-Params!C$29)*3600+MINUTE(A134-Params!C$29)*60+SECOND(A134-Params!C$29)</f>
        <v>1553300730</v>
      </c>
      <c r="C134">
        <f t="shared" ref="C134:C197" si="24">_xlfn.IFNA(VLOOKUP(A134,A$2:D$3,4,FALSE),C133)</f>
        <v>3</v>
      </c>
      <c r="D134">
        <f t="shared" ca="1" si="15"/>
        <v>132</v>
      </c>
      <c r="E134">
        <f t="shared" ca="1" si="21"/>
        <v>1975.1281720430109</v>
      </c>
      <c r="F134">
        <f t="shared" ca="1" si="22"/>
        <v>-1669.4154838709678</v>
      </c>
      <c r="G134">
        <f ca="1">INDIRECT("G$"&amp;C134)+INDIRECT("J$"&amp;C134)*($B134-INDIRECT("B$"&amp;D134))</f>
        <v>10668</v>
      </c>
      <c r="H134" s="9">
        <f t="shared" ref="H134:L184" ca="1" si="25">INDIRECT(ADDRESS($C134,COLUMN()))</f>
        <v>197.51281720430109</v>
      </c>
      <c r="I134" s="9">
        <f t="shared" ca="1" si="25"/>
        <v>-166.94154838709679</v>
      </c>
      <c r="J134" s="9">
        <f t="shared" ca="1" si="25"/>
        <v>0</v>
      </c>
      <c r="K134" s="9">
        <f t="shared" ca="1" si="25"/>
        <v>258.61321222602112</v>
      </c>
      <c r="L134" s="9">
        <f t="shared" ca="1" si="25"/>
        <v>130.20512343075274</v>
      </c>
      <c r="M134">
        <f t="shared" ca="1" si="19"/>
        <v>55.834868578255673</v>
      </c>
      <c r="N134">
        <f t="shared" ca="1" si="20"/>
        <v>32.964940262843484</v>
      </c>
    </row>
    <row r="135" spans="1:15" x14ac:dyDescent="0.25">
      <c r="A135" s="4">
        <f t="shared" si="18"/>
        <v>0.42517361111111113</v>
      </c>
      <c r="B135" s="3">
        <f>Params!D$29+HOUR(A135-Params!C$29)*3600+MINUTE(A135-Params!C$29)*60+SECOND(A135-Params!C$29)</f>
        <v>1553300735</v>
      </c>
      <c r="C135">
        <f t="shared" si="24"/>
        <v>3</v>
      </c>
      <c r="D135">
        <f t="shared" ref="D135:D198" ca="1" si="26">IF(A135=INDIRECT("A"&amp;C135),ROW(),D134)</f>
        <v>132</v>
      </c>
      <c r="E135">
        <f t="shared" ca="1" si="21"/>
        <v>2962.6922580645164</v>
      </c>
      <c r="F135">
        <f t="shared" ca="1" si="22"/>
        <v>-2504.123225806452</v>
      </c>
      <c r="G135">
        <f t="shared" ref="G135:G198" ca="1" si="27">INDIRECT("G$"&amp;C135)+INDIRECT("J$"&amp;C135)*($B135-INDIRECT("B$"&amp;D135))</f>
        <v>10668</v>
      </c>
      <c r="H135" s="9">
        <f t="shared" ca="1" si="25"/>
        <v>197.51281720430109</v>
      </c>
      <c r="I135" s="9">
        <f t="shared" ca="1" si="25"/>
        <v>-166.94154838709679</v>
      </c>
      <c r="J135" s="9">
        <f t="shared" ca="1" si="25"/>
        <v>0</v>
      </c>
      <c r="K135" s="9">
        <f t="shared" ca="1" si="25"/>
        <v>258.61321222602112</v>
      </c>
      <c r="L135" s="9">
        <f t="shared" ca="1" si="25"/>
        <v>130.20512343075274</v>
      </c>
      <c r="M135">
        <f t="shared" ca="1" si="19"/>
        <v>55.827302867383516</v>
      </c>
      <c r="N135">
        <f t="shared" ca="1" si="20"/>
        <v>32.980743727598565</v>
      </c>
      <c r="O135" s="49"/>
    </row>
    <row r="136" spans="1:15" x14ac:dyDescent="0.25">
      <c r="A136" s="4">
        <f t="shared" ref="A136:A199" si="28">TIME(HOUR(A135),MINUTE(A135),SECOND(A135)+5)</f>
        <v>0.42523148148148149</v>
      </c>
      <c r="B136" s="3">
        <f>Params!D$29+HOUR(A136-Params!C$29)*3600+MINUTE(A136-Params!C$29)*60+SECOND(A136-Params!C$29)</f>
        <v>1553300740</v>
      </c>
      <c r="C136">
        <f t="shared" si="24"/>
        <v>3</v>
      </c>
      <c r="D136">
        <f t="shared" ca="1" si="26"/>
        <v>132</v>
      </c>
      <c r="E136">
        <f t="shared" ca="1" si="21"/>
        <v>3950.2563440860217</v>
      </c>
      <c r="F136">
        <f t="shared" ca="1" si="22"/>
        <v>-3338.8309677419356</v>
      </c>
      <c r="G136">
        <f t="shared" ca="1" si="27"/>
        <v>10668</v>
      </c>
      <c r="H136" s="9">
        <f t="shared" ca="1" si="25"/>
        <v>197.51281720430109</v>
      </c>
      <c r="I136" s="9">
        <f t="shared" ca="1" si="25"/>
        <v>-166.94154838709679</v>
      </c>
      <c r="J136" s="9">
        <f t="shared" ca="1" si="25"/>
        <v>0</v>
      </c>
      <c r="K136" s="9">
        <f t="shared" ca="1" si="25"/>
        <v>258.61321222602112</v>
      </c>
      <c r="L136" s="9">
        <f t="shared" ca="1" si="25"/>
        <v>130.20512343075274</v>
      </c>
      <c r="M136">
        <f t="shared" ref="M136:M199" ca="1" si="29">INDIRECT("M$"&amp;C136)+INDIRECT("O$"&amp;C136)*($B136-INDIRECT("B$"&amp;D136))</f>
        <v>55.819737156511351</v>
      </c>
      <c r="N136">
        <f t="shared" ref="N136:N199" ca="1" si="30">INDIRECT("N$"&amp;C136)+INDIRECT("P$"&amp;C136)*($B136-INDIRECT("B$"&amp;D136))</f>
        <v>32.996547192353638</v>
      </c>
    </row>
    <row r="137" spans="1:15" x14ac:dyDescent="0.25">
      <c r="A137" s="4">
        <f t="shared" si="28"/>
        <v>0.42528935185185185</v>
      </c>
      <c r="B137" s="3">
        <f>Params!D$29+HOUR(A137-Params!C$29)*3600+MINUTE(A137-Params!C$29)*60+SECOND(A137-Params!C$29)</f>
        <v>1553300745</v>
      </c>
      <c r="C137">
        <f t="shared" si="24"/>
        <v>3</v>
      </c>
      <c r="D137">
        <f t="shared" ca="1" si="26"/>
        <v>132</v>
      </c>
      <c r="E137">
        <f t="shared" ca="1" si="21"/>
        <v>4937.8204301075275</v>
      </c>
      <c r="F137">
        <f t="shared" ca="1" si="22"/>
        <v>-4173.5387096774193</v>
      </c>
      <c r="G137">
        <f t="shared" ca="1" si="27"/>
        <v>10668</v>
      </c>
      <c r="H137" s="9">
        <f t="shared" ca="1" si="25"/>
        <v>197.51281720430109</v>
      </c>
      <c r="I137" s="9">
        <f t="shared" ca="1" si="25"/>
        <v>-166.94154838709679</v>
      </c>
      <c r="J137" s="9">
        <f t="shared" ca="1" si="25"/>
        <v>0</v>
      </c>
      <c r="K137" s="9">
        <f t="shared" ca="1" si="25"/>
        <v>258.61321222602112</v>
      </c>
      <c r="L137" s="9">
        <f t="shared" ca="1" si="25"/>
        <v>130.20512343075274</v>
      </c>
      <c r="M137">
        <f t="shared" ca="1" si="29"/>
        <v>55.812171445639187</v>
      </c>
      <c r="N137">
        <f t="shared" ca="1" si="30"/>
        <v>33.012350657108719</v>
      </c>
    </row>
    <row r="138" spans="1:15" x14ac:dyDescent="0.25">
      <c r="A138" s="4">
        <f t="shared" si="28"/>
        <v>0.42534722222222227</v>
      </c>
      <c r="B138" s="3">
        <f>Params!D$29+HOUR(A138-Params!C$29)*3600+MINUTE(A138-Params!C$29)*60+SECOND(A138-Params!C$29)</f>
        <v>1553300750</v>
      </c>
      <c r="C138">
        <f t="shared" si="24"/>
        <v>3</v>
      </c>
      <c r="D138">
        <f t="shared" ca="1" si="26"/>
        <v>132</v>
      </c>
      <c r="E138">
        <f t="shared" ca="1" si="21"/>
        <v>5925.3845161290328</v>
      </c>
      <c r="F138">
        <f t="shared" ca="1" si="22"/>
        <v>-5008.2464516129039</v>
      </c>
      <c r="G138">
        <f t="shared" ca="1" si="27"/>
        <v>10668</v>
      </c>
      <c r="H138" s="9">
        <f t="shared" ca="1" si="25"/>
        <v>197.51281720430109</v>
      </c>
      <c r="I138" s="9">
        <f t="shared" ca="1" si="25"/>
        <v>-166.94154838709679</v>
      </c>
      <c r="J138" s="9">
        <f t="shared" ca="1" si="25"/>
        <v>0</v>
      </c>
      <c r="K138" s="9">
        <f t="shared" ca="1" si="25"/>
        <v>258.61321222602112</v>
      </c>
      <c r="L138" s="9">
        <f t="shared" ca="1" si="25"/>
        <v>130.20512343075274</v>
      </c>
      <c r="M138">
        <f t="shared" ca="1" si="29"/>
        <v>55.804605734767023</v>
      </c>
      <c r="N138">
        <f t="shared" ca="1" si="30"/>
        <v>33.028154121863793</v>
      </c>
    </row>
    <row r="139" spans="1:15" x14ac:dyDescent="0.25">
      <c r="A139" s="4">
        <f t="shared" si="28"/>
        <v>0.42540509259259257</v>
      </c>
      <c r="B139" s="3">
        <f>Params!D$29+HOUR(A139-Params!C$29)*3600+MINUTE(A139-Params!C$29)*60+SECOND(A139-Params!C$29)</f>
        <v>1553300755</v>
      </c>
      <c r="C139">
        <f t="shared" si="24"/>
        <v>3</v>
      </c>
      <c r="D139">
        <f t="shared" ca="1" si="26"/>
        <v>132</v>
      </c>
      <c r="E139">
        <f t="shared" ca="1" si="21"/>
        <v>6912.9486021505381</v>
      </c>
      <c r="F139">
        <f t="shared" ca="1" si="22"/>
        <v>-5842.9541935483876</v>
      </c>
      <c r="G139">
        <f t="shared" ca="1" si="27"/>
        <v>10668</v>
      </c>
      <c r="H139" s="9">
        <f t="shared" ca="1" si="25"/>
        <v>197.51281720430109</v>
      </c>
      <c r="I139" s="9">
        <f t="shared" ca="1" si="25"/>
        <v>-166.94154838709679</v>
      </c>
      <c r="J139" s="9">
        <f t="shared" ca="1" si="25"/>
        <v>0</v>
      </c>
      <c r="K139" s="9">
        <f t="shared" ca="1" si="25"/>
        <v>258.61321222602112</v>
      </c>
      <c r="L139" s="9">
        <f t="shared" ca="1" si="25"/>
        <v>130.20512343075274</v>
      </c>
      <c r="M139">
        <f t="shared" ca="1" si="29"/>
        <v>55.797040023894866</v>
      </c>
      <c r="N139">
        <f t="shared" ca="1" si="30"/>
        <v>33.043957586618873</v>
      </c>
    </row>
    <row r="140" spans="1:15" x14ac:dyDescent="0.25">
      <c r="A140" s="4">
        <f t="shared" si="28"/>
        <v>0.42546296296296293</v>
      </c>
      <c r="B140" s="3">
        <f>Params!D$29+HOUR(A140-Params!C$29)*3600+MINUTE(A140-Params!C$29)*60+SECOND(A140-Params!C$29)</f>
        <v>1553300760</v>
      </c>
      <c r="C140">
        <f t="shared" si="24"/>
        <v>3</v>
      </c>
      <c r="D140">
        <f t="shared" ca="1" si="26"/>
        <v>132</v>
      </c>
      <c r="E140">
        <f t="shared" ca="1" si="21"/>
        <v>7900.5126881720435</v>
      </c>
      <c r="F140">
        <f t="shared" ca="1" si="22"/>
        <v>-6677.6619354838713</v>
      </c>
      <c r="G140">
        <f t="shared" ca="1" si="27"/>
        <v>10668</v>
      </c>
      <c r="H140" s="9">
        <f t="shared" ca="1" si="25"/>
        <v>197.51281720430109</v>
      </c>
      <c r="I140" s="9">
        <f t="shared" ca="1" si="25"/>
        <v>-166.94154838709679</v>
      </c>
      <c r="J140" s="9">
        <f t="shared" ca="1" si="25"/>
        <v>0</v>
      </c>
      <c r="K140" s="9">
        <f t="shared" ca="1" si="25"/>
        <v>258.61321222602112</v>
      </c>
      <c r="L140" s="9">
        <f t="shared" ca="1" si="25"/>
        <v>130.20512343075274</v>
      </c>
      <c r="M140">
        <f t="shared" ca="1" si="29"/>
        <v>55.789474313022701</v>
      </c>
      <c r="N140">
        <f t="shared" ca="1" si="30"/>
        <v>33.059761051373954</v>
      </c>
    </row>
    <row r="141" spans="1:15" x14ac:dyDescent="0.25">
      <c r="A141" s="4">
        <f t="shared" si="28"/>
        <v>0.42552083333333335</v>
      </c>
      <c r="B141" s="3">
        <f>Params!D$29+HOUR(A141-Params!C$29)*3600+MINUTE(A141-Params!C$29)*60+SECOND(A141-Params!C$29)</f>
        <v>1553300765</v>
      </c>
      <c r="C141">
        <f t="shared" si="24"/>
        <v>3</v>
      </c>
      <c r="D141">
        <f t="shared" ca="1" si="26"/>
        <v>132</v>
      </c>
      <c r="E141">
        <f t="shared" ca="1" si="21"/>
        <v>8888.0767741935488</v>
      </c>
      <c r="F141">
        <f t="shared" ca="1" si="22"/>
        <v>-7512.3696774193559</v>
      </c>
      <c r="G141">
        <f t="shared" ca="1" si="27"/>
        <v>10668</v>
      </c>
      <c r="H141" s="9">
        <f t="shared" ca="1" si="25"/>
        <v>197.51281720430109</v>
      </c>
      <c r="I141" s="9">
        <f t="shared" ca="1" si="25"/>
        <v>-166.94154838709679</v>
      </c>
      <c r="J141" s="9">
        <f t="shared" ca="1" si="25"/>
        <v>0</v>
      </c>
      <c r="K141" s="9">
        <f t="shared" ca="1" si="25"/>
        <v>258.61321222602112</v>
      </c>
      <c r="L141" s="9">
        <f t="shared" ca="1" si="25"/>
        <v>130.20512343075274</v>
      </c>
      <c r="M141">
        <f t="shared" ca="1" si="29"/>
        <v>55.781908602150537</v>
      </c>
      <c r="N141">
        <f t="shared" ca="1" si="30"/>
        <v>33.075564516129027</v>
      </c>
    </row>
    <row r="142" spans="1:15" x14ac:dyDescent="0.25">
      <c r="A142" s="4">
        <f t="shared" si="28"/>
        <v>0.42557870370370371</v>
      </c>
      <c r="B142" s="3">
        <f>Params!D$29+HOUR(A142-Params!C$29)*3600+MINUTE(A142-Params!C$29)*60+SECOND(A142-Params!C$29)</f>
        <v>1553300770</v>
      </c>
      <c r="C142">
        <f t="shared" si="24"/>
        <v>3</v>
      </c>
      <c r="D142">
        <f t="shared" ca="1" si="26"/>
        <v>132</v>
      </c>
      <c r="E142">
        <f t="shared" ca="1" si="21"/>
        <v>9875.640860215055</v>
      </c>
      <c r="F142">
        <f t="shared" ca="1" si="22"/>
        <v>-8347.0774193548386</v>
      </c>
      <c r="G142">
        <f t="shared" ca="1" si="27"/>
        <v>10668</v>
      </c>
      <c r="H142" s="9">
        <f t="shared" ca="1" si="25"/>
        <v>197.51281720430109</v>
      </c>
      <c r="I142" s="9">
        <f t="shared" ca="1" si="25"/>
        <v>-166.94154838709679</v>
      </c>
      <c r="J142" s="9">
        <f t="shared" ca="1" si="25"/>
        <v>0</v>
      </c>
      <c r="K142" s="9">
        <f t="shared" ca="1" si="25"/>
        <v>258.61321222602112</v>
      </c>
      <c r="L142" s="9">
        <f t="shared" ca="1" si="25"/>
        <v>130.20512343075274</v>
      </c>
      <c r="M142">
        <f t="shared" ca="1" si="29"/>
        <v>55.774342891278373</v>
      </c>
      <c r="N142">
        <f t="shared" ca="1" si="30"/>
        <v>33.091367980884108</v>
      </c>
    </row>
    <row r="143" spans="1:15" x14ac:dyDescent="0.25">
      <c r="A143" s="4">
        <f t="shared" si="28"/>
        <v>0.42563657407407413</v>
      </c>
      <c r="B143" s="3">
        <f>Params!D$29+HOUR(A143-Params!C$29)*3600+MINUTE(A143-Params!C$29)*60+SECOND(A143-Params!C$29)</f>
        <v>1553300775</v>
      </c>
      <c r="C143">
        <f t="shared" si="24"/>
        <v>3</v>
      </c>
      <c r="D143">
        <f t="shared" ca="1" si="26"/>
        <v>132</v>
      </c>
      <c r="E143">
        <f t="shared" ca="1" si="21"/>
        <v>10863.204946236559</v>
      </c>
      <c r="F143">
        <f t="shared" ca="1" si="22"/>
        <v>-9181.7851612903232</v>
      </c>
      <c r="G143">
        <f t="shared" ca="1" si="27"/>
        <v>10668</v>
      </c>
      <c r="H143" s="9">
        <f t="shared" ca="1" si="25"/>
        <v>197.51281720430109</v>
      </c>
      <c r="I143" s="9">
        <f t="shared" ca="1" si="25"/>
        <v>-166.94154838709679</v>
      </c>
      <c r="J143" s="9">
        <f t="shared" ca="1" si="25"/>
        <v>0</v>
      </c>
      <c r="K143" s="9">
        <f t="shared" ca="1" si="25"/>
        <v>258.61321222602112</v>
      </c>
      <c r="L143" s="9">
        <f t="shared" ca="1" si="25"/>
        <v>130.20512343075274</v>
      </c>
      <c r="M143">
        <f t="shared" ca="1" si="29"/>
        <v>55.766777180406216</v>
      </c>
      <c r="N143">
        <f t="shared" ca="1" si="30"/>
        <v>33.107171445639182</v>
      </c>
    </row>
    <row r="144" spans="1:15" x14ac:dyDescent="0.25">
      <c r="A144" s="4">
        <f t="shared" si="28"/>
        <v>0.42569444444444443</v>
      </c>
      <c r="B144" s="3">
        <f>Params!D$29+HOUR(A144-Params!C$29)*3600+MINUTE(A144-Params!C$29)*60+SECOND(A144-Params!C$29)</f>
        <v>1553300780</v>
      </c>
      <c r="C144">
        <f t="shared" si="24"/>
        <v>3</v>
      </c>
      <c r="D144">
        <f t="shared" ca="1" si="26"/>
        <v>132</v>
      </c>
      <c r="E144">
        <f t="shared" ca="1" si="21"/>
        <v>11850.769032258066</v>
      </c>
      <c r="F144">
        <f t="shared" ca="1" si="22"/>
        <v>-10016.492903225808</v>
      </c>
      <c r="G144">
        <f t="shared" ca="1" si="27"/>
        <v>10668</v>
      </c>
      <c r="H144" s="9">
        <f t="shared" ca="1" si="25"/>
        <v>197.51281720430109</v>
      </c>
      <c r="I144" s="9">
        <f t="shared" ca="1" si="25"/>
        <v>-166.94154838709679</v>
      </c>
      <c r="J144" s="9">
        <f t="shared" ca="1" si="25"/>
        <v>0</v>
      </c>
      <c r="K144" s="9">
        <f t="shared" ca="1" si="25"/>
        <v>258.61321222602112</v>
      </c>
      <c r="L144" s="9">
        <f t="shared" ca="1" si="25"/>
        <v>130.20512343075274</v>
      </c>
      <c r="M144">
        <f t="shared" ca="1" si="29"/>
        <v>55.759211469534051</v>
      </c>
      <c r="N144">
        <f t="shared" ca="1" si="30"/>
        <v>33.122974910394262</v>
      </c>
    </row>
    <row r="145" spans="1:14" x14ac:dyDescent="0.25">
      <c r="A145" s="4">
        <f t="shared" si="28"/>
        <v>0.42575231481481479</v>
      </c>
      <c r="B145" s="3">
        <f>Params!D$29+HOUR(A145-Params!C$29)*3600+MINUTE(A145-Params!C$29)*60+SECOND(A145-Params!C$29)</f>
        <v>1553300785</v>
      </c>
      <c r="C145">
        <f t="shared" si="24"/>
        <v>3</v>
      </c>
      <c r="D145">
        <f t="shared" ca="1" si="26"/>
        <v>132</v>
      </c>
      <c r="E145">
        <f t="shared" ca="1" si="21"/>
        <v>12838.33311827957</v>
      </c>
      <c r="F145">
        <f t="shared" ca="1" si="22"/>
        <v>-10851.200645161291</v>
      </c>
      <c r="G145">
        <f t="shared" ca="1" si="27"/>
        <v>10668</v>
      </c>
      <c r="H145" s="9">
        <f t="shared" ca="1" si="25"/>
        <v>197.51281720430109</v>
      </c>
      <c r="I145" s="9">
        <f t="shared" ca="1" si="25"/>
        <v>-166.94154838709679</v>
      </c>
      <c r="J145" s="9">
        <f t="shared" ca="1" si="25"/>
        <v>0</v>
      </c>
      <c r="K145" s="9">
        <f t="shared" ca="1" si="25"/>
        <v>258.61321222602112</v>
      </c>
      <c r="L145" s="9">
        <f t="shared" ca="1" si="25"/>
        <v>130.20512343075274</v>
      </c>
      <c r="M145">
        <f t="shared" ca="1" si="29"/>
        <v>55.751645758661887</v>
      </c>
      <c r="N145">
        <f t="shared" ca="1" si="30"/>
        <v>33.138778375149343</v>
      </c>
    </row>
    <row r="146" spans="1:14" x14ac:dyDescent="0.25">
      <c r="A146" s="4">
        <f t="shared" si="28"/>
        <v>0.42581018518518521</v>
      </c>
      <c r="B146" s="3">
        <f>Params!D$29+HOUR(A146-Params!C$29)*3600+MINUTE(A146-Params!C$29)*60+SECOND(A146-Params!C$29)</f>
        <v>1553300790</v>
      </c>
      <c r="C146">
        <f t="shared" si="24"/>
        <v>3</v>
      </c>
      <c r="D146">
        <f t="shared" ca="1" si="26"/>
        <v>132</v>
      </c>
      <c r="E146">
        <f t="shared" ca="1" si="21"/>
        <v>13825.897204301076</v>
      </c>
      <c r="F146">
        <f t="shared" ca="1" si="22"/>
        <v>-11685.908387096775</v>
      </c>
      <c r="G146">
        <f t="shared" ca="1" si="27"/>
        <v>10668</v>
      </c>
      <c r="H146" s="9">
        <f t="shared" ca="1" si="25"/>
        <v>197.51281720430109</v>
      </c>
      <c r="I146" s="9">
        <f t="shared" ca="1" si="25"/>
        <v>-166.94154838709679</v>
      </c>
      <c r="J146" s="9">
        <f t="shared" ca="1" si="25"/>
        <v>0</v>
      </c>
      <c r="K146" s="9">
        <f t="shared" ca="1" si="25"/>
        <v>258.61321222602112</v>
      </c>
      <c r="L146" s="9">
        <f t="shared" ca="1" si="25"/>
        <v>130.20512343075274</v>
      </c>
      <c r="M146">
        <f t="shared" ca="1" si="29"/>
        <v>55.744080047789723</v>
      </c>
      <c r="N146">
        <f t="shared" ca="1" si="30"/>
        <v>33.154581839904417</v>
      </c>
    </row>
    <row r="147" spans="1:14" x14ac:dyDescent="0.25">
      <c r="A147" s="4">
        <f t="shared" si="28"/>
        <v>0.42586805555555557</v>
      </c>
      <c r="B147" s="3">
        <f>Params!D$29+HOUR(A147-Params!C$29)*3600+MINUTE(A147-Params!C$29)*60+SECOND(A147-Params!C$29)</f>
        <v>1553300795</v>
      </c>
      <c r="C147">
        <f t="shared" si="24"/>
        <v>3</v>
      </c>
      <c r="D147">
        <f t="shared" ca="1" si="26"/>
        <v>132</v>
      </c>
      <c r="E147">
        <f t="shared" ca="1" si="21"/>
        <v>14813.461290322581</v>
      </c>
      <c r="F147">
        <f t="shared" ca="1" si="22"/>
        <v>-12520.61612903226</v>
      </c>
      <c r="G147">
        <f t="shared" ca="1" si="27"/>
        <v>10668</v>
      </c>
      <c r="H147" s="9">
        <f t="shared" ca="1" si="25"/>
        <v>197.51281720430109</v>
      </c>
      <c r="I147" s="9">
        <f t="shared" ca="1" si="25"/>
        <v>-166.94154838709679</v>
      </c>
      <c r="J147" s="9">
        <f t="shared" ca="1" si="25"/>
        <v>0</v>
      </c>
      <c r="K147" s="9">
        <f t="shared" ca="1" si="25"/>
        <v>258.61321222602112</v>
      </c>
      <c r="L147" s="9">
        <f t="shared" ca="1" si="25"/>
        <v>130.20512343075274</v>
      </c>
      <c r="M147">
        <f t="shared" ca="1" si="29"/>
        <v>55.736514336917566</v>
      </c>
      <c r="N147">
        <f t="shared" ca="1" si="30"/>
        <v>33.170385304659497</v>
      </c>
    </row>
    <row r="148" spans="1:14" x14ac:dyDescent="0.25">
      <c r="A148" s="4">
        <f t="shared" si="28"/>
        <v>0.42592592592592587</v>
      </c>
      <c r="B148" s="3">
        <f>Params!D$29+HOUR(A148-Params!C$29)*3600+MINUTE(A148-Params!C$29)*60+SECOND(A148-Params!C$29)</f>
        <v>1553300800</v>
      </c>
      <c r="C148">
        <f t="shared" si="24"/>
        <v>3</v>
      </c>
      <c r="D148">
        <f t="shared" ca="1" si="26"/>
        <v>132</v>
      </c>
      <c r="E148">
        <f t="shared" ca="1" si="21"/>
        <v>15801.025376344087</v>
      </c>
      <c r="F148">
        <f t="shared" ca="1" si="22"/>
        <v>-13355.323870967743</v>
      </c>
      <c r="G148">
        <f t="shared" ca="1" si="27"/>
        <v>10668</v>
      </c>
      <c r="H148" s="9">
        <f t="shared" ca="1" si="25"/>
        <v>197.51281720430109</v>
      </c>
      <c r="I148" s="9">
        <f t="shared" ca="1" si="25"/>
        <v>-166.94154838709679</v>
      </c>
      <c r="J148" s="9">
        <f t="shared" ca="1" si="25"/>
        <v>0</v>
      </c>
      <c r="K148" s="9">
        <f t="shared" ca="1" si="25"/>
        <v>258.61321222602112</v>
      </c>
      <c r="L148" s="9">
        <f t="shared" ca="1" si="25"/>
        <v>130.20512343075274</v>
      </c>
      <c r="M148">
        <f t="shared" ca="1" si="29"/>
        <v>55.728948626045401</v>
      </c>
      <c r="N148">
        <f t="shared" ca="1" si="30"/>
        <v>33.186188769414571</v>
      </c>
    </row>
    <row r="149" spans="1:14" x14ac:dyDescent="0.25">
      <c r="A149" s="4">
        <f t="shared" si="28"/>
        <v>0.42598379629629629</v>
      </c>
      <c r="B149" s="3">
        <f>Params!D$29+HOUR(A149-Params!C$29)*3600+MINUTE(A149-Params!C$29)*60+SECOND(A149-Params!C$29)</f>
        <v>1553300805</v>
      </c>
      <c r="C149">
        <f t="shared" si="24"/>
        <v>3</v>
      </c>
      <c r="D149">
        <f t="shared" ca="1" si="26"/>
        <v>132</v>
      </c>
      <c r="E149">
        <f t="shared" ca="1" si="21"/>
        <v>16788.589462365591</v>
      </c>
      <c r="F149">
        <f t="shared" ca="1" si="22"/>
        <v>-14190.031612903227</v>
      </c>
      <c r="G149">
        <f t="shared" ca="1" si="27"/>
        <v>10668</v>
      </c>
      <c r="H149" s="9">
        <f t="shared" ca="1" si="25"/>
        <v>197.51281720430109</v>
      </c>
      <c r="I149" s="9">
        <f t="shared" ca="1" si="25"/>
        <v>-166.94154838709679</v>
      </c>
      <c r="J149" s="9">
        <f t="shared" ca="1" si="25"/>
        <v>0</v>
      </c>
      <c r="K149" s="9">
        <f t="shared" ca="1" si="25"/>
        <v>258.61321222602112</v>
      </c>
      <c r="L149" s="9">
        <f t="shared" ca="1" si="25"/>
        <v>130.20512343075274</v>
      </c>
      <c r="M149">
        <f t="shared" ca="1" si="29"/>
        <v>55.721382915173237</v>
      </c>
      <c r="N149">
        <f t="shared" ca="1" si="30"/>
        <v>33.201992234169651</v>
      </c>
    </row>
    <row r="150" spans="1:14" x14ac:dyDescent="0.25">
      <c r="A150" s="4">
        <f t="shared" si="28"/>
        <v>0.42604166666666665</v>
      </c>
      <c r="B150" s="3">
        <f>Params!D$29+HOUR(A150-Params!C$29)*3600+MINUTE(A150-Params!C$29)*60+SECOND(A150-Params!C$29)</f>
        <v>1553300810</v>
      </c>
      <c r="C150">
        <f t="shared" si="24"/>
        <v>3</v>
      </c>
      <c r="D150">
        <f t="shared" ca="1" si="26"/>
        <v>132</v>
      </c>
      <c r="E150">
        <f t="shared" ca="1" si="21"/>
        <v>17776.153548387098</v>
      </c>
      <c r="F150">
        <f t="shared" ca="1" si="22"/>
        <v>-15024.739354838712</v>
      </c>
      <c r="G150">
        <f t="shared" ca="1" si="27"/>
        <v>10668</v>
      </c>
      <c r="H150" s="9">
        <f t="shared" ca="1" si="25"/>
        <v>197.51281720430109</v>
      </c>
      <c r="I150" s="9">
        <f t="shared" ca="1" si="25"/>
        <v>-166.94154838709679</v>
      </c>
      <c r="J150" s="9">
        <f t="shared" ca="1" si="25"/>
        <v>0</v>
      </c>
      <c r="K150" s="9">
        <f t="shared" ca="1" si="25"/>
        <v>258.61321222602112</v>
      </c>
      <c r="L150" s="9">
        <f t="shared" ca="1" si="25"/>
        <v>130.20512343075274</v>
      </c>
      <c r="M150">
        <f t="shared" ca="1" si="29"/>
        <v>55.713817204301073</v>
      </c>
      <c r="N150">
        <f t="shared" ca="1" si="30"/>
        <v>33.217795698924725</v>
      </c>
    </row>
    <row r="151" spans="1:14" x14ac:dyDescent="0.25">
      <c r="A151" s="4">
        <f t="shared" si="28"/>
        <v>0.42609953703703707</v>
      </c>
      <c r="B151" s="3">
        <f>Params!D$29+HOUR(A151-Params!C$29)*3600+MINUTE(A151-Params!C$29)*60+SECOND(A151-Params!C$29)</f>
        <v>1553300815</v>
      </c>
      <c r="C151">
        <f t="shared" si="24"/>
        <v>3</v>
      </c>
      <c r="D151">
        <f t="shared" ca="1" si="26"/>
        <v>132</v>
      </c>
      <c r="E151">
        <f t="shared" ca="1" si="21"/>
        <v>18763.717634408604</v>
      </c>
      <c r="F151">
        <f t="shared" ca="1" si="22"/>
        <v>-15859.447096774195</v>
      </c>
      <c r="G151">
        <f t="shared" ca="1" si="27"/>
        <v>10668</v>
      </c>
      <c r="H151" s="9">
        <f t="shared" ca="1" si="25"/>
        <v>197.51281720430109</v>
      </c>
      <c r="I151" s="9">
        <f t="shared" ca="1" si="25"/>
        <v>-166.94154838709679</v>
      </c>
      <c r="J151" s="9">
        <f t="shared" ca="1" si="25"/>
        <v>0</v>
      </c>
      <c r="K151" s="9">
        <f t="shared" ca="1" si="25"/>
        <v>258.61321222602112</v>
      </c>
      <c r="L151" s="9">
        <f t="shared" ca="1" si="25"/>
        <v>130.20512343075274</v>
      </c>
      <c r="M151">
        <f t="shared" ca="1" si="29"/>
        <v>55.706251493428915</v>
      </c>
      <c r="N151">
        <f t="shared" ca="1" si="30"/>
        <v>33.233599163679806</v>
      </c>
    </row>
    <row r="152" spans="1:14" x14ac:dyDescent="0.25">
      <c r="A152" s="4">
        <f t="shared" si="28"/>
        <v>0.42615740740740743</v>
      </c>
      <c r="B152" s="3">
        <f>Params!D$29+HOUR(A152-Params!C$29)*3600+MINUTE(A152-Params!C$29)*60+SECOND(A152-Params!C$29)</f>
        <v>1553300820</v>
      </c>
      <c r="C152">
        <f t="shared" si="24"/>
        <v>3</v>
      </c>
      <c r="D152">
        <f t="shared" ca="1" si="26"/>
        <v>132</v>
      </c>
      <c r="E152">
        <f t="shared" ca="1" si="21"/>
        <v>19751.28172043011</v>
      </c>
      <c r="F152">
        <f t="shared" ca="1" si="22"/>
        <v>-16694.154838709677</v>
      </c>
      <c r="G152">
        <f t="shared" ca="1" si="27"/>
        <v>10668</v>
      </c>
      <c r="H152" s="9">
        <f t="shared" ca="1" si="25"/>
        <v>197.51281720430109</v>
      </c>
      <c r="I152" s="9">
        <f t="shared" ca="1" si="25"/>
        <v>-166.94154838709679</v>
      </c>
      <c r="J152" s="9">
        <f t="shared" ca="1" si="25"/>
        <v>0</v>
      </c>
      <c r="K152" s="9">
        <f t="shared" ca="1" si="25"/>
        <v>258.61321222602112</v>
      </c>
      <c r="L152" s="9">
        <f t="shared" ca="1" si="25"/>
        <v>130.20512343075274</v>
      </c>
      <c r="M152">
        <f t="shared" ca="1" si="29"/>
        <v>55.698685782556751</v>
      </c>
      <c r="N152">
        <f t="shared" ca="1" si="30"/>
        <v>33.249402628434886</v>
      </c>
    </row>
    <row r="153" spans="1:14" x14ac:dyDescent="0.25">
      <c r="A153" s="4">
        <f t="shared" si="28"/>
        <v>0.42621527777777773</v>
      </c>
      <c r="B153" s="3">
        <f>Params!D$29+HOUR(A153-Params!C$29)*3600+MINUTE(A153-Params!C$29)*60+SECOND(A153-Params!C$29)</f>
        <v>1553300825</v>
      </c>
      <c r="C153">
        <f t="shared" si="24"/>
        <v>3</v>
      </c>
      <c r="D153">
        <f t="shared" ca="1" si="26"/>
        <v>132</v>
      </c>
      <c r="E153">
        <f t="shared" ca="1" si="21"/>
        <v>20738.845806451613</v>
      </c>
      <c r="F153">
        <f t="shared" ca="1" si="22"/>
        <v>-17528.862580645164</v>
      </c>
      <c r="G153">
        <f t="shared" ca="1" si="27"/>
        <v>10668</v>
      </c>
      <c r="H153" s="9">
        <f t="shared" ca="1" si="25"/>
        <v>197.51281720430109</v>
      </c>
      <c r="I153" s="9">
        <f t="shared" ca="1" si="25"/>
        <v>-166.94154838709679</v>
      </c>
      <c r="J153" s="9">
        <f t="shared" ca="1" si="25"/>
        <v>0</v>
      </c>
      <c r="K153" s="9">
        <f t="shared" ca="1" si="25"/>
        <v>258.61321222602112</v>
      </c>
      <c r="L153" s="9">
        <f t="shared" ca="1" si="25"/>
        <v>130.20512343075274</v>
      </c>
      <c r="M153">
        <f t="shared" ca="1" si="29"/>
        <v>55.691120071684587</v>
      </c>
      <c r="N153">
        <f t="shared" ca="1" si="30"/>
        <v>33.26520609318996</v>
      </c>
    </row>
    <row r="154" spans="1:14" x14ac:dyDescent="0.25">
      <c r="A154" s="4">
        <f t="shared" si="28"/>
        <v>0.42627314814814815</v>
      </c>
      <c r="B154" s="3">
        <f>Params!D$29+HOUR(A154-Params!C$29)*3600+MINUTE(A154-Params!C$29)*60+SECOND(A154-Params!C$29)</f>
        <v>1553300830</v>
      </c>
      <c r="C154">
        <f t="shared" si="24"/>
        <v>3</v>
      </c>
      <c r="D154">
        <f t="shared" ca="1" si="26"/>
        <v>132</v>
      </c>
      <c r="E154">
        <f t="shared" ca="1" si="21"/>
        <v>21726.409892473119</v>
      </c>
      <c r="F154">
        <f t="shared" ca="1" si="22"/>
        <v>-18363.570322580646</v>
      </c>
      <c r="G154">
        <f t="shared" ca="1" si="27"/>
        <v>10668</v>
      </c>
      <c r="H154" s="9">
        <f t="shared" ca="1" si="25"/>
        <v>197.51281720430109</v>
      </c>
      <c r="I154" s="9">
        <f t="shared" ca="1" si="25"/>
        <v>-166.94154838709679</v>
      </c>
      <c r="J154" s="9">
        <f t="shared" ca="1" si="25"/>
        <v>0</v>
      </c>
      <c r="K154" s="9">
        <f t="shared" ca="1" si="25"/>
        <v>258.61321222602112</v>
      </c>
      <c r="L154" s="9">
        <f t="shared" ca="1" si="25"/>
        <v>130.20512343075274</v>
      </c>
      <c r="M154">
        <f t="shared" ca="1" si="29"/>
        <v>55.683554360812423</v>
      </c>
      <c r="N154">
        <f t="shared" ca="1" si="30"/>
        <v>33.28100955794504</v>
      </c>
    </row>
    <row r="155" spans="1:14" x14ac:dyDescent="0.25">
      <c r="A155" s="4">
        <f t="shared" si="28"/>
        <v>0.42633101851851851</v>
      </c>
      <c r="B155" s="3">
        <f>Params!D$29+HOUR(A155-Params!C$29)*3600+MINUTE(A155-Params!C$29)*60+SECOND(A155-Params!C$29)</f>
        <v>1553300835</v>
      </c>
      <c r="C155">
        <f t="shared" si="24"/>
        <v>3</v>
      </c>
      <c r="D155">
        <f t="shared" ca="1" si="26"/>
        <v>132</v>
      </c>
      <c r="E155">
        <f t="shared" ca="1" si="21"/>
        <v>22713.973978494625</v>
      </c>
      <c r="F155">
        <f t="shared" ca="1" si="22"/>
        <v>-19198.278064516129</v>
      </c>
      <c r="G155">
        <f t="shared" ca="1" si="27"/>
        <v>10668</v>
      </c>
      <c r="H155" s="9">
        <f t="shared" ca="1" si="25"/>
        <v>197.51281720430109</v>
      </c>
      <c r="I155" s="9">
        <f t="shared" ca="1" si="25"/>
        <v>-166.94154838709679</v>
      </c>
      <c r="J155" s="9">
        <f t="shared" ca="1" si="25"/>
        <v>0</v>
      </c>
      <c r="K155" s="9">
        <f t="shared" ca="1" si="25"/>
        <v>258.61321222602112</v>
      </c>
      <c r="L155" s="9">
        <f t="shared" ca="1" si="25"/>
        <v>130.20512343075274</v>
      </c>
      <c r="M155">
        <f t="shared" ca="1" si="29"/>
        <v>55.675988649940265</v>
      </c>
      <c r="N155">
        <f t="shared" ca="1" si="30"/>
        <v>33.296813022700114</v>
      </c>
    </row>
    <row r="156" spans="1:14" x14ac:dyDescent="0.25">
      <c r="A156" s="4">
        <f t="shared" si="28"/>
        <v>0.42638888888888887</v>
      </c>
      <c r="B156" s="3">
        <f>Params!D$29+HOUR(A156-Params!C$29)*3600+MINUTE(A156-Params!C$29)*60+SECOND(A156-Params!C$29)</f>
        <v>1553300840</v>
      </c>
      <c r="C156">
        <f t="shared" si="24"/>
        <v>3</v>
      </c>
      <c r="D156">
        <f t="shared" ca="1" si="26"/>
        <v>132</v>
      </c>
      <c r="E156">
        <f t="shared" ca="1" si="21"/>
        <v>23701.538064516131</v>
      </c>
      <c r="F156">
        <f t="shared" ca="1" si="22"/>
        <v>-20032.985806451616</v>
      </c>
      <c r="G156">
        <f t="shared" ca="1" si="27"/>
        <v>10668</v>
      </c>
      <c r="H156" s="9">
        <f t="shared" ca="1" si="25"/>
        <v>197.51281720430109</v>
      </c>
      <c r="I156" s="9">
        <f t="shared" ca="1" si="25"/>
        <v>-166.94154838709679</v>
      </c>
      <c r="J156" s="9">
        <f t="shared" ca="1" si="25"/>
        <v>0</v>
      </c>
      <c r="K156" s="9">
        <f t="shared" ca="1" si="25"/>
        <v>258.61321222602112</v>
      </c>
      <c r="L156" s="9">
        <f t="shared" ca="1" si="25"/>
        <v>130.20512343075274</v>
      </c>
      <c r="M156">
        <f t="shared" ca="1" si="29"/>
        <v>55.668422939068101</v>
      </c>
      <c r="N156">
        <f t="shared" ca="1" si="30"/>
        <v>33.312616487455195</v>
      </c>
    </row>
    <row r="157" spans="1:14" x14ac:dyDescent="0.25">
      <c r="A157" s="4">
        <f t="shared" si="28"/>
        <v>0.42644675925925929</v>
      </c>
      <c r="B157" s="3">
        <f>Params!D$29+HOUR(A157-Params!C$29)*3600+MINUTE(A157-Params!C$29)*60+SECOND(A157-Params!C$29)</f>
        <v>1553300845</v>
      </c>
      <c r="C157">
        <f t="shared" si="24"/>
        <v>3</v>
      </c>
      <c r="D157">
        <f t="shared" ca="1" si="26"/>
        <v>132</v>
      </c>
      <c r="E157">
        <f t="shared" ca="1" si="21"/>
        <v>24689.102150537637</v>
      </c>
      <c r="F157">
        <f t="shared" ca="1" si="22"/>
        <v>-20867.693548387098</v>
      </c>
      <c r="G157">
        <f t="shared" ca="1" si="27"/>
        <v>10668</v>
      </c>
      <c r="H157" s="9">
        <f t="shared" ca="1" si="25"/>
        <v>197.51281720430109</v>
      </c>
      <c r="I157" s="9">
        <f t="shared" ca="1" si="25"/>
        <v>-166.94154838709679</v>
      </c>
      <c r="J157" s="9">
        <f t="shared" ca="1" si="25"/>
        <v>0</v>
      </c>
      <c r="K157" s="9">
        <f t="shared" ca="1" si="25"/>
        <v>258.61321222602112</v>
      </c>
      <c r="L157" s="9">
        <f t="shared" ca="1" si="25"/>
        <v>130.20512343075274</v>
      </c>
      <c r="M157">
        <f t="shared" ca="1" si="29"/>
        <v>55.660857228195937</v>
      </c>
      <c r="N157">
        <f t="shared" ca="1" si="30"/>
        <v>33.328419952210275</v>
      </c>
    </row>
    <row r="158" spans="1:14" x14ac:dyDescent="0.25">
      <c r="A158" s="4">
        <f t="shared" si="28"/>
        <v>0.42650462962962959</v>
      </c>
      <c r="B158" s="3">
        <f>Params!D$29+HOUR(A158-Params!C$29)*3600+MINUTE(A158-Params!C$29)*60+SECOND(A158-Params!C$29)</f>
        <v>1553300850</v>
      </c>
      <c r="C158">
        <f t="shared" si="24"/>
        <v>3</v>
      </c>
      <c r="D158">
        <f t="shared" ca="1" si="26"/>
        <v>132</v>
      </c>
      <c r="E158">
        <f t="shared" ca="1" si="21"/>
        <v>25676.66623655914</v>
      </c>
      <c r="F158">
        <f t="shared" ca="1" si="22"/>
        <v>-21702.401290322581</v>
      </c>
      <c r="G158">
        <f t="shared" ca="1" si="27"/>
        <v>10668</v>
      </c>
      <c r="H158" s="9">
        <f t="shared" ca="1" si="25"/>
        <v>197.51281720430109</v>
      </c>
      <c r="I158" s="9">
        <f t="shared" ca="1" si="25"/>
        <v>-166.94154838709679</v>
      </c>
      <c r="J158" s="9">
        <f t="shared" ca="1" si="25"/>
        <v>0</v>
      </c>
      <c r="K158" s="9">
        <f t="shared" ca="1" si="25"/>
        <v>258.61321222602112</v>
      </c>
      <c r="L158" s="9">
        <f t="shared" ca="1" si="25"/>
        <v>130.20512343075274</v>
      </c>
      <c r="M158">
        <f t="shared" ca="1" si="29"/>
        <v>55.653291517323773</v>
      </c>
      <c r="N158">
        <f t="shared" ca="1" si="30"/>
        <v>33.344223416965349</v>
      </c>
    </row>
    <row r="159" spans="1:14" x14ac:dyDescent="0.25">
      <c r="A159" s="4">
        <f t="shared" si="28"/>
        <v>0.42656250000000001</v>
      </c>
      <c r="B159" s="3">
        <f>Params!D$29+HOUR(A159-Params!C$29)*3600+MINUTE(A159-Params!C$29)*60+SECOND(A159-Params!C$29)</f>
        <v>1553300855</v>
      </c>
      <c r="C159">
        <f t="shared" si="24"/>
        <v>3</v>
      </c>
      <c r="D159">
        <f t="shared" ca="1" si="26"/>
        <v>132</v>
      </c>
      <c r="E159">
        <f t="shared" ca="1" si="21"/>
        <v>26664.230322580646</v>
      </c>
      <c r="F159">
        <f t="shared" ca="1" si="22"/>
        <v>-22537.109032258068</v>
      </c>
      <c r="G159">
        <f t="shared" ca="1" si="27"/>
        <v>10668</v>
      </c>
      <c r="H159" s="9">
        <f t="shared" ca="1" si="25"/>
        <v>197.51281720430109</v>
      </c>
      <c r="I159" s="9">
        <f t="shared" ca="1" si="25"/>
        <v>-166.94154838709679</v>
      </c>
      <c r="J159" s="9">
        <f t="shared" ca="1" si="25"/>
        <v>0</v>
      </c>
      <c r="K159" s="9">
        <f t="shared" ca="1" si="25"/>
        <v>258.61321222602112</v>
      </c>
      <c r="L159" s="9">
        <f t="shared" ca="1" si="25"/>
        <v>130.20512343075274</v>
      </c>
      <c r="M159">
        <f t="shared" ca="1" si="29"/>
        <v>55.645725806451615</v>
      </c>
      <c r="N159">
        <f t="shared" ca="1" si="30"/>
        <v>33.36002688172043</v>
      </c>
    </row>
    <row r="160" spans="1:14" x14ac:dyDescent="0.25">
      <c r="A160" s="4">
        <f t="shared" si="28"/>
        <v>0.42662037037037037</v>
      </c>
      <c r="B160" s="3">
        <f>Params!D$29+HOUR(A160-Params!C$29)*3600+MINUTE(A160-Params!C$29)*60+SECOND(A160-Params!C$29)</f>
        <v>1553300860</v>
      </c>
      <c r="C160">
        <f t="shared" si="24"/>
        <v>3</v>
      </c>
      <c r="D160">
        <f t="shared" ca="1" si="26"/>
        <v>132</v>
      </c>
      <c r="E160">
        <f t="shared" ca="1" si="21"/>
        <v>27651.794408602153</v>
      </c>
      <c r="F160">
        <f t="shared" ca="1" si="22"/>
        <v>-23371.81677419355</v>
      </c>
      <c r="G160">
        <f t="shared" ca="1" si="27"/>
        <v>10668</v>
      </c>
      <c r="H160" s="9">
        <f t="shared" ca="1" si="25"/>
        <v>197.51281720430109</v>
      </c>
      <c r="I160" s="9">
        <f t="shared" ca="1" si="25"/>
        <v>-166.94154838709679</v>
      </c>
      <c r="J160" s="9">
        <f t="shared" ca="1" si="25"/>
        <v>0</v>
      </c>
      <c r="K160" s="9">
        <f t="shared" ca="1" si="25"/>
        <v>258.61321222602112</v>
      </c>
      <c r="L160" s="9">
        <f t="shared" ca="1" si="25"/>
        <v>130.20512343075274</v>
      </c>
      <c r="M160">
        <f t="shared" ca="1" si="29"/>
        <v>55.638160095579451</v>
      </c>
      <c r="N160">
        <f t="shared" ca="1" si="30"/>
        <v>33.375830346475503</v>
      </c>
    </row>
    <row r="161" spans="1:14" x14ac:dyDescent="0.25">
      <c r="A161" s="4">
        <f t="shared" si="28"/>
        <v>0.42667824074074073</v>
      </c>
      <c r="B161" s="3">
        <f>Params!D$29+HOUR(A161-Params!C$29)*3600+MINUTE(A161-Params!C$29)*60+SECOND(A161-Params!C$29)</f>
        <v>1553300865</v>
      </c>
      <c r="C161">
        <f t="shared" si="24"/>
        <v>3</v>
      </c>
      <c r="D161">
        <f t="shared" ca="1" si="26"/>
        <v>132</v>
      </c>
      <c r="E161">
        <f t="shared" ca="1" si="21"/>
        <v>28639.358494623659</v>
      </c>
      <c r="F161">
        <f t="shared" ca="1" si="22"/>
        <v>-24206.524516129033</v>
      </c>
      <c r="G161">
        <f t="shared" ca="1" si="27"/>
        <v>10668</v>
      </c>
      <c r="H161" s="9">
        <f t="shared" ca="1" si="25"/>
        <v>197.51281720430109</v>
      </c>
      <c r="I161" s="9">
        <f t="shared" ca="1" si="25"/>
        <v>-166.94154838709679</v>
      </c>
      <c r="J161" s="9">
        <f t="shared" ca="1" si="25"/>
        <v>0</v>
      </c>
      <c r="K161" s="9">
        <f t="shared" ca="1" si="25"/>
        <v>258.61321222602112</v>
      </c>
      <c r="L161" s="9">
        <f t="shared" ca="1" si="25"/>
        <v>130.20512343075274</v>
      </c>
      <c r="M161">
        <f t="shared" ca="1" si="29"/>
        <v>55.630594384707287</v>
      </c>
      <c r="N161">
        <f t="shared" ca="1" si="30"/>
        <v>33.391633811230584</v>
      </c>
    </row>
    <row r="162" spans="1:14" x14ac:dyDescent="0.25">
      <c r="A162" s="4">
        <f t="shared" si="28"/>
        <v>0.42673611111111115</v>
      </c>
      <c r="B162" s="3">
        <f>Params!D$29+HOUR(A162-Params!C$29)*3600+MINUTE(A162-Params!C$29)*60+SECOND(A162-Params!C$29)</f>
        <v>1553300870</v>
      </c>
      <c r="C162">
        <f t="shared" si="24"/>
        <v>3</v>
      </c>
      <c r="D162">
        <f t="shared" ca="1" si="26"/>
        <v>132</v>
      </c>
      <c r="E162">
        <f t="shared" ca="1" si="21"/>
        <v>29626.922580645161</v>
      </c>
      <c r="F162">
        <f t="shared" ca="1" si="22"/>
        <v>-25041.23225806452</v>
      </c>
      <c r="G162">
        <f t="shared" ca="1" si="27"/>
        <v>10668</v>
      </c>
      <c r="H162" s="9">
        <f t="shared" ca="1" si="25"/>
        <v>197.51281720430109</v>
      </c>
      <c r="I162" s="9">
        <f t="shared" ca="1" si="25"/>
        <v>-166.94154838709679</v>
      </c>
      <c r="J162" s="9">
        <f t="shared" ca="1" si="25"/>
        <v>0</v>
      </c>
      <c r="K162" s="9">
        <f t="shared" ca="1" si="25"/>
        <v>258.61321222602112</v>
      </c>
      <c r="L162" s="9">
        <f t="shared" ca="1" si="25"/>
        <v>130.20512343075274</v>
      </c>
      <c r="M162">
        <f t="shared" ca="1" si="29"/>
        <v>55.623028673835123</v>
      </c>
      <c r="N162">
        <f t="shared" ca="1" si="30"/>
        <v>33.407437275985657</v>
      </c>
    </row>
    <row r="163" spans="1:14" x14ac:dyDescent="0.25">
      <c r="A163" s="4">
        <f t="shared" si="28"/>
        <v>0.42679398148148145</v>
      </c>
      <c r="B163" s="3">
        <f>Params!D$29+HOUR(A163-Params!C$29)*3600+MINUTE(A163-Params!C$29)*60+SECOND(A163-Params!C$29)</f>
        <v>1553300875</v>
      </c>
      <c r="C163">
        <f t="shared" si="24"/>
        <v>3</v>
      </c>
      <c r="D163">
        <f t="shared" ca="1" si="26"/>
        <v>132</v>
      </c>
      <c r="E163">
        <f t="shared" ca="1" si="21"/>
        <v>30614.486666666668</v>
      </c>
      <c r="F163">
        <f t="shared" ca="1" si="22"/>
        <v>-25875.940000000002</v>
      </c>
      <c r="G163">
        <f t="shared" ca="1" si="27"/>
        <v>10668</v>
      </c>
      <c r="H163" s="9">
        <f t="shared" ca="1" si="25"/>
        <v>197.51281720430109</v>
      </c>
      <c r="I163" s="9">
        <f t="shared" ca="1" si="25"/>
        <v>-166.94154838709679</v>
      </c>
      <c r="J163" s="9">
        <f t="shared" ca="1" si="25"/>
        <v>0</v>
      </c>
      <c r="K163" s="9">
        <f t="shared" ca="1" si="25"/>
        <v>258.61321222602112</v>
      </c>
      <c r="L163" s="9">
        <f t="shared" ca="1" si="25"/>
        <v>130.20512343075274</v>
      </c>
      <c r="M163">
        <f t="shared" ca="1" si="29"/>
        <v>55.615462962962965</v>
      </c>
      <c r="N163">
        <f t="shared" ca="1" si="30"/>
        <v>33.423240740740738</v>
      </c>
    </row>
    <row r="164" spans="1:14" x14ac:dyDescent="0.25">
      <c r="A164" s="4">
        <f t="shared" si="28"/>
        <v>0.42685185185185182</v>
      </c>
      <c r="B164" s="3">
        <f>Params!D$29+HOUR(A164-Params!C$29)*3600+MINUTE(A164-Params!C$29)*60+SECOND(A164-Params!C$29)</f>
        <v>1553300880</v>
      </c>
      <c r="C164">
        <f t="shared" si="24"/>
        <v>3</v>
      </c>
      <c r="D164">
        <f t="shared" ca="1" si="26"/>
        <v>132</v>
      </c>
      <c r="E164">
        <f t="shared" ref="E164:E227" ca="1" si="31">INDIRECT("E$"&amp;C164)+INDIRECT("H$"&amp;C164)*($B164-INDIRECT("B$"&amp;D164))</f>
        <v>31602.050752688174</v>
      </c>
      <c r="F164">
        <f t="shared" ref="F164:F227" ca="1" si="32">INDIRECT("F$"&amp;C164)+INDIRECT("I$"&amp;C164)*($B164-INDIRECT("B$"&amp;D164))</f>
        <v>-26710.647741935485</v>
      </c>
      <c r="G164">
        <f t="shared" ca="1" si="27"/>
        <v>10668</v>
      </c>
      <c r="H164" s="9">
        <f t="shared" ca="1" si="25"/>
        <v>197.51281720430109</v>
      </c>
      <c r="I164" s="9">
        <f t="shared" ca="1" si="25"/>
        <v>-166.94154838709679</v>
      </c>
      <c r="J164" s="9">
        <f t="shared" ca="1" si="25"/>
        <v>0</v>
      </c>
      <c r="K164" s="9">
        <f t="shared" ca="1" si="25"/>
        <v>258.61321222602112</v>
      </c>
      <c r="L164" s="9">
        <f t="shared" ca="1" si="25"/>
        <v>130.20512343075274</v>
      </c>
      <c r="M164">
        <f t="shared" ca="1" si="29"/>
        <v>55.607897252090801</v>
      </c>
      <c r="N164">
        <f t="shared" ca="1" si="30"/>
        <v>33.439044205495819</v>
      </c>
    </row>
    <row r="165" spans="1:14" x14ac:dyDescent="0.25">
      <c r="A165" s="4">
        <f t="shared" si="28"/>
        <v>0.42690972222222223</v>
      </c>
      <c r="B165" s="3">
        <f>Params!D$29+HOUR(A165-Params!C$29)*3600+MINUTE(A165-Params!C$29)*60+SECOND(A165-Params!C$29)</f>
        <v>1553300885</v>
      </c>
      <c r="C165">
        <f t="shared" si="24"/>
        <v>3</v>
      </c>
      <c r="D165">
        <f t="shared" ca="1" si="26"/>
        <v>132</v>
      </c>
      <c r="E165">
        <f t="shared" ca="1" si="31"/>
        <v>32589.61483870968</v>
      </c>
      <c r="F165">
        <f t="shared" ca="1" si="32"/>
        <v>-27545.355483870972</v>
      </c>
      <c r="G165">
        <f t="shared" ca="1" si="27"/>
        <v>10668</v>
      </c>
      <c r="H165" s="9">
        <f t="shared" ca="1" si="25"/>
        <v>197.51281720430109</v>
      </c>
      <c r="I165" s="9">
        <f t="shared" ca="1" si="25"/>
        <v>-166.94154838709679</v>
      </c>
      <c r="J165" s="9">
        <f t="shared" ca="1" si="25"/>
        <v>0</v>
      </c>
      <c r="K165" s="9">
        <f t="shared" ca="1" si="25"/>
        <v>258.61321222602112</v>
      </c>
      <c r="L165" s="9">
        <f t="shared" ca="1" si="25"/>
        <v>130.20512343075274</v>
      </c>
      <c r="M165">
        <f t="shared" ca="1" si="29"/>
        <v>55.600331541218637</v>
      </c>
      <c r="N165">
        <f t="shared" ca="1" si="30"/>
        <v>33.454847670250892</v>
      </c>
    </row>
    <row r="166" spans="1:14" x14ac:dyDescent="0.25">
      <c r="A166" s="4">
        <f t="shared" si="28"/>
        <v>0.42696759259259259</v>
      </c>
      <c r="B166" s="3">
        <f>Params!D$29+HOUR(A166-Params!C$29)*3600+MINUTE(A166-Params!C$29)*60+SECOND(A166-Params!C$29)</f>
        <v>1553300890</v>
      </c>
      <c r="C166">
        <f t="shared" si="24"/>
        <v>3</v>
      </c>
      <c r="D166">
        <f t="shared" ca="1" si="26"/>
        <v>132</v>
      </c>
      <c r="E166">
        <f t="shared" ca="1" si="31"/>
        <v>33577.178924731183</v>
      </c>
      <c r="F166">
        <f t="shared" ca="1" si="32"/>
        <v>-28380.063225806454</v>
      </c>
      <c r="G166">
        <f t="shared" ca="1" si="27"/>
        <v>10668</v>
      </c>
      <c r="H166" s="9">
        <f t="shared" ca="1" si="25"/>
        <v>197.51281720430109</v>
      </c>
      <c r="I166" s="9">
        <f t="shared" ca="1" si="25"/>
        <v>-166.94154838709679</v>
      </c>
      <c r="J166" s="9">
        <f t="shared" ca="1" si="25"/>
        <v>0</v>
      </c>
      <c r="K166" s="9">
        <f t="shared" ca="1" si="25"/>
        <v>258.61321222602112</v>
      </c>
      <c r="L166" s="9">
        <f t="shared" ca="1" si="25"/>
        <v>130.20512343075274</v>
      </c>
      <c r="M166">
        <f t="shared" ca="1" si="29"/>
        <v>55.592765830346472</v>
      </c>
      <c r="N166">
        <f t="shared" ca="1" si="30"/>
        <v>33.470651135005973</v>
      </c>
    </row>
    <row r="167" spans="1:14" x14ac:dyDescent="0.25">
      <c r="A167" s="4">
        <f t="shared" si="28"/>
        <v>0.42702546296296301</v>
      </c>
      <c r="B167" s="3">
        <f>Params!D$29+HOUR(A167-Params!C$29)*3600+MINUTE(A167-Params!C$29)*60+SECOND(A167-Params!C$29)</f>
        <v>1553300895</v>
      </c>
      <c r="C167">
        <f t="shared" si="24"/>
        <v>3</v>
      </c>
      <c r="D167">
        <f t="shared" ca="1" si="26"/>
        <v>132</v>
      </c>
      <c r="E167">
        <f t="shared" ca="1" si="31"/>
        <v>34564.743010752689</v>
      </c>
      <c r="F167">
        <f t="shared" ca="1" si="32"/>
        <v>-29214.770967741937</v>
      </c>
      <c r="G167">
        <f t="shared" ca="1" si="27"/>
        <v>10668</v>
      </c>
      <c r="H167" s="9">
        <f t="shared" ca="1" si="25"/>
        <v>197.51281720430109</v>
      </c>
      <c r="I167" s="9">
        <f t="shared" ca="1" si="25"/>
        <v>-166.94154838709679</v>
      </c>
      <c r="J167" s="9">
        <f t="shared" ca="1" si="25"/>
        <v>0</v>
      </c>
      <c r="K167" s="9">
        <f t="shared" ca="1" si="25"/>
        <v>258.61321222602112</v>
      </c>
      <c r="L167" s="9">
        <f t="shared" ca="1" si="25"/>
        <v>130.20512343075274</v>
      </c>
      <c r="M167">
        <f t="shared" ca="1" si="29"/>
        <v>55.585200119474315</v>
      </c>
      <c r="N167">
        <f t="shared" ca="1" si="30"/>
        <v>33.486454599761046</v>
      </c>
    </row>
    <row r="168" spans="1:14" x14ac:dyDescent="0.25">
      <c r="A168" s="4">
        <f t="shared" si="28"/>
        <v>0.42708333333333331</v>
      </c>
      <c r="B168" s="3">
        <f>Params!D$29+HOUR(A168-Params!C$29)*3600+MINUTE(A168-Params!C$29)*60+SECOND(A168-Params!C$29)</f>
        <v>1553300900</v>
      </c>
      <c r="C168">
        <f t="shared" si="24"/>
        <v>3</v>
      </c>
      <c r="D168">
        <f t="shared" ca="1" si="26"/>
        <v>132</v>
      </c>
      <c r="E168">
        <f t="shared" ca="1" si="31"/>
        <v>35552.307096774195</v>
      </c>
      <c r="F168">
        <f t="shared" ca="1" si="32"/>
        <v>-30049.478709677423</v>
      </c>
      <c r="G168">
        <f t="shared" ca="1" si="27"/>
        <v>10668</v>
      </c>
      <c r="H168" s="9">
        <f t="shared" ca="1" si="25"/>
        <v>197.51281720430109</v>
      </c>
      <c r="I168" s="9">
        <f t="shared" ca="1" si="25"/>
        <v>-166.94154838709679</v>
      </c>
      <c r="J168" s="9">
        <f t="shared" ca="1" si="25"/>
        <v>0</v>
      </c>
      <c r="K168" s="9">
        <f t="shared" ca="1" si="25"/>
        <v>258.61321222602112</v>
      </c>
      <c r="L168" s="9">
        <f t="shared" ca="1" si="25"/>
        <v>130.20512343075274</v>
      </c>
      <c r="M168">
        <f t="shared" ca="1" si="29"/>
        <v>55.577634408602151</v>
      </c>
      <c r="N168">
        <f t="shared" ca="1" si="30"/>
        <v>33.502258064516127</v>
      </c>
    </row>
    <row r="169" spans="1:14" x14ac:dyDescent="0.25">
      <c r="A169" s="4">
        <f t="shared" si="28"/>
        <v>0.42714120370370368</v>
      </c>
      <c r="B169" s="3">
        <f>Params!D$29+HOUR(A169-Params!C$29)*3600+MINUTE(A169-Params!C$29)*60+SECOND(A169-Params!C$29)</f>
        <v>1553300905</v>
      </c>
      <c r="C169">
        <f t="shared" si="24"/>
        <v>3</v>
      </c>
      <c r="D169">
        <f t="shared" ca="1" si="26"/>
        <v>132</v>
      </c>
      <c r="E169">
        <f t="shared" ca="1" si="31"/>
        <v>36539.871182795701</v>
      </c>
      <c r="F169">
        <f t="shared" ca="1" si="32"/>
        <v>-30884.186451612906</v>
      </c>
      <c r="G169">
        <f t="shared" ca="1" si="27"/>
        <v>10668</v>
      </c>
      <c r="H169" s="9">
        <f t="shared" ca="1" si="25"/>
        <v>197.51281720430109</v>
      </c>
      <c r="I169" s="9">
        <f t="shared" ca="1" si="25"/>
        <v>-166.94154838709679</v>
      </c>
      <c r="J169" s="9">
        <f t="shared" ca="1" si="25"/>
        <v>0</v>
      </c>
      <c r="K169" s="9">
        <f t="shared" ca="1" si="25"/>
        <v>258.61321222602112</v>
      </c>
      <c r="L169" s="9">
        <f t="shared" ca="1" si="25"/>
        <v>130.20512343075274</v>
      </c>
      <c r="M169">
        <f t="shared" ca="1" si="29"/>
        <v>55.570068697729987</v>
      </c>
      <c r="N169">
        <f t="shared" ca="1" si="30"/>
        <v>33.518061529271201</v>
      </c>
    </row>
    <row r="170" spans="1:14" x14ac:dyDescent="0.25">
      <c r="A170" s="4">
        <f t="shared" si="28"/>
        <v>0.42719907407407409</v>
      </c>
      <c r="B170" s="3">
        <f>Params!D$29+HOUR(A170-Params!C$29)*3600+MINUTE(A170-Params!C$29)*60+SECOND(A170-Params!C$29)</f>
        <v>1553300910</v>
      </c>
      <c r="C170">
        <f t="shared" si="24"/>
        <v>3</v>
      </c>
      <c r="D170">
        <f t="shared" ca="1" si="26"/>
        <v>132</v>
      </c>
      <c r="E170">
        <f t="shared" ca="1" si="31"/>
        <v>37527.435268817208</v>
      </c>
      <c r="F170">
        <f t="shared" ca="1" si="32"/>
        <v>-31718.894193548389</v>
      </c>
      <c r="G170">
        <f t="shared" ca="1" si="27"/>
        <v>10668</v>
      </c>
      <c r="H170" s="9">
        <f t="shared" ca="1" si="25"/>
        <v>197.51281720430109</v>
      </c>
      <c r="I170" s="9">
        <f t="shared" ca="1" si="25"/>
        <v>-166.94154838709679</v>
      </c>
      <c r="J170" s="9">
        <f t="shared" ca="1" si="25"/>
        <v>0</v>
      </c>
      <c r="K170" s="9">
        <f t="shared" ca="1" si="25"/>
        <v>258.61321222602112</v>
      </c>
      <c r="L170" s="9">
        <f t="shared" ca="1" si="25"/>
        <v>130.20512343075274</v>
      </c>
      <c r="M170">
        <f t="shared" ca="1" si="29"/>
        <v>55.562502986857822</v>
      </c>
      <c r="N170">
        <f t="shared" ca="1" si="30"/>
        <v>33.533864994026281</v>
      </c>
    </row>
    <row r="171" spans="1:14" x14ac:dyDescent="0.25">
      <c r="A171" s="4">
        <f t="shared" si="28"/>
        <v>0.42725694444444445</v>
      </c>
      <c r="B171" s="3">
        <f>Params!D$29+HOUR(A171-Params!C$29)*3600+MINUTE(A171-Params!C$29)*60+SECOND(A171-Params!C$29)</f>
        <v>1553300915</v>
      </c>
      <c r="C171">
        <f t="shared" si="24"/>
        <v>3</v>
      </c>
      <c r="D171">
        <f t="shared" ca="1" si="26"/>
        <v>132</v>
      </c>
      <c r="E171">
        <f t="shared" ca="1" si="31"/>
        <v>38514.999354838714</v>
      </c>
      <c r="F171">
        <f t="shared" ca="1" si="32"/>
        <v>-32553.601935483872</v>
      </c>
      <c r="G171">
        <f t="shared" ca="1" si="27"/>
        <v>10668</v>
      </c>
      <c r="H171" s="9">
        <f t="shared" ca="1" si="25"/>
        <v>197.51281720430109</v>
      </c>
      <c r="I171" s="9">
        <f t="shared" ca="1" si="25"/>
        <v>-166.94154838709679</v>
      </c>
      <c r="J171" s="9">
        <f t="shared" ca="1" si="25"/>
        <v>0</v>
      </c>
      <c r="K171" s="9">
        <f t="shared" ca="1" si="25"/>
        <v>258.61321222602112</v>
      </c>
      <c r="L171" s="9">
        <f t="shared" ca="1" si="25"/>
        <v>130.20512343075274</v>
      </c>
      <c r="M171">
        <f t="shared" ca="1" si="29"/>
        <v>55.554937275985665</v>
      </c>
      <c r="N171">
        <f t="shared" ca="1" si="30"/>
        <v>33.549668458781362</v>
      </c>
    </row>
    <row r="172" spans="1:14" x14ac:dyDescent="0.25">
      <c r="A172" s="4">
        <f t="shared" si="28"/>
        <v>0.42731481481481487</v>
      </c>
      <c r="B172" s="3">
        <f>Params!D$29+HOUR(A172-Params!C$29)*3600+MINUTE(A172-Params!C$29)*60+SECOND(A172-Params!C$29)</f>
        <v>1553300920</v>
      </c>
      <c r="C172">
        <f t="shared" si="24"/>
        <v>3</v>
      </c>
      <c r="D172">
        <f t="shared" ca="1" si="26"/>
        <v>132</v>
      </c>
      <c r="E172">
        <f t="shared" ca="1" si="31"/>
        <v>39502.56344086022</v>
      </c>
      <c r="F172">
        <f t="shared" ca="1" si="32"/>
        <v>-33388.309677419355</v>
      </c>
      <c r="G172">
        <f t="shared" ca="1" si="27"/>
        <v>10668</v>
      </c>
      <c r="H172" s="9">
        <f t="shared" ca="1" si="25"/>
        <v>197.51281720430109</v>
      </c>
      <c r="I172" s="9">
        <f t="shared" ca="1" si="25"/>
        <v>-166.94154838709679</v>
      </c>
      <c r="J172" s="9">
        <f t="shared" ca="1" si="25"/>
        <v>0</v>
      </c>
      <c r="K172" s="9">
        <f t="shared" ca="1" si="25"/>
        <v>258.61321222602112</v>
      </c>
      <c r="L172" s="9">
        <f t="shared" ca="1" si="25"/>
        <v>130.20512343075274</v>
      </c>
      <c r="M172">
        <f t="shared" ca="1" si="29"/>
        <v>55.547371565113501</v>
      </c>
      <c r="N172">
        <f t="shared" ca="1" si="30"/>
        <v>33.565471923536435</v>
      </c>
    </row>
    <row r="173" spans="1:14" x14ac:dyDescent="0.25">
      <c r="A173" s="4">
        <f t="shared" si="28"/>
        <v>0.42737268518518517</v>
      </c>
      <c r="B173" s="3">
        <f>Params!D$29+HOUR(A173-Params!C$29)*3600+MINUTE(A173-Params!C$29)*60+SECOND(A173-Params!C$29)</f>
        <v>1553300925</v>
      </c>
      <c r="C173">
        <f t="shared" si="24"/>
        <v>3</v>
      </c>
      <c r="D173">
        <f t="shared" ca="1" si="26"/>
        <v>132</v>
      </c>
      <c r="E173">
        <f t="shared" ca="1" si="31"/>
        <v>40490.127526881726</v>
      </c>
      <c r="F173">
        <f t="shared" ca="1" si="32"/>
        <v>-34223.017419354845</v>
      </c>
      <c r="G173">
        <f t="shared" ca="1" si="27"/>
        <v>10668</v>
      </c>
      <c r="H173" s="9">
        <f t="shared" ca="1" si="25"/>
        <v>197.51281720430109</v>
      </c>
      <c r="I173" s="9">
        <f t="shared" ca="1" si="25"/>
        <v>-166.94154838709679</v>
      </c>
      <c r="J173" s="9">
        <f t="shared" ca="1" si="25"/>
        <v>0</v>
      </c>
      <c r="K173" s="9">
        <f t="shared" ca="1" si="25"/>
        <v>258.61321222602112</v>
      </c>
      <c r="L173" s="9">
        <f t="shared" ca="1" si="25"/>
        <v>130.20512343075274</v>
      </c>
      <c r="M173">
        <f t="shared" ca="1" si="29"/>
        <v>55.539805854241337</v>
      </c>
      <c r="N173">
        <f t="shared" ca="1" si="30"/>
        <v>33.581275388291516</v>
      </c>
    </row>
    <row r="174" spans="1:14" x14ac:dyDescent="0.25">
      <c r="A174" s="4">
        <f t="shared" si="28"/>
        <v>0.42743055555555554</v>
      </c>
      <c r="B174" s="3">
        <f>Params!D$29+HOUR(A174-Params!C$29)*3600+MINUTE(A174-Params!C$29)*60+SECOND(A174-Params!C$29)</f>
        <v>1553300930</v>
      </c>
      <c r="C174">
        <f t="shared" si="24"/>
        <v>3</v>
      </c>
      <c r="D174">
        <f t="shared" ca="1" si="26"/>
        <v>132</v>
      </c>
      <c r="E174">
        <f t="shared" ca="1" si="31"/>
        <v>41477.691612903225</v>
      </c>
      <c r="F174">
        <f t="shared" ca="1" si="32"/>
        <v>-35057.725161290327</v>
      </c>
      <c r="G174">
        <f t="shared" ca="1" si="27"/>
        <v>10668</v>
      </c>
      <c r="H174" s="9">
        <f t="shared" ca="1" si="25"/>
        <v>197.51281720430109</v>
      </c>
      <c r="I174" s="9">
        <f t="shared" ca="1" si="25"/>
        <v>-166.94154838709679</v>
      </c>
      <c r="J174" s="9">
        <f t="shared" ca="1" si="25"/>
        <v>0</v>
      </c>
      <c r="K174" s="9">
        <f t="shared" ca="1" si="25"/>
        <v>258.61321222602112</v>
      </c>
      <c r="L174" s="9">
        <f t="shared" ca="1" si="25"/>
        <v>130.20512343075274</v>
      </c>
      <c r="M174">
        <f t="shared" ca="1" si="29"/>
        <v>55.532240143369172</v>
      </c>
      <c r="N174">
        <f t="shared" ca="1" si="30"/>
        <v>33.59707885304659</v>
      </c>
    </row>
    <row r="175" spans="1:14" x14ac:dyDescent="0.25">
      <c r="A175" s="4">
        <f t="shared" si="28"/>
        <v>0.42748842592592595</v>
      </c>
      <c r="B175" s="3">
        <f>Params!D$29+HOUR(A175-Params!C$29)*3600+MINUTE(A175-Params!C$29)*60+SECOND(A175-Params!C$29)</f>
        <v>1553300935</v>
      </c>
      <c r="C175">
        <f t="shared" si="24"/>
        <v>3</v>
      </c>
      <c r="D175">
        <f t="shared" ca="1" si="26"/>
        <v>132</v>
      </c>
      <c r="E175">
        <f t="shared" ca="1" si="31"/>
        <v>42465.255698924731</v>
      </c>
      <c r="F175">
        <f t="shared" ca="1" si="32"/>
        <v>-35892.43290322581</v>
      </c>
      <c r="G175">
        <f t="shared" ca="1" si="27"/>
        <v>10668</v>
      </c>
      <c r="H175" s="9">
        <f t="shared" ca="1" si="25"/>
        <v>197.51281720430109</v>
      </c>
      <c r="I175" s="9">
        <f t="shared" ca="1" si="25"/>
        <v>-166.94154838709679</v>
      </c>
      <c r="J175" s="9">
        <f t="shared" ca="1" si="25"/>
        <v>0</v>
      </c>
      <c r="K175" s="9">
        <f t="shared" ca="1" si="25"/>
        <v>258.61321222602112</v>
      </c>
      <c r="L175" s="9">
        <f t="shared" ca="1" si="25"/>
        <v>130.20512343075274</v>
      </c>
      <c r="M175">
        <f t="shared" ca="1" si="29"/>
        <v>55.524674432497015</v>
      </c>
      <c r="N175">
        <f t="shared" ca="1" si="30"/>
        <v>33.61288231780167</v>
      </c>
    </row>
    <row r="176" spans="1:14" x14ac:dyDescent="0.25">
      <c r="A176" s="4">
        <f t="shared" si="28"/>
        <v>0.42754629629629631</v>
      </c>
      <c r="B176" s="3">
        <f>Params!D$29+HOUR(A176-Params!C$29)*3600+MINUTE(A176-Params!C$29)*60+SECOND(A176-Params!C$29)</f>
        <v>1553300940</v>
      </c>
      <c r="C176">
        <f t="shared" si="24"/>
        <v>3</v>
      </c>
      <c r="D176">
        <f t="shared" ca="1" si="26"/>
        <v>132</v>
      </c>
      <c r="E176">
        <f t="shared" ca="1" si="31"/>
        <v>43452.819784946238</v>
      </c>
      <c r="F176">
        <f t="shared" ca="1" si="32"/>
        <v>-36727.140645161293</v>
      </c>
      <c r="G176">
        <f t="shared" ca="1" si="27"/>
        <v>10668</v>
      </c>
      <c r="H176" s="9">
        <f t="shared" ca="1" si="25"/>
        <v>197.51281720430109</v>
      </c>
      <c r="I176" s="9">
        <f t="shared" ca="1" si="25"/>
        <v>-166.94154838709679</v>
      </c>
      <c r="J176" s="9">
        <f t="shared" ca="1" si="25"/>
        <v>0</v>
      </c>
      <c r="K176" s="9">
        <f t="shared" ca="1" si="25"/>
        <v>258.61321222602112</v>
      </c>
      <c r="L176" s="9">
        <f t="shared" ca="1" si="25"/>
        <v>130.20512343075274</v>
      </c>
      <c r="M176">
        <f t="shared" ca="1" si="29"/>
        <v>55.517108721624851</v>
      </c>
      <c r="N176">
        <f t="shared" ca="1" si="30"/>
        <v>33.628685782556751</v>
      </c>
    </row>
    <row r="177" spans="1:14" x14ac:dyDescent="0.25">
      <c r="A177" s="4">
        <f t="shared" si="28"/>
        <v>0.42760416666666662</v>
      </c>
      <c r="B177" s="3">
        <f>Params!D$29+HOUR(A177-Params!C$29)*3600+MINUTE(A177-Params!C$29)*60+SECOND(A177-Params!C$29)</f>
        <v>1553300945</v>
      </c>
      <c r="C177">
        <f t="shared" si="24"/>
        <v>3</v>
      </c>
      <c r="D177">
        <f t="shared" ca="1" si="26"/>
        <v>132</v>
      </c>
      <c r="E177">
        <f t="shared" ca="1" si="31"/>
        <v>44440.383870967744</v>
      </c>
      <c r="F177">
        <f t="shared" ca="1" si="32"/>
        <v>-37561.848387096776</v>
      </c>
      <c r="G177">
        <f t="shared" ca="1" si="27"/>
        <v>10668</v>
      </c>
      <c r="H177" s="9">
        <f t="shared" ca="1" si="25"/>
        <v>197.51281720430109</v>
      </c>
      <c r="I177" s="9">
        <f t="shared" ca="1" si="25"/>
        <v>-166.94154838709679</v>
      </c>
      <c r="J177" s="9">
        <f t="shared" ca="1" si="25"/>
        <v>0</v>
      </c>
      <c r="K177" s="9">
        <f t="shared" ca="1" si="25"/>
        <v>258.61321222602112</v>
      </c>
      <c r="L177" s="9">
        <f t="shared" ca="1" si="25"/>
        <v>130.20512343075274</v>
      </c>
      <c r="M177">
        <f t="shared" ca="1" si="29"/>
        <v>55.509543010752687</v>
      </c>
      <c r="N177">
        <f t="shared" ca="1" si="30"/>
        <v>33.644489247311824</v>
      </c>
    </row>
    <row r="178" spans="1:14" x14ac:dyDescent="0.25">
      <c r="A178" s="4">
        <f t="shared" si="28"/>
        <v>0.42766203703703703</v>
      </c>
      <c r="B178" s="3">
        <f>Params!D$29+HOUR(A178-Params!C$29)*3600+MINUTE(A178-Params!C$29)*60+SECOND(A178-Params!C$29)</f>
        <v>1553300950</v>
      </c>
      <c r="C178">
        <f t="shared" si="24"/>
        <v>3</v>
      </c>
      <c r="D178">
        <f t="shared" ca="1" si="26"/>
        <v>132</v>
      </c>
      <c r="E178">
        <f t="shared" ca="1" si="31"/>
        <v>45427.94795698925</v>
      </c>
      <c r="F178">
        <f t="shared" ca="1" si="32"/>
        <v>-38396.556129032258</v>
      </c>
      <c r="G178">
        <f t="shared" ca="1" si="27"/>
        <v>10668</v>
      </c>
      <c r="H178" s="9">
        <f t="shared" ca="1" si="25"/>
        <v>197.51281720430109</v>
      </c>
      <c r="I178" s="9">
        <f t="shared" ca="1" si="25"/>
        <v>-166.94154838709679</v>
      </c>
      <c r="J178" s="9">
        <f t="shared" ca="1" si="25"/>
        <v>0</v>
      </c>
      <c r="K178" s="9">
        <f t="shared" ca="1" si="25"/>
        <v>258.61321222602112</v>
      </c>
      <c r="L178" s="9">
        <f t="shared" ca="1" si="25"/>
        <v>130.20512343075274</v>
      </c>
      <c r="M178">
        <f t="shared" ca="1" si="29"/>
        <v>55.501977299880522</v>
      </c>
      <c r="N178">
        <f t="shared" ca="1" si="30"/>
        <v>33.660292712066905</v>
      </c>
    </row>
    <row r="179" spans="1:14" x14ac:dyDescent="0.25">
      <c r="A179" s="4">
        <f t="shared" si="28"/>
        <v>0.4277199074074074</v>
      </c>
      <c r="B179" s="3">
        <f>Params!D$29+HOUR(A179-Params!C$29)*3600+MINUTE(A179-Params!C$29)*60+SECOND(A179-Params!C$29)</f>
        <v>1553300955</v>
      </c>
      <c r="C179">
        <f t="shared" si="24"/>
        <v>3</v>
      </c>
      <c r="D179">
        <f t="shared" ca="1" si="26"/>
        <v>132</v>
      </c>
      <c r="E179">
        <f t="shared" ca="1" si="31"/>
        <v>46415.512043010756</v>
      </c>
      <c r="F179">
        <f t="shared" ca="1" si="32"/>
        <v>-39231.263870967749</v>
      </c>
      <c r="G179">
        <f t="shared" ca="1" si="27"/>
        <v>10668</v>
      </c>
      <c r="H179" s="9">
        <f t="shared" ca="1" si="25"/>
        <v>197.51281720430109</v>
      </c>
      <c r="I179" s="9">
        <f t="shared" ca="1" si="25"/>
        <v>-166.94154838709679</v>
      </c>
      <c r="J179" s="9">
        <f t="shared" ca="1" si="25"/>
        <v>0</v>
      </c>
      <c r="K179" s="9">
        <f t="shared" ca="1" si="25"/>
        <v>258.61321222602112</v>
      </c>
      <c r="L179" s="9">
        <f t="shared" ca="1" si="25"/>
        <v>130.20512343075274</v>
      </c>
      <c r="M179">
        <f t="shared" ca="1" si="29"/>
        <v>55.494411589008365</v>
      </c>
      <c r="N179">
        <f t="shared" ca="1" si="30"/>
        <v>33.676096176821979</v>
      </c>
    </row>
    <row r="180" spans="1:14" x14ac:dyDescent="0.25">
      <c r="A180" s="4">
        <f t="shared" si="28"/>
        <v>0.42777777777777781</v>
      </c>
      <c r="B180" s="3">
        <f>Params!D$29+HOUR(A180-Params!C$29)*3600+MINUTE(A180-Params!C$29)*60+SECOND(A180-Params!C$29)</f>
        <v>1553300960</v>
      </c>
      <c r="C180">
        <f t="shared" si="24"/>
        <v>3</v>
      </c>
      <c r="D180">
        <f t="shared" ca="1" si="26"/>
        <v>132</v>
      </c>
      <c r="E180">
        <f t="shared" ca="1" si="31"/>
        <v>47403.076129032263</v>
      </c>
      <c r="F180">
        <f t="shared" ca="1" si="32"/>
        <v>-40065.971612903231</v>
      </c>
      <c r="G180">
        <f t="shared" ca="1" si="27"/>
        <v>10668</v>
      </c>
      <c r="H180" s="9">
        <f t="shared" ca="1" si="25"/>
        <v>197.51281720430109</v>
      </c>
      <c r="I180" s="9">
        <f t="shared" ca="1" si="25"/>
        <v>-166.94154838709679</v>
      </c>
      <c r="J180" s="9">
        <f t="shared" ca="1" si="25"/>
        <v>0</v>
      </c>
      <c r="K180" s="9">
        <f t="shared" ca="1" si="25"/>
        <v>258.61321222602112</v>
      </c>
      <c r="L180" s="9">
        <f t="shared" ca="1" si="25"/>
        <v>130.20512343075274</v>
      </c>
      <c r="M180">
        <f t="shared" ca="1" si="29"/>
        <v>55.486845878136201</v>
      </c>
      <c r="N180">
        <f t="shared" ca="1" si="30"/>
        <v>33.691899641577059</v>
      </c>
    </row>
    <row r="181" spans="1:14" x14ac:dyDescent="0.25">
      <c r="A181" s="4">
        <f t="shared" si="28"/>
        <v>0.42783564814814817</v>
      </c>
      <c r="B181" s="3">
        <f>Params!D$29+HOUR(A181-Params!C$29)*3600+MINUTE(A181-Params!C$29)*60+SECOND(A181-Params!C$29)</f>
        <v>1553300965</v>
      </c>
      <c r="C181">
        <f t="shared" si="24"/>
        <v>3</v>
      </c>
      <c r="D181">
        <f t="shared" ca="1" si="26"/>
        <v>132</v>
      </c>
      <c r="E181">
        <f t="shared" ca="1" si="31"/>
        <v>48390.640215053769</v>
      </c>
      <c r="F181">
        <f t="shared" ca="1" si="32"/>
        <v>-40900.679354838714</v>
      </c>
      <c r="G181">
        <f t="shared" ca="1" si="27"/>
        <v>10668</v>
      </c>
      <c r="H181" s="9">
        <f t="shared" ca="1" si="25"/>
        <v>197.51281720430109</v>
      </c>
      <c r="I181" s="9">
        <f t="shared" ca="1" si="25"/>
        <v>-166.94154838709679</v>
      </c>
      <c r="J181" s="9">
        <f t="shared" ca="1" si="25"/>
        <v>0</v>
      </c>
      <c r="K181" s="9">
        <f t="shared" ca="1" si="25"/>
        <v>258.61321222602112</v>
      </c>
      <c r="L181" s="9">
        <f t="shared" ca="1" si="25"/>
        <v>130.20512343075274</v>
      </c>
      <c r="M181">
        <f t="shared" ca="1" si="29"/>
        <v>55.479280167264037</v>
      </c>
      <c r="N181">
        <f t="shared" ca="1" si="30"/>
        <v>33.707703106332133</v>
      </c>
    </row>
    <row r="182" spans="1:14" x14ac:dyDescent="0.25">
      <c r="A182" s="4">
        <f t="shared" si="28"/>
        <v>0.42789351851851848</v>
      </c>
      <c r="B182" s="3">
        <f>Params!D$29+HOUR(A182-Params!C$29)*3600+MINUTE(A182-Params!C$29)*60+SECOND(A182-Params!C$29)</f>
        <v>1553300970</v>
      </c>
      <c r="C182">
        <f t="shared" si="24"/>
        <v>3</v>
      </c>
      <c r="D182">
        <f t="shared" ca="1" si="26"/>
        <v>132</v>
      </c>
      <c r="E182">
        <f t="shared" ca="1" si="31"/>
        <v>49378.204301075275</v>
      </c>
      <c r="F182">
        <f t="shared" ca="1" si="32"/>
        <v>-41735.387096774197</v>
      </c>
      <c r="G182">
        <f t="shared" ca="1" si="27"/>
        <v>10668</v>
      </c>
      <c r="H182" s="9">
        <f t="shared" ca="1" si="25"/>
        <v>197.51281720430109</v>
      </c>
      <c r="I182" s="9">
        <f t="shared" ca="1" si="25"/>
        <v>-166.94154838709679</v>
      </c>
      <c r="J182" s="9">
        <f t="shared" ca="1" si="25"/>
        <v>0</v>
      </c>
      <c r="K182" s="9">
        <f t="shared" ca="1" si="25"/>
        <v>258.61321222602112</v>
      </c>
      <c r="L182" s="9">
        <f t="shared" ca="1" si="25"/>
        <v>130.20512343075274</v>
      </c>
      <c r="M182">
        <f t="shared" ca="1" si="29"/>
        <v>55.471714456391872</v>
      </c>
      <c r="N182">
        <f t="shared" ca="1" si="30"/>
        <v>33.723506571087214</v>
      </c>
    </row>
    <row r="183" spans="1:14" x14ac:dyDescent="0.25">
      <c r="A183" s="4">
        <f t="shared" si="28"/>
        <v>0.4279513888888889</v>
      </c>
      <c r="B183" s="3">
        <f>Params!D$29+HOUR(A183-Params!C$29)*3600+MINUTE(A183-Params!C$29)*60+SECOND(A183-Params!C$29)</f>
        <v>1553300975</v>
      </c>
      <c r="C183">
        <f t="shared" si="24"/>
        <v>3</v>
      </c>
      <c r="D183">
        <f t="shared" ca="1" si="26"/>
        <v>132</v>
      </c>
      <c r="E183">
        <f t="shared" ca="1" si="31"/>
        <v>50365.768387096774</v>
      </c>
      <c r="F183">
        <f t="shared" ca="1" si="32"/>
        <v>-42570.09483870968</v>
      </c>
      <c r="G183">
        <f t="shared" ca="1" si="27"/>
        <v>10668</v>
      </c>
      <c r="H183" s="9">
        <f t="shared" ca="1" si="25"/>
        <v>197.51281720430109</v>
      </c>
      <c r="I183" s="9">
        <f t="shared" ca="1" si="25"/>
        <v>-166.94154838709679</v>
      </c>
      <c r="J183" s="9">
        <f t="shared" ca="1" si="25"/>
        <v>0</v>
      </c>
      <c r="K183" s="9">
        <f t="shared" ca="1" si="25"/>
        <v>258.61321222602112</v>
      </c>
      <c r="L183" s="9">
        <f t="shared" ca="1" si="25"/>
        <v>130.20512343075274</v>
      </c>
      <c r="M183">
        <f t="shared" ca="1" si="29"/>
        <v>55.464148745519715</v>
      </c>
      <c r="N183">
        <f t="shared" ca="1" si="30"/>
        <v>33.739310035842294</v>
      </c>
    </row>
    <row r="184" spans="1:14" x14ac:dyDescent="0.25">
      <c r="A184" s="4">
        <f t="shared" si="28"/>
        <v>0.42800925925925926</v>
      </c>
      <c r="B184" s="3">
        <f>Params!D$29+HOUR(A184-Params!C$29)*3600+MINUTE(A184-Params!C$29)*60+SECOND(A184-Params!C$29)</f>
        <v>1553300980</v>
      </c>
      <c r="C184">
        <f t="shared" si="24"/>
        <v>3</v>
      </c>
      <c r="D184">
        <f t="shared" ca="1" si="26"/>
        <v>132</v>
      </c>
      <c r="E184">
        <f t="shared" ca="1" si="31"/>
        <v>51353.33247311828</v>
      </c>
      <c r="F184">
        <f t="shared" ca="1" si="32"/>
        <v>-43404.802580645162</v>
      </c>
      <c r="G184">
        <f t="shared" ca="1" si="27"/>
        <v>10668</v>
      </c>
      <c r="H184" s="9">
        <f t="shared" ca="1" si="25"/>
        <v>197.51281720430109</v>
      </c>
      <c r="I184" s="9">
        <f t="shared" ca="1" si="25"/>
        <v>-166.94154838709679</v>
      </c>
      <c r="J184" s="9">
        <f t="shared" ca="1" si="25"/>
        <v>0</v>
      </c>
      <c r="K184" s="9">
        <f t="shared" ca="1" si="25"/>
        <v>258.61321222602112</v>
      </c>
      <c r="L184" s="9">
        <f t="shared" ca="1" si="25"/>
        <v>130.20512343075274</v>
      </c>
      <c r="M184">
        <f t="shared" ca="1" si="29"/>
        <v>55.456583034647551</v>
      </c>
      <c r="N184">
        <f t="shared" ca="1" si="30"/>
        <v>33.755113500597368</v>
      </c>
    </row>
    <row r="185" spans="1:14" x14ac:dyDescent="0.25">
      <c r="A185" s="4">
        <f t="shared" si="28"/>
        <v>0.42806712962962962</v>
      </c>
      <c r="B185" s="3">
        <f>Params!D$29+HOUR(A185-Params!C$29)*3600+MINUTE(A185-Params!C$29)*60+SECOND(A185-Params!C$29)</f>
        <v>1553300985</v>
      </c>
      <c r="C185">
        <f t="shared" si="24"/>
        <v>3</v>
      </c>
      <c r="D185">
        <f t="shared" ca="1" si="26"/>
        <v>132</v>
      </c>
      <c r="E185">
        <f t="shared" ca="1" si="31"/>
        <v>52340.896559139786</v>
      </c>
      <c r="F185">
        <f t="shared" ca="1" si="32"/>
        <v>-44239.510322580645</v>
      </c>
      <c r="G185">
        <f t="shared" ca="1" si="27"/>
        <v>10668</v>
      </c>
      <c r="H185" s="9">
        <f t="shared" ref="H185:L224" ca="1" si="33">INDIRECT(ADDRESS($C185,COLUMN()))</f>
        <v>197.51281720430109</v>
      </c>
      <c r="I185" s="9">
        <f t="shared" ca="1" si="33"/>
        <v>-166.94154838709679</v>
      </c>
      <c r="J185" s="9">
        <f t="shared" ca="1" si="33"/>
        <v>0</v>
      </c>
      <c r="K185" s="9">
        <f t="shared" ca="1" si="33"/>
        <v>258.61321222602112</v>
      </c>
      <c r="L185" s="9">
        <f t="shared" ca="1" si="33"/>
        <v>130.20512343075274</v>
      </c>
      <c r="M185">
        <f t="shared" ca="1" si="29"/>
        <v>55.449017323775387</v>
      </c>
      <c r="N185">
        <f t="shared" ca="1" si="30"/>
        <v>33.770916965352448</v>
      </c>
    </row>
    <row r="186" spans="1:14" x14ac:dyDescent="0.25">
      <c r="A186" s="4">
        <f t="shared" si="28"/>
        <v>0.42812500000000003</v>
      </c>
      <c r="B186" s="3">
        <f>Params!D$29+HOUR(A186-Params!C$29)*3600+MINUTE(A186-Params!C$29)*60+SECOND(A186-Params!C$29)</f>
        <v>1553300990</v>
      </c>
      <c r="C186">
        <f t="shared" si="24"/>
        <v>3</v>
      </c>
      <c r="D186">
        <f t="shared" ca="1" si="26"/>
        <v>132</v>
      </c>
      <c r="E186">
        <f t="shared" ca="1" si="31"/>
        <v>53328.460645161293</v>
      </c>
      <c r="F186">
        <f t="shared" ca="1" si="32"/>
        <v>-45074.218064516135</v>
      </c>
      <c r="G186">
        <f t="shared" ca="1" si="27"/>
        <v>10668</v>
      </c>
      <c r="H186" s="9">
        <f t="shared" ca="1" si="33"/>
        <v>197.51281720430109</v>
      </c>
      <c r="I186" s="9">
        <f t="shared" ca="1" si="33"/>
        <v>-166.94154838709679</v>
      </c>
      <c r="J186" s="9">
        <f t="shared" ca="1" si="33"/>
        <v>0</v>
      </c>
      <c r="K186" s="9">
        <f t="shared" ca="1" si="33"/>
        <v>258.61321222602112</v>
      </c>
      <c r="L186" s="9">
        <f t="shared" ca="1" si="33"/>
        <v>130.20512343075274</v>
      </c>
      <c r="M186">
        <f t="shared" ca="1" si="29"/>
        <v>55.441451612903222</v>
      </c>
      <c r="N186">
        <f t="shared" ca="1" si="30"/>
        <v>33.786720430107522</v>
      </c>
    </row>
    <row r="187" spans="1:14" x14ac:dyDescent="0.25">
      <c r="A187" s="4">
        <f t="shared" si="28"/>
        <v>0.42818287037037034</v>
      </c>
      <c r="B187" s="3">
        <f>Params!D$29+HOUR(A187-Params!C$29)*3600+MINUTE(A187-Params!C$29)*60+SECOND(A187-Params!C$29)</f>
        <v>1553300995</v>
      </c>
      <c r="C187">
        <f t="shared" si="24"/>
        <v>3</v>
      </c>
      <c r="D187">
        <f t="shared" ca="1" si="26"/>
        <v>132</v>
      </c>
      <c r="E187">
        <f t="shared" ca="1" si="31"/>
        <v>54316.024731182799</v>
      </c>
      <c r="F187">
        <f t="shared" ca="1" si="32"/>
        <v>-45908.925806451618</v>
      </c>
      <c r="G187">
        <f t="shared" ca="1" si="27"/>
        <v>10668</v>
      </c>
      <c r="H187" s="9">
        <f t="shared" ca="1" si="33"/>
        <v>197.51281720430109</v>
      </c>
      <c r="I187" s="9">
        <f t="shared" ca="1" si="33"/>
        <v>-166.94154838709679</v>
      </c>
      <c r="J187" s="9">
        <f t="shared" ca="1" si="33"/>
        <v>0</v>
      </c>
      <c r="K187" s="9">
        <f t="shared" ca="1" si="33"/>
        <v>258.61321222602112</v>
      </c>
      <c r="L187" s="9">
        <f t="shared" ca="1" si="33"/>
        <v>130.20512343075274</v>
      </c>
      <c r="M187">
        <f t="shared" ca="1" si="29"/>
        <v>55.433885902031065</v>
      </c>
      <c r="N187">
        <f t="shared" ca="1" si="30"/>
        <v>33.802523894862603</v>
      </c>
    </row>
    <row r="188" spans="1:14" x14ac:dyDescent="0.25">
      <c r="A188" s="4">
        <f t="shared" si="28"/>
        <v>0.42824074074074076</v>
      </c>
      <c r="B188" s="3">
        <f>Params!D$29+HOUR(A188-Params!C$29)*3600+MINUTE(A188-Params!C$29)*60+SECOND(A188-Params!C$29)</f>
        <v>1553301000</v>
      </c>
      <c r="C188">
        <f t="shared" si="24"/>
        <v>3</v>
      </c>
      <c r="D188">
        <f t="shared" ca="1" si="26"/>
        <v>132</v>
      </c>
      <c r="E188">
        <f t="shared" ca="1" si="31"/>
        <v>55303.588817204305</v>
      </c>
      <c r="F188">
        <f t="shared" ca="1" si="32"/>
        <v>-46743.633548387101</v>
      </c>
      <c r="G188">
        <f t="shared" ca="1" si="27"/>
        <v>10668</v>
      </c>
      <c r="H188" s="9">
        <f t="shared" ca="1" si="33"/>
        <v>197.51281720430109</v>
      </c>
      <c r="I188" s="9">
        <f t="shared" ca="1" si="33"/>
        <v>-166.94154838709679</v>
      </c>
      <c r="J188" s="9">
        <f t="shared" ca="1" si="33"/>
        <v>0</v>
      </c>
      <c r="K188" s="9">
        <f t="shared" ca="1" si="33"/>
        <v>258.61321222602112</v>
      </c>
      <c r="L188" s="9">
        <f t="shared" ca="1" si="33"/>
        <v>130.20512343075274</v>
      </c>
      <c r="M188">
        <f t="shared" ca="1" si="29"/>
        <v>55.426320191158901</v>
      </c>
      <c r="N188">
        <f t="shared" ca="1" si="30"/>
        <v>33.818327359617683</v>
      </c>
    </row>
    <row r="189" spans="1:14" x14ac:dyDescent="0.25">
      <c r="A189" s="4">
        <f t="shared" si="28"/>
        <v>0.42829861111111112</v>
      </c>
      <c r="B189" s="3">
        <f>Params!D$29+HOUR(A189-Params!C$29)*3600+MINUTE(A189-Params!C$29)*60+SECOND(A189-Params!C$29)</f>
        <v>1553301005</v>
      </c>
      <c r="C189">
        <f t="shared" si="24"/>
        <v>3</v>
      </c>
      <c r="D189">
        <f t="shared" ca="1" si="26"/>
        <v>132</v>
      </c>
      <c r="E189">
        <f t="shared" ca="1" si="31"/>
        <v>56291.152903225811</v>
      </c>
      <c r="F189">
        <f t="shared" ca="1" si="32"/>
        <v>-47578.341290322584</v>
      </c>
      <c r="G189">
        <f t="shared" ca="1" si="27"/>
        <v>10668</v>
      </c>
      <c r="H189" s="9">
        <f t="shared" ca="1" si="33"/>
        <v>197.51281720430109</v>
      </c>
      <c r="I189" s="9">
        <f t="shared" ca="1" si="33"/>
        <v>-166.94154838709679</v>
      </c>
      <c r="J189" s="9">
        <f t="shared" ca="1" si="33"/>
        <v>0</v>
      </c>
      <c r="K189" s="9">
        <f t="shared" ca="1" si="33"/>
        <v>258.61321222602112</v>
      </c>
      <c r="L189" s="9">
        <f t="shared" ca="1" si="33"/>
        <v>130.20512343075274</v>
      </c>
      <c r="M189">
        <f t="shared" ca="1" si="29"/>
        <v>55.418754480286736</v>
      </c>
      <c r="N189">
        <f t="shared" ca="1" si="30"/>
        <v>33.834130824372757</v>
      </c>
    </row>
    <row r="190" spans="1:14" x14ac:dyDescent="0.25">
      <c r="A190" s="4">
        <f t="shared" si="28"/>
        <v>0.42835648148148148</v>
      </c>
      <c r="B190" s="3">
        <f>Params!D$29+HOUR(A190-Params!C$29)*3600+MINUTE(A190-Params!C$29)*60+SECOND(A190-Params!C$29)</f>
        <v>1553301010</v>
      </c>
      <c r="C190">
        <f t="shared" si="24"/>
        <v>3</v>
      </c>
      <c r="D190">
        <f t="shared" ca="1" si="26"/>
        <v>132</v>
      </c>
      <c r="E190">
        <f t="shared" ca="1" si="31"/>
        <v>57278.716989247318</v>
      </c>
      <c r="F190">
        <f t="shared" ca="1" si="32"/>
        <v>-48413.049032258066</v>
      </c>
      <c r="G190">
        <f t="shared" ca="1" si="27"/>
        <v>10668</v>
      </c>
      <c r="H190" s="9">
        <f t="shared" ca="1" si="33"/>
        <v>197.51281720430109</v>
      </c>
      <c r="I190" s="9">
        <f t="shared" ca="1" si="33"/>
        <v>-166.94154838709679</v>
      </c>
      <c r="J190" s="9">
        <f t="shared" ca="1" si="33"/>
        <v>0</v>
      </c>
      <c r="K190" s="9">
        <f t="shared" ca="1" si="33"/>
        <v>258.61321222602112</v>
      </c>
      <c r="L190" s="9">
        <f t="shared" ca="1" si="33"/>
        <v>130.20512343075274</v>
      </c>
      <c r="M190">
        <f t="shared" ca="1" si="29"/>
        <v>55.411188769414572</v>
      </c>
      <c r="N190">
        <f t="shared" ca="1" si="30"/>
        <v>33.849934289127837</v>
      </c>
    </row>
    <row r="191" spans="1:14" x14ac:dyDescent="0.25">
      <c r="A191" s="4">
        <f t="shared" si="28"/>
        <v>0.42841435185185189</v>
      </c>
      <c r="B191" s="3">
        <f>Params!D$29+HOUR(A191-Params!C$29)*3600+MINUTE(A191-Params!C$29)*60+SECOND(A191-Params!C$29)</f>
        <v>1553301015</v>
      </c>
      <c r="C191">
        <f t="shared" si="24"/>
        <v>3</v>
      </c>
      <c r="D191">
        <f t="shared" ca="1" si="26"/>
        <v>132</v>
      </c>
      <c r="E191">
        <f t="shared" ca="1" si="31"/>
        <v>58266.281075268824</v>
      </c>
      <c r="F191">
        <f t="shared" ca="1" si="32"/>
        <v>-49247.756774193549</v>
      </c>
      <c r="G191">
        <f t="shared" ca="1" si="27"/>
        <v>10668</v>
      </c>
      <c r="H191" s="9">
        <f t="shared" ca="1" si="33"/>
        <v>197.51281720430109</v>
      </c>
      <c r="I191" s="9">
        <f t="shared" ca="1" si="33"/>
        <v>-166.94154838709679</v>
      </c>
      <c r="J191" s="9">
        <f t="shared" ca="1" si="33"/>
        <v>0</v>
      </c>
      <c r="K191" s="9">
        <f t="shared" ca="1" si="33"/>
        <v>258.61321222602112</v>
      </c>
      <c r="L191" s="9">
        <f t="shared" ca="1" si="33"/>
        <v>130.20512343075274</v>
      </c>
      <c r="M191">
        <f t="shared" ca="1" si="29"/>
        <v>55.403623058542415</v>
      </c>
      <c r="N191">
        <f t="shared" ca="1" si="30"/>
        <v>33.865737753882911</v>
      </c>
    </row>
    <row r="192" spans="1:14" x14ac:dyDescent="0.25">
      <c r="A192" s="4">
        <f t="shared" si="28"/>
        <v>0.4284722222222222</v>
      </c>
      <c r="B192" s="3">
        <f>Params!D$29+HOUR(A192-Params!C$29)*3600+MINUTE(A192-Params!C$29)*60+SECOND(A192-Params!C$29)</f>
        <v>1553301020</v>
      </c>
      <c r="C192">
        <f t="shared" si="24"/>
        <v>3</v>
      </c>
      <c r="D192">
        <f t="shared" ca="1" si="26"/>
        <v>132</v>
      </c>
      <c r="E192">
        <f t="shared" ca="1" si="31"/>
        <v>59253.845161290323</v>
      </c>
      <c r="F192">
        <f t="shared" ca="1" si="32"/>
        <v>-50082.464516129039</v>
      </c>
      <c r="G192">
        <f t="shared" ca="1" si="27"/>
        <v>10668</v>
      </c>
      <c r="H192" s="9">
        <f t="shared" ca="1" si="33"/>
        <v>197.51281720430109</v>
      </c>
      <c r="I192" s="9">
        <f t="shared" ca="1" si="33"/>
        <v>-166.94154838709679</v>
      </c>
      <c r="J192" s="9">
        <f t="shared" ca="1" si="33"/>
        <v>0</v>
      </c>
      <c r="K192" s="9">
        <f t="shared" ca="1" si="33"/>
        <v>258.61321222602112</v>
      </c>
      <c r="L192" s="9">
        <f t="shared" ca="1" si="33"/>
        <v>130.20512343075274</v>
      </c>
      <c r="M192">
        <f t="shared" ca="1" si="29"/>
        <v>55.396057347670251</v>
      </c>
      <c r="N192">
        <f t="shared" ca="1" si="30"/>
        <v>33.881541218637992</v>
      </c>
    </row>
    <row r="193" spans="1:14" x14ac:dyDescent="0.25">
      <c r="A193" s="4">
        <f t="shared" si="28"/>
        <v>0.42853009259259256</v>
      </c>
      <c r="B193" s="3">
        <f>Params!D$29+HOUR(A193-Params!C$29)*3600+MINUTE(A193-Params!C$29)*60+SECOND(A193-Params!C$29)</f>
        <v>1553301025</v>
      </c>
      <c r="C193">
        <f t="shared" si="24"/>
        <v>3</v>
      </c>
      <c r="D193">
        <f t="shared" ca="1" si="26"/>
        <v>132</v>
      </c>
      <c r="E193">
        <f t="shared" ca="1" si="31"/>
        <v>60241.409247311829</v>
      </c>
      <c r="F193">
        <f t="shared" ca="1" si="32"/>
        <v>-50917.172258064522</v>
      </c>
      <c r="G193">
        <f t="shared" ca="1" si="27"/>
        <v>10668</v>
      </c>
      <c r="H193" s="9">
        <f t="shared" ca="1" si="33"/>
        <v>197.51281720430109</v>
      </c>
      <c r="I193" s="9">
        <f t="shared" ca="1" si="33"/>
        <v>-166.94154838709679</v>
      </c>
      <c r="J193" s="9">
        <f t="shared" ca="1" si="33"/>
        <v>0</v>
      </c>
      <c r="K193" s="9">
        <f t="shared" ca="1" si="33"/>
        <v>258.61321222602112</v>
      </c>
      <c r="L193" s="9">
        <f t="shared" ca="1" si="33"/>
        <v>130.20512343075274</v>
      </c>
      <c r="M193">
        <f t="shared" ca="1" si="29"/>
        <v>55.388491636798086</v>
      </c>
      <c r="N193">
        <f t="shared" ca="1" si="30"/>
        <v>33.897344683393065</v>
      </c>
    </row>
    <row r="194" spans="1:14" x14ac:dyDescent="0.25">
      <c r="A194" s="4">
        <f t="shared" si="28"/>
        <v>0.42858796296296298</v>
      </c>
      <c r="B194" s="3">
        <f>Params!D$29+HOUR(A194-Params!C$29)*3600+MINUTE(A194-Params!C$29)*60+SECOND(A194-Params!C$29)</f>
        <v>1553301030</v>
      </c>
      <c r="C194">
        <f t="shared" si="24"/>
        <v>3</v>
      </c>
      <c r="D194">
        <f t="shared" ca="1" si="26"/>
        <v>132</v>
      </c>
      <c r="E194">
        <f t="shared" ca="1" si="31"/>
        <v>61228.973333333335</v>
      </c>
      <c r="F194">
        <f t="shared" ca="1" si="32"/>
        <v>-51751.880000000005</v>
      </c>
      <c r="G194">
        <f t="shared" ca="1" si="27"/>
        <v>10668</v>
      </c>
      <c r="H194" s="9">
        <f t="shared" ca="1" si="33"/>
        <v>197.51281720430109</v>
      </c>
      <c r="I194" s="9">
        <f t="shared" ca="1" si="33"/>
        <v>-166.94154838709679</v>
      </c>
      <c r="J194" s="9">
        <f t="shared" ca="1" si="33"/>
        <v>0</v>
      </c>
      <c r="K194" s="9">
        <f t="shared" ca="1" si="33"/>
        <v>258.61321222602112</v>
      </c>
      <c r="L194" s="9">
        <f t="shared" ca="1" si="33"/>
        <v>130.20512343075274</v>
      </c>
      <c r="M194">
        <f t="shared" ca="1" si="29"/>
        <v>55.380925925925922</v>
      </c>
      <c r="N194">
        <f t="shared" ca="1" si="30"/>
        <v>33.913148148148146</v>
      </c>
    </row>
    <row r="195" spans="1:14" x14ac:dyDescent="0.25">
      <c r="A195" s="4">
        <f t="shared" si="28"/>
        <v>0.42864583333333334</v>
      </c>
      <c r="B195" s="3">
        <f>Params!D$29+HOUR(A195-Params!C$29)*3600+MINUTE(A195-Params!C$29)*60+SECOND(A195-Params!C$29)</f>
        <v>1553301035</v>
      </c>
      <c r="C195">
        <f t="shared" si="24"/>
        <v>3</v>
      </c>
      <c r="D195">
        <f t="shared" ca="1" si="26"/>
        <v>132</v>
      </c>
      <c r="E195">
        <f t="shared" ca="1" si="31"/>
        <v>62216.537419354841</v>
      </c>
      <c r="F195">
        <f t="shared" ca="1" si="32"/>
        <v>-52586.587741935487</v>
      </c>
      <c r="G195">
        <f t="shared" ca="1" si="27"/>
        <v>10668</v>
      </c>
      <c r="H195" s="9">
        <f t="shared" ca="1" si="33"/>
        <v>197.51281720430109</v>
      </c>
      <c r="I195" s="9">
        <f t="shared" ca="1" si="33"/>
        <v>-166.94154838709679</v>
      </c>
      <c r="J195" s="9">
        <f t="shared" ca="1" si="33"/>
        <v>0</v>
      </c>
      <c r="K195" s="9">
        <f t="shared" ca="1" si="33"/>
        <v>258.61321222602112</v>
      </c>
      <c r="L195" s="9">
        <f t="shared" ca="1" si="33"/>
        <v>130.20512343075274</v>
      </c>
      <c r="M195">
        <f t="shared" ca="1" si="29"/>
        <v>55.373360215053765</v>
      </c>
      <c r="N195">
        <f t="shared" ca="1" si="30"/>
        <v>33.928951612903226</v>
      </c>
    </row>
    <row r="196" spans="1:14" x14ac:dyDescent="0.25">
      <c r="A196" s="4">
        <f t="shared" si="28"/>
        <v>0.42870370370370375</v>
      </c>
      <c r="B196" s="3">
        <f>Params!D$29+HOUR(A196-Params!C$29)*3600+MINUTE(A196-Params!C$29)*60+SECOND(A196-Params!C$29)</f>
        <v>1553301040</v>
      </c>
      <c r="C196">
        <f t="shared" si="24"/>
        <v>3</v>
      </c>
      <c r="D196">
        <f t="shared" ca="1" si="26"/>
        <v>132</v>
      </c>
      <c r="E196">
        <f t="shared" ca="1" si="31"/>
        <v>63204.101505376348</v>
      </c>
      <c r="F196">
        <f t="shared" ca="1" si="32"/>
        <v>-53421.29548387097</v>
      </c>
      <c r="G196">
        <f t="shared" ca="1" si="27"/>
        <v>10668</v>
      </c>
      <c r="H196" s="9">
        <f t="shared" ca="1" si="33"/>
        <v>197.51281720430109</v>
      </c>
      <c r="I196" s="9">
        <f t="shared" ca="1" si="33"/>
        <v>-166.94154838709679</v>
      </c>
      <c r="J196" s="9">
        <f t="shared" ca="1" si="33"/>
        <v>0</v>
      </c>
      <c r="K196" s="9">
        <f t="shared" ca="1" si="33"/>
        <v>258.61321222602112</v>
      </c>
      <c r="L196" s="9">
        <f t="shared" ca="1" si="33"/>
        <v>130.20512343075274</v>
      </c>
      <c r="M196">
        <f t="shared" ca="1" si="29"/>
        <v>55.365794504181601</v>
      </c>
      <c r="N196">
        <f t="shared" ca="1" si="30"/>
        <v>33.9447550776583</v>
      </c>
    </row>
    <row r="197" spans="1:14" x14ac:dyDescent="0.25">
      <c r="A197" s="4">
        <f t="shared" si="28"/>
        <v>0.42876157407407406</v>
      </c>
      <c r="B197" s="3">
        <f>Params!D$29+HOUR(A197-Params!C$29)*3600+MINUTE(A197-Params!C$29)*60+SECOND(A197-Params!C$29)</f>
        <v>1553301045</v>
      </c>
      <c r="C197">
        <f t="shared" si="24"/>
        <v>3</v>
      </c>
      <c r="D197">
        <f t="shared" ca="1" si="26"/>
        <v>132</v>
      </c>
      <c r="E197">
        <f t="shared" ca="1" si="31"/>
        <v>64191.665591397854</v>
      </c>
      <c r="F197">
        <f t="shared" ca="1" si="32"/>
        <v>-54256.003225806453</v>
      </c>
      <c r="G197">
        <f t="shared" ca="1" si="27"/>
        <v>10668</v>
      </c>
      <c r="H197" s="9">
        <f t="shared" ca="1" si="33"/>
        <v>197.51281720430109</v>
      </c>
      <c r="I197" s="9">
        <f t="shared" ca="1" si="33"/>
        <v>-166.94154838709679</v>
      </c>
      <c r="J197" s="9">
        <f t="shared" ca="1" si="33"/>
        <v>0</v>
      </c>
      <c r="K197" s="9">
        <f t="shared" ca="1" si="33"/>
        <v>258.61321222602112</v>
      </c>
      <c r="L197" s="9">
        <f t="shared" ca="1" si="33"/>
        <v>130.20512343075274</v>
      </c>
      <c r="M197">
        <f t="shared" ca="1" si="29"/>
        <v>55.358228793309436</v>
      </c>
      <c r="N197">
        <f t="shared" ca="1" si="30"/>
        <v>33.960558542413381</v>
      </c>
    </row>
    <row r="198" spans="1:14" x14ac:dyDescent="0.25">
      <c r="A198" s="4">
        <f t="shared" si="28"/>
        <v>0.42881944444444442</v>
      </c>
      <c r="B198" s="3">
        <f>Params!D$29+HOUR(A198-Params!C$29)*3600+MINUTE(A198-Params!C$29)*60+SECOND(A198-Params!C$29)</f>
        <v>1553301050</v>
      </c>
      <c r="C198">
        <f t="shared" ref="C198:C228" si="34">_xlfn.IFNA(VLOOKUP(A198,A$2:D$3,4,FALSE),C197)</f>
        <v>3</v>
      </c>
      <c r="D198">
        <f t="shared" ca="1" si="26"/>
        <v>132</v>
      </c>
      <c r="E198">
        <f t="shared" ca="1" si="31"/>
        <v>65179.22967741936</v>
      </c>
      <c r="F198">
        <f t="shared" ca="1" si="32"/>
        <v>-55090.710967741943</v>
      </c>
      <c r="G198">
        <f t="shared" ca="1" si="27"/>
        <v>10668</v>
      </c>
      <c r="H198" s="9">
        <f t="shared" ca="1" si="33"/>
        <v>197.51281720430109</v>
      </c>
      <c r="I198" s="9">
        <f t="shared" ca="1" si="33"/>
        <v>-166.94154838709679</v>
      </c>
      <c r="J198" s="9">
        <f t="shared" ca="1" si="33"/>
        <v>0</v>
      </c>
      <c r="K198" s="9">
        <f t="shared" ca="1" si="33"/>
        <v>258.61321222602112</v>
      </c>
      <c r="L198" s="9">
        <f t="shared" ca="1" si="33"/>
        <v>130.20512343075274</v>
      </c>
      <c r="M198">
        <f t="shared" ca="1" si="29"/>
        <v>55.350663082437272</v>
      </c>
      <c r="N198">
        <f t="shared" ca="1" si="30"/>
        <v>33.976362007168454</v>
      </c>
    </row>
    <row r="199" spans="1:14" x14ac:dyDescent="0.25">
      <c r="A199" s="4">
        <f t="shared" si="28"/>
        <v>0.42887731481481484</v>
      </c>
      <c r="B199" s="3">
        <f>Params!D$29+HOUR(A199-Params!C$29)*3600+MINUTE(A199-Params!C$29)*60+SECOND(A199-Params!C$29)</f>
        <v>1553301055</v>
      </c>
      <c r="C199">
        <f t="shared" si="34"/>
        <v>3</v>
      </c>
      <c r="D199">
        <f t="shared" ref="D199:D228" ca="1" si="35">IF(A199=INDIRECT("A"&amp;C199),ROW(),D198)</f>
        <v>132</v>
      </c>
      <c r="E199">
        <f t="shared" ca="1" si="31"/>
        <v>66166.793763440859</v>
      </c>
      <c r="F199">
        <f t="shared" ca="1" si="32"/>
        <v>-55925.418709677426</v>
      </c>
      <c r="G199">
        <f t="shared" ref="G199:G228" ca="1" si="36">INDIRECT("G$"&amp;C199)+INDIRECT("J$"&amp;C199)*($B199-INDIRECT("B$"&amp;D199))</f>
        <v>10668</v>
      </c>
      <c r="H199" s="9">
        <f t="shared" ca="1" si="33"/>
        <v>197.51281720430109</v>
      </c>
      <c r="I199" s="9">
        <f t="shared" ca="1" si="33"/>
        <v>-166.94154838709679</v>
      </c>
      <c r="J199" s="9">
        <f t="shared" ca="1" si="33"/>
        <v>0</v>
      </c>
      <c r="K199" s="9">
        <f t="shared" ca="1" si="33"/>
        <v>258.61321222602112</v>
      </c>
      <c r="L199" s="9">
        <f t="shared" ca="1" si="33"/>
        <v>130.20512343075274</v>
      </c>
      <c r="M199">
        <f t="shared" ca="1" si="29"/>
        <v>55.343097371565115</v>
      </c>
      <c r="N199">
        <f t="shared" ca="1" si="30"/>
        <v>33.992165471923535</v>
      </c>
    </row>
    <row r="200" spans="1:14" x14ac:dyDescent="0.25">
      <c r="A200" s="4">
        <f t="shared" ref="A200:A228" si="37">TIME(HOUR(A199),MINUTE(A199),SECOND(A199)+5)</f>
        <v>0.4289351851851852</v>
      </c>
      <c r="B200" s="3">
        <f>Params!D$29+HOUR(A200-Params!C$29)*3600+MINUTE(A200-Params!C$29)*60+SECOND(A200-Params!C$29)</f>
        <v>1553301060</v>
      </c>
      <c r="C200">
        <f t="shared" si="34"/>
        <v>3</v>
      </c>
      <c r="D200">
        <f t="shared" ca="1" si="35"/>
        <v>132</v>
      </c>
      <c r="E200">
        <f t="shared" ca="1" si="31"/>
        <v>67154.357849462365</v>
      </c>
      <c r="F200">
        <f t="shared" ca="1" si="32"/>
        <v>-56760.126451612909</v>
      </c>
      <c r="G200">
        <f t="shared" ca="1" si="36"/>
        <v>10668</v>
      </c>
      <c r="H200" s="9">
        <f t="shared" ca="1" si="33"/>
        <v>197.51281720430109</v>
      </c>
      <c r="I200" s="9">
        <f t="shared" ca="1" si="33"/>
        <v>-166.94154838709679</v>
      </c>
      <c r="J200" s="9">
        <f t="shared" ca="1" si="33"/>
        <v>0</v>
      </c>
      <c r="K200" s="9">
        <f t="shared" ca="1" si="33"/>
        <v>258.61321222602112</v>
      </c>
      <c r="L200" s="9">
        <f t="shared" ca="1" si="33"/>
        <v>130.20512343075274</v>
      </c>
      <c r="M200">
        <f t="shared" ref="M200:M228" ca="1" si="38">INDIRECT("M$"&amp;C200)+INDIRECT("O$"&amp;C200)*($B200-INDIRECT("B$"&amp;D200))</f>
        <v>55.335531660692951</v>
      </c>
      <c r="N200">
        <f t="shared" ref="N200:N228" ca="1" si="39">INDIRECT("N$"&amp;C200)+INDIRECT("P$"&amp;C200)*($B200-INDIRECT("B$"&amp;D200))</f>
        <v>34.007968936678608</v>
      </c>
    </row>
    <row r="201" spans="1:14" x14ac:dyDescent="0.25">
      <c r="A201" s="4">
        <f t="shared" si="37"/>
        <v>0.4289930555555555</v>
      </c>
      <c r="B201" s="3">
        <f>Params!D$29+HOUR(A201-Params!C$29)*3600+MINUTE(A201-Params!C$29)*60+SECOND(A201-Params!C$29)</f>
        <v>1553301065</v>
      </c>
      <c r="C201">
        <f t="shared" si="34"/>
        <v>3</v>
      </c>
      <c r="D201">
        <f t="shared" ca="1" si="35"/>
        <v>132</v>
      </c>
      <c r="E201">
        <f t="shared" ca="1" si="31"/>
        <v>68141.921935483871</v>
      </c>
      <c r="F201">
        <f t="shared" ca="1" si="32"/>
        <v>-57594.834193548391</v>
      </c>
      <c r="G201">
        <f t="shared" ca="1" si="36"/>
        <v>10668</v>
      </c>
      <c r="H201" s="9">
        <f t="shared" ca="1" si="33"/>
        <v>197.51281720430109</v>
      </c>
      <c r="I201" s="9">
        <f t="shared" ca="1" si="33"/>
        <v>-166.94154838709679</v>
      </c>
      <c r="J201" s="9">
        <f t="shared" ca="1" si="33"/>
        <v>0</v>
      </c>
      <c r="K201" s="9">
        <f t="shared" ca="1" si="33"/>
        <v>258.61321222602112</v>
      </c>
      <c r="L201" s="9">
        <f t="shared" ca="1" si="33"/>
        <v>130.20512343075274</v>
      </c>
      <c r="M201">
        <f t="shared" ca="1" si="38"/>
        <v>55.327965949820786</v>
      </c>
      <c r="N201">
        <f t="shared" ca="1" si="39"/>
        <v>34.023772401433689</v>
      </c>
    </row>
    <row r="202" spans="1:14" x14ac:dyDescent="0.25">
      <c r="A202" s="4">
        <f t="shared" si="37"/>
        <v>0.42905092592592592</v>
      </c>
      <c r="B202" s="3">
        <f>Params!D$29+HOUR(A202-Params!C$29)*3600+MINUTE(A202-Params!C$29)*60+SECOND(A202-Params!C$29)</f>
        <v>1553301070</v>
      </c>
      <c r="C202">
        <f t="shared" si="34"/>
        <v>3</v>
      </c>
      <c r="D202">
        <f t="shared" ca="1" si="35"/>
        <v>132</v>
      </c>
      <c r="E202">
        <f t="shared" ca="1" si="31"/>
        <v>69129.486021505378</v>
      </c>
      <c r="F202">
        <f t="shared" ca="1" si="32"/>
        <v>-58429.541935483874</v>
      </c>
      <c r="G202">
        <f t="shared" ca="1" si="36"/>
        <v>10668</v>
      </c>
      <c r="H202" s="9">
        <f t="shared" ca="1" si="33"/>
        <v>197.51281720430109</v>
      </c>
      <c r="I202" s="9">
        <f t="shared" ca="1" si="33"/>
        <v>-166.94154838709679</v>
      </c>
      <c r="J202" s="9">
        <f t="shared" ca="1" si="33"/>
        <v>0</v>
      </c>
      <c r="K202" s="9">
        <f t="shared" ca="1" si="33"/>
        <v>258.61321222602112</v>
      </c>
      <c r="L202" s="9">
        <f t="shared" ca="1" si="33"/>
        <v>130.20512343075274</v>
      </c>
      <c r="M202">
        <f t="shared" ca="1" si="38"/>
        <v>55.320400238948622</v>
      </c>
      <c r="N202">
        <f t="shared" ca="1" si="39"/>
        <v>34.03957586618877</v>
      </c>
    </row>
    <row r="203" spans="1:14" x14ac:dyDescent="0.25">
      <c r="A203" s="4">
        <f t="shared" si="37"/>
        <v>0.42910879629629628</v>
      </c>
      <c r="B203" s="3">
        <f>Params!D$29+HOUR(A203-Params!C$29)*3600+MINUTE(A203-Params!C$29)*60+SECOND(A203-Params!C$29)</f>
        <v>1553301075</v>
      </c>
      <c r="C203">
        <f t="shared" si="34"/>
        <v>3</v>
      </c>
      <c r="D203">
        <f t="shared" ca="1" si="35"/>
        <v>132</v>
      </c>
      <c r="E203">
        <f t="shared" ca="1" si="31"/>
        <v>70117.050107526884</v>
      </c>
      <c r="F203">
        <f t="shared" ca="1" si="32"/>
        <v>-59264.249677419357</v>
      </c>
      <c r="G203">
        <f t="shared" ca="1" si="36"/>
        <v>10668</v>
      </c>
      <c r="H203" s="9">
        <f t="shared" ca="1" si="33"/>
        <v>197.51281720430109</v>
      </c>
      <c r="I203" s="9">
        <f t="shared" ca="1" si="33"/>
        <v>-166.94154838709679</v>
      </c>
      <c r="J203" s="9">
        <f t="shared" ca="1" si="33"/>
        <v>0</v>
      </c>
      <c r="K203" s="9">
        <f t="shared" ca="1" si="33"/>
        <v>258.61321222602112</v>
      </c>
      <c r="L203" s="9">
        <f t="shared" ca="1" si="33"/>
        <v>130.20512343075274</v>
      </c>
      <c r="M203">
        <f t="shared" ca="1" si="38"/>
        <v>55.312834528076465</v>
      </c>
      <c r="N203">
        <f t="shared" ca="1" si="39"/>
        <v>34.055379330943843</v>
      </c>
    </row>
    <row r="204" spans="1:14" x14ac:dyDescent="0.25">
      <c r="A204" s="4">
        <f t="shared" si="37"/>
        <v>0.4291666666666667</v>
      </c>
      <c r="B204" s="3">
        <f>Params!D$29+HOUR(A204-Params!C$29)*3600+MINUTE(A204-Params!C$29)*60+SECOND(A204-Params!C$29)</f>
        <v>1553301080</v>
      </c>
      <c r="C204">
        <f t="shared" si="34"/>
        <v>3</v>
      </c>
      <c r="D204">
        <f t="shared" ca="1" si="35"/>
        <v>132</v>
      </c>
      <c r="E204">
        <f t="shared" ca="1" si="31"/>
        <v>71104.61419354839</v>
      </c>
      <c r="F204">
        <f t="shared" ca="1" si="32"/>
        <v>-60098.957419354847</v>
      </c>
      <c r="G204">
        <f t="shared" ca="1" si="36"/>
        <v>10668</v>
      </c>
      <c r="H204" s="9">
        <f t="shared" ca="1" si="33"/>
        <v>197.51281720430109</v>
      </c>
      <c r="I204" s="9">
        <f t="shared" ca="1" si="33"/>
        <v>-166.94154838709679</v>
      </c>
      <c r="J204" s="9">
        <f t="shared" ca="1" si="33"/>
        <v>0</v>
      </c>
      <c r="K204" s="9">
        <f t="shared" ca="1" si="33"/>
        <v>258.61321222602112</v>
      </c>
      <c r="L204" s="9">
        <f t="shared" ca="1" si="33"/>
        <v>130.20512343075274</v>
      </c>
      <c r="M204">
        <f t="shared" ca="1" si="38"/>
        <v>55.305268817204301</v>
      </c>
      <c r="N204">
        <f t="shared" ca="1" si="39"/>
        <v>34.071182795698924</v>
      </c>
    </row>
    <row r="205" spans="1:14" x14ac:dyDescent="0.25">
      <c r="A205" s="4">
        <f t="shared" si="37"/>
        <v>0.42922453703703706</v>
      </c>
      <c r="B205" s="3">
        <f>Params!D$29+HOUR(A205-Params!C$29)*3600+MINUTE(A205-Params!C$29)*60+SECOND(A205-Params!C$29)</f>
        <v>1553301085</v>
      </c>
      <c r="C205">
        <f t="shared" si="34"/>
        <v>3</v>
      </c>
      <c r="D205">
        <f t="shared" ca="1" si="35"/>
        <v>132</v>
      </c>
      <c r="E205">
        <f t="shared" ca="1" si="31"/>
        <v>72092.178279569896</v>
      </c>
      <c r="F205">
        <f t="shared" ca="1" si="32"/>
        <v>-60933.66516129033</v>
      </c>
      <c r="G205">
        <f t="shared" ca="1" si="36"/>
        <v>10668</v>
      </c>
      <c r="H205" s="9">
        <f t="shared" ca="1" si="33"/>
        <v>197.51281720430109</v>
      </c>
      <c r="I205" s="9">
        <f t="shared" ca="1" si="33"/>
        <v>-166.94154838709679</v>
      </c>
      <c r="J205" s="9">
        <f t="shared" ca="1" si="33"/>
        <v>0</v>
      </c>
      <c r="K205" s="9">
        <f t="shared" ca="1" si="33"/>
        <v>258.61321222602112</v>
      </c>
      <c r="L205" s="9">
        <f t="shared" ca="1" si="33"/>
        <v>130.20512343075274</v>
      </c>
      <c r="M205">
        <f t="shared" ca="1" si="38"/>
        <v>55.297703106332136</v>
      </c>
      <c r="N205">
        <f t="shared" ca="1" si="39"/>
        <v>34.086986260453997</v>
      </c>
    </row>
    <row r="206" spans="1:14" x14ac:dyDescent="0.25">
      <c r="A206" s="4">
        <f t="shared" si="37"/>
        <v>0.42928240740740736</v>
      </c>
      <c r="B206" s="3">
        <f>Params!D$29+HOUR(A206-Params!C$29)*3600+MINUTE(A206-Params!C$29)*60+SECOND(A206-Params!C$29)</f>
        <v>1553301090</v>
      </c>
      <c r="C206">
        <f t="shared" si="34"/>
        <v>3</v>
      </c>
      <c r="D206">
        <f t="shared" ca="1" si="35"/>
        <v>132</v>
      </c>
      <c r="E206">
        <f t="shared" ca="1" si="31"/>
        <v>73079.742365591403</v>
      </c>
      <c r="F206">
        <f t="shared" ca="1" si="32"/>
        <v>-61768.372903225812</v>
      </c>
      <c r="G206">
        <f t="shared" ca="1" si="36"/>
        <v>10668</v>
      </c>
      <c r="H206" s="9">
        <f t="shared" ca="1" si="33"/>
        <v>197.51281720430109</v>
      </c>
      <c r="I206" s="9">
        <f t="shared" ca="1" si="33"/>
        <v>-166.94154838709679</v>
      </c>
      <c r="J206" s="9">
        <f t="shared" ca="1" si="33"/>
        <v>0</v>
      </c>
      <c r="K206" s="9">
        <f t="shared" ca="1" si="33"/>
        <v>258.61321222602112</v>
      </c>
      <c r="L206" s="9">
        <f t="shared" ca="1" si="33"/>
        <v>130.20512343075274</v>
      </c>
      <c r="M206">
        <f t="shared" ca="1" si="38"/>
        <v>55.290137395459972</v>
      </c>
      <c r="N206">
        <f t="shared" ca="1" si="39"/>
        <v>34.102789725209078</v>
      </c>
    </row>
    <row r="207" spans="1:14" x14ac:dyDescent="0.25">
      <c r="A207" s="4">
        <f t="shared" si="37"/>
        <v>0.42934027777777778</v>
      </c>
      <c r="B207" s="3">
        <f>Params!D$29+HOUR(A207-Params!C$29)*3600+MINUTE(A207-Params!C$29)*60+SECOND(A207-Params!C$29)</f>
        <v>1553301095</v>
      </c>
      <c r="C207">
        <f t="shared" si="34"/>
        <v>3</v>
      </c>
      <c r="D207">
        <f t="shared" ca="1" si="35"/>
        <v>132</v>
      </c>
      <c r="E207">
        <f t="shared" ca="1" si="31"/>
        <v>74067.306451612909</v>
      </c>
      <c r="F207">
        <f t="shared" ca="1" si="32"/>
        <v>-62603.080645161295</v>
      </c>
      <c r="G207">
        <f t="shared" ca="1" si="36"/>
        <v>10668</v>
      </c>
      <c r="H207" s="9">
        <f t="shared" ca="1" si="33"/>
        <v>197.51281720430109</v>
      </c>
      <c r="I207" s="9">
        <f t="shared" ca="1" si="33"/>
        <v>-166.94154838709679</v>
      </c>
      <c r="J207" s="9">
        <f t="shared" ca="1" si="33"/>
        <v>0</v>
      </c>
      <c r="K207" s="9">
        <f t="shared" ca="1" si="33"/>
        <v>258.61321222602112</v>
      </c>
      <c r="L207" s="9">
        <f t="shared" ca="1" si="33"/>
        <v>130.20512343075274</v>
      </c>
      <c r="M207">
        <f t="shared" ca="1" si="38"/>
        <v>55.282571684587815</v>
      </c>
      <c r="N207">
        <f t="shared" ca="1" si="39"/>
        <v>34.118593189964159</v>
      </c>
    </row>
    <row r="208" spans="1:14" x14ac:dyDescent="0.25">
      <c r="A208" s="4">
        <f t="shared" si="37"/>
        <v>0.42939814814814814</v>
      </c>
      <c r="B208" s="3">
        <f>Params!D$29+HOUR(A208-Params!C$29)*3600+MINUTE(A208-Params!C$29)*60+SECOND(A208-Params!C$29)</f>
        <v>1553301100</v>
      </c>
      <c r="C208">
        <f t="shared" si="34"/>
        <v>3</v>
      </c>
      <c r="D208">
        <f t="shared" ca="1" si="35"/>
        <v>132</v>
      </c>
      <c r="E208">
        <f t="shared" ca="1" si="31"/>
        <v>75054.870537634415</v>
      </c>
      <c r="F208">
        <f t="shared" ca="1" si="32"/>
        <v>-63437.788387096778</v>
      </c>
      <c r="G208">
        <f t="shared" ca="1" si="36"/>
        <v>10668</v>
      </c>
      <c r="H208" s="9">
        <f t="shared" ca="1" si="33"/>
        <v>197.51281720430109</v>
      </c>
      <c r="I208" s="9">
        <f t="shared" ca="1" si="33"/>
        <v>-166.94154838709679</v>
      </c>
      <c r="J208" s="9">
        <f t="shared" ca="1" si="33"/>
        <v>0</v>
      </c>
      <c r="K208" s="9">
        <f t="shared" ca="1" si="33"/>
        <v>258.61321222602112</v>
      </c>
      <c r="L208" s="9">
        <f t="shared" ca="1" si="33"/>
        <v>130.20512343075274</v>
      </c>
      <c r="M208">
        <f t="shared" ca="1" si="38"/>
        <v>55.27500597371565</v>
      </c>
      <c r="N208">
        <f t="shared" ca="1" si="39"/>
        <v>34.134396654719232</v>
      </c>
    </row>
    <row r="209" spans="1:14" x14ac:dyDescent="0.25">
      <c r="A209" s="4">
        <f t="shared" si="37"/>
        <v>0.4294560185185185</v>
      </c>
      <c r="B209" s="3">
        <f>Params!D$29+HOUR(A209-Params!C$29)*3600+MINUTE(A209-Params!C$29)*60+SECOND(A209-Params!C$29)</f>
        <v>1553301105</v>
      </c>
      <c r="C209">
        <f t="shared" si="34"/>
        <v>3</v>
      </c>
      <c r="D209">
        <f t="shared" ca="1" si="35"/>
        <v>132</v>
      </c>
      <c r="E209">
        <f t="shared" ca="1" si="31"/>
        <v>76042.434623655921</v>
      </c>
      <c r="F209">
        <f t="shared" ca="1" si="32"/>
        <v>-64272.496129032261</v>
      </c>
      <c r="G209">
        <f t="shared" ca="1" si="36"/>
        <v>10668</v>
      </c>
      <c r="H209" s="9">
        <f t="shared" ca="1" si="33"/>
        <v>197.51281720430109</v>
      </c>
      <c r="I209" s="9">
        <f t="shared" ca="1" si="33"/>
        <v>-166.94154838709679</v>
      </c>
      <c r="J209" s="9">
        <f t="shared" ca="1" si="33"/>
        <v>0</v>
      </c>
      <c r="K209" s="9">
        <f t="shared" ca="1" si="33"/>
        <v>258.61321222602112</v>
      </c>
      <c r="L209" s="9">
        <f t="shared" ca="1" si="33"/>
        <v>130.20512343075274</v>
      </c>
      <c r="M209">
        <f t="shared" ca="1" si="38"/>
        <v>55.267440262843486</v>
      </c>
      <c r="N209">
        <f t="shared" ca="1" si="39"/>
        <v>34.150200119474313</v>
      </c>
    </row>
    <row r="210" spans="1:14" x14ac:dyDescent="0.25">
      <c r="A210" s="4">
        <f t="shared" si="37"/>
        <v>0.42951388888888892</v>
      </c>
      <c r="B210" s="3">
        <f>Params!D$29+HOUR(A210-Params!C$29)*3600+MINUTE(A210-Params!C$29)*60+SECOND(A210-Params!C$29)</f>
        <v>1553301110</v>
      </c>
      <c r="C210">
        <f t="shared" si="34"/>
        <v>3</v>
      </c>
      <c r="D210">
        <f t="shared" ca="1" si="35"/>
        <v>132</v>
      </c>
      <c r="E210">
        <f t="shared" ca="1" si="31"/>
        <v>77029.998709677428</v>
      </c>
      <c r="F210">
        <f t="shared" ca="1" si="32"/>
        <v>-65107.203870967744</v>
      </c>
      <c r="G210">
        <f t="shared" ca="1" si="36"/>
        <v>10668</v>
      </c>
      <c r="H210" s="9">
        <f t="shared" ca="1" si="33"/>
        <v>197.51281720430109</v>
      </c>
      <c r="I210" s="9">
        <f t="shared" ca="1" si="33"/>
        <v>-166.94154838709679</v>
      </c>
      <c r="J210" s="9">
        <f t="shared" ca="1" si="33"/>
        <v>0</v>
      </c>
      <c r="K210" s="9">
        <f t="shared" ca="1" si="33"/>
        <v>258.61321222602112</v>
      </c>
      <c r="L210" s="9">
        <f t="shared" ca="1" si="33"/>
        <v>130.20512343075274</v>
      </c>
      <c r="M210">
        <f t="shared" ca="1" si="38"/>
        <v>55.259874551971322</v>
      </c>
      <c r="N210">
        <f t="shared" ca="1" si="39"/>
        <v>34.166003584229387</v>
      </c>
    </row>
    <row r="211" spans="1:14" x14ac:dyDescent="0.25">
      <c r="A211" s="4">
        <f t="shared" si="37"/>
        <v>0.42957175925925922</v>
      </c>
      <c r="B211" s="3">
        <f>Params!D$29+HOUR(A211-Params!C$29)*3600+MINUTE(A211-Params!C$29)*60+SECOND(A211-Params!C$29)</f>
        <v>1553301115</v>
      </c>
      <c r="C211">
        <f t="shared" si="34"/>
        <v>3</v>
      </c>
      <c r="D211">
        <f t="shared" ca="1" si="35"/>
        <v>132</v>
      </c>
      <c r="E211">
        <f t="shared" ca="1" si="31"/>
        <v>78017.562795698934</v>
      </c>
      <c r="F211">
        <f t="shared" ca="1" si="32"/>
        <v>-65941.911612903234</v>
      </c>
      <c r="G211">
        <f t="shared" ca="1" si="36"/>
        <v>10668</v>
      </c>
      <c r="H211" s="9">
        <f t="shared" ca="1" si="33"/>
        <v>197.51281720430109</v>
      </c>
      <c r="I211" s="9">
        <f t="shared" ca="1" si="33"/>
        <v>-166.94154838709679</v>
      </c>
      <c r="J211" s="9">
        <f t="shared" ca="1" si="33"/>
        <v>0</v>
      </c>
      <c r="K211" s="9">
        <f t="shared" ca="1" si="33"/>
        <v>258.61321222602112</v>
      </c>
      <c r="L211" s="9">
        <f t="shared" ca="1" si="33"/>
        <v>130.20512343075274</v>
      </c>
      <c r="M211">
        <f t="shared" ca="1" si="38"/>
        <v>55.252308841099165</v>
      </c>
      <c r="N211">
        <f t="shared" ca="1" si="39"/>
        <v>34.181807048984467</v>
      </c>
    </row>
    <row r="212" spans="1:14" x14ac:dyDescent="0.25">
      <c r="A212" s="4">
        <f t="shared" si="37"/>
        <v>0.42962962962962964</v>
      </c>
      <c r="B212" s="3">
        <f>Params!D$29+HOUR(A212-Params!C$29)*3600+MINUTE(A212-Params!C$29)*60+SECOND(A212-Params!C$29)</f>
        <v>1553301120</v>
      </c>
      <c r="C212">
        <f t="shared" si="34"/>
        <v>3</v>
      </c>
      <c r="D212">
        <f t="shared" ca="1" si="35"/>
        <v>132</v>
      </c>
      <c r="E212">
        <f t="shared" ca="1" si="31"/>
        <v>79005.12688172044</v>
      </c>
      <c r="F212">
        <f t="shared" ca="1" si="32"/>
        <v>-66776.619354838709</v>
      </c>
      <c r="G212">
        <f t="shared" ca="1" si="36"/>
        <v>10668</v>
      </c>
      <c r="H212" s="9">
        <f t="shared" ca="1" si="33"/>
        <v>197.51281720430109</v>
      </c>
      <c r="I212" s="9">
        <f t="shared" ca="1" si="33"/>
        <v>-166.94154838709679</v>
      </c>
      <c r="J212" s="9">
        <f t="shared" ca="1" si="33"/>
        <v>0</v>
      </c>
      <c r="K212" s="9">
        <f t="shared" ca="1" si="33"/>
        <v>258.61321222602112</v>
      </c>
      <c r="L212" s="9">
        <f t="shared" ca="1" si="33"/>
        <v>130.20512343075274</v>
      </c>
      <c r="M212">
        <f t="shared" ca="1" si="38"/>
        <v>55.244743130227</v>
      </c>
      <c r="N212">
        <f t="shared" ca="1" si="39"/>
        <v>34.197610513739541</v>
      </c>
    </row>
    <row r="213" spans="1:14" x14ac:dyDescent="0.25">
      <c r="A213" s="4">
        <f t="shared" si="37"/>
        <v>0.4296875</v>
      </c>
      <c r="B213" s="3">
        <f>Params!D$29+HOUR(A213-Params!C$29)*3600+MINUTE(A213-Params!C$29)*60+SECOND(A213-Params!C$29)</f>
        <v>1553301125</v>
      </c>
      <c r="C213">
        <f t="shared" si="34"/>
        <v>3</v>
      </c>
      <c r="D213">
        <f t="shared" ca="1" si="35"/>
        <v>132</v>
      </c>
      <c r="E213">
        <f t="shared" ca="1" si="31"/>
        <v>79992.690967741946</v>
      </c>
      <c r="F213">
        <f t="shared" ca="1" si="32"/>
        <v>-67611.327096774199</v>
      </c>
      <c r="G213">
        <f t="shared" ca="1" si="36"/>
        <v>10668</v>
      </c>
      <c r="H213" s="9">
        <f t="shared" ca="1" si="33"/>
        <v>197.51281720430109</v>
      </c>
      <c r="I213" s="9">
        <f t="shared" ca="1" si="33"/>
        <v>-166.94154838709679</v>
      </c>
      <c r="J213" s="9">
        <f t="shared" ca="1" si="33"/>
        <v>0</v>
      </c>
      <c r="K213" s="9">
        <f t="shared" ca="1" si="33"/>
        <v>258.61321222602112</v>
      </c>
      <c r="L213" s="9">
        <f t="shared" ca="1" si="33"/>
        <v>130.20512343075274</v>
      </c>
      <c r="M213">
        <f t="shared" ca="1" si="38"/>
        <v>55.237177419354836</v>
      </c>
      <c r="N213">
        <f t="shared" ca="1" si="39"/>
        <v>34.213413978494621</v>
      </c>
    </row>
    <row r="214" spans="1:14" x14ac:dyDescent="0.25">
      <c r="A214" s="4">
        <f t="shared" si="37"/>
        <v>0.42974537037037036</v>
      </c>
      <c r="B214" s="3">
        <f>Params!D$29+HOUR(A214-Params!C$29)*3600+MINUTE(A214-Params!C$29)*60+SECOND(A214-Params!C$29)</f>
        <v>1553301130</v>
      </c>
      <c r="C214">
        <f t="shared" si="34"/>
        <v>3</v>
      </c>
      <c r="D214">
        <f t="shared" ca="1" si="35"/>
        <v>132</v>
      </c>
      <c r="E214">
        <f t="shared" ca="1" si="31"/>
        <v>80980.255053763452</v>
      </c>
      <c r="F214">
        <f t="shared" ca="1" si="32"/>
        <v>-68446.034838709689</v>
      </c>
      <c r="G214">
        <f t="shared" ca="1" si="36"/>
        <v>10668</v>
      </c>
      <c r="H214" s="9">
        <f t="shared" ca="1" si="33"/>
        <v>197.51281720430109</v>
      </c>
      <c r="I214" s="9">
        <f t="shared" ca="1" si="33"/>
        <v>-166.94154838709679</v>
      </c>
      <c r="J214" s="9">
        <f t="shared" ca="1" si="33"/>
        <v>0</v>
      </c>
      <c r="K214" s="9">
        <f t="shared" ca="1" si="33"/>
        <v>258.61321222602112</v>
      </c>
      <c r="L214" s="9">
        <f t="shared" ca="1" si="33"/>
        <v>130.20512343075274</v>
      </c>
      <c r="M214">
        <f t="shared" ca="1" si="38"/>
        <v>55.229611708482672</v>
      </c>
      <c r="N214">
        <f t="shared" ca="1" si="39"/>
        <v>34.229217443249702</v>
      </c>
    </row>
    <row r="215" spans="1:14" x14ac:dyDescent="0.25">
      <c r="A215" s="4">
        <f t="shared" si="37"/>
        <v>0.42980324074074078</v>
      </c>
      <c r="B215" s="3">
        <f>Params!D$29+HOUR(A215-Params!C$29)*3600+MINUTE(A215-Params!C$29)*60+SECOND(A215-Params!C$29)</f>
        <v>1553301135</v>
      </c>
      <c r="C215">
        <f t="shared" si="34"/>
        <v>3</v>
      </c>
      <c r="D215">
        <f t="shared" ca="1" si="35"/>
        <v>132</v>
      </c>
      <c r="E215">
        <f t="shared" ca="1" si="31"/>
        <v>81967.819139784944</v>
      </c>
      <c r="F215">
        <f t="shared" ca="1" si="32"/>
        <v>-69280.742580645165</v>
      </c>
      <c r="G215">
        <f t="shared" ca="1" si="36"/>
        <v>10668</v>
      </c>
      <c r="H215" s="9">
        <f t="shared" ca="1" si="33"/>
        <v>197.51281720430109</v>
      </c>
      <c r="I215" s="9">
        <f t="shared" ca="1" si="33"/>
        <v>-166.94154838709679</v>
      </c>
      <c r="J215" s="9">
        <f t="shared" ca="1" si="33"/>
        <v>0</v>
      </c>
      <c r="K215" s="9">
        <f t="shared" ca="1" si="33"/>
        <v>258.61321222602112</v>
      </c>
      <c r="L215" s="9">
        <f t="shared" ca="1" si="33"/>
        <v>130.20512343075274</v>
      </c>
      <c r="M215">
        <f t="shared" ca="1" si="38"/>
        <v>55.222045997610515</v>
      </c>
      <c r="N215">
        <f t="shared" ca="1" si="39"/>
        <v>34.245020908004776</v>
      </c>
    </row>
    <row r="216" spans="1:14" x14ac:dyDescent="0.25">
      <c r="A216" s="4">
        <f t="shared" si="37"/>
        <v>0.42986111111111108</v>
      </c>
      <c r="B216" s="3">
        <f>Params!D$29+HOUR(A216-Params!C$29)*3600+MINUTE(A216-Params!C$29)*60+SECOND(A216-Params!C$29)</f>
        <v>1553301140</v>
      </c>
      <c r="C216">
        <f t="shared" si="34"/>
        <v>3</v>
      </c>
      <c r="D216">
        <f t="shared" ca="1" si="35"/>
        <v>132</v>
      </c>
      <c r="E216">
        <f t="shared" ca="1" si="31"/>
        <v>82955.38322580645</v>
      </c>
      <c r="F216">
        <f t="shared" ca="1" si="32"/>
        <v>-70115.450322580655</v>
      </c>
      <c r="G216">
        <f t="shared" ca="1" si="36"/>
        <v>10668</v>
      </c>
      <c r="H216" s="9">
        <f t="shared" ca="1" si="33"/>
        <v>197.51281720430109</v>
      </c>
      <c r="I216" s="9">
        <f t="shared" ca="1" si="33"/>
        <v>-166.94154838709679</v>
      </c>
      <c r="J216" s="9">
        <f t="shared" ca="1" si="33"/>
        <v>0</v>
      </c>
      <c r="K216" s="9">
        <f t="shared" ca="1" si="33"/>
        <v>258.61321222602112</v>
      </c>
      <c r="L216" s="9">
        <f t="shared" ca="1" si="33"/>
        <v>130.20512343075274</v>
      </c>
      <c r="M216">
        <f t="shared" ca="1" si="38"/>
        <v>55.21448028673835</v>
      </c>
      <c r="N216">
        <f t="shared" ca="1" si="39"/>
        <v>34.260824372759856</v>
      </c>
    </row>
    <row r="217" spans="1:14" x14ac:dyDescent="0.25">
      <c r="A217" s="4">
        <f t="shared" si="37"/>
        <v>0.4299189814814815</v>
      </c>
      <c r="B217" s="3">
        <f>Params!D$29+HOUR(A217-Params!C$29)*3600+MINUTE(A217-Params!C$29)*60+SECOND(A217-Params!C$29)</f>
        <v>1553301145</v>
      </c>
      <c r="C217">
        <f t="shared" si="34"/>
        <v>3</v>
      </c>
      <c r="D217">
        <f t="shared" ca="1" si="35"/>
        <v>132</v>
      </c>
      <c r="E217">
        <f t="shared" ca="1" si="31"/>
        <v>83942.947311827957</v>
      </c>
      <c r="F217">
        <f t="shared" ca="1" si="32"/>
        <v>-70950.15806451613</v>
      </c>
      <c r="G217">
        <f t="shared" ca="1" si="36"/>
        <v>10668</v>
      </c>
      <c r="H217" s="9">
        <f t="shared" ca="1" si="33"/>
        <v>197.51281720430109</v>
      </c>
      <c r="I217" s="9">
        <f t="shared" ca="1" si="33"/>
        <v>-166.94154838709679</v>
      </c>
      <c r="J217" s="9">
        <f t="shared" ca="1" si="33"/>
        <v>0</v>
      </c>
      <c r="K217" s="9">
        <f t="shared" ca="1" si="33"/>
        <v>258.61321222602112</v>
      </c>
      <c r="L217" s="9">
        <f t="shared" ca="1" si="33"/>
        <v>130.20512343075274</v>
      </c>
      <c r="M217">
        <f t="shared" ca="1" si="38"/>
        <v>55.206914575866186</v>
      </c>
      <c r="N217">
        <f t="shared" ca="1" si="39"/>
        <v>34.27662783751493</v>
      </c>
    </row>
    <row r="218" spans="1:14" x14ac:dyDescent="0.25">
      <c r="A218" s="4">
        <f t="shared" si="37"/>
        <v>0.42997685185185186</v>
      </c>
      <c r="B218" s="3">
        <f>Params!D$29+HOUR(A218-Params!C$29)*3600+MINUTE(A218-Params!C$29)*60+SECOND(A218-Params!C$29)</f>
        <v>1553301150</v>
      </c>
      <c r="C218">
        <f t="shared" si="34"/>
        <v>3</v>
      </c>
      <c r="D218">
        <f t="shared" ca="1" si="35"/>
        <v>132</v>
      </c>
      <c r="E218">
        <f t="shared" ca="1" si="31"/>
        <v>84930.511397849463</v>
      </c>
      <c r="F218">
        <f t="shared" ca="1" si="32"/>
        <v>-71784.86580645162</v>
      </c>
      <c r="G218">
        <f t="shared" ca="1" si="36"/>
        <v>10668</v>
      </c>
      <c r="H218" s="9">
        <f t="shared" ca="1" si="33"/>
        <v>197.51281720430109</v>
      </c>
      <c r="I218" s="9">
        <f t="shared" ca="1" si="33"/>
        <v>-166.94154838709679</v>
      </c>
      <c r="J218" s="9">
        <f t="shared" ca="1" si="33"/>
        <v>0</v>
      </c>
      <c r="K218" s="9">
        <f t="shared" ca="1" si="33"/>
        <v>258.61321222602112</v>
      </c>
      <c r="L218" s="9">
        <f t="shared" ca="1" si="33"/>
        <v>130.20512343075274</v>
      </c>
      <c r="M218">
        <f t="shared" ca="1" si="38"/>
        <v>55.199348864994022</v>
      </c>
      <c r="N218">
        <f t="shared" ca="1" si="39"/>
        <v>34.29243130227001</v>
      </c>
    </row>
    <row r="219" spans="1:14" x14ac:dyDescent="0.25">
      <c r="A219" s="4">
        <f t="shared" si="37"/>
        <v>0.43003472222222222</v>
      </c>
      <c r="B219" s="3">
        <f>Params!D$29+HOUR(A219-Params!C$29)*3600+MINUTE(A219-Params!C$29)*60+SECOND(A219-Params!C$29)</f>
        <v>1553301155</v>
      </c>
      <c r="C219">
        <f t="shared" si="34"/>
        <v>3</v>
      </c>
      <c r="D219">
        <f t="shared" ca="1" si="35"/>
        <v>132</v>
      </c>
      <c r="E219">
        <f t="shared" ca="1" si="31"/>
        <v>85918.075483870969</v>
      </c>
      <c r="F219">
        <f t="shared" ca="1" si="32"/>
        <v>-72619.573548387096</v>
      </c>
      <c r="G219">
        <f t="shared" ca="1" si="36"/>
        <v>10668</v>
      </c>
      <c r="H219" s="9">
        <f t="shared" ca="1" si="33"/>
        <v>197.51281720430109</v>
      </c>
      <c r="I219" s="9">
        <f t="shared" ca="1" si="33"/>
        <v>-166.94154838709679</v>
      </c>
      <c r="J219" s="9">
        <f t="shared" ca="1" si="33"/>
        <v>0</v>
      </c>
      <c r="K219" s="9">
        <f t="shared" ca="1" si="33"/>
        <v>258.61321222602112</v>
      </c>
      <c r="L219" s="9">
        <f t="shared" ca="1" si="33"/>
        <v>130.20512343075274</v>
      </c>
      <c r="M219">
        <f t="shared" ca="1" si="38"/>
        <v>55.191783154121865</v>
      </c>
      <c r="N219">
        <f t="shared" ca="1" si="39"/>
        <v>34.308234767025084</v>
      </c>
    </row>
    <row r="220" spans="1:14" x14ac:dyDescent="0.25">
      <c r="A220" s="4">
        <f t="shared" si="37"/>
        <v>0.43009259259259264</v>
      </c>
      <c r="B220" s="3">
        <f>Params!D$29+HOUR(A220-Params!C$29)*3600+MINUTE(A220-Params!C$29)*60+SECOND(A220-Params!C$29)</f>
        <v>1553301160</v>
      </c>
      <c r="C220">
        <f t="shared" si="34"/>
        <v>3</v>
      </c>
      <c r="D220">
        <f t="shared" ca="1" si="35"/>
        <v>132</v>
      </c>
      <c r="E220">
        <f t="shared" ca="1" si="31"/>
        <v>86905.639569892475</v>
      </c>
      <c r="F220">
        <f t="shared" ca="1" si="32"/>
        <v>-73454.281290322586</v>
      </c>
      <c r="G220">
        <f t="shared" ca="1" si="36"/>
        <v>10668</v>
      </c>
      <c r="H220" s="9">
        <f t="shared" ca="1" si="33"/>
        <v>197.51281720430109</v>
      </c>
      <c r="I220" s="9">
        <f t="shared" ca="1" si="33"/>
        <v>-166.94154838709679</v>
      </c>
      <c r="J220" s="9">
        <f t="shared" ca="1" si="33"/>
        <v>0</v>
      </c>
      <c r="K220" s="9">
        <f t="shared" ca="1" si="33"/>
        <v>258.61321222602112</v>
      </c>
      <c r="L220" s="9">
        <f t="shared" ca="1" si="33"/>
        <v>130.20512343075274</v>
      </c>
      <c r="M220">
        <f t="shared" ca="1" si="38"/>
        <v>55.1842174432497</v>
      </c>
      <c r="N220">
        <f t="shared" ca="1" si="39"/>
        <v>34.324038231780165</v>
      </c>
    </row>
    <row r="221" spans="1:14" x14ac:dyDescent="0.25">
      <c r="A221" s="4">
        <f t="shared" si="37"/>
        <v>0.43015046296296294</v>
      </c>
      <c r="B221" s="3">
        <f>Params!D$29+HOUR(A221-Params!C$29)*3600+MINUTE(A221-Params!C$29)*60+SECOND(A221-Params!C$29)</f>
        <v>1553301165</v>
      </c>
      <c r="C221">
        <f t="shared" si="34"/>
        <v>3</v>
      </c>
      <c r="D221">
        <f t="shared" ca="1" si="35"/>
        <v>132</v>
      </c>
      <c r="E221">
        <f t="shared" ca="1" si="31"/>
        <v>87893.203655913981</v>
      </c>
      <c r="F221">
        <f t="shared" ca="1" si="32"/>
        <v>-74288.989032258076</v>
      </c>
      <c r="G221">
        <f t="shared" ca="1" si="36"/>
        <v>10668</v>
      </c>
      <c r="H221" s="9">
        <f t="shared" ca="1" si="33"/>
        <v>197.51281720430109</v>
      </c>
      <c r="I221" s="9">
        <f t="shared" ca="1" si="33"/>
        <v>-166.94154838709679</v>
      </c>
      <c r="J221" s="9">
        <f t="shared" ca="1" si="33"/>
        <v>0</v>
      </c>
      <c r="K221" s="9">
        <f t="shared" ca="1" si="33"/>
        <v>258.61321222602112</v>
      </c>
      <c r="L221" s="9">
        <f t="shared" ca="1" si="33"/>
        <v>130.20512343075274</v>
      </c>
      <c r="M221">
        <f t="shared" ca="1" si="38"/>
        <v>55.176651732377536</v>
      </c>
      <c r="N221">
        <f t="shared" ca="1" si="39"/>
        <v>34.339841696535245</v>
      </c>
    </row>
    <row r="222" spans="1:14" x14ac:dyDescent="0.25">
      <c r="A222" s="4">
        <f t="shared" si="37"/>
        <v>0.4302083333333333</v>
      </c>
      <c r="B222" s="3">
        <f>Params!D$29+HOUR(A222-Params!C$29)*3600+MINUTE(A222-Params!C$29)*60+SECOND(A222-Params!C$29)</f>
        <v>1553301170</v>
      </c>
      <c r="C222">
        <f t="shared" si="34"/>
        <v>3</v>
      </c>
      <c r="D222">
        <f t="shared" ca="1" si="35"/>
        <v>132</v>
      </c>
      <c r="E222">
        <f t="shared" ca="1" si="31"/>
        <v>88880.767741935488</v>
      </c>
      <c r="F222">
        <f t="shared" ca="1" si="32"/>
        <v>-75123.696774193551</v>
      </c>
      <c r="G222">
        <f t="shared" ca="1" si="36"/>
        <v>10668</v>
      </c>
      <c r="H222" s="9">
        <f t="shared" ca="1" si="33"/>
        <v>197.51281720430109</v>
      </c>
      <c r="I222" s="9">
        <f t="shared" ca="1" si="33"/>
        <v>-166.94154838709679</v>
      </c>
      <c r="J222" s="9">
        <f t="shared" ca="1" si="33"/>
        <v>0</v>
      </c>
      <c r="K222" s="9">
        <f t="shared" ca="1" si="33"/>
        <v>258.61321222602112</v>
      </c>
      <c r="L222" s="9">
        <f t="shared" ca="1" si="33"/>
        <v>130.20512343075274</v>
      </c>
      <c r="M222">
        <f t="shared" ca="1" si="38"/>
        <v>55.169086021505372</v>
      </c>
      <c r="N222">
        <f t="shared" ca="1" si="39"/>
        <v>34.355645161290319</v>
      </c>
    </row>
    <row r="223" spans="1:14" x14ac:dyDescent="0.25">
      <c r="A223" s="4">
        <f t="shared" si="37"/>
        <v>0.43026620370370372</v>
      </c>
      <c r="B223" s="3">
        <f>Params!D$29+HOUR(A223-Params!C$29)*3600+MINUTE(A223-Params!C$29)*60+SECOND(A223-Params!C$29)</f>
        <v>1553301175</v>
      </c>
      <c r="C223">
        <f t="shared" si="34"/>
        <v>3</v>
      </c>
      <c r="D223">
        <f t="shared" ca="1" si="35"/>
        <v>132</v>
      </c>
      <c r="E223">
        <f t="shared" ca="1" si="31"/>
        <v>89868.331827956994</v>
      </c>
      <c r="F223">
        <f t="shared" ca="1" si="32"/>
        <v>-75958.404516129041</v>
      </c>
      <c r="G223">
        <f t="shared" ca="1" si="36"/>
        <v>10668</v>
      </c>
      <c r="H223" s="9">
        <f t="shared" ca="1" si="33"/>
        <v>197.51281720430109</v>
      </c>
      <c r="I223" s="9">
        <f t="shared" ca="1" si="33"/>
        <v>-166.94154838709679</v>
      </c>
      <c r="J223" s="9">
        <f t="shared" ca="1" si="33"/>
        <v>0</v>
      </c>
      <c r="K223" s="9">
        <f t="shared" ca="1" si="33"/>
        <v>258.61321222602112</v>
      </c>
      <c r="L223" s="9">
        <f t="shared" ca="1" si="33"/>
        <v>130.20512343075274</v>
      </c>
      <c r="M223">
        <f t="shared" ca="1" si="38"/>
        <v>55.161520310633207</v>
      </c>
      <c r="N223">
        <f t="shared" ca="1" si="39"/>
        <v>34.3714486260454</v>
      </c>
    </row>
    <row r="224" spans="1:14" x14ac:dyDescent="0.25">
      <c r="A224" s="4">
        <f t="shared" si="37"/>
        <v>0.43032407407407408</v>
      </c>
      <c r="B224" s="3">
        <f>Params!D$29+HOUR(A224-Params!C$29)*3600+MINUTE(A224-Params!C$29)*60+SECOND(A224-Params!C$29)</f>
        <v>1553301180</v>
      </c>
      <c r="C224">
        <f t="shared" si="34"/>
        <v>3</v>
      </c>
      <c r="D224">
        <f t="shared" ca="1" si="35"/>
        <v>132</v>
      </c>
      <c r="E224">
        <f t="shared" ca="1" si="31"/>
        <v>90855.8959139785</v>
      </c>
      <c r="F224">
        <f t="shared" ca="1" si="32"/>
        <v>-76793.112258064517</v>
      </c>
      <c r="G224">
        <f t="shared" ca="1" si="36"/>
        <v>10668</v>
      </c>
      <c r="H224" s="9">
        <f t="shared" ca="1" si="33"/>
        <v>197.51281720430109</v>
      </c>
      <c r="I224" s="9">
        <f t="shared" ca="1" si="33"/>
        <v>-166.94154838709679</v>
      </c>
      <c r="J224" s="9">
        <f t="shared" ca="1" si="33"/>
        <v>0</v>
      </c>
      <c r="K224" s="9">
        <f t="shared" ca="1" si="33"/>
        <v>258.61321222602112</v>
      </c>
      <c r="L224" s="9">
        <f t="shared" ca="1" si="33"/>
        <v>130.20512343075274</v>
      </c>
      <c r="M224">
        <f t="shared" ca="1" si="38"/>
        <v>55.15395459976105</v>
      </c>
      <c r="N224">
        <f t="shared" ca="1" si="39"/>
        <v>34.387252090800473</v>
      </c>
    </row>
    <row r="225" spans="1:14" x14ac:dyDescent="0.25">
      <c r="A225" s="4">
        <f t="shared" si="37"/>
        <v>0.4303819444444445</v>
      </c>
      <c r="B225" s="3">
        <f>Params!D$29+HOUR(A225-Params!C$29)*3600+MINUTE(A225-Params!C$29)*60+SECOND(A225-Params!C$29)</f>
        <v>1553301185</v>
      </c>
      <c r="C225">
        <f t="shared" si="34"/>
        <v>3</v>
      </c>
      <c r="D225">
        <f t="shared" ca="1" si="35"/>
        <v>132</v>
      </c>
      <c r="E225">
        <f t="shared" ca="1" si="31"/>
        <v>91843.46</v>
      </c>
      <c r="F225">
        <f t="shared" ca="1" si="32"/>
        <v>-77627.820000000007</v>
      </c>
      <c r="G225">
        <f t="shared" ca="1" si="36"/>
        <v>10668</v>
      </c>
      <c r="H225" s="9">
        <f t="shared" ref="H225:L228" ca="1" si="40">INDIRECT(ADDRESS($C225,COLUMN()))</f>
        <v>197.51281720430109</v>
      </c>
      <c r="I225" s="9">
        <f t="shared" ca="1" si="40"/>
        <v>-166.94154838709679</v>
      </c>
      <c r="J225" s="9">
        <f t="shared" ca="1" si="40"/>
        <v>0</v>
      </c>
      <c r="K225" s="9">
        <f t="shared" ca="1" si="40"/>
        <v>258.61321222602112</v>
      </c>
      <c r="L225" s="9">
        <f t="shared" ca="1" si="40"/>
        <v>130.20512343075274</v>
      </c>
      <c r="M225">
        <f t="shared" ca="1" si="38"/>
        <v>55.146388888888886</v>
      </c>
      <c r="N225">
        <f t="shared" ca="1" si="39"/>
        <v>34.403055555555554</v>
      </c>
    </row>
    <row r="226" spans="1:14" x14ac:dyDescent="0.25">
      <c r="A226" s="4">
        <f t="shared" si="37"/>
        <v>0.4304398148148148</v>
      </c>
      <c r="B226" s="3">
        <f>Params!D$29+HOUR(A226-Params!C$29)*3600+MINUTE(A226-Params!C$29)*60+SECOND(A226-Params!C$29)</f>
        <v>1553301190</v>
      </c>
      <c r="C226">
        <f t="shared" si="34"/>
        <v>3</v>
      </c>
      <c r="D226">
        <f t="shared" ca="1" si="35"/>
        <v>132</v>
      </c>
      <c r="E226">
        <f t="shared" ca="1" si="31"/>
        <v>92831.024086021513</v>
      </c>
      <c r="F226">
        <f t="shared" ca="1" si="32"/>
        <v>-78462.527741935497</v>
      </c>
      <c r="G226">
        <f t="shared" ca="1" si="36"/>
        <v>10668</v>
      </c>
      <c r="H226" s="9">
        <f t="shared" ca="1" si="40"/>
        <v>197.51281720430109</v>
      </c>
      <c r="I226" s="9">
        <f t="shared" ca="1" si="40"/>
        <v>-166.94154838709679</v>
      </c>
      <c r="J226" s="9">
        <f t="shared" ca="1" si="40"/>
        <v>0</v>
      </c>
      <c r="K226" s="9">
        <f t="shared" ca="1" si="40"/>
        <v>258.61321222602112</v>
      </c>
      <c r="L226" s="9">
        <f t="shared" ca="1" si="40"/>
        <v>130.20512343075274</v>
      </c>
      <c r="M226">
        <f t="shared" ca="1" si="38"/>
        <v>55.138823178016722</v>
      </c>
      <c r="N226">
        <f t="shared" ca="1" si="39"/>
        <v>34.418859020310634</v>
      </c>
    </row>
    <row r="227" spans="1:14" x14ac:dyDescent="0.25">
      <c r="A227" s="4">
        <f t="shared" si="37"/>
        <v>0.43049768518518516</v>
      </c>
      <c r="B227" s="3">
        <f>Params!D$29+HOUR(A227-Params!C$29)*3600+MINUTE(A227-Params!C$29)*60+SECOND(A227-Params!C$29)</f>
        <v>1553301195</v>
      </c>
      <c r="C227">
        <f t="shared" si="34"/>
        <v>3</v>
      </c>
      <c r="D227">
        <f t="shared" ca="1" si="35"/>
        <v>132</v>
      </c>
      <c r="E227">
        <f t="shared" ca="1" si="31"/>
        <v>93818.588172043019</v>
      </c>
      <c r="F227">
        <f t="shared" ca="1" si="32"/>
        <v>-79297.235483870973</v>
      </c>
      <c r="G227">
        <f t="shared" ca="1" si="36"/>
        <v>10668</v>
      </c>
      <c r="H227" s="9">
        <f t="shared" ca="1" si="40"/>
        <v>197.51281720430109</v>
      </c>
      <c r="I227" s="9">
        <f t="shared" ca="1" si="40"/>
        <v>-166.94154838709679</v>
      </c>
      <c r="J227" s="9">
        <f t="shared" ca="1" si="40"/>
        <v>0</v>
      </c>
      <c r="K227" s="9">
        <f t="shared" ca="1" si="40"/>
        <v>258.61321222602112</v>
      </c>
      <c r="L227" s="9">
        <f t="shared" ca="1" si="40"/>
        <v>130.20512343075274</v>
      </c>
      <c r="M227">
        <f t="shared" ca="1" si="38"/>
        <v>55.131257467144557</v>
      </c>
      <c r="N227">
        <f t="shared" ca="1" si="39"/>
        <v>34.434662485065708</v>
      </c>
    </row>
    <row r="228" spans="1:14" x14ac:dyDescent="0.25">
      <c r="A228" s="4">
        <f t="shared" si="37"/>
        <v>0.43055555555555558</v>
      </c>
      <c r="B228" s="3">
        <f>Params!D$29+HOUR(A228-Params!C$29)*3600+MINUTE(A228-Params!C$29)*60+SECOND(A228-Params!C$29)</f>
        <v>1553301200</v>
      </c>
      <c r="C228">
        <f t="shared" si="34"/>
        <v>3</v>
      </c>
      <c r="D228">
        <f t="shared" ca="1" si="35"/>
        <v>132</v>
      </c>
      <c r="E228">
        <f t="shared" ref="E228" ca="1" si="41">INDIRECT("E$"&amp;C228)+INDIRECT("H$"&amp;C228)*($B228-INDIRECT("B$"&amp;D228))</f>
        <v>94806.152258064525</v>
      </c>
      <c r="F228">
        <f t="shared" ref="F228" ca="1" si="42">INDIRECT("F$"&amp;C228)+INDIRECT("I$"&amp;C228)*($B228-INDIRECT("B$"&amp;D228))</f>
        <v>-80131.943225806463</v>
      </c>
      <c r="G228">
        <f t="shared" ca="1" si="36"/>
        <v>10668</v>
      </c>
      <c r="H228" s="9">
        <f t="shared" ca="1" si="40"/>
        <v>197.51281720430109</v>
      </c>
      <c r="I228" s="9">
        <f t="shared" ca="1" si="40"/>
        <v>-166.94154838709679</v>
      </c>
      <c r="J228" s="9">
        <f t="shared" ca="1" si="40"/>
        <v>0</v>
      </c>
      <c r="K228" s="9">
        <f t="shared" ca="1" si="40"/>
        <v>258.61321222602112</v>
      </c>
      <c r="L228" s="9">
        <f t="shared" ca="1" si="40"/>
        <v>130.20512343075274</v>
      </c>
      <c r="M228">
        <f t="shared" ca="1" si="38"/>
        <v>55.1236917562724</v>
      </c>
      <c r="N228">
        <f t="shared" ca="1" si="39"/>
        <v>34.450465949820789</v>
      </c>
    </row>
    <row r="229" spans="1:14" x14ac:dyDescent="0.25">
      <c r="A229" s="4" t="s">
        <v>130</v>
      </c>
      <c r="B229" s="3"/>
      <c r="H229" s="9"/>
      <c r="I229" s="9"/>
      <c r="J229" s="9"/>
      <c r="K229" s="9"/>
      <c r="L229" s="9"/>
    </row>
    <row r="230" spans="1:14" x14ac:dyDescent="0.25"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</sheetData>
  <conditionalFormatting sqref="A7:A228">
    <cfRule type="expression" dxfId="1" priority="2">
      <formula>VLOOKUP(A7,A$2:D$4,4,FALSE)</formula>
    </cfRule>
  </conditionalFormatting>
  <conditionalFormatting sqref="A6">
    <cfRule type="expression" dxfId="0" priority="1">
      <formula>VLOOKUP(A6,A$2:D$4,4,FALSE)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zoomScaleNormal="100"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125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77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221.32837606837609</v>
      </c>
      <c r="I2" s="9">
        <f t="shared" si="0"/>
        <v>107.67945299145299</v>
      </c>
      <c r="J2" s="9">
        <f t="shared" si="0"/>
        <v>0</v>
      </c>
      <c r="K2" s="9">
        <f>SQRT(H2*H2+I2*I2)</f>
        <v>246.13231126693432</v>
      </c>
      <c r="L2" s="9">
        <f>DEGREES(ATAN2(I2,H2))</f>
        <v>64.056408988116701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</v>
      </c>
      <c r="F3" s="7">
        <f>VLOOKUP($B3,Beacons!$A$6:$O$30,15,FALSE)</f>
        <v>0</v>
      </c>
      <c r="G3" s="7">
        <f>C3*Params!F$2</f>
        <v>10668</v>
      </c>
      <c r="H3" s="9">
        <f t="shared" si="0"/>
        <v>198.38253968253969</v>
      </c>
      <c r="I3" s="9">
        <f t="shared" si="0"/>
        <v>118.82173015873016</v>
      </c>
      <c r="J3" s="9">
        <f t="shared" si="0"/>
        <v>0</v>
      </c>
      <c r="K3" s="9">
        <f>SQRT(H3*H3+I3*I3)</f>
        <v>231.24496882918021</v>
      </c>
      <c r="L3" s="9">
        <f>DEGREES(ATAN2(I3,H3))</f>
        <v>59.080391688325172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83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221.32837606837566</v>
      </c>
      <c r="I6" s="9">
        <f ca="1">(F7-F6)/($B7-$B6)</f>
        <v>107.67945299145359</v>
      </c>
      <c r="J6" s="9">
        <f ca="1">(G7-G6)/($B7-$B6)</f>
        <v>0</v>
      </c>
      <c r="K6" s="9">
        <f ca="1">SQRT(H6*H6+I6*I6)</f>
        <v>246.13231126693421</v>
      </c>
      <c r="L6" s="9">
        <f ca="1">DEGREES(ATAN2(I6,H6))</f>
        <v>64.05640898811653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-128370.45811965813</v>
      </c>
      <c r="F7">
        <f ca="1">INDIRECT("F$"&amp;C7)+INDIRECT("I$"&amp;C7)*($B7-INDIRECT("B$"&amp;D7))</f>
        <v>-62454.082735042735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221.32837606837566</v>
      </c>
      <c r="I7" s="9">
        <f t="shared" ca="1" si="2"/>
        <v>107.67945299145212</v>
      </c>
      <c r="J7" s="9">
        <f t="shared" ca="1" si="2"/>
        <v>0</v>
      </c>
      <c r="K7" s="9">
        <f t="shared" ref="K7:K70" ca="1" si="3">SQRT(H7*H7+I7*I7)</f>
        <v>246.13231126693356</v>
      </c>
      <c r="L7" s="9">
        <f t="shared" ref="L7:L70" ca="1" si="4">DEGREES(ATAN2(I7,H7))</f>
        <v>64.056408988116829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-127263.81623931625</v>
      </c>
      <c r="F8">
        <f t="shared" ref="F8:F33" ca="1" si="7">INDIRECT("F$"&amp;C8)+INDIRECT("I$"&amp;C8)*($B8-INDIRECT("B$"&amp;D8))</f>
        <v>-61915.685470085475</v>
      </c>
      <c r="G8">
        <f t="shared" ca="1" si="1"/>
        <v>10668</v>
      </c>
      <c r="H8" s="9">
        <f t="shared" ca="1" si="2"/>
        <v>221.32837606837566</v>
      </c>
      <c r="I8" s="9">
        <f t="shared" ca="1" si="2"/>
        <v>107.67945299145359</v>
      </c>
      <c r="J8" s="9">
        <f t="shared" ca="1" si="2"/>
        <v>0</v>
      </c>
      <c r="K8" s="9">
        <f t="shared" ca="1" si="3"/>
        <v>246.13231126693421</v>
      </c>
      <c r="L8" s="9">
        <f t="shared" ca="1" si="4"/>
        <v>64.05640898811653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-126157.17435897437</v>
      </c>
      <c r="F9">
        <f t="shared" ca="1" si="7"/>
        <v>-61377.288205128207</v>
      </c>
      <c r="G9">
        <f t="shared" ca="1" si="1"/>
        <v>10668</v>
      </c>
      <c r="H9" s="9">
        <f t="shared" ca="1" si="2"/>
        <v>221.32837606837856</v>
      </c>
      <c r="I9" s="9">
        <f t="shared" ca="1" si="2"/>
        <v>107.67945299145212</v>
      </c>
      <c r="J9" s="9">
        <f t="shared" ca="1" si="2"/>
        <v>0</v>
      </c>
      <c r="K9" s="9">
        <f t="shared" ca="1" si="3"/>
        <v>246.13231126693617</v>
      </c>
      <c r="L9" s="9">
        <f t="shared" ca="1" si="4"/>
        <v>64.056408988117141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-125050.53247863248</v>
      </c>
      <c r="F10">
        <f t="shared" ca="1" si="7"/>
        <v>-60838.890940170946</v>
      </c>
      <c r="G10">
        <f t="shared" ca="1" si="1"/>
        <v>10668</v>
      </c>
      <c r="H10" s="9">
        <f t="shared" ca="1" si="2"/>
        <v>221.32837606837566</v>
      </c>
      <c r="I10" s="9">
        <f t="shared" ca="1" si="2"/>
        <v>107.67945299145359</v>
      </c>
      <c r="J10" s="9">
        <f t="shared" ca="1" si="2"/>
        <v>0</v>
      </c>
      <c r="K10" s="9">
        <f t="shared" ca="1" si="3"/>
        <v>246.13231126693421</v>
      </c>
      <c r="L10" s="9">
        <f t="shared" ca="1" si="4"/>
        <v>64.05640898811653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-123943.8905982906</v>
      </c>
      <c r="F11">
        <f t="shared" ca="1" si="7"/>
        <v>-60300.493675213678</v>
      </c>
      <c r="G11">
        <f t="shared" ca="1" si="1"/>
        <v>10668</v>
      </c>
      <c r="H11" s="9">
        <f t="shared" ca="1" si="2"/>
        <v>221.32837606837566</v>
      </c>
      <c r="I11" s="9">
        <f t="shared" ca="1" si="2"/>
        <v>107.67945299145359</v>
      </c>
      <c r="J11" s="9">
        <f t="shared" ca="1" si="2"/>
        <v>0</v>
      </c>
      <c r="K11" s="9">
        <f t="shared" ca="1" si="3"/>
        <v>246.13231126693421</v>
      </c>
      <c r="L11" s="9">
        <f t="shared" ca="1" si="4"/>
        <v>64.05640898811653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-122837.24871794872</v>
      </c>
      <c r="F12">
        <f t="shared" ca="1" si="7"/>
        <v>-59762.09641025641</v>
      </c>
      <c r="G12">
        <f t="shared" ca="1" si="1"/>
        <v>10668</v>
      </c>
      <c r="H12" s="9">
        <f t="shared" ca="1" si="2"/>
        <v>221.32837606837566</v>
      </c>
      <c r="I12" s="9">
        <f t="shared" ca="1" si="2"/>
        <v>107.67945299145212</v>
      </c>
      <c r="J12" s="9">
        <f t="shared" ca="1" si="2"/>
        <v>0</v>
      </c>
      <c r="K12" s="9">
        <f t="shared" ca="1" si="3"/>
        <v>246.13231126693356</v>
      </c>
      <c r="L12" s="9">
        <f t="shared" ca="1" si="4"/>
        <v>64.056408988116829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-121730.60683760684</v>
      </c>
      <c r="F13">
        <f t="shared" ca="1" si="7"/>
        <v>-59223.69914529915</v>
      </c>
      <c r="G13">
        <f t="shared" ca="1" si="1"/>
        <v>10668</v>
      </c>
      <c r="H13" s="9">
        <f t="shared" ca="1" si="2"/>
        <v>221.32837606837566</v>
      </c>
      <c r="I13" s="9">
        <f t="shared" ca="1" si="2"/>
        <v>107.67945299145359</v>
      </c>
      <c r="J13" s="9">
        <f t="shared" ca="1" si="2"/>
        <v>0</v>
      </c>
      <c r="K13" s="9">
        <f t="shared" ca="1" si="3"/>
        <v>246.13231126693421</v>
      </c>
      <c r="L13" s="9">
        <f t="shared" ca="1" si="4"/>
        <v>64.05640898811653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-120623.96495726497</v>
      </c>
      <c r="F14">
        <f t="shared" ca="1" si="7"/>
        <v>-58685.301880341882</v>
      </c>
      <c r="G14">
        <f t="shared" ca="1" si="1"/>
        <v>10668</v>
      </c>
      <c r="H14" s="9">
        <f t="shared" ca="1" si="2"/>
        <v>221.32837606837566</v>
      </c>
      <c r="I14" s="9">
        <f t="shared" ca="1" si="2"/>
        <v>107.67945299145212</v>
      </c>
      <c r="J14" s="9">
        <f t="shared" ca="1" si="2"/>
        <v>0</v>
      </c>
      <c r="K14" s="9">
        <f t="shared" ca="1" si="3"/>
        <v>246.13231126693356</v>
      </c>
      <c r="L14" s="9">
        <f t="shared" ca="1" si="4"/>
        <v>64.056408988116829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-119517.32307692309</v>
      </c>
      <c r="F15">
        <f t="shared" ca="1" si="7"/>
        <v>-58146.904615384621</v>
      </c>
      <c r="G15">
        <f t="shared" ca="1" si="1"/>
        <v>10668</v>
      </c>
      <c r="H15" s="9">
        <f t="shared" ca="1" si="2"/>
        <v>221.32837606837856</v>
      </c>
      <c r="I15" s="9">
        <f t="shared" ca="1" si="2"/>
        <v>107.67945299145359</v>
      </c>
      <c r="J15" s="9">
        <f t="shared" ca="1" si="2"/>
        <v>0</v>
      </c>
      <c r="K15" s="9">
        <f t="shared" ca="1" si="3"/>
        <v>246.13231126693682</v>
      </c>
      <c r="L15" s="9">
        <f t="shared" ca="1" si="4"/>
        <v>64.056408988116829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-118410.68119658119</v>
      </c>
      <c r="F16">
        <f t="shared" ca="1" si="7"/>
        <v>-57608.507350427353</v>
      </c>
      <c r="G16">
        <f t="shared" ca="1" si="1"/>
        <v>10668</v>
      </c>
      <c r="H16" s="9">
        <f t="shared" ca="1" si="2"/>
        <v>221.32837606837566</v>
      </c>
      <c r="I16" s="9">
        <f t="shared" ca="1" si="2"/>
        <v>107.67945299145212</v>
      </c>
      <c r="J16" s="9">
        <f t="shared" ca="1" si="2"/>
        <v>0</v>
      </c>
      <c r="K16" s="9">
        <f t="shared" ca="1" si="3"/>
        <v>246.13231126693356</v>
      </c>
      <c r="L16" s="9">
        <f t="shared" ca="1" si="4"/>
        <v>64.056408988116829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-117304.03931623932</v>
      </c>
      <c r="F17">
        <f t="shared" ca="1" si="7"/>
        <v>-57070.110085470093</v>
      </c>
      <c r="G17">
        <f t="shared" ca="1" si="1"/>
        <v>10668</v>
      </c>
      <c r="H17" s="9">
        <f t="shared" ca="1" si="2"/>
        <v>221.32837606837566</v>
      </c>
      <c r="I17" s="9">
        <f t="shared" ca="1" si="2"/>
        <v>107.67945299145359</v>
      </c>
      <c r="J17" s="9">
        <f t="shared" ca="1" si="2"/>
        <v>0</v>
      </c>
      <c r="K17" s="9">
        <f t="shared" ca="1" si="3"/>
        <v>246.13231126693421</v>
      </c>
      <c r="L17" s="9">
        <f t="shared" ca="1" si="4"/>
        <v>64.05640898811653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-116197.39743589744</v>
      </c>
      <c r="F18">
        <f t="shared" ca="1" si="7"/>
        <v>-56531.712820512825</v>
      </c>
      <c r="G18">
        <f t="shared" ca="1" si="1"/>
        <v>10668</v>
      </c>
      <c r="H18" s="9">
        <f t="shared" ca="1" si="2"/>
        <v>221.32837606837566</v>
      </c>
      <c r="I18" s="9">
        <f t="shared" ca="1" si="2"/>
        <v>107.67945299145359</v>
      </c>
      <c r="J18" s="9">
        <f t="shared" ca="1" si="2"/>
        <v>0</v>
      </c>
      <c r="K18" s="9">
        <f t="shared" ca="1" si="3"/>
        <v>246.13231126693421</v>
      </c>
      <c r="L18" s="9">
        <f t="shared" ca="1" si="4"/>
        <v>64.05640898811653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-115090.75555555556</v>
      </c>
      <c r="F19">
        <f t="shared" ca="1" si="7"/>
        <v>-55993.315555555557</v>
      </c>
      <c r="G19">
        <f t="shared" ca="1" si="1"/>
        <v>10668</v>
      </c>
      <c r="H19" s="9">
        <f t="shared" ca="1" si="2"/>
        <v>221.32837606837566</v>
      </c>
      <c r="I19" s="9">
        <f t="shared" ca="1" si="2"/>
        <v>107.67945299145212</v>
      </c>
      <c r="J19" s="9">
        <f t="shared" ca="1" si="2"/>
        <v>0</v>
      </c>
      <c r="K19" s="9">
        <f t="shared" ca="1" si="3"/>
        <v>246.13231126693356</v>
      </c>
      <c r="L19" s="9">
        <f t="shared" ca="1" si="4"/>
        <v>64.056408988116829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-113984.11367521368</v>
      </c>
      <c r="F20">
        <f t="shared" ca="1" si="7"/>
        <v>-55454.918290598296</v>
      </c>
      <c r="G20">
        <f t="shared" ca="1" si="1"/>
        <v>10668</v>
      </c>
      <c r="H20" s="9">
        <f t="shared" ca="1" si="2"/>
        <v>221.32837606837566</v>
      </c>
      <c r="I20" s="9">
        <f t="shared" ca="1" si="2"/>
        <v>107.67945299145359</v>
      </c>
      <c r="J20" s="9">
        <f t="shared" ca="1" si="2"/>
        <v>0</v>
      </c>
      <c r="K20" s="9">
        <f t="shared" ca="1" si="3"/>
        <v>246.13231126693421</v>
      </c>
      <c r="L20" s="9">
        <f t="shared" ca="1" si="4"/>
        <v>64.05640898811653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-112877.4717948718</v>
      </c>
      <c r="F21">
        <f t="shared" ca="1" si="7"/>
        <v>-54916.521025641028</v>
      </c>
      <c r="G21">
        <f t="shared" ca="1" si="1"/>
        <v>10668</v>
      </c>
      <c r="H21" s="9">
        <f t="shared" ca="1" si="2"/>
        <v>221.32837606837566</v>
      </c>
      <c r="I21" s="9">
        <f t="shared" ca="1" si="2"/>
        <v>107.67945299145212</v>
      </c>
      <c r="J21" s="9">
        <f t="shared" ca="1" si="2"/>
        <v>0</v>
      </c>
      <c r="K21" s="9">
        <f t="shared" ca="1" si="3"/>
        <v>246.13231126693356</v>
      </c>
      <c r="L21" s="9">
        <f t="shared" ca="1" si="4"/>
        <v>64.056408988116829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-111770.82991452992</v>
      </c>
      <c r="F22">
        <f t="shared" ca="1" si="7"/>
        <v>-54378.123760683768</v>
      </c>
      <c r="G22">
        <f t="shared" ca="1" si="1"/>
        <v>10668</v>
      </c>
      <c r="H22" s="9">
        <f t="shared" ca="1" si="2"/>
        <v>221.32837606837856</v>
      </c>
      <c r="I22" s="9">
        <f t="shared" ca="1" si="2"/>
        <v>107.67945299145359</v>
      </c>
      <c r="J22" s="9">
        <f t="shared" ca="1" si="2"/>
        <v>0</v>
      </c>
      <c r="K22" s="9">
        <f t="shared" ca="1" si="3"/>
        <v>246.13231126693682</v>
      </c>
      <c r="L22" s="9">
        <f t="shared" ca="1" si="4"/>
        <v>64.056408988116829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-110664.18803418803</v>
      </c>
      <c r="F23">
        <f t="shared" ca="1" si="7"/>
        <v>-53839.7264957265</v>
      </c>
      <c r="G23">
        <f t="shared" ca="1" si="1"/>
        <v>10668</v>
      </c>
      <c r="H23" s="9">
        <f t="shared" ca="1" si="2"/>
        <v>221.32837606837566</v>
      </c>
      <c r="I23" s="9">
        <f t="shared" ca="1" si="2"/>
        <v>107.67945299145359</v>
      </c>
      <c r="J23" s="9">
        <f t="shared" ca="1" si="2"/>
        <v>0</v>
      </c>
      <c r="K23" s="9">
        <f t="shared" ca="1" si="3"/>
        <v>246.13231126693421</v>
      </c>
      <c r="L23" s="9">
        <f t="shared" ca="1" si="4"/>
        <v>64.05640898811653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-109557.54615384615</v>
      </c>
      <c r="F24">
        <f t="shared" ca="1" si="7"/>
        <v>-53301.329230769232</v>
      </c>
      <c r="G24">
        <f t="shared" ca="1" si="1"/>
        <v>10668</v>
      </c>
      <c r="H24" s="9">
        <f t="shared" ca="1" si="2"/>
        <v>221.32837606837566</v>
      </c>
      <c r="I24" s="9">
        <f t="shared" ca="1" si="2"/>
        <v>107.67945299145212</v>
      </c>
      <c r="J24" s="9">
        <f t="shared" ca="1" si="2"/>
        <v>0</v>
      </c>
      <c r="K24" s="9">
        <f t="shared" ca="1" si="3"/>
        <v>246.13231126693356</v>
      </c>
      <c r="L24" s="9">
        <f t="shared" ca="1" si="4"/>
        <v>64.056408988116829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-108450.90427350427</v>
      </c>
      <c r="F25">
        <f t="shared" ca="1" si="7"/>
        <v>-52762.931965811971</v>
      </c>
      <c r="G25">
        <f t="shared" ca="1" si="1"/>
        <v>10668</v>
      </c>
      <c r="H25" s="9">
        <f t="shared" ca="1" si="2"/>
        <v>221.32837606837566</v>
      </c>
      <c r="I25" s="9">
        <f t="shared" ca="1" si="2"/>
        <v>107.67945299145359</v>
      </c>
      <c r="J25" s="9">
        <f t="shared" ca="1" si="2"/>
        <v>0</v>
      </c>
      <c r="K25" s="9">
        <f t="shared" ca="1" si="3"/>
        <v>246.13231126693421</v>
      </c>
      <c r="L25" s="9">
        <f t="shared" ca="1" si="4"/>
        <v>64.05640898811653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-107344.2623931624</v>
      </c>
      <c r="F26">
        <f t="shared" ca="1" si="7"/>
        <v>-52224.534700854703</v>
      </c>
      <c r="G26">
        <f t="shared" ca="1" si="1"/>
        <v>10668</v>
      </c>
      <c r="H26" s="9">
        <f t="shared" ca="1" si="2"/>
        <v>221.32837606837566</v>
      </c>
      <c r="I26" s="9">
        <f t="shared" ca="1" si="2"/>
        <v>107.67945299145212</v>
      </c>
      <c r="J26" s="9">
        <f t="shared" ca="1" si="2"/>
        <v>0</v>
      </c>
      <c r="K26" s="9">
        <f t="shared" ca="1" si="3"/>
        <v>246.13231126693356</v>
      </c>
      <c r="L26" s="9">
        <f t="shared" ca="1" si="4"/>
        <v>64.056408988116829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-106237.62051282052</v>
      </c>
      <c r="F27">
        <f t="shared" ca="1" si="7"/>
        <v>-51686.137435897443</v>
      </c>
      <c r="G27">
        <f t="shared" ca="1" si="1"/>
        <v>10668</v>
      </c>
      <c r="H27" s="9">
        <f t="shared" ca="1" si="2"/>
        <v>221.32837606837566</v>
      </c>
      <c r="I27" s="9">
        <f t="shared" ca="1" si="2"/>
        <v>107.67945299145359</v>
      </c>
      <c r="J27" s="9">
        <f t="shared" ca="1" si="2"/>
        <v>0</v>
      </c>
      <c r="K27" s="9">
        <f t="shared" ca="1" si="3"/>
        <v>246.13231126693421</v>
      </c>
      <c r="L27" s="9">
        <f t="shared" ca="1" si="4"/>
        <v>64.05640898811653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-105130.97863247864</v>
      </c>
      <c r="F28">
        <f t="shared" ca="1" si="7"/>
        <v>-51147.740170940175</v>
      </c>
      <c r="G28">
        <f t="shared" ca="1" si="1"/>
        <v>10668</v>
      </c>
      <c r="H28" s="9">
        <f t="shared" ca="1" si="2"/>
        <v>221.32837606837566</v>
      </c>
      <c r="I28" s="9">
        <f t="shared" ca="1" si="2"/>
        <v>107.67945299145359</v>
      </c>
      <c r="J28" s="9">
        <f t="shared" ca="1" si="2"/>
        <v>0</v>
      </c>
      <c r="K28" s="9">
        <f t="shared" ca="1" si="3"/>
        <v>246.13231126693421</v>
      </c>
      <c r="L28" s="9">
        <f t="shared" ca="1" si="4"/>
        <v>64.05640898811653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-104024.33675213676</v>
      </c>
      <c r="F29">
        <f t="shared" ca="1" si="7"/>
        <v>-50609.342905982907</v>
      </c>
      <c r="G29">
        <f t="shared" ca="1" si="1"/>
        <v>10668</v>
      </c>
      <c r="H29" s="9">
        <f t="shared" ca="1" si="2"/>
        <v>221.32837606837856</v>
      </c>
      <c r="I29" s="9">
        <f t="shared" ca="1" si="2"/>
        <v>107.67945299145212</v>
      </c>
      <c r="J29" s="9">
        <f t="shared" ca="1" si="2"/>
        <v>0</v>
      </c>
      <c r="K29" s="9">
        <f t="shared" ca="1" si="3"/>
        <v>246.13231126693617</v>
      </c>
      <c r="L29" s="9">
        <f t="shared" ca="1" si="4"/>
        <v>64.056408988117141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-102917.69487179487</v>
      </c>
      <c r="F30">
        <f t="shared" ca="1" si="7"/>
        <v>-50070.945641025646</v>
      </c>
      <c r="G30">
        <f t="shared" ca="1" si="1"/>
        <v>10668</v>
      </c>
      <c r="H30" s="9">
        <f t="shared" ca="1" si="2"/>
        <v>221.32837606837566</v>
      </c>
      <c r="I30" s="9">
        <f t="shared" ca="1" si="2"/>
        <v>107.67945299145359</v>
      </c>
      <c r="J30" s="9">
        <f t="shared" ca="1" si="2"/>
        <v>0</v>
      </c>
      <c r="K30" s="9">
        <f t="shared" ca="1" si="3"/>
        <v>246.13231126693421</v>
      </c>
      <c r="L30" s="9">
        <f t="shared" ca="1" si="4"/>
        <v>64.05640898811653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-101811.05299145299</v>
      </c>
      <c r="F31">
        <f t="shared" ca="1" si="7"/>
        <v>-49532.548376068378</v>
      </c>
      <c r="G31">
        <f t="shared" ca="1" si="1"/>
        <v>10668</v>
      </c>
      <c r="H31" s="9">
        <f t="shared" ca="1" si="2"/>
        <v>221.32837606837566</v>
      </c>
      <c r="I31" s="9">
        <f t="shared" ca="1" si="2"/>
        <v>107.67945299145212</v>
      </c>
      <c r="J31" s="9">
        <f t="shared" ca="1" si="2"/>
        <v>0</v>
      </c>
      <c r="K31" s="9">
        <f t="shared" ca="1" si="3"/>
        <v>246.13231126693356</v>
      </c>
      <c r="L31" s="9">
        <f t="shared" ca="1" si="4"/>
        <v>64.056408988116829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-100704.41111111111</v>
      </c>
      <c r="F32">
        <f t="shared" ca="1" si="7"/>
        <v>-48994.151111111118</v>
      </c>
      <c r="G32">
        <f t="shared" ca="1" si="1"/>
        <v>10668</v>
      </c>
      <c r="H32" s="9">
        <f t="shared" ca="1" si="2"/>
        <v>221.32837606837566</v>
      </c>
      <c r="I32" s="9">
        <f t="shared" ca="1" si="2"/>
        <v>107.67945299145359</v>
      </c>
      <c r="J32" s="9">
        <f t="shared" ca="1" si="2"/>
        <v>0</v>
      </c>
      <c r="K32" s="9">
        <f t="shared" ca="1" si="3"/>
        <v>246.13231126693421</v>
      </c>
      <c r="L32" s="9">
        <f t="shared" ca="1" si="4"/>
        <v>64.05640898811653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-99597.769230769234</v>
      </c>
      <c r="F33">
        <f t="shared" ca="1" si="7"/>
        <v>-48455.75384615385</v>
      </c>
      <c r="G33">
        <f t="shared" ca="1" si="1"/>
        <v>10668</v>
      </c>
      <c r="H33" s="9">
        <f t="shared" ca="1" si="2"/>
        <v>221.32837606837566</v>
      </c>
      <c r="I33" s="9">
        <f t="shared" ca="1" si="2"/>
        <v>107.67945299145359</v>
      </c>
      <c r="J33" s="9">
        <f t="shared" ca="1" si="2"/>
        <v>0</v>
      </c>
      <c r="K33" s="9">
        <f t="shared" ca="1" si="3"/>
        <v>246.13231126693421</v>
      </c>
      <c r="L33" s="9">
        <f t="shared" ca="1" si="4"/>
        <v>64.05640898811653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-98491.127350427356</v>
      </c>
      <c r="F34">
        <f ca="1">INDIRECT("F$"&amp;C34)+INDIRECT("I$"&amp;C34)*($B34-INDIRECT("B$"&amp;D34))</f>
        <v>-47917.356581196582</v>
      </c>
      <c r="G34">
        <f t="shared" ca="1" si="1"/>
        <v>10668</v>
      </c>
      <c r="H34" s="9">
        <f t="shared" ca="1" si="2"/>
        <v>221.32837606837566</v>
      </c>
      <c r="I34" s="9">
        <f t="shared" ca="1" si="2"/>
        <v>107.67945299145212</v>
      </c>
      <c r="J34" s="9">
        <f t="shared" ca="1" si="2"/>
        <v>0</v>
      </c>
      <c r="K34" s="9">
        <f t="shared" ca="1" si="3"/>
        <v>246.13231126693356</v>
      </c>
      <c r="L34" s="9">
        <f t="shared" ca="1" si="4"/>
        <v>64.056408988116829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-97384.485470085478</v>
      </c>
      <c r="F35">
        <f ca="1">INDIRECT("F$"&amp;C35)+INDIRECT("I$"&amp;C35)*($B35-INDIRECT("B$"&amp;D35))</f>
        <v>-47378.959316239321</v>
      </c>
      <c r="G35">
        <f t="shared" ca="1" si="1"/>
        <v>10668</v>
      </c>
      <c r="H35" s="9">
        <f t="shared" ca="1" si="2"/>
        <v>221.32837606837566</v>
      </c>
      <c r="I35" s="9">
        <f t="shared" ca="1" si="2"/>
        <v>107.67945299145359</v>
      </c>
      <c r="J35" s="9">
        <f t="shared" ca="1" si="2"/>
        <v>0</v>
      </c>
      <c r="K35" s="9">
        <f t="shared" ca="1" si="3"/>
        <v>246.13231126693421</v>
      </c>
      <c r="L35" s="9">
        <f t="shared" ca="1" si="4"/>
        <v>64.05640898811653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-96277.843589743599</v>
      </c>
      <c r="F36">
        <f t="shared" ref="F36:F99" ca="1" si="13">INDIRECT("F$"&amp;C36)+INDIRECT("I$"&amp;C36)*($B36-INDIRECT("B$"&amp;D36))</f>
        <v>-46840.562051282053</v>
      </c>
      <c r="G36">
        <f t="shared" ca="1" si="1"/>
        <v>10668</v>
      </c>
      <c r="H36" s="9">
        <f t="shared" ca="1" si="2"/>
        <v>221.32837606837856</v>
      </c>
      <c r="I36" s="9">
        <f t="shared" ca="1" si="2"/>
        <v>107.67945299145212</v>
      </c>
      <c r="J36" s="9">
        <f t="shared" ca="1" si="2"/>
        <v>0</v>
      </c>
      <c r="K36" s="9">
        <f t="shared" ca="1" si="3"/>
        <v>246.13231126693617</v>
      </c>
      <c r="L36" s="9">
        <f t="shared" ca="1" si="4"/>
        <v>64.056408988117141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-95171.201709401706</v>
      </c>
      <c r="F37">
        <f t="shared" ca="1" si="13"/>
        <v>-46302.164786324793</v>
      </c>
      <c r="G37">
        <f t="shared" ca="1" si="1"/>
        <v>10668</v>
      </c>
      <c r="H37" s="9">
        <f t="shared" ca="1" si="2"/>
        <v>221.32837606837566</v>
      </c>
      <c r="I37" s="9">
        <f t="shared" ca="1" si="2"/>
        <v>107.67945299145359</v>
      </c>
      <c r="J37" s="9">
        <f t="shared" ca="1" si="2"/>
        <v>0</v>
      </c>
      <c r="K37" s="9">
        <f t="shared" ca="1" si="3"/>
        <v>246.13231126693421</v>
      </c>
      <c r="L37" s="9">
        <f t="shared" ca="1" si="4"/>
        <v>64.05640898811653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-94064.559829059828</v>
      </c>
      <c r="F38">
        <f t="shared" ca="1" si="13"/>
        <v>-45763.767521367525</v>
      </c>
      <c r="G38">
        <f t="shared" ca="1" si="1"/>
        <v>10668</v>
      </c>
      <c r="H38" s="9">
        <f t="shared" ca="1" si="2"/>
        <v>221.32837606837566</v>
      </c>
      <c r="I38" s="9">
        <f t="shared" ca="1" si="2"/>
        <v>107.67945299145359</v>
      </c>
      <c r="J38" s="9">
        <f t="shared" ca="1" si="2"/>
        <v>0</v>
      </c>
      <c r="K38" s="9">
        <f t="shared" ca="1" si="3"/>
        <v>246.13231126693421</v>
      </c>
      <c r="L38" s="9">
        <f t="shared" ca="1" si="4"/>
        <v>64.05640898811653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-92957.91794871795</v>
      </c>
      <c r="F39">
        <f t="shared" ca="1" si="13"/>
        <v>-45225.370256410257</v>
      </c>
      <c r="G39">
        <f t="shared" ca="1" si="1"/>
        <v>10668</v>
      </c>
      <c r="H39" s="9">
        <f t="shared" ca="1" si="2"/>
        <v>221.32837606837566</v>
      </c>
      <c r="I39" s="9">
        <f t="shared" ca="1" si="2"/>
        <v>107.67945299145212</v>
      </c>
      <c r="J39" s="9">
        <f t="shared" ca="1" si="2"/>
        <v>0</v>
      </c>
      <c r="K39" s="9">
        <f t="shared" ca="1" si="3"/>
        <v>246.13231126693356</v>
      </c>
      <c r="L39" s="9">
        <f t="shared" ca="1" si="4"/>
        <v>64.056408988116829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-91851.276068376072</v>
      </c>
      <c r="F40">
        <f t="shared" ca="1" si="13"/>
        <v>-44686.972991452996</v>
      </c>
      <c r="G40">
        <f t="shared" ca="1" si="1"/>
        <v>10668</v>
      </c>
      <c r="H40" s="9">
        <f t="shared" ca="1" si="2"/>
        <v>221.32837606837566</v>
      </c>
      <c r="I40" s="9">
        <f t="shared" ca="1" si="2"/>
        <v>107.67945299145359</v>
      </c>
      <c r="J40" s="9">
        <f t="shared" ca="1" si="2"/>
        <v>0</v>
      </c>
      <c r="K40" s="9">
        <f t="shared" ca="1" si="3"/>
        <v>246.13231126693421</v>
      </c>
      <c r="L40" s="9">
        <f t="shared" ca="1" si="4"/>
        <v>64.05640898811653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-90744.634188034193</v>
      </c>
      <c r="F41">
        <f t="shared" ca="1" si="13"/>
        <v>-44148.575726495728</v>
      </c>
      <c r="G41">
        <f t="shared" ca="1" si="1"/>
        <v>10668</v>
      </c>
      <c r="H41" s="9">
        <f t="shared" ca="1" si="2"/>
        <v>221.32837606837856</v>
      </c>
      <c r="I41" s="9">
        <f t="shared" ca="1" si="2"/>
        <v>107.67945299145212</v>
      </c>
      <c r="J41" s="9">
        <f t="shared" ca="1" si="2"/>
        <v>0</v>
      </c>
      <c r="K41" s="9">
        <f t="shared" ca="1" si="3"/>
        <v>246.13231126693617</v>
      </c>
      <c r="L41" s="9">
        <f t="shared" ca="1" si="4"/>
        <v>64.056408988117141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-89637.992307692301</v>
      </c>
      <c r="F42">
        <f t="shared" ca="1" si="13"/>
        <v>-43610.178461538468</v>
      </c>
      <c r="G42">
        <f t="shared" ca="1" si="1"/>
        <v>10668</v>
      </c>
      <c r="H42" s="9">
        <f t="shared" ca="1" si="2"/>
        <v>221.32837606837273</v>
      </c>
      <c r="I42" s="9">
        <f t="shared" ca="1" si="2"/>
        <v>107.67945299145359</v>
      </c>
      <c r="J42" s="9">
        <f t="shared" ca="1" si="2"/>
        <v>0</v>
      </c>
      <c r="K42" s="9">
        <f t="shared" ca="1" si="3"/>
        <v>246.13231126693157</v>
      </c>
      <c r="L42" s="9">
        <f t="shared" ca="1" si="4"/>
        <v>64.056408988116232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-88531.350427350437</v>
      </c>
      <c r="F43">
        <f t="shared" ca="1" si="13"/>
        <v>-43071.7811965812</v>
      </c>
      <c r="G43">
        <f t="shared" ca="1" si="1"/>
        <v>10668</v>
      </c>
      <c r="H43" s="9">
        <f t="shared" ca="1" si="2"/>
        <v>221.32837606837856</v>
      </c>
      <c r="I43" s="9">
        <f t="shared" ca="1" si="2"/>
        <v>107.67945299145359</v>
      </c>
      <c r="J43" s="9">
        <f t="shared" ca="1" si="2"/>
        <v>0</v>
      </c>
      <c r="K43" s="9">
        <f t="shared" ca="1" si="3"/>
        <v>246.13231126693682</v>
      </c>
      <c r="L43" s="9">
        <f t="shared" ca="1" si="4"/>
        <v>64.056408988116829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-87424.708547008544</v>
      </c>
      <c r="F44">
        <f t="shared" ca="1" si="13"/>
        <v>-42533.383931623932</v>
      </c>
      <c r="G44">
        <f t="shared" ca="1" si="1"/>
        <v>10668</v>
      </c>
      <c r="H44" s="9">
        <f t="shared" ca="1" si="2"/>
        <v>221.32837606837566</v>
      </c>
      <c r="I44" s="9">
        <f t="shared" ca="1" si="2"/>
        <v>107.67945299145212</v>
      </c>
      <c r="J44" s="9">
        <f t="shared" ca="1" si="2"/>
        <v>0</v>
      </c>
      <c r="K44" s="9">
        <f t="shared" ca="1" si="3"/>
        <v>246.13231126693356</v>
      </c>
      <c r="L44" s="9">
        <f t="shared" ca="1" si="4"/>
        <v>64.056408988116829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-86318.066666666666</v>
      </c>
      <c r="F45">
        <f t="shared" ca="1" si="13"/>
        <v>-41994.986666666671</v>
      </c>
      <c r="G45">
        <f t="shared" ca="1" si="1"/>
        <v>10668</v>
      </c>
      <c r="H45" s="9">
        <f t="shared" ca="1" si="2"/>
        <v>221.32837606837566</v>
      </c>
      <c r="I45" s="9">
        <f t="shared" ca="1" si="2"/>
        <v>107.67945299145359</v>
      </c>
      <c r="J45" s="9">
        <f t="shared" ca="1" si="2"/>
        <v>0</v>
      </c>
      <c r="K45" s="9">
        <f t="shared" ca="1" si="3"/>
        <v>246.13231126693421</v>
      </c>
      <c r="L45" s="9">
        <f t="shared" ca="1" si="4"/>
        <v>64.05640898811653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-85211.424786324787</v>
      </c>
      <c r="F46">
        <f t="shared" ca="1" si="13"/>
        <v>-41456.589401709403</v>
      </c>
      <c r="G46">
        <f t="shared" ca="1" si="1"/>
        <v>10668</v>
      </c>
      <c r="H46" s="9">
        <f t="shared" ca="1" si="2"/>
        <v>221.32837606837566</v>
      </c>
      <c r="I46" s="9">
        <f t="shared" ca="1" si="2"/>
        <v>107.67945299145212</v>
      </c>
      <c r="J46" s="9">
        <f t="shared" ca="1" si="2"/>
        <v>0</v>
      </c>
      <c r="K46" s="9">
        <f t="shared" ca="1" si="3"/>
        <v>246.13231126693356</v>
      </c>
      <c r="L46" s="9">
        <f t="shared" ca="1" si="4"/>
        <v>64.056408988116829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-84104.782905982909</v>
      </c>
      <c r="F47">
        <f t="shared" ca="1" si="13"/>
        <v>-40918.192136752143</v>
      </c>
      <c r="G47">
        <f t="shared" ca="1" si="1"/>
        <v>10668</v>
      </c>
      <c r="H47" s="9">
        <f t="shared" ca="1" si="2"/>
        <v>221.32837606837566</v>
      </c>
      <c r="I47" s="9">
        <f t="shared" ca="1" si="2"/>
        <v>107.67945299145359</v>
      </c>
      <c r="J47" s="9">
        <f t="shared" ca="1" si="2"/>
        <v>0</v>
      </c>
      <c r="K47" s="9">
        <f t="shared" ca="1" si="3"/>
        <v>246.13231126693421</v>
      </c>
      <c r="L47" s="9">
        <f t="shared" ca="1" si="4"/>
        <v>64.05640898811653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-82998.141025641031</v>
      </c>
      <c r="F48">
        <f t="shared" ca="1" si="13"/>
        <v>-40379.794871794875</v>
      </c>
      <c r="G48">
        <f t="shared" ca="1" si="1"/>
        <v>10668</v>
      </c>
      <c r="H48" s="9">
        <f t="shared" ca="1" si="2"/>
        <v>221.32837606837856</v>
      </c>
      <c r="I48" s="9">
        <f t="shared" ca="1" si="2"/>
        <v>107.67945299145359</v>
      </c>
      <c r="J48" s="9">
        <f t="shared" ca="1" si="2"/>
        <v>0</v>
      </c>
      <c r="K48" s="9">
        <f t="shared" ca="1" si="3"/>
        <v>246.13231126693682</v>
      </c>
      <c r="L48" s="9">
        <f t="shared" ca="1" si="4"/>
        <v>64.056408988116829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-81891.499145299138</v>
      </c>
      <c r="F49">
        <f t="shared" ca="1" si="13"/>
        <v>-39841.397606837607</v>
      </c>
      <c r="G49">
        <f t="shared" ca="1" si="1"/>
        <v>10668</v>
      </c>
      <c r="H49" s="9">
        <f t="shared" ca="1" si="2"/>
        <v>221.32837606837273</v>
      </c>
      <c r="I49" s="9">
        <f t="shared" ca="1" si="2"/>
        <v>107.67945299145212</v>
      </c>
      <c r="J49" s="9">
        <f t="shared" ca="1" si="2"/>
        <v>0</v>
      </c>
      <c r="K49" s="9">
        <f t="shared" ca="1" si="3"/>
        <v>246.13231126693094</v>
      </c>
      <c r="L49" s="9">
        <f t="shared" ca="1" si="4"/>
        <v>64.056408988116544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-80784.857264957274</v>
      </c>
      <c r="F50">
        <f t="shared" ca="1" si="13"/>
        <v>-39303.000341880346</v>
      </c>
      <c r="G50">
        <f t="shared" ca="1" si="1"/>
        <v>10668</v>
      </c>
      <c r="H50" s="9">
        <f t="shared" ca="1" si="2"/>
        <v>221.32837606837856</v>
      </c>
      <c r="I50" s="9">
        <f t="shared" ca="1" si="2"/>
        <v>107.67945299145212</v>
      </c>
      <c r="J50" s="9">
        <f t="shared" ca="1" si="2"/>
        <v>0</v>
      </c>
      <c r="K50" s="9">
        <f t="shared" ca="1" si="3"/>
        <v>246.13231126693617</v>
      </c>
      <c r="L50" s="9">
        <f t="shared" ca="1" si="4"/>
        <v>64.056408988117141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-79678.215384615381</v>
      </c>
      <c r="F51">
        <f t="shared" ca="1" si="13"/>
        <v>-38764.603076923086</v>
      </c>
      <c r="G51">
        <f t="shared" ca="1" si="1"/>
        <v>10668</v>
      </c>
      <c r="H51" s="9">
        <f t="shared" ca="1" si="2"/>
        <v>221.32837606837566</v>
      </c>
      <c r="I51" s="9">
        <f t="shared" ca="1" si="2"/>
        <v>107.67945299145359</v>
      </c>
      <c r="J51" s="9">
        <f t="shared" ca="1" si="2"/>
        <v>0</v>
      </c>
      <c r="K51" s="9">
        <f t="shared" ca="1" si="3"/>
        <v>246.13231126693421</v>
      </c>
      <c r="L51" s="9">
        <f t="shared" ca="1" si="4"/>
        <v>64.05640898811653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-78571.573504273503</v>
      </c>
      <c r="F52">
        <f t="shared" ca="1" si="13"/>
        <v>-38226.205811965818</v>
      </c>
      <c r="G52">
        <f t="shared" ca="1" si="1"/>
        <v>10668</v>
      </c>
      <c r="H52" s="9">
        <f t="shared" ca="1" si="2"/>
        <v>221.32837606837566</v>
      </c>
      <c r="I52" s="9">
        <f t="shared" ca="1" si="2"/>
        <v>107.67945299145359</v>
      </c>
      <c r="J52" s="9">
        <f t="shared" ca="1" si="2"/>
        <v>0</v>
      </c>
      <c r="K52" s="9">
        <f t="shared" ca="1" si="3"/>
        <v>246.13231126693421</v>
      </c>
      <c r="L52" s="9">
        <f t="shared" ca="1" si="4"/>
        <v>64.05640898811653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-77464.931623931625</v>
      </c>
      <c r="F53">
        <f t="shared" ca="1" si="13"/>
        <v>-37687.80854700855</v>
      </c>
      <c r="G53">
        <f t="shared" ca="1" si="1"/>
        <v>10668</v>
      </c>
      <c r="H53" s="9">
        <f t="shared" ca="1" si="2"/>
        <v>221.32837606837566</v>
      </c>
      <c r="I53" s="9">
        <f t="shared" ca="1" si="2"/>
        <v>107.67945299145359</v>
      </c>
      <c r="J53" s="9">
        <f t="shared" ca="1" si="2"/>
        <v>0</v>
      </c>
      <c r="K53" s="9">
        <f t="shared" ca="1" si="3"/>
        <v>246.13231126693421</v>
      </c>
      <c r="L53" s="9">
        <f t="shared" ca="1" si="4"/>
        <v>64.05640898811653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-76358.289743589747</v>
      </c>
      <c r="F54">
        <f t="shared" ca="1" si="13"/>
        <v>-37149.411282051282</v>
      </c>
      <c r="G54">
        <f t="shared" ca="1" si="1"/>
        <v>10668</v>
      </c>
      <c r="H54" s="9">
        <f t="shared" ca="1" si="2"/>
        <v>221.32837606837566</v>
      </c>
      <c r="I54" s="9">
        <f t="shared" ca="1" si="2"/>
        <v>107.67945299145212</v>
      </c>
      <c r="J54" s="9">
        <f t="shared" ca="1" si="2"/>
        <v>0</v>
      </c>
      <c r="K54" s="9">
        <f t="shared" ca="1" si="3"/>
        <v>246.13231126693356</v>
      </c>
      <c r="L54" s="9">
        <f t="shared" ca="1" si="4"/>
        <v>64.056408988116829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-75251.647863247868</v>
      </c>
      <c r="F55">
        <f t="shared" ca="1" si="13"/>
        <v>-36611.014017094021</v>
      </c>
      <c r="G55">
        <f t="shared" ca="1" si="1"/>
        <v>10668</v>
      </c>
      <c r="H55" s="9">
        <f t="shared" ca="1" si="2"/>
        <v>221.32837606837856</v>
      </c>
      <c r="I55" s="9">
        <f t="shared" ca="1" si="2"/>
        <v>107.67945299145212</v>
      </c>
      <c r="J55" s="9">
        <f t="shared" ca="1" si="2"/>
        <v>0</v>
      </c>
      <c r="K55" s="9">
        <f t="shared" ca="1" si="3"/>
        <v>246.13231126693617</v>
      </c>
      <c r="L55" s="9">
        <f t="shared" ca="1" si="4"/>
        <v>64.056408988117141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-74145.005982905976</v>
      </c>
      <c r="F56">
        <f t="shared" ca="1" si="13"/>
        <v>-36072.616752136761</v>
      </c>
      <c r="G56">
        <f t="shared" ca="1" si="1"/>
        <v>10668</v>
      </c>
      <c r="H56" s="9">
        <f t="shared" ca="1" si="2"/>
        <v>221.32837606837273</v>
      </c>
      <c r="I56" s="9">
        <f t="shared" ca="1" si="2"/>
        <v>107.67945299145359</v>
      </c>
      <c r="J56" s="9">
        <f t="shared" ca="1" si="2"/>
        <v>0</v>
      </c>
      <c r="K56" s="9">
        <f t="shared" ca="1" si="3"/>
        <v>246.13231126693157</v>
      </c>
      <c r="L56" s="9">
        <f t="shared" ca="1" si="4"/>
        <v>64.056408988116232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-73038.364102564112</v>
      </c>
      <c r="F57">
        <f t="shared" ca="1" si="13"/>
        <v>-35534.219487179493</v>
      </c>
      <c r="G57">
        <f t="shared" ca="1" si="1"/>
        <v>10668</v>
      </c>
      <c r="H57" s="9">
        <f t="shared" ca="1" si="2"/>
        <v>221.32837606837856</v>
      </c>
      <c r="I57" s="9">
        <f t="shared" ca="1" si="2"/>
        <v>107.67945299145359</v>
      </c>
      <c r="J57" s="9">
        <f t="shared" ca="1" si="2"/>
        <v>0</v>
      </c>
      <c r="K57" s="9">
        <f t="shared" ca="1" si="3"/>
        <v>246.13231126693682</v>
      </c>
      <c r="L57" s="9">
        <f t="shared" ca="1" si="4"/>
        <v>64.056408988116829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-71931.722222222219</v>
      </c>
      <c r="F58">
        <f t="shared" ca="1" si="13"/>
        <v>-34995.822222222225</v>
      </c>
      <c r="G58">
        <f t="shared" ca="1" si="1"/>
        <v>10668</v>
      </c>
      <c r="H58" s="9">
        <f t="shared" ca="1" si="2"/>
        <v>221.32837606837566</v>
      </c>
      <c r="I58" s="9">
        <f t="shared" ca="1" si="2"/>
        <v>107.67945299145359</v>
      </c>
      <c r="J58" s="9">
        <f t="shared" ca="1" si="2"/>
        <v>0</v>
      </c>
      <c r="K58" s="9">
        <f t="shared" ca="1" si="3"/>
        <v>246.13231126693421</v>
      </c>
      <c r="L58" s="9">
        <f t="shared" ca="1" si="4"/>
        <v>64.05640898811653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-70825.080341880341</v>
      </c>
      <c r="F59">
        <f t="shared" ca="1" si="13"/>
        <v>-34457.424957264957</v>
      </c>
      <c r="G59">
        <f t="shared" ca="1" si="1"/>
        <v>10668</v>
      </c>
      <c r="H59" s="9">
        <f t="shared" ca="1" si="2"/>
        <v>221.32837606837566</v>
      </c>
      <c r="I59" s="9">
        <f t="shared" ca="1" si="2"/>
        <v>107.67945299145212</v>
      </c>
      <c r="J59" s="9">
        <f t="shared" ca="1" si="2"/>
        <v>0</v>
      </c>
      <c r="K59" s="9">
        <f t="shared" ca="1" si="3"/>
        <v>246.13231126693356</v>
      </c>
      <c r="L59" s="9">
        <f t="shared" ca="1" si="4"/>
        <v>64.056408988116829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-69718.438461538462</v>
      </c>
      <c r="F60">
        <f t="shared" ca="1" si="13"/>
        <v>-33919.027692307696</v>
      </c>
      <c r="G60">
        <f t="shared" ca="1" si="1"/>
        <v>10668</v>
      </c>
      <c r="H60" s="9">
        <f t="shared" ca="1" si="2"/>
        <v>221.32837606837566</v>
      </c>
      <c r="I60" s="9">
        <f t="shared" ca="1" si="2"/>
        <v>107.67945299145212</v>
      </c>
      <c r="J60" s="9">
        <f t="shared" ca="1" si="2"/>
        <v>0</v>
      </c>
      <c r="K60" s="9">
        <f t="shared" ca="1" si="3"/>
        <v>246.13231126693356</v>
      </c>
      <c r="L60" s="9">
        <f t="shared" ca="1" si="4"/>
        <v>64.056408988116829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-68611.796581196584</v>
      </c>
      <c r="F61">
        <f t="shared" ca="1" si="13"/>
        <v>-33380.630427350436</v>
      </c>
      <c r="G61">
        <f t="shared" ca="1" si="1"/>
        <v>10668</v>
      </c>
      <c r="H61" s="9">
        <f t="shared" ca="1" si="2"/>
        <v>221.32837606837566</v>
      </c>
      <c r="I61" s="9">
        <f t="shared" ca="1" si="2"/>
        <v>107.67945299145359</v>
      </c>
      <c r="J61" s="9">
        <f t="shared" ca="1" si="2"/>
        <v>0</v>
      </c>
      <c r="K61" s="9">
        <f t="shared" ca="1" si="3"/>
        <v>246.13231126693421</v>
      </c>
      <c r="L61" s="9">
        <f t="shared" ca="1" si="4"/>
        <v>64.05640898811653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-67505.154700854706</v>
      </c>
      <c r="F62">
        <f t="shared" ca="1" si="13"/>
        <v>-32842.233162393168</v>
      </c>
      <c r="G62">
        <f t="shared" ca="1" si="1"/>
        <v>10668</v>
      </c>
      <c r="H62" s="9">
        <f t="shared" ca="1" si="2"/>
        <v>221.32837606837856</v>
      </c>
      <c r="I62" s="9">
        <f t="shared" ca="1" si="2"/>
        <v>107.67945299145359</v>
      </c>
      <c r="J62" s="9">
        <f t="shared" ca="1" si="2"/>
        <v>0</v>
      </c>
      <c r="K62" s="9">
        <f t="shared" ca="1" si="3"/>
        <v>246.13231126693682</v>
      </c>
      <c r="L62" s="9">
        <f t="shared" ca="1" si="4"/>
        <v>64.056408988116829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-66398.512820512813</v>
      </c>
      <c r="F63">
        <f t="shared" ca="1" si="13"/>
        <v>-32303.8358974359</v>
      </c>
      <c r="G63">
        <f t="shared" ca="1" si="1"/>
        <v>10668</v>
      </c>
      <c r="H63" s="9">
        <f t="shared" ca="1" si="2"/>
        <v>221.32837606837421</v>
      </c>
      <c r="I63" s="9">
        <f t="shared" ca="1" si="2"/>
        <v>107.67945299145285</v>
      </c>
      <c r="J63" s="9">
        <f t="shared" ca="1" si="2"/>
        <v>0</v>
      </c>
      <c r="K63" s="9">
        <f t="shared" ca="1" si="3"/>
        <v>246.13231126693256</v>
      </c>
      <c r="L63" s="9">
        <f t="shared" ca="1" si="4"/>
        <v>64.056408988116544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-65291.870940170942</v>
      </c>
      <c r="F64">
        <f t="shared" ca="1" si="13"/>
        <v>-31765.438632478636</v>
      </c>
      <c r="G64">
        <f t="shared" ca="1" si="1"/>
        <v>10668</v>
      </c>
      <c r="H64" s="9">
        <f t="shared" ca="1" si="2"/>
        <v>221.32837606837711</v>
      </c>
      <c r="I64" s="9">
        <f t="shared" ca="1" si="2"/>
        <v>107.67945299145285</v>
      </c>
      <c r="J64" s="9">
        <f t="shared" ca="1" si="2"/>
        <v>0</v>
      </c>
      <c r="K64" s="9">
        <f t="shared" ca="1" si="3"/>
        <v>246.13231126693518</v>
      </c>
      <c r="L64" s="9">
        <f t="shared" ca="1" si="4"/>
        <v>64.056408988116829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-64185.229059829056</v>
      </c>
      <c r="F65">
        <f t="shared" ca="1" si="13"/>
        <v>-31227.041367521371</v>
      </c>
      <c r="G65">
        <f t="shared" ca="1" si="1"/>
        <v>10668</v>
      </c>
      <c r="H65" s="9">
        <f t="shared" ca="1" si="2"/>
        <v>221.32837606837566</v>
      </c>
      <c r="I65" s="9">
        <f t="shared" ca="1" si="2"/>
        <v>107.67945299145285</v>
      </c>
      <c r="J65" s="9">
        <f t="shared" ca="1" si="2"/>
        <v>0</v>
      </c>
      <c r="K65" s="9">
        <f t="shared" ca="1" si="3"/>
        <v>246.13231126693387</v>
      </c>
      <c r="L65" s="9">
        <f t="shared" ca="1" si="4"/>
        <v>64.056408988116701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-63078.587179487178</v>
      </c>
      <c r="F66">
        <f t="shared" ca="1" si="13"/>
        <v>-30688.644102564107</v>
      </c>
      <c r="G66">
        <f t="shared" ca="1" si="1"/>
        <v>10668</v>
      </c>
      <c r="H66" s="9">
        <f t="shared" ca="1" si="2"/>
        <v>221.32837606837566</v>
      </c>
      <c r="I66" s="9">
        <f t="shared" ca="1" si="2"/>
        <v>107.67945299145285</v>
      </c>
      <c r="J66" s="9">
        <f t="shared" ca="1" si="2"/>
        <v>0</v>
      </c>
      <c r="K66" s="9">
        <f t="shared" ca="1" si="3"/>
        <v>246.13231126693387</v>
      </c>
      <c r="L66" s="9">
        <f t="shared" ca="1" si="4"/>
        <v>64.056408988116701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-61971.9452991453</v>
      </c>
      <c r="F67">
        <f t="shared" ca="1" si="13"/>
        <v>-30150.246837606843</v>
      </c>
      <c r="G67">
        <f t="shared" ca="1" si="1"/>
        <v>10668</v>
      </c>
      <c r="H67" s="9">
        <f t="shared" ca="1" si="2"/>
        <v>221.32837606837566</v>
      </c>
      <c r="I67" s="9">
        <f t="shared" ca="1" si="2"/>
        <v>107.67945299145359</v>
      </c>
      <c r="J67" s="9">
        <f t="shared" ca="1" si="2"/>
        <v>0</v>
      </c>
      <c r="K67" s="9">
        <f t="shared" ca="1" si="3"/>
        <v>246.13231126693421</v>
      </c>
      <c r="L67" s="9">
        <f t="shared" ca="1" si="4"/>
        <v>64.05640898811653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-60865.303418803422</v>
      </c>
      <c r="F68">
        <f t="shared" ca="1" si="13"/>
        <v>-29611.849572649575</v>
      </c>
      <c r="G68">
        <f t="shared" ca="1" si="1"/>
        <v>10668</v>
      </c>
      <c r="H68" s="9">
        <f t="shared" ca="1" si="2"/>
        <v>221.32837606837566</v>
      </c>
      <c r="I68" s="9">
        <f t="shared" ca="1" si="2"/>
        <v>107.67945299145212</v>
      </c>
      <c r="J68" s="9">
        <f t="shared" ca="1" si="2"/>
        <v>0</v>
      </c>
      <c r="K68" s="9">
        <f t="shared" ca="1" si="3"/>
        <v>246.13231126693356</v>
      </c>
      <c r="L68" s="9">
        <f t="shared" ca="1" si="4"/>
        <v>64.056408988116829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-59758.661538461543</v>
      </c>
      <c r="F69">
        <f t="shared" ca="1" si="13"/>
        <v>-29073.452307692314</v>
      </c>
      <c r="G69">
        <f t="shared" ca="1" si="1"/>
        <v>10668</v>
      </c>
      <c r="H69" s="9">
        <f t="shared" ca="1" si="2"/>
        <v>221.32837606837856</v>
      </c>
      <c r="I69" s="9">
        <f t="shared" ca="1" si="2"/>
        <v>107.67945299145359</v>
      </c>
      <c r="J69" s="9">
        <f t="shared" ca="1" si="2"/>
        <v>0</v>
      </c>
      <c r="K69" s="9">
        <f t="shared" ca="1" si="3"/>
        <v>246.13231126693682</v>
      </c>
      <c r="L69" s="9">
        <f t="shared" ca="1" si="4"/>
        <v>64.056408988116829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-58652.019658119651</v>
      </c>
      <c r="F70">
        <f t="shared" ca="1" si="13"/>
        <v>-28535.055042735046</v>
      </c>
      <c r="G70">
        <f t="shared" ca="1" si="1"/>
        <v>10668</v>
      </c>
      <c r="H70" s="9">
        <f t="shared" ca="1" si="2"/>
        <v>221.32837606837566</v>
      </c>
      <c r="I70" s="9">
        <f t="shared" ca="1" si="2"/>
        <v>107.67945299145359</v>
      </c>
      <c r="J70" s="9">
        <f t="shared" ca="1" si="2"/>
        <v>0</v>
      </c>
      <c r="K70" s="9">
        <f t="shared" ca="1" si="3"/>
        <v>246.13231126693421</v>
      </c>
      <c r="L70" s="9">
        <f t="shared" ca="1" si="4"/>
        <v>64.05640898811653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-57545.377777777772</v>
      </c>
      <c r="F71">
        <f t="shared" ca="1" si="13"/>
        <v>-27996.657777777778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221.32837606837566</v>
      </c>
      <c r="I71" s="9">
        <f t="shared" ca="1" si="15"/>
        <v>107.67945299145212</v>
      </c>
      <c r="J71" s="9">
        <f t="shared" ca="1" si="15"/>
        <v>0</v>
      </c>
      <c r="K71" s="9">
        <f t="shared" ref="K71:K134" ca="1" si="16">SQRT(H71*H71+I71*I71)</f>
        <v>246.13231126693356</v>
      </c>
      <c r="L71" s="9">
        <f t="shared" ref="L71:L134" ca="1" si="17">DEGREES(ATAN2(I71,H71))</f>
        <v>64.056408988116829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-56438.735897435894</v>
      </c>
      <c r="F72">
        <f t="shared" ca="1" si="13"/>
        <v>-27458.260512820518</v>
      </c>
      <c r="G72">
        <f t="shared" ca="1" si="14"/>
        <v>10668</v>
      </c>
      <c r="H72" s="9">
        <f t="shared" ca="1" si="15"/>
        <v>221.32837606837566</v>
      </c>
      <c r="I72" s="9">
        <f t="shared" ca="1" si="15"/>
        <v>107.67945299145359</v>
      </c>
      <c r="J72" s="9">
        <f t="shared" ca="1" si="15"/>
        <v>0</v>
      </c>
      <c r="K72" s="9">
        <f t="shared" ca="1" si="16"/>
        <v>246.13231126693421</v>
      </c>
      <c r="L72" s="9">
        <f t="shared" ca="1" si="17"/>
        <v>64.05640898811653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-55332.094017094016</v>
      </c>
      <c r="F73">
        <f t="shared" ca="1" si="13"/>
        <v>-26919.86324786325</v>
      </c>
      <c r="G73">
        <f t="shared" ca="1" si="14"/>
        <v>10668</v>
      </c>
      <c r="H73" s="9">
        <f t="shared" ca="1" si="15"/>
        <v>221.32837606837566</v>
      </c>
      <c r="I73" s="9">
        <f t="shared" ca="1" si="15"/>
        <v>107.67945299145212</v>
      </c>
      <c r="J73" s="9">
        <f t="shared" ca="1" si="15"/>
        <v>0</v>
      </c>
      <c r="K73" s="9">
        <f t="shared" ca="1" si="16"/>
        <v>246.13231126693356</v>
      </c>
      <c r="L73" s="9">
        <f t="shared" ca="1" si="17"/>
        <v>64.056408988116829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-54225.452136752137</v>
      </c>
      <c r="F74">
        <f t="shared" ca="1" si="13"/>
        <v>-26381.465982905989</v>
      </c>
      <c r="G74">
        <f t="shared" ca="1" si="14"/>
        <v>10668</v>
      </c>
      <c r="H74" s="9">
        <f t="shared" ca="1" si="15"/>
        <v>221.32837606837566</v>
      </c>
      <c r="I74" s="9">
        <f t="shared" ca="1" si="15"/>
        <v>107.67945299145359</v>
      </c>
      <c r="J74" s="9">
        <f t="shared" ca="1" si="15"/>
        <v>0</v>
      </c>
      <c r="K74" s="9">
        <f t="shared" ca="1" si="16"/>
        <v>246.13231126693421</v>
      </c>
      <c r="L74" s="9">
        <f t="shared" ca="1" si="17"/>
        <v>64.05640898811653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-53118.810256410259</v>
      </c>
      <c r="F75">
        <f t="shared" ca="1" si="13"/>
        <v>-25843.068717948721</v>
      </c>
      <c r="G75">
        <f t="shared" ca="1" si="14"/>
        <v>10668</v>
      </c>
      <c r="H75" s="9">
        <f t="shared" ca="1" si="15"/>
        <v>221.32837606837566</v>
      </c>
      <c r="I75" s="9">
        <f t="shared" ca="1" si="15"/>
        <v>107.67945299145359</v>
      </c>
      <c r="J75" s="9">
        <f t="shared" ca="1" si="15"/>
        <v>0</v>
      </c>
      <c r="K75" s="9">
        <f t="shared" ca="1" si="16"/>
        <v>246.13231126693421</v>
      </c>
      <c r="L75" s="9">
        <f t="shared" ca="1" si="17"/>
        <v>64.05640898811653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-52012.168376068381</v>
      </c>
      <c r="F76">
        <f t="shared" ca="1" si="13"/>
        <v>-25304.671452991453</v>
      </c>
      <c r="G76">
        <f t="shared" ca="1" si="14"/>
        <v>10668</v>
      </c>
      <c r="H76" s="9">
        <f t="shared" ca="1" si="15"/>
        <v>221.32837606837856</v>
      </c>
      <c r="I76" s="9">
        <f t="shared" ca="1" si="15"/>
        <v>107.67945299145212</v>
      </c>
      <c r="J76" s="9">
        <f t="shared" ca="1" si="15"/>
        <v>0</v>
      </c>
      <c r="K76" s="9">
        <f t="shared" ca="1" si="16"/>
        <v>246.13231126693617</v>
      </c>
      <c r="L76" s="9">
        <f t="shared" ca="1" si="17"/>
        <v>64.056408988117141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-50905.526495726488</v>
      </c>
      <c r="F77">
        <f t="shared" ca="1" si="13"/>
        <v>-24766.274188034193</v>
      </c>
      <c r="G77">
        <f t="shared" ca="1" si="14"/>
        <v>10668</v>
      </c>
      <c r="H77" s="9">
        <f t="shared" ca="1" si="15"/>
        <v>221.32837606837566</v>
      </c>
      <c r="I77" s="9">
        <f t="shared" ca="1" si="15"/>
        <v>107.67945299145359</v>
      </c>
      <c r="J77" s="9">
        <f t="shared" ca="1" si="15"/>
        <v>0</v>
      </c>
      <c r="K77" s="9">
        <f t="shared" ca="1" si="16"/>
        <v>246.13231126693421</v>
      </c>
      <c r="L77" s="9">
        <f t="shared" ca="1" si="17"/>
        <v>64.05640898811653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-49798.88461538461</v>
      </c>
      <c r="F78">
        <f t="shared" ca="1" si="13"/>
        <v>-24227.876923076925</v>
      </c>
      <c r="G78">
        <f t="shared" ca="1" si="14"/>
        <v>10668</v>
      </c>
      <c r="H78" s="9">
        <f t="shared" ca="1" si="15"/>
        <v>221.32837606837566</v>
      </c>
      <c r="I78" s="9">
        <f t="shared" ca="1" si="15"/>
        <v>107.67945299145212</v>
      </c>
      <c r="J78" s="9">
        <f t="shared" ca="1" si="15"/>
        <v>0</v>
      </c>
      <c r="K78" s="9">
        <f t="shared" ca="1" si="16"/>
        <v>246.13231126693356</v>
      </c>
      <c r="L78" s="9">
        <f t="shared" ca="1" si="17"/>
        <v>64.056408988116829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-48692.242735042732</v>
      </c>
      <c r="F79">
        <f t="shared" ca="1" si="13"/>
        <v>-23689.479658119664</v>
      </c>
      <c r="G79">
        <f t="shared" ca="1" si="14"/>
        <v>10668</v>
      </c>
      <c r="H79" s="9">
        <f t="shared" ca="1" si="15"/>
        <v>221.32837606837566</v>
      </c>
      <c r="I79" s="9">
        <f t="shared" ca="1" si="15"/>
        <v>107.67945299145359</v>
      </c>
      <c r="J79" s="9">
        <f t="shared" ca="1" si="15"/>
        <v>0</v>
      </c>
      <c r="K79" s="9">
        <f t="shared" ca="1" si="16"/>
        <v>246.13231126693421</v>
      </c>
      <c r="L79" s="9">
        <f t="shared" ca="1" si="17"/>
        <v>64.05640898811653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-47585.600854700853</v>
      </c>
      <c r="F80">
        <f t="shared" ca="1" si="13"/>
        <v>-23151.082393162396</v>
      </c>
      <c r="G80">
        <f t="shared" ca="1" si="14"/>
        <v>10668</v>
      </c>
      <c r="H80" s="9">
        <f t="shared" ca="1" si="15"/>
        <v>221.32837606837566</v>
      </c>
      <c r="I80" s="9">
        <f t="shared" ca="1" si="15"/>
        <v>107.67945299145359</v>
      </c>
      <c r="J80" s="9">
        <f t="shared" ca="1" si="15"/>
        <v>0</v>
      </c>
      <c r="K80" s="9">
        <f t="shared" ca="1" si="16"/>
        <v>246.13231126693421</v>
      </c>
      <c r="L80" s="9">
        <f t="shared" ca="1" si="17"/>
        <v>64.05640898811653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-46478.958974358975</v>
      </c>
      <c r="F81">
        <f t="shared" ca="1" si="13"/>
        <v>-22612.685128205128</v>
      </c>
      <c r="G81">
        <f t="shared" ca="1" si="14"/>
        <v>10668</v>
      </c>
      <c r="H81" s="9">
        <f t="shared" ca="1" si="15"/>
        <v>221.32837606837566</v>
      </c>
      <c r="I81" s="9">
        <f t="shared" ca="1" si="15"/>
        <v>107.67945299145212</v>
      </c>
      <c r="J81" s="9">
        <f t="shared" ca="1" si="15"/>
        <v>0</v>
      </c>
      <c r="K81" s="9">
        <f t="shared" ca="1" si="16"/>
        <v>246.13231126693356</v>
      </c>
      <c r="L81" s="9">
        <f t="shared" ca="1" si="17"/>
        <v>64.056408988116829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-45372.317094017097</v>
      </c>
      <c r="F82">
        <f t="shared" ca="1" si="13"/>
        <v>-22074.287863247868</v>
      </c>
      <c r="G82">
        <f t="shared" ca="1" si="14"/>
        <v>10668</v>
      </c>
      <c r="H82" s="9">
        <f t="shared" ca="1" si="15"/>
        <v>221.32837606837566</v>
      </c>
      <c r="I82" s="9">
        <f t="shared" ca="1" si="15"/>
        <v>107.67945299145359</v>
      </c>
      <c r="J82" s="9">
        <f t="shared" ca="1" si="15"/>
        <v>0</v>
      </c>
      <c r="K82" s="9">
        <f t="shared" ca="1" si="16"/>
        <v>246.13231126693421</v>
      </c>
      <c r="L82" s="9">
        <f t="shared" ca="1" si="17"/>
        <v>64.05640898811653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-44265.675213675218</v>
      </c>
      <c r="F83">
        <f t="shared" ca="1" si="13"/>
        <v>-21535.8905982906</v>
      </c>
      <c r="G83">
        <f t="shared" ca="1" si="14"/>
        <v>10668</v>
      </c>
      <c r="H83" s="9">
        <f t="shared" ca="1" si="15"/>
        <v>221.32837606837856</v>
      </c>
      <c r="I83" s="9">
        <f t="shared" ca="1" si="15"/>
        <v>107.67945299145212</v>
      </c>
      <c r="J83" s="9">
        <f t="shared" ca="1" si="15"/>
        <v>0</v>
      </c>
      <c r="K83" s="9">
        <f t="shared" ca="1" si="16"/>
        <v>246.13231126693617</v>
      </c>
      <c r="L83" s="9">
        <f t="shared" ca="1" si="17"/>
        <v>64.056408988117141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-43159.033333333326</v>
      </c>
      <c r="F84">
        <f t="shared" ca="1" si="13"/>
        <v>-20997.493333333339</v>
      </c>
      <c r="G84">
        <f t="shared" ca="1" si="14"/>
        <v>10668</v>
      </c>
      <c r="H84" s="9">
        <f t="shared" ca="1" si="15"/>
        <v>221.32837606837566</v>
      </c>
      <c r="I84" s="9">
        <f t="shared" ca="1" si="15"/>
        <v>107.67945299145359</v>
      </c>
      <c r="J84" s="9">
        <f t="shared" ca="1" si="15"/>
        <v>0</v>
      </c>
      <c r="K84" s="9">
        <f t="shared" ca="1" si="16"/>
        <v>246.13231126693421</v>
      </c>
      <c r="L84" s="9">
        <f t="shared" ca="1" si="17"/>
        <v>64.05640898811653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-42052.391452991447</v>
      </c>
      <c r="F85">
        <f t="shared" ca="1" si="13"/>
        <v>-20459.096068376071</v>
      </c>
      <c r="G85">
        <f t="shared" ca="1" si="14"/>
        <v>10668</v>
      </c>
      <c r="H85" s="9">
        <f t="shared" ca="1" si="15"/>
        <v>221.32837606837566</v>
      </c>
      <c r="I85" s="9">
        <f t="shared" ca="1" si="15"/>
        <v>107.67945299145359</v>
      </c>
      <c r="J85" s="9">
        <f t="shared" ca="1" si="15"/>
        <v>0</v>
      </c>
      <c r="K85" s="9">
        <f t="shared" ca="1" si="16"/>
        <v>246.13231126693421</v>
      </c>
      <c r="L85" s="9">
        <f t="shared" ca="1" si="17"/>
        <v>64.05640898811653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-40945.749572649569</v>
      </c>
      <c r="F86">
        <f t="shared" ca="1" si="13"/>
        <v>-19920.698803418803</v>
      </c>
      <c r="G86">
        <f t="shared" ca="1" si="14"/>
        <v>10668</v>
      </c>
      <c r="H86" s="9">
        <f t="shared" ca="1" si="15"/>
        <v>221.32837606837566</v>
      </c>
      <c r="I86" s="9">
        <f t="shared" ca="1" si="15"/>
        <v>107.67945299145212</v>
      </c>
      <c r="J86" s="9">
        <f t="shared" ca="1" si="15"/>
        <v>0</v>
      </c>
      <c r="K86" s="9">
        <f t="shared" ca="1" si="16"/>
        <v>246.13231126693356</v>
      </c>
      <c r="L86" s="9">
        <f t="shared" ca="1" si="17"/>
        <v>64.056408988116829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-39839.107692307691</v>
      </c>
      <c r="F87">
        <f t="shared" ca="1" si="13"/>
        <v>-19382.301538461543</v>
      </c>
      <c r="G87">
        <f t="shared" ca="1" si="14"/>
        <v>10668</v>
      </c>
      <c r="H87" s="9">
        <f t="shared" ca="1" si="15"/>
        <v>221.32837606837566</v>
      </c>
      <c r="I87" s="9">
        <f t="shared" ca="1" si="15"/>
        <v>107.67945299145359</v>
      </c>
      <c r="J87" s="9">
        <f t="shared" ca="1" si="15"/>
        <v>0</v>
      </c>
      <c r="K87" s="9">
        <f t="shared" ca="1" si="16"/>
        <v>246.13231126693421</v>
      </c>
      <c r="L87" s="9">
        <f t="shared" ca="1" si="17"/>
        <v>64.05640898811653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-38732.465811965812</v>
      </c>
      <c r="F88">
        <f t="shared" ca="1" si="13"/>
        <v>-18843.904273504275</v>
      </c>
      <c r="G88">
        <f t="shared" ca="1" si="14"/>
        <v>10668</v>
      </c>
      <c r="H88" s="9">
        <f t="shared" ca="1" si="15"/>
        <v>221.32837606837566</v>
      </c>
      <c r="I88" s="9">
        <f t="shared" ca="1" si="15"/>
        <v>107.67945299145212</v>
      </c>
      <c r="J88" s="9">
        <f t="shared" ca="1" si="15"/>
        <v>0</v>
      </c>
      <c r="K88" s="9">
        <f t="shared" ca="1" si="16"/>
        <v>246.13231126693356</v>
      </c>
      <c r="L88" s="9">
        <f t="shared" ca="1" si="17"/>
        <v>64.056408988116829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-37625.823931623934</v>
      </c>
      <c r="F89">
        <f t="shared" ca="1" si="13"/>
        <v>-18305.507008547014</v>
      </c>
      <c r="G89">
        <f t="shared" ca="1" si="14"/>
        <v>10668</v>
      </c>
      <c r="H89" s="9">
        <f t="shared" ca="1" si="15"/>
        <v>221.32837606837566</v>
      </c>
      <c r="I89" s="9">
        <f t="shared" ca="1" si="15"/>
        <v>107.67945299145359</v>
      </c>
      <c r="J89" s="9">
        <f t="shared" ca="1" si="15"/>
        <v>0</v>
      </c>
      <c r="K89" s="9">
        <f t="shared" ca="1" si="16"/>
        <v>246.13231126693421</v>
      </c>
      <c r="L89" s="9">
        <f t="shared" ca="1" si="17"/>
        <v>64.05640898811653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-36519.182051282056</v>
      </c>
      <c r="F90">
        <f t="shared" ca="1" si="13"/>
        <v>-17767.109743589746</v>
      </c>
      <c r="G90">
        <f t="shared" ca="1" si="14"/>
        <v>10668</v>
      </c>
      <c r="H90" s="9">
        <f t="shared" ca="1" si="15"/>
        <v>221.32837606837856</v>
      </c>
      <c r="I90" s="9">
        <f t="shared" ca="1" si="15"/>
        <v>107.67945299145212</v>
      </c>
      <c r="J90" s="9">
        <f t="shared" ca="1" si="15"/>
        <v>0</v>
      </c>
      <c r="K90" s="9">
        <f t="shared" ca="1" si="16"/>
        <v>246.13231126693617</v>
      </c>
      <c r="L90" s="9">
        <f t="shared" ca="1" si="17"/>
        <v>64.056408988117141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-35412.540170940163</v>
      </c>
      <c r="F91">
        <f t="shared" ca="1" si="13"/>
        <v>-17228.712478632486</v>
      </c>
      <c r="G91">
        <f t="shared" ca="1" si="14"/>
        <v>10668</v>
      </c>
      <c r="H91" s="9">
        <f t="shared" ca="1" si="15"/>
        <v>221.32837606837566</v>
      </c>
      <c r="I91" s="9">
        <f t="shared" ca="1" si="15"/>
        <v>107.67945299145359</v>
      </c>
      <c r="J91" s="9">
        <f t="shared" ca="1" si="15"/>
        <v>0</v>
      </c>
      <c r="K91" s="9">
        <f t="shared" ca="1" si="16"/>
        <v>246.13231126693421</v>
      </c>
      <c r="L91" s="9">
        <f t="shared" ca="1" si="17"/>
        <v>64.05640898811653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-34305.898290598285</v>
      </c>
      <c r="F92">
        <f t="shared" ca="1" si="13"/>
        <v>-16690.315213675218</v>
      </c>
      <c r="G92">
        <f t="shared" ca="1" si="14"/>
        <v>10668</v>
      </c>
      <c r="H92" s="9">
        <f t="shared" ca="1" si="15"/>
        <v>221.32837606837566</v>
      </c>
      <c r="I92" s="9">
        <f t="shared" ca="1" si="15"/>
        <v>107.67945299145359</v>
      </c>
      <c r="J92" s="9">
        <f t="shared" ca="1" si="15"/>
        <v>0</v>
      </c>
      <c r="K92" s="9">
        <f t="shared" ca="1" si="16"/>
        <v>246.13231126693421</v>
      </c>
      <c r="L92" s="9">
        <f t="shared" ca="1" si="17"/>
        <v>64.05640898811653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-33199.256410256407</v>
      </c>
      <c r="F93">
        <f t="shared" ca="1" si="13"/>
        <v>-16151.91794871795</v>
      </c>
      <c r="G93">
        <f t="shared" ca="1" si="14"/>
        <v>10668</v>
      </c>
      <c r="H93" s="9">
        <f t="shared" ca="1" si="15"/>
        <v>221.32837606837566</v>
      </c>
      <c r="I93" s="9">
        <f t="shared" ca="1" si="15"/>
        <v>107.67945299145212</v>
      </c>
      <c r="J93" s="9">
        <f t="shared" ca="1" si="15"/>
        <v>0</v>
      </c>
      <c r="K93" s="9">
        <f t="shared" ca="1" si="16"/>
        <v>246.13231126693356</v>
      </c>
      <c r="L93" s="9">
        <f t="shared" ca="1" si="17"/>
        <v>64.056408988116829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-32092.614529914528</v>
      </c>
      <c r="F94">
        <f t="shared" ca="1" si="13"/>
        <v>-15613.520683760689</v>
      </c>
      <c r="G94">
        <f t="shared" ca="1" si="14"/>
        <v>10668</v>
      </c>
      <c r="H94" s="9">
        <f t="shared" ca="1" si="15"/>
        <v>221.32837606837566</v>
      </c>
      <c r="I94" s="9">
        <f t="shared" ca="1" si="15"/>
        <v>107.67945299145359</v>
      </c>
      <c r="J94" s="9">
        <f t="shared" ca="1" si="15"/>
        <v>0</v>
      </c>
      <c r="K94" s="9">
        <f t="shared" ca="1" si="16"/>
        <v>246.13231126693421</v>
      </c>
      <c r="L94" s="9">
        <f t="shared" ca="1" si="17"/>
        <v>64.05640898811653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-30985.97264957265</v>
      </c>
      <c r="F95">
        <f t="shared" ca="1" si="13"/>
        <v>-15075.123418803421</v>
      </c>
      <c r="G95">
        <f t="shared" ca="1" si="14"/>
        <v>10668</v>
      </c>
      <c r="H95" s="9">
        <f t="shared" ca="1" si="15"/>
        <v>221.32837606837566</v>
      </c>
      <c r="I95" s="9">
        <f t="shared" ca="1" si="15"/>
        <v>107.67945299145212</v>
      </c>
      <c r="J95" s="9">
        <f t="shared" ca="1" si="15"/>
        <v>0</v>
      </c>
      <c r="K95" s="9">
        <f t="shared" ca="1" si="16"/>
        <v>246.13231126693356</v>
      </c>
      <c r="L95" s="9">
        <f t="shared" ca="1" si="17"/>
        <v>64.056408988116829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-29879.330769230772</v>
      </c>
      <c r="F96">
        <f t="shared" ca="1" si="13"/>
        <v>-14536.726153846161</v>
      </c>
      <c r="G96">
        <f t="shared" ca="1" si="14"/>
        <v>10668</v>
      </c>
      <c r="H96" s="9">
        <f t="shared" ca="1" si="15"/>
        <v>221.32837606837856</v>
      </c>
      <c r="I96" s="9">
        <f t="shared" ca="1" si="15"/>
        <v>107.67945299145359</v>
      </c>
      <c r="J96" s="9">
        <f t="shared" ca="1" si="15"/>
        <v>0</v>
      </c>
      <c r="K96" s="9">
        <f t="shared" ca="1" si="16"/>
        <v>246.13231126693682</v>
      </c>
      <c r="L96" s="9">
        <f t="shared" ca="1" si="17"/>
        <v>64.056408988116829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-28772.688888888879</v>
      </c>
      <c r="F97">
        <f t="shared" ca="1" si="13"/>
        <v>-13998.328888888893</v>
      </c>
      <c r="G97">
        <f t="shared" ca="1" si="14"/>
        <v>10668</v>
      </c>
      <c r="H97" s="9">
        <f t="shared" ca="1" si="15"/>
        <v>221.32837606837566</v>
      </c>
      <c r="I97" s="9">
        <f t="shared" ca="1" si="15"/>
        <v>107.67945299145359</v>
      </c>
      <c r="J97" s="9">
        <f t="shared" ca="1" si="15"/>
        <v>0</v>
      </c>
      <c r="K97" s="9">
        <f t="shared" ca="1" si="16"/>
        <v>246.13231126693421</v>
      </c>
      <c r="L97" s="9">
        <f t="shared" ca="1" si="17"/>
        <v>64.05640898811653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-27666.047008547001</v>
      </c>
      <c r="F98">
        <f t="shared" ca="1" si="13"/>
        <v>-13459.931623931625</v>
      </c>
      <c r="G98">
        <f t="shared" ca="1" si="14"/>
        <v>10668</v>
      </c>
      <c r="H98" s="9">
        <f t="shared" ca="1" si="15"/>
        <v>221.32837606837566</v>
      </c>
      <c r="I98" s="9">
        <f t="shared" ca="1" si="15"/>
        <v>107.67945299145212</v>
      </c>
      <c r="J98" s="9">
        <f t="shared" ca="1" si="15"/>
        <v>0</v>
      </c>
      <c r="K98" s="9">
        <f t="shared" ca="1" si="16"/>
        <v>246.13231126693356</v>
      </c>
      <c r="L98" s="9">
        <f t="shared" ca="1" si="17"/>
        <v>64.056408988116829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-26559.405128205122</v>
      </c>
      <c r="F99">
        <f t="shared" ca="1" si="13"/>
        <v>-12921.534358974364</v>
      </c>
      <c r="G99">
        <f t="shared" ca="1" si="14"/>
        <v>10668</v>
      </c>
      <c r="H99" s="9">
        <f t="shared" ca="1" si="15"/>
        <v>221.32837606837566</v>
      </c>
      <c r="I99" s="9">
        <f t="shared" ca="1" si="15"/>
        <v>107.67945299145359</v>
      </c>
      <c r="J99" s="9">
        <f t="shared" ca="1" si="15"/>
        <v>0</v>
      </c>
      <c r="K99" s="9">
        <f t="shared" ca="1" si="16"/>
        <v>246.13231126693421</v>
      </c>
      <c r="L99" s="9">
        <f t="shared" ca="1" si="17"/>
        <v>64.05640898811653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-25452.763247863244</v>
      </c>
      <c r="F100">
        <f t="shared" ref="F100:F135" ca="1" si="24">INDIRECT("F$"&amp;C100)+INDIRECT("I$"&amp;C100)*($B100-INDIRECT("B$"&amp;D100))</f>
        <v>-12383.137094017096</v>
      </c>
      <c r="G100">
        <f t="shared" ca="1" si="14"/>
        <v>10668</v>
      </c>
      <c r="H100" s="9">
        <f t="shared" ca="1" si="15"/>
        <v>221.32837606837566</v>
      </c>
      <c r="I100" s="9">
        <f t="shared" ca="1" si="15"/>
        <v>107.67945299145212</v>
      </c>
      <c r="J100" s="9">
        <f t="shared" ca="1" si="15"/>
        <v>0</v>
      </c>
      <c r="K100" s="9">
        <f t="shared" ca="1" si="16"/>
        <v>246.13231126693356</v>
      </c>
      <c r="L100" s="9">
        <f t="shared" ca="1" si="17"/>
        <v>64.056408988116829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-24346.121367521366</v>
      </c>
      <c r="F101">
        <f t="shared" ca="1" si="24"/>
        <v>-11844.739829059836</v>
      </c>
      <c r="G101">
        <f t="shared" ca="1" si="14"/>
        <v>10668</v>
      </c>
      <c r="H101" s="9">
        <f t="shared" ca="1" si="15"/>
        <v>221.32837606837566</v>
      </c>
      <c r="I101" s="9">
        <f t="shared" ca="1" si="15"/>
        <v>107.67945299145359</v>
      </c>
      <c r="J101" s="9">
        <f t="shared" ca="1" si="15"/>
        <v>0</v>
      </c>
      <c r="K101" s="9">
        <f t="shared" ca="1" si="16"/>
        <v>246.13231126693421</v>
      </c>
      <c r="L101" s="9">
        <f t="shared" ca="1" si="17"/>
        <v>64.05640898811653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-23239.479487179487</v>
      </c>
      <c r="F102">
        <f t="shared" ca="1" si="24"/>
        <v>-11306.342564102568</v>
      </c>
      <c r="G102">
        <f t="shared" ca="1" si="14"/>
        <v>10668</v>
      </c>
      <c r="H102" s="9">
        <f t="shared" ca="1" si="15"/>
        <v>221.32837606837566</v>
      </c>
      <c r="I102" s="9">
        <f t="shared" ca="1" si="15"/>
        <v>107.67945299145359</v>
      </c>
      <c r="J102" s="9">
        <f t="shared" ca="1" si="15"/>
        <v>0</v>
      </c>
      <c r="K102" s="9">
        <f t="shared" ca="1" si="16"/>
        <v>246.13231126693421</v>
      </c>
      <c r="L102" s="9">
        <f t="shared" ca="1" si="17"/>
        <v>64.05640898811653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-22132.837606837609</v>
      </c>
      <c r="F103">
        <f t="shared" ca="1" si="24"/>
        <v>-10767.9452991453</v>
      </c>
      <c r="G103">
        <f t="shared" ca="1" si="14"/>
        <v>10668</v>
      </c>
      <c r="H103" s="9">
        <f t="shared" ca="1" si="15"/>
        <v>221.32837606837856</v>
      </c>
      <c r="I103" s="9">
        <f t="shared" ca="1" si="15"/>
        <v>107.67945299145212</v>
      </c>
      <c r="J103" s="9">
        <f t="shared" ca="1" si="15"/>
        <v>0</v>
      </c>
      <c r="K103" s="9">
        <f t="shared" ca="1" si="16"/>
        <v>246.13231126693617</v>
      </c>
      <c r="L103" s="9">
        <f t="shared" ca="1" si="17"/>
        <v>64.056408988117141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-21026.195726495716</v>
      </c>
      <c r="F104">
        <f t="shared" ca="1" si="24"/>
        <v>-10229.548034188039</v>
      </c>
      <c r="G104">
        <f t="shared" ca="1" si="14"/>
        <v>10668</v>
      </c>
      <c r="H104" s="9">
        <f t="shared" ca="1" si="15"/>
        <v>221.32837606837566</v>
      </c>
      <c r="I104" s="9">
        <f t="shared" ca="1" si="15"/>
        <v>107.67945299145359</v>
      </c>
      <c r="J104" s="9">
        <f t="shared" ca="1" si="15"/>
        <v>0</v>
      </c>
      <c r="K104" s="9">
        <f t="shared" ca="1" si="16"/>
        <v>246.13231126693421</v>
      </c>
      <c r="L104" s="9">
        <f t="shared" ca="1" si="17"/>
        <v>64.05640898811653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-19919.553846153838</v>
      </c>
      <c r="F105">
        <f t="shared" ca="1" si="24"/>
        <v>-9691.1507692307714</v>
      </c>
      <c r="G105">
        <f t="shared" ca="1" si="14"/>
        <v>10668</v>
      </c>
      <c r="H105" s="9">
        <f t="shared" ca="1" si="15"/>
        <v>221.32837606837566</v>
      </c>
      <c r="I105" s="9">
        <f t="shared" ca="1" si="15"/>
        <v>107.67945299145212</v>
      </c>
      <c r="J105" s="9">
        <f t="shared" ca="1" si="15"/>
        <v>0</v>
      </c>
      <c r="K105" s="9">
        <f t="shared" ca="1" si="16"/>
        <v>246.13231126693356</v>
      </c>
      <c r="L105" s="9">
        <f t="shared" ca="1" si="17"/>
        <v>64.056408988116829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-18812.91196581196</v>
      </c>
      <c r="F106">
        <f t="shared" ca="1" si="24"/>
        <v>-9152.7535042735108</v>
      </c>
      <c r="G106">
        <f t="shared" ca="1" si="14"/>
        <v>10668</v>
      </c>
      <c r="H106" s="9">
        <f t="shared" ca="1" si="15"/>
        <v>221.32837606837566</v>
      </c>
      <c r="I106" s="9">
        <f t="shared" ca="1" si="15"/>
        <v>107.67945299145359</v>
      </c>
      <c r="J106" s="9">
        <f t="shared" ca="1" si="15"/>
        <v>0</v>
      </c>
      <c r="K106" s="9">
        <f t="shared" ca="1" si="16"/>
        <v>246.13231126693421</v>
      </c>
      <c r="L106" s="9">
        <f t="shared" ca="1" si="17"/>
        <v>64.05640898811653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-17706.270085470082</v>
      </c>
      <c r="F107">
        <f t="shared" ca="1" si="24"/>
        <v>-8614.3562393162429</v>
      </c>
      <c r="G107">
        <f t="shared" ca="1" si="14"/>
        <v>10668</v>
      </c>
      <c r="H107" s="9">
        <f t="shared" ca="1" si="15"/>
        <v>221.32837606837566</v>
      </c>
      <c r="I107" s="9">
        <f t="shared" ca="1" si="15"/>
        <v>107.67945299145359</v>
      </c>
      <c r="J107" s="9">
        <f t="shared" ca="1" si="15"/>
        <v>0</v>
      </c>
      <c r="K107" s="9">
        <f t="shared" ca="1" si="16"/>
        <v>246.13231126693421</v>
      </c>
      <c r="L107" s="9">
        <f t="shared" ca="1" si="17"/>
        <v>64.05640898811653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-16599.628205128203</v>
      </c>
      <c r="F108">
        <f t="shared" ca="1" si="24"/>
        <v>-8075.958974358975</v>
      </c>
      <c r="G108">
        <f t="shared" ca="1" si="14"/>
        <v>10668</v>
      </c>
      <c r="H108" s="9">
        <f t="shared" ca="1" si="15"/>
        <v>221.32837606837566</v>
      </c>
      <c r="I108" s="9">
        <f t="shared" ca="1" si="15"/>
        <v>107.67945299145212</v>
      </c>
      <c r="J108" s="9">
        <f t="shared" ca="1" si="15"/>
        <v>0</v>
      </c>
      <c r="K108" s="9">
        <f t="shared" ca="1" si="16"/>
        <v>246.13231126693356</v>
      </c>
      <c r="L108" s="9">
        <f t="shared" ca="1" si="17"/>
        <v>64.056408988116829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-15492.986324786325</v>
      </c>
      <c r="F109">
        <f t="shared" ca="1" si="24"/>
        <v>-7537.5617094017143</v>
      </c>
      <c r="G109">
        <f t="shared" ca="1" si="14"/>
        <v>10668</v>
      </c>
      <c r="H109" s="9">
        <f t="shared" ca="1" si="15"/>
        <v>221.32837606837566</v>
      </c>
      <c r="I109" s="9">
        <f t="shared" ca="1" si="15"/>
        <v>107.67945299145359</v>
      </c>
      <c r="J109" s="9">
        <f t="shared" ca="1" si="15"/>
        <v>0</v>
      </c>
      <c r="K109" s="9">
        <f t="shared" ca="1" si="16"/>
        <v>246.13231126693421</v>
      </c>
      <c r="L109" s="9">
        <f t="shared" ca="1" si="17"/>
        <v>64.05640898811653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-14386.344444444447</v>
      </c>
      <c r="F110">
        <f t="shared" ca="1" si="24"/>
        <v>-6999.1644444444464</v>
      </c>
      <c r="G110">
        <f t="shared" ca="1" si="14"/>
        <v>10668</v>
      </c>
      <c r="H110" s="9">
        <f t="shared" ca="1" si="15"/>
        <v>221.32837606837856</v>
      </c>
      <c r="I110" s="9">
        <f t="shared" ca="1" si="15"/>
        <v>107.67945299145212</v>
      </c>
      <c r="J110" s="9">
        <f t="shared" ca="1" si="15"/>
        <v>0</v>
      </c>
      <c r="K110" s="9">
        <f t="shared" ca="1" si="16"/>
        <v>246.13231126693617</v>
      </c>
      <c r="L110" s="9">
        <f t="shared" ca="1" si="17"/>
        <v>64.056408988117141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-13279.702564102554</v>
      </c>
      <c r="F111">
        <f t="shared" ca="1" si="24"/>
        <v>-6460.7671794871858</v>
      </c>
      <c r="G111">
        <f t="shared" ca="1" si="14"/>
        <v>10668</v>
      </c>
      <c r="H111" s="9">
        <f t="shared" ca="1" si="15"/>
        <v>221.32837606837566</v>
      </c>
      <c r="I111" s="9">
        <f t="shared" ca="1" si="15"/>
        <v>107.67945299145359</v>
      </c>
      <c r="J111" s="9">
        <f t="shared" ca="1" si="15"/>
        <v>0</v>
      </c>
      <c r="K111" s="9">
        <f t="shared" ca="1" si="16"/>
        <v>246.13231126693421</v>
      </c>
      <c r="L111" s="9">
        <f t="shared" ca="1" si="17"/>
        <v>64.05640898811653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-12173.060683760676</v>
      </c>
      <c r="F112">
        <f t="shared" ca="1" si="24"/>
        <v>-5922.3699145299179</v>
      </c>
      <c r="G112">
        <f t="shared" ca="1" si="14"/>
        <v>10668</v>
      </c>
      <c r="H112" s="9">
        <f t="shared" ca="1" si="15"/>
        <v>221.32837606837566</v>
      </c>
      <c r="I112" s="9">
        <f t="shared" ca="1" si="15"/>
        <v>107.67945299145359</v>
      </c>
      <c r="J112" s="9">
        <f t="shared" ca="1" si="15"/>
        <v>0</v>
      </c>
      <c r="K112" s="9">
        <f t="shared" ca="1" si="16"/>
        <v>246.13231126693421</v>
      </c>
      <c r="L112" s="9">
        <f t="shared" ca="1" si="17"/>
        <v>64.05640898811653</v>
      </c>
      <c r="M112">
        <f t="shared" ca="1" si="19"/>
        <v>55.796410256410255</v>
      </c>
      <c r="N112">
        <f t="shared" ca="1" si="20"/>
        <v>32.738535137701803</v>
      </c>
    </row>
    <row r="113" spans="1:14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-11066.418803418797</v>
      </c>
      <c r="F113">
        <f t="shared" ca="1" si="24"/>
        <v>-5383.97264957265</v>
      </c>
      <c r="G113">
        <f t="shared" ca="1" si="14"/>
        <v>10668</v>
      </c>
      <c r="H113" s="9">
        <f t="shared" ca="1" si="15"/>
        <v>221.32837606837566</v>
      </c>
      <c r="I113" s="9">
        <f t="shared" ca="1" si="15"/>
        <v>107.67945299145212</v>
      </c>
      <c r="J113" s="9">
        <f t="shared" ca="1" si="15"/>
        <v>0</v>
      </c>
      <c r="K113" s="9">
        <f t="shared" ca="1" si="16"/>
        <v>246.13231126693356</v>
      </c>
      <c r="L113" s="9">
        <f t="shared" ca="1" si="17"/>
        <v>64.056408988116829</v>
      </c>
      <c r="M113">
        <f t="shared" ca="1" si="19"/>
        <v>55.801282051282051</v>
      </c>
      <c r="N113">
        <f t="shared" ca="1" si="20"/>
        <v>32.756244064577395</v>
      </c>
    </row>
    <row r="114" spans="1:14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-9959.776923076919</v>
      </c>
      <c r="F114">
        <f t="shared" ca="1" si="24"/>
        <v>-4845.5753846153893</v>
      </c>
      <c r="G114">
        <f t="shared" ca="1" si="14"/>
        <v>10668</v>
      </c>
      <c r="H114" s="9">
        <f t="shared" ca="1" si="15"/>
        <v>221.32837606837566</v>
      </c>
      <c r="I114" s="9">
        <f t="shared" ca="1" si="15"/>
        <v>107.67945299145359</v>
      </c>
      <c r="J114" s="9">
        <f t="shared" ca="1" si="15"/>
        <v>0</v>
      </c>
      <c r="K114" s="9">
        <f t="shared" ca="1" si="16"/>
        <v>246.13231126693421</v>
      </c>
      <c r="L114" s="9">
        <f t="shared" ca="1" si="17"/>
        <v>64.05640898811653</v>
      </c>
      <c r="M114">
        <f t="shared" ca="1" si="19"/>
        <v>55.806153846153848</v>
      </c>
      <c r="N114">
        <f t="shared" ca="1" si="20"/>
        <v>32.773952991452987</v>
      </c>
    </row>
    <row r="115" spans="1:14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-8853.1350427350408</v>
      </c>
      <c r="F115">
        <f t="shared" ref="F115:F117" ca="1" si="28">INDIRECT("F$"&amp;C115)+INDIRECT("I$"&amp;C115)*($B115-INDIRECT("B$"&amp;D115))</f>
        <v>-4307.1781196581214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221.32837606837566</v>
      </c>
      <c r="I115" s="9">
        <f t="shared" ref="I115:I117" ca="1" si="31">(F116-F115)/($B116-$B115)</f>
        <v>107.67945299145212</v>
      </c>
      <c r="J115" s="9">
        <f t="shared" ref="J115:J117" ca="1" si="32">(G116-G115)/($B116-$B115)</f>
        <v>0</v>
      </c>
      <c r="K115" s="9">
        <f t="shared" ref="K115:K117" ca="1" si="33">SQRT(H115*H115+I115*I115)</f>
        <v>246.13231126693356</v>
      </c>
      <c r="L115" s="9">
        <f t="shared" ref="L115:L117" ca="1" si="34">DEGREES(ATAN2(I115,H115))</f>
        <v>64.056408988116829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4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-7746.4931623931625</v>
      </c>
      <c r="F116">
        <f t="shared" ca="1" si="28"/>
        <v>-3768.7808547008608</v>
      </c>
      <c r="G116">
        <f t="shared" ca="1" si="29"/>
        <v>10668</v>
      </c>
      <c r="H116" s="9">
        <f t="shared" ca="1" si="30"/>
        <v>221.32837606837566</v>
      </c>
      <c r="I116" s="9">
        <f t="shared" ca="1" si="31"/>
        <v>107.67945299145359</v>
      </c>
      <c r="J116" s="9">
        <f t="shared" ca="1" si="32"/>
        <v>0</v>
      </c>
      <c r="K116" s="9">
        <f t="shared" ca="1" si="33"/>
        <v>246.13231126693421</v>
      </c>
      <c r="L116" s="9">
        <f t="shared" ca="1" si="34"/>
        <v>64.05640898811653</v>
      </c>
      <c r="M116">
        <f t="shared" ca="1" si="35"/>
        <v>55.81589743589744</v>
      </c>
      <c r="N116">
        <f t="shared" ca="1" si="36"/>
        <v>32.809370845204178</v>
      </c>
    </row>
    <row r="117" spans="1:14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-6639.8512820512842</v>
      </c>
      <c r="F117">
        <f t="shared" ca="1" si="28"/>
        <v>-3230.3835897435929</v>
      </c>
      <c r="G117">
        <f t="shared" ca="1" si="29"/>
        <v>10668</v>
      </c>
      <c r="H117" s="9">
        <f t="shared" ca="1" si="30"/>
        <v>221.32837606837856</v>
      </c>
      <c r="I117" s="9">
        <f t="shared" ca="1" si="31"/>
        <v>107.67945299145212</v>
      </c>
      <c r="J117" s="9">
        <f t="shared" ca="1" si="32"/>
        <v>0</v>
      </c>
      <c r="K117" s="9">
        <f t="shared" ca="1" si="33"/>
        <v>246.13231126693617</v>
      </c>
      <c r="L117" s="9">
        <f t="shared" ca="1" si="34"/>
        <v>64.056408988117141</v>
      </c>
      <c r="M117">
        <f t="shared" ca="1" si="35"/>
        <v>55.82076923076923</v>
      </c>
      <c r="N117">
        <f t="shared" ca="1" si="36"/>
        <v>32.82707977207977</v>
      </c>
    </row>
    <row r="118" spans="1:14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-5533.2094017093914</v>
      </c>
      <c r="F118">
        <f t="shared" ca="1" si="24"/>
        <v>-2691.9863247863323</v>
      </c>
      <c r="G118">
        <f t="shared" ca="1" si="14"/>
        <v>10668</v>
      </c>
      <c r="H118" s="9">
        <f t="shared" ca="1" si="15"/>
        <v>221.32837606837566</v>
      </c>
      <c r="I118" s="9">
        <f t="shared" ca="1" si="15"/>
        <v>107.67945299145359</v>
      </c>
      <c r="J118" s="9">
        <f t="shared" ca="1" si="15"/>
        <v>0</v>
      </c>
      <c r="K118" s="9">
        <f t="shared" ca="1" si="16"/>
        <v>246.13231126693421</v>
      </c>
      <c r="L118" s="9">
        <f t="shared" ca="1" si="17"/>
        <v>64.05640898811653</v>
      </c>
      <c r="M118">
        <f t="shared" ca="1" si="19"/>
        <v>55.825641025641026</v>
      </c>
      <c r="N118">
        <f t="shared" ca="1" si="20"/>
        <v>32.844788698955362</v>
      </c>
    </row>
    <row r="119" spans="1:14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-4426.5675213675131</v>
      </c>
      <c r="F119">
        <f t="shared" ca="1" si="24"/>
        <v>-2153.5890598290644</v>
      </c>
      <c r="G119">
        <f t="shared" ca="1" si="14"/>
        <v>10668</v>
      </c>
      <c r="H119" s="9">
        <f t="shared" ca="1" si="15"/>
        <v>221.32837606837566</v>
      </c>
      <c r="I119" s="9">
        <f t="shared" ca="1" si="15"/>
        <v>107.67945299145359</v>
      </c>
      <c r="J119" s="9">
        <f t="shared" ca="1" si="15"/>
        <v>0</v>
      </c>
      <c r="K119" s="9">
        <f t="shared" ca="1" si="16"/>
        <v>246.13231126693421</v>
      </c>
      <c r="L119" s="9">
        <f t="shared" ca="1" si="17"/>
        <v>64.05640898811653</v>
      </c>
      <c r="M119">
        <f t="shared" ca="1" si="19"/>
        <v>55.830512820512823</v>
      </c>
      <c r="N119">
        <f t="shared" ca="1" si="20"/>
        <v>32.862497625830954</v>
      </c>
    </row>
    <row r="120" spans="1:14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-3319.9256410256348</v>
      </c>
      <c r="F120">
        <f t="shared" ca="1" si="24"/>
        <v>-1615.1917948717964</v>
      </c>
      <c r="G120">
        <f t="shared" ca="1" si="14"/>
        <v>10668</v>
      </c>
      <c r="H120" s="9">
        <f t="shared" ca="1" si="15"/>
        <v>221.32837606837566</v>
      </c>
      <c r="I120" s="9">
        <f t="shared" ca="1" si="15"/>
        <v>107.67945299145212</v>
      </c>
      <c r="J120" s="9">
        <f t="shared" ca="1" si="15"/>
        <v>0</v>
      </c>
      <c r="K120" s="9">
        <f t="shared" ca="1" si="16"/>
        <v>246.13231126693356</v>
      </c>
      <c r="L120" s="9">
        <f t="shared" ca="1" si="17"/>
        <v>64.056408988116829</v>
      </c>
      <c r="M120">
        <f t="shared" ca="1" si="19"/>
        <v>55.835384615384619</v>
      </c>
      <c r="N120">
        <f t="shared" ca="1" si="20"/>
        <v>32.880206552706547</v>
      </c>
    </row>
    <row r="121" spans="1:14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-2213.2837606837566</v>
      </c>
      <c r="F121">
        <f t="shared" ca="1" si="24"/>
        <v>-1076.7945299145358</v>
      </c>
      <c r="G121">
        <f t="shared" ca="1" si="14"/>
        <v>10668</v>
      </c>
      <c r="H121" s="9">
        <f t="shared" ca="1" si="15"/>
        <v>221.32837606837566</v>
      </c>
      <c r="I121" s="9">
        <f t="shared" ca="1" si="15"/>
        <v>107.67945299145359</v>
      </c>
      <c r="J121" s="9">
        <f t="shared" ca="1" si="15"/>
        <v>0</v>
      </c>
      <c r="K121" s="9">
        <f t="shared" ca="1" si="16"/>
        <v>246.13231126693421</v>
      </c>
      <c r="L121" s="9">
        <f t="shared" ca="1" si="17"/>
        <v>64.05640898811653</v>
      </c>
      <c r="M121">
        <f t="shared" ca="1" si="19"/>
        <v>55.840256410256409</v>
      </c>
      <c r="N121">
        <f t="shared" ca="1" si="20"/>
        <v>32.897915479582146</v>
      </c>
    </row>
    <row r="122" spans="1:14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>
        <f t="shared" ref="E122:E124" ca="1" si="41">INDIRECT("E$"&amp;C122)+INDIRECT("H$"&amp;C122)*($B122-INDIRECT("B$"&amp;D122))</f>
        <v>-1106.6418803418783</v>
      </c>
      <c r="F122">
        <f t="shared" ref="F122:F124" ca="1" si="42">INDIRECT("F$"&amp;C122)+INDIRECT("I$"&amp;C122)*($B122-INDIRECT("B$"&amp;D122))</f>
        <v>-538.39726495726791</v>
      </c>
      <c r="G122">
        <f t="shared" ref="G122:G124" ca="1" si="43">INDIRECT("G$"&amp;C122)+INDIRECT("J$"&amp;C122)*($B122-INDIRECT("B$"&amp;D122))</f>
        <v>10668</v>
      </c>
      <c r="H122" s="9">
        <f t="shared" ref="H122:H124" ca="1" si="44">(E123-E122)/($B123-$B122)</f>
        <v>221.32837606837566</v>
      </c>
      <c r="I122" s="9">
        <f t="shared" ref="I122:I124" ca="1" si="45">(F123-F122)/($B123-$B122)</f>
        <v>107.67945299145359</v>
      </c>
      <c r="J122" s="9">
        <f t="shared" ref="J122:J124" ca="1" si="46">(G123-G122)/($B123-$B122)</f>
        <v>0</v>
      </c>
      <c r="K122" s="9">
        <f t="shared" ref="K122:K124" ca="1" si="47">SQRT(H122*H122+I122*I122)</f>
        <v>246.13231126693421</v>
      </c>
      <c r="L122" s="9">
        <f t="shared" ref="L122:L124" ca="1" si="48">DEGREES(ATAN2(I122,H122))</f>
        <v>64.05640898811653</v>
      </c>
      <c r="M122">
        <f t="shared" ref="M122:M124" ca="1" si="49">INDIRECT("M$"&amp;C122)+INDIRECT("O$"&amp;C122)*($B122-INDIRECT("B$"&amp;D122))</f>
        <v>55.845128205128205</v>
      </c>
      <c r="N122">
        <f t="shared" ref="N122:N124" ca="1" si="50">INDIRECT("N$"&amp;C122)+INDIRECT("P$"&amp;C122)*($B122-INDIRECT("B$"&amp;D122))</f>
        <v>32.915624406457738</v>
      </c>
    </row>
    <row r="123" spans="1:14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>
        <f t="shared" ca="1" si="41"/>
        <v>0</v>
      </c>
      <c r="F123">
        <f t="shared" ca="1" si="42"/>
        <v>0</v>
      </c>
      <c r="G123">
        <f t="shared" ca="1" si="43"/>
        <v>10668</v>
      </c>
      <c r="H123" s="9">
        <f t="shared" ca="1" si="44"/>
        <v>198.38253968253969</v>
      </c>
      <c r="I123" s="9">
        <f t="shared" ca="1" si="45"/>
        <v>118.82173015873016</v>
      </c>
      <c r="J123" s="9">
        <f t="shared" ca="1" si="46"/>
        <v>0</v>
      </c>
      <c r="K123" s="9">
        <f t="shared" ca="1" si="47"/>
        <v>231.24496882918021</v>
      </c>
      <c r="L123" s="9">
        <f t="shared" ca="1" si="48"/>
        <v>59.080391688325172</v>
      </c>
      <c r="M123">
        <f t="shared" ca="1" si="49"/>
        <v>55.85</v>
      </c>
      <c r="N123">
        <f t="shared" ca="1" si="50"/>
        <v>32.93333333333333</v>
      </c>
    </row>
    <row r="124" spans="1:14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51">C123</f>
        <v>3</v>
      </c>
      <c r="D124">
        <f t="shared" si="51"/>
        <v>123</v>
      </c>
      <c r="E124">
        <f t="shared" ca="1" si="41"/>
        <v>991.91269841269843</v>
      </c>
      <c r="F124">
        <f t="shared" ca="1" si="42"/>
        <v>594.10865079365078</v>
      </c>
      <c r="G124">
        <f t="shared" ca="1" si="43"/>
        <v>10668</v>
      </c>
      <c r="H124" s="9">
        <f t="shared" ca="1" si="44"/>
        <v>198.38253968253969</v>
      </c>
      <c r="I124" s="9">
        <f t="shared" ca="1" si="45"/>
        <v>118.82173015873016</v>
      </c>
      <c r="J124" s="9">
        <f t="shared" ca="1" si="46"/>
        <v>0</v>
      </c>
      <c r="K124" s="9">
        <f t="shared" ca="1" si="47"/>
        <v>231.24496882918021</v>
      </c>
      <c r="L124" s="9">
        <f t="shared" ca="1" si="48"/>
        <v>59.080391688325172</v>
      </c>
      <c r="M124">
        <f t="shared" ca="1" si="49"/>
        <v>55.855291005291008</v>
      </c>
      <c r="N124">
        <f t="shared" ca="1" si="50"/>
        <v>32.949206349206349</v>
      </c>
    </row>
    <row r="125" spans="1:14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52">C124</f>
        <v>3</v>
      </c>
      <c r="D125">
        <f t="shared" si="52"/>
        <v>123</v>
      </c>
      <c r="E125">
        <f t="shared" ref="E125:E127" ca="1" si="53">INDIRECT("E$"&amp;C125)+INDIRECT("H$"&amp;C125)*($B125-INDIRECT("B$"&amp;D125))</f>
        <v>1983.8253968253969</v>
      </c>
      <c r="F125">
        <f t="shared" ref="F125:F127" ca="1" si="54">INDIRECT("F$"&amp;C125)+INDIRECT("I$"&amp;C125)*($B125-INDIRECT("B$"&amp;D125))</f>
        <v>1188.2173015873016</v>
      </c>
      <c r="G125">
        <f t="shared" ref="G125:G127" ca="1" si="55">INDIRECT("G$"&amp;C125)+INDIRECT("J$"&amp;C125)*($B125-INDIRECT("B$"&amp;D125))</f>
        <v>10668</v>
      </c>
      <c r="H125" s="9">
        <f t="shared" ref="H125:H127" ca="1" si="56">(E126-E125)/($B126-$B125)</f>
        <v>198.38253968253971</v>
      </c>
      <c r="I125" s="9">
        <f t="shared" ref="I125:I127" ca="1" si="57">(F126-F125)/($B126-$B125)</f>
        <v>118.82173015873018</v>
      </c>
      <c r="J125" s="9">
        <f t="shared" ref="J125:J127" ca="1" si="58">(G126-G125)/($B126-$B125)</f>
        <v>0</v>
      </c>
      <c r="K125" s="9">
        <f t="shared" ref="K125:K127" ca="1" si="59">SQRT(H125*H125+I125*I125)</f>
        <v>231.24496882918024</v>
      </c>
      <c r="L125" s="9">
        <f t="shared" ref="L125:L127" ca="1" si="60">DEGREES(ATAN2(I125,H125))</f>
        <v>59.080391688325172</v>
      </c>
      <c r="M125">
        <f t="shared" ref="M125:M127" ca="1" si="61">INDIRECT("M$"&amp;C125)+INDIRECT("O$"&amp;C125)*($B125-INDIRECT("B$"&amp;D125))</f>
        <v>55.860582010582014</v>
      </c>
      <c r="N125">
        <f t="shared" ref="N125:N127" ca="1" si="62">INDIRECT("N$"&amp;C125)+INDIRECT("P$"&amp;C125)*($B125-INDIRECT("B$"&amp;D125))</f>
        <v>32.965079365079362</v>
      </c>
    </row>
    <row r="126" spans="1:14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63">C125</f>
        <v>3</v>
      </c>
      <c r="D126">
        <f t="shared" si="63"/>
        <v>123</v>
      </c>
      <c r="E126">
        <f t="shared" ca="1" si="53"/>
        <v>2975.7380952380954</v>
      </c>
      <c r="F126">
        <f t="shared" ca="1" si="54"/>
        <v>1782.3259523809525</v>
      </c>
      <c r="G126">
        <f t="shared" ca="1" si="55"/>
        <v>10668</v>
      </c>
      <c r="H126" s="9">
        <f t="shared" ca="1" si="56"/>
        <v>198.38253968253966</v>
      </c>
      <c r="I126" s="9">
        <f t="shared" ca="1" si="57"/>
        <v>118.82173015873013</v>
      </c>
      <c r="J126" s="9">
        <f t="shared" ca="1" si="58"/>
        <v>0</v>
      </c>
      <c r="K126" s="9">
        <f t="shared" ca="1" si="59"/>
        <v>231.24496882918015</v>
      </c>
      <c r="L126" s="9">
        <f t="shared" ca="1" si="60"/>
        <v>59.080391688325172</v>
      </c>
      <c r="M126">
        <f t="shared" ca="1" si="61"/>
        <v>55.865873015873021</v>
      </c>
      <c r="N126">
        <f t="shared" ca="1" si="62"/>
        <v>32.980952380952381</v>
      </c>
    </row>
    <row r="127" spans="1:14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64">C126</f>
        <v>3</v>
      </c>
      <c r="D127">
        <f t="shared" si="64"/>
        <v>123</v>
      </c>
      <c r="E127">
        <f t="shared" ca="1" si="53"/>
        <v>3967.6507936507937</v>
      </c>
      <c r="F127">
        <f t="shared" ca="1" si="54"/>
        <v>2376.4346031746031</v>
      </c>
      <c r="G127">
        <f t="shared" ca="1" si="55"/>
        <v>10668</v>
      </c>
      <c r="H127" s="9">
        <f t="shared" ca="1" si="56"/>
        <v>198.38253968253966</v>
      </c>
      <c r="I127" s="9">
        <f t="shared" ca="1" si="57"/>
        <v>118.82173015873022</v>
      </c>
      <c r="J127" s="9">
        <f t="shared" ca="1" si="58"/>
        <v>0</v>
      </c>
      <c r="K127" s="9">
        <f t="shared" ca="1" si="59"/>
        <v>231.24496882918021</v>
      </c>
      <c r="L127" s="9">
        <f t="shared" ca="1" si="60"/>
        <v>59.080391688325157</v>
      </c>
      <c r="M127">
        <f t="shared" ca="1" si="61"/>
        <v>55.87116402116402</v>
      </c>
      <c r="N127">
        <f t="shared" ca="1" si="62"/>
        <v>32.996825396825393</v>
      </c>
    </row>
    <row r="128" spans="1:14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4959.563492063492</v>
      </c>
      <c r="F128">
        <f t="shared" ca="1" si="24"/>
        <v>2970.5432539682542</v>
      </c>
      <c r="G128">
        <f t="shared" ca="1" si="14"/>
        <v>10668</v>
      </c>
      <c r="H128" s="9">
        <f t="shared" ca="1" si="15"/>
        <v>198.38253968253974</v>
      </c>
      <c r="I128" s="9">
        <f t="shared" ca="1" si="15"/>
        <v>118.82173015873013</v>
      </c>
      <c r="J128" s="9">
        <f t="shared" ca="1" si="15"/>
        <v>0</v>
      </c>
      <c r="K128" s="9">
        <f t="shared" ca="1" si="16"/>
        <v>231.24496882918024</v>
      </c>
      <c r="L128" s="9">
        <f t="shared" ca="1" si="17"/>
        <v>59.080391688325179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5951.4761904761908</v>
      </c>
      <c r="F129">
        <f t="shared" ca="1" si="24"/>
        <v>3564.6519047619049</v>
      </c>
      <c r="G129">
        <f t="shared" ca="1" si="14"/>
        <v>10668</v>
      </c>
      <c r="H129" s="9">
        <f t="shared" ca="1" si="15"/>
        <v>198.38253968253957</v>
      </c>
      <c r="I129" s="9">
        <f t="shared" ca="1" si="15"/>
        <v>118.82173015873013</v>
      </c>
      <c r="J129" s="9">
        <f t="shared" ca="1" si="15"/>
        <v>0</v>
      </c>
      <c r="K129" s="9">
        <f t="shared" ca="1" si="16"/>
        <v>231.2449688291801</v>
      </c>
      <c r="L129" s="9">
        <f t="shared" ca="1" si="17"/>
        <v>59.080391688325157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6943.3888888888887</v>
      </c>
      <c r="F130">
        <f t="shared" ca="1" si="24"/>
        <v>4158.7605555555556</v>
      </c>
      <c r="G130">
        <f t="shared" ca="1" si="14"/>
        <v>10668</v>
      </c>
      <c r="H130" s="9">
        <f t="shared" ca="1" si="15"/>
        <v>198.38253968253974</v>
      </c>
      <c r="I130" s="9">
        <f t="shared" ca="1" si="15"/>
        <v>118.82173015873013</v>
      </c>
      <c r="J130" s="9">
        <f t="shared" ca="1" si="15"/>
        <v>0</v>
      </c>
      <c r="K130" s="9">
        <f t="shared" ca="1" si="16"/>
        <v>231.24496882918024</v>
      </c>
      <c r="L130" s="9">
        <f t="shared" ca="1" si="17"/>
        <v>59.080391688325179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7935.3015873015875</v>
      </c>
      <c r="F131">
        <f t="shared" ca="1" si="24"/>
        <v>4752.8692063492063</v>
      </c>
      <c r="G131">
        <f t="shared" ca="1" si="14"/>
        <v>10668</v>
      </c>
      <c r="H131" s="9">
        <f t="shared" ca="1" si="15"/>
        <v>198.38253968253974</v>
      </c>
      <c r="I131" s="9">
        <f t="shared" ca="1" si="15"/>
        <v>118.82173015873013</v>
      </c>
      <c r="J131" s="9">
        <f t="shared" ca="1" si="15"/>
        <v>0</v>
      </c>
      <c r="K131" s="9">
        <f t="shared" ca="1" si="16"/>
        <v>231.24496882918024</v>
      </c>
      <c r="L131" s="9">
        <f t="shared" ca="1" si="17"/>
        <v>59.080391688325179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8927.2142857142862</v>
      </c>
      <c r="F132">
        <f t="shared" ca="1" si="24"/>
        <v>5346.9778571428569</v>
      </c>
      <c r="G132">
        <f t="shared" ca="1" si="14"/>
        <v>10668</v>
      </c>
      <c r="H132" s="9">
        <f t="shared" ca="1" si="15"/>
        <v>198.38253968253957</v>
      </c>
      <c r="I132" s="9">
        <f t="shared" ca="1" si="15"/>
        <v>118.82173015873032</v>
      </c>
      <c r="J132" s="9">
        <f t="shared" ca="1" si="15"/>
        <v>0</v>
      </c>
      <c r="K132" s="9">
        <f t="shared" ca="1" si="16"/>
        <v>231.24496882918018</v>
      </c>
      <c r="L132" s="9">
        <f t="shared" ca="1" si="17"/>
        <v>59.080391688325122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9919.1269841269841</v>
      </c>
      <c r="F133">
        <f t="shared" ca="1" si="24"/>
        <v>5941.0865079365085</v>
      </c>
      <c r="G133">
        <f t="shared" ca="1" si="14"/>
        <v>10668</v>
      </c>
      <c r="H133" s="9">
        <f t="shared" ca="1" si="15"/>
        <v>198.38253968253957</v>
      </c>
      <c r="I133" s="9">
        <f t="shared" ca="1" si="15"/>
        <v>118.82173015873013</v>
      </c>
      <c r="J133" s="9">
        <f t="shared" ca="1" si="15"/>
        <v>0</v>
      </c>
      <c r="K133" s="9">
        <f t="shared" ca="1" si="16"/>
        <v>231.2449688291801</v>
      </c>
      <c r="L133" s="9">
        <f t="shared" ca="1" si="17"/>
        <v>59.080391688325157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10911.039682539682</v>
      </c>
      <c r="F134">
        <f t="shared" ca="1" si="24"/>
        <v>6535.1951587301592</v>
      </c>
      <c r="G134">
        <f t="shared" ca="1" si="14"/>
        <v>10668</v>
      </c>
      <c r="H134" s="9">
        <f t="shared" ca="1" si="15"/>
        <v>198.38253968253994</v>
      </c>
      <c r="I134" s="9">
        <f t="shared" ca="1" si="15"/>
        <v>118.82173015873013</v>
      </c>
      <c r="J134" s="9">
        <f t="shared" ca="1" si="15"/>
        <v>0</v>
      </c>
      <c r="K134" s="9">
        <f t="shared" ca="1" si="16"/>
        <v>231.24496882918041</v>
      </c>
      <c r="L134" s="9">
        <f t="shared" ca="1" si="17"/>
        <v>59.080391688325207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11902.952380952382</v>
      </c>
      <c r="F135">
        <f t="shared" ca="1" si="24"/>
        <v>7129.3038095238098</v>
      </c>
      <c r="G135">
        <f t="shared" ref="G135:G198" ca="1" si="65">INDIRECT("G$"&amp;C135)+INDIRECT("J$"&amp;C135)*($B135-INDIRECT("B$"&amp;D135))</f>
        <v>10668</v>
      </c>
      <c r="H135" s="9">
        <f t="shared" ref="H135:J150" ca="1" si="66">(E136-E135)/($B136-$B135)</f>
        <v>198.38253968253957</v>
      </c>
      <c r="I135" s="9">
        <f t="shared" ca="1" si="66"/>
        <v>118.82173015873013</v>
      </c>
      <c r="J135" s="9">
        <f t="shared" ca="1" si="66"/>
        <v>0</v>
      </c>
      <c r="K135" s="9">
        <f t="shared" ref="K135:K198" ca="1" si="67">SQRT(H135*H135+I135*I135)</f>
        <v>231.2449688291801</v>
      </c>
      <c r="L135" s="9">
        <f t="shared" ref="L135:L198" ca="1" si="68">DEGREES(ATAN2(I135,H135))</f>
        <v>59.080391688325157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69">C135</f>
        <v>3</v>
      </c>
      <c r="D136">
        <f t="shared" si="69"/>
        <v>123</v>
      </c>
      <c r="E136">
        <f t="shared" ref="E136:E140" ca="1" si="70">INDIRECT("E$"&amp;C136)+INDIRECT("H$"&amp;C136)*($B136-INDIRECT("B$"&amp;D136))</f>
        <v>12894.86507936508</v>
      </c>
      <c r="F136">
        <f t="shared" ref="F136:F140" ca="1" si="71">INDIRECT("F$"&amp;C136)+INDIRECT("I$"&amp;C136)*($B136-INDIRECT("B$"&amp;D136))</f>
        <v>7723.4124603174605</v>
      </c>
      <c r="G136">
        <f t="shared" ref="G136:G140" ca="1" si="72">INDIRECT("G$"&amp;C136)+INDIRECT("J$"&amp;C136)*($B136-INDIRECT("B$"&amp;D136))</f>
        <v>10668</v>
      </c>
      <c r="H136" s="9">
        <f t="shared" ref="H136:H140" ca="1" si="73">(E137-E136)/($B137-$B136)</f>
        <v>198.38253968253957</v>
      </c>
      <c r="I136" s="9">
        <f t="shared" ref="I136:I140" ca="1" si="74">(F137-F136)/($B137-$B136)</f>
        <v>118.82173015873013</v>
      </c>
      <c r="J136" s="9">
        <f t="shared" ref="J136:J140" ca="1" si="75">(G137-G136)/($B137-$B136)</f>
        <v>0</v>
      </c>
      <c r="K136" s="9">
        <f t="shared" ref="K136:K140" ca="1" si="76">SQRT(H136*H136+I136*I136)</f>
        <v>231.2449688291801</v>
      </c>
      <c r="L136" s="9">
        <f t="shared" ref="L136:L140" ca="1" si="77">DEGREES(ATAN2(I136,H136))</f>
        <v>59.080391688325157</v>
      </c>
      <c r="M136">
        <f t="shared" ref="M136:M140" ca="1" si="78">INDIRECT("M$"&amp;C136)+INDIRECT("O$"&amp;C136)*($B136-INDIRECT("B$"&amp;D136))</f>
        <v>55.918783068783071</v>
      </c>
      <c r="N136">
        <f t="shared" ref="N136:N140" ca="1" si="7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80">B136+SECOND(A137-A136)</f>
        <v>1553300790</v>
      </c>
      <c r="C137">
        <f t="shared" si="69"/>
        <v>3</v>
      </c>
      <c r="D137">
        <f t="shared" si="69"/>
        <v>123</v>
      </c>
      <c r="E137">
        <f t="shared" ca="1" si="70"/>
        <v>13886.777777777777</v>
      </c>
      <c r="F137">
        <f t="shared" ca="1" si="71"/>
        <v>8317.5211111111112</v>
      </c>
      <c r="G137">
        <f t="shared" ca="1" si="72"/>
        <v>10668</v>
      </c>
      <c r="H137" s="9">
        <f t="shared" ca="1" si="73"/>
        <v>198.38253968253994</v>
      </c>
      <c r="I137" s="9">
        <f t="shared" ca="1" si="74"/>
        <v>118.82173015873013</v>
      </c>
      <c r="J137" s="9">
        <f t="shared" ca="1" si="75"/>
        <v>0</v>
      </c>
      <c r="K137" s="9">
        <f t="shared" ca="1" si="76"/>
        <v>231.24496882918041</v>
      </c>
      <c r="L137" s="9">
        <f t="shared" ca="1" si="77"/>
        <v>59.080391688325207</v>
      </c>
      <c r="M137">
        <f t="shared" ca="1" si="78"/>
        <v>55.924074074074078</v>
      </c>
      <c r="N137">
        <f t="shared" ca="1" si="7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80"/>
        <v>1553300795</v>
      </c>
      <c r="C138">
        <f t="shared" si="69"/>
        <v>3</v>
      </c>
      <c r="D138">
        <f t="shared" si="69"/>
        <v>123</v>
      </c>
      <c r="E138">
        <f t="shared" ca="1" si="70"/>
        <v>14878.690476190477</v>
      </c>
      <c r="F138">
        <f t="shared" ca="1" si="71"/>
        <v>8911.6297619047618</v>
      </c>
      <c r="G138">
        <f t="shared" ca="1" si="72"/>
        <v>10668</v>
      </c>
      <c r="H138" s="9">
        <f t="shared" ca="1" si="73"/>
        <v>198.38253968253957</v>
      </c>
      <c r="I138" s="9">
        <f t="shared" ca="1" si="74"/>
        <v>118.82173015873013</v>
      </c>
      <c r="J138" s="9">
        <f t="shared" ca="1" si="75"/>
        <v>0</v>
      </c>
      <c r="K138" s="9">
        <f t="shared" ca="1" si="76"/>
        <v>231.2449688291801</v>
      </c>
      <c r="L138" s="9">
        <f t="shared" ca="1" si="77"/>
        <v>59.080391688325157</v>
      </c>
      <c r="M138">
        <f t="shared" ca="1" si="78"/>
        <v>55.929365079365084</v>
      </c>
      <c r="N138">
        <f t="shared" ca="1" si="7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80"/>
        <v>1553300800</v>
      </c>
      <c r="C139">
        <f t="shared" si="69"/>
        <v>3</v>
      </c>
      <c r="D139">
        <f t="shared" si="69"/>
        <v>123</v>
      </c>
      <c r="E139">
        <f t="shared" ca="1" si="70"/>
        <v>15870.603174603175</v>
      </c>
      <c r="F139">
        <f t="shared" ca="1" si="71"/>
        <v>9505.7384126984125</v>
      </c>
      <c r="G139">
        <f t="shared" ca="1" si="72"/>
        <v>10668</v>
      </c>
      <c r="H139" s="9">
        <f t="shared" ca="1" si="73"/>
        <v>198.38253968253957</v>
      </c>
      <c r="I139" s="9">
        <f t="shared" ca="1" si="74"/>
        <v>118.82173015873013</v>
      </c>
      <c r="J139" s="9">
        <f t="shared" ca="1" si="75"/>
        <v>0</v>
      </c>
      <c r="K139" s="9">
        <f t="shared" ca="1" si="76"/>
        <v>231.2449688291801</v>
      </c>
      <c r="L139" s="9">
        <f t="shared" ca="1" si="77"/>
        <v>59.080391688325157</v>
      </c>
      <c r="M139">
        <f t="shared" ca="1" si="78"/>
        <v>55.934656084656083</v>
      </c>
      <c r="N139">
        <f t="shared" ca="1" si="7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80"/>
        <v>1553300805</v>
      </c>
      <c r="C140">
        <f t="shared" si="69"/>
        <v>3</v>
      </c>
      <c r="D140">
        <f t="shared" si="69"/>
        <v>123</v>
      </c>
      <c r="E140">
        <f t="shared" ca="1" si="70"/>
        <v>16862.515873015873</v>
      </c>
      <c r="F140">
        <f t="shared" ca="1" si="71"/>
        <v>10099.847063492063</v>
      </c>
      <c r="G140">
        <f t="shared" ca="1" si="72"/>
        <v>10668</v>
      </c>
      <c r="H140" s="9">
        <f t="shared" ca="1" si="73"/>
        <v>198.38253968253994</v>
      </c>
      <c r="I140" s="9">
        <f t="shared" ca="1" si="74"/>
        <v>118.82173015873013</v>
      </c>
      <c r="J140" s="9">
        <f t="shared" ca="1" si="75"/>
        <v>0</v>
      </c>
      <c r="K140" s="9">
        <f t="shared" ca="1" si="76"/>
        <v>231.24496882918041</v>
      </c>
      <c r="L140" s="9">
        <f t="shared" ca="1" si="77"/>
        <v>59.080391688325207</v>
      </c>
      <c r="M140">
        <f t="shared" ca="1" si="78"/>
        <v>55.93994708994709</v>
      </c>
      <c r="N140">
        <f t="shared" ca="1" si="7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80"/>
        <v>1553300810</v>
      </c>
      <c r="C141">
        <f t="shared" si="69"/>
        <v>3</v>
      </c>
      <c r="D141">
        <f t="shared" si="69"/>
        <v>123</v>
      </c>
      <c r="E141">
        <f t="shared" ref="E141:E203" ca="1" si="81">INDIRECT("E$"&amp;C141)+INDIRECT("H$"&amp;C141)*($B141-INDIRECT("B$"&amp;D141))</f>
        <v>17854.428571428572</v>
      </c>
      <c r="F141">
        <f t="shared" ref="F141:F203" ca="1" si="82">INDIRECT("F$"&amp;C141)+INDIRECT("I$"&amp;C141)*($B141-INDIRECT("B$"&amp;D141))</f>
        <v>10693.955714285714</v>
      </c>
      <c r="G141">
        <f t="shared" ca="1" si="65"/>
        <v>10668</v>
      </c>
      <c r="H141" s="9">
        <f t="shared" ca="1" si="66"/>
        <v>198.3825396825392</v>
      </c>
      <c r="I141" s="9">
        <f t="shared" ca="1" si="66"/>
        <v>118.82173015873013</v>
      </c>
      <c r="J141" s="9">
        <f t="shared" ca="1" si="66"/>
        <v>0</v>
      </c>
      <c r="K141" s="9">
        <f t="shared" ca="1" si="67"/>
        <v>231.24496882917978</v>
      </c>
      <c r="L141" s="9">
        <f t="shared" ca="1" si="68"/>
        <v>59.080391688325108</v>
      </c>
      <c r="M141">
        <f t="shared" ref="M141:M203" ca="1" si="83">INDIRECT("M$"&amp;C141)+INDIRECT("O$"&amp;C141)*($B141-INDIRECT("B$"&amp;D141))</f>
        <v>55.945238095238096</v>
      </c>
      <c r="N141">
        <f t="shared" ref="N141:N203" ca="1" si="8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80"/>
        <v>1553300815</v>
      </c>
      <c r="C142">
        <f t="shared" si="69"/>
        <v>3</v>
      </c>
      <c r="D142">
        <f t="shared" si="69"/>
        <v>123</v>
      </c>
      <c r="E142">
        <f t="shared" ca="1" si="81"/>
        <v>18846.341269841269</v>
      </c>
      <c r="F142">
        <f t="shared" ca="1" si="82"/>
        <v>11288.064365079365</v>
      </c>
      <c r="G142">
        <f t="shared" ca="1" si="65"/>
        <v>10668</v>
      </c>
      <c r="H142" s="9">
        <f t="shared" ca="1" si="66"/>
        <v>198.38253968253994</v>
      </c>
      <c r="I142" s="9">
        <f t="shared" ca="1" si="66"/>
        <v>118.8217301587305</v>
      </c>
      <c r="J142" s="9">
        <f t="shared" ca="1" si="66"/>
        <v>0</v>
      </c>
      <c r="K142" s="9">
        <f t="shared" ca="1" si="67"/>
        <v>231.24496882918058</v>
      </c>
      <c r="L142" s="9">
        <f t="shared" ca="1" si="68"/>
        <v>59.080391688325129</v>
      </c>
      <c r="M142">
        <f t="shared" ca="1" si="83"/>
        <v>55.950529100529103</v>
      </c>
      <c r="N142">
        <f t="shared" ca="1" si="84"/>
        <v>33.234920634920634</v>
      </c>
    </row>
    <row r="143" spans="1:19" x14ac:dyDescent="0.25">
      <c r="A143" s="4">
        <f t="shared" si="39"/>
        <v>0.4261574074074061</v>
      </c>
      <c r="B143" s="3">
        <f t="shared" si="80"/>
        <v>1553300820</v>
      </c>
      <c r="C143">
        <f t="shared" si="69"/>
        <v>3</v>
      </c>
      <c r="D143">
        <f t="shared" si="69"/>
        <v>123</v>
      </c>
      <c r="E143">
        <f t="shared" ca="1" si="81"/>
        <v>19838.253968253968</v>
      </c>
      <c r="F143">
        <f t="shared" ca="1" si="82"/>
        <v>11882.173015873017</v>
      </c>
      <c r="G143">
        <f t="shared" ca="1" si="65"/>
        <v>10668</v>
      </c>
      <c r="H143" s="9">
        <f t="shared" ca="1" si="66"/>
        <v>198.38253968253994</v>
      </c>
      <c r="I143" s="9">
        <f t="shared" ca="1" si="66"/>
        <v>118.82173015873013</v>
      </c>
      <c r="J143" s="9">
        <f t="shared" ca="1" si="66"/>
        <v>0</v>
      </c>
      <c r="K143" s="9">
        <f t="shared" ca="1" si="67"/>
        <v>231.24496882918041</v>
      </c>
      <c r="L143" s="9">
        <f t="shared" ca="1" si="68"/>
        <v>59.080391688325207</v>
      </c>
      <c r="M143">
        <f t="shared" ca="1" si="83"/>
        <v>55.955820105820109</v>
      </c>
      <c r="N143">
        <f t="shared" ca="1" si="84"/>
        <v>33.250793650793646</v>
      </c>
    </row>
    <row r="144" spans="1:19" x14ac:dyDescent="0.25">
      <c r="A144" s="4">
        <f t="shared" si="39"/>
        <v>0.42621527777777646</v>
      </c>
      <c r="B144" s="3">
        <f t="shared" si="80"/>
        <v>1553300825</v>
      </c>
      <c r="C144">
        <f t="shared" si="69"/>
        <v>3</v>
      </c>
      <c r="D144">
        <f t="shared" si="69"/>
        <v>123</v>
      </c>
      <c r="E144">
        <f t="shared" ca="1" si="81"/>
        <v>20830.166666666668</v>
      </c>
      <c r="F144">
        <f t="shared" ca="1" si="82"/>
        <v>12476.281666666668</v>
      </c>
      <c r="G144">
        <f t="shared" ca="1" si="65"/>
        <v>10668</v>
      </c>
      <c r="H144" s="9">
        <f t="shared" ca="1" si="66"/>
        <v>198.3825396825392</v>
      </c>
      <c r="I144" s="9">
        <f t="shared" ca="1" si="66"/>
        <v>118.82173015873013</v>
      </c>
      <c r="J144" s="9">
        <f t="shared" ca="1" si="66"/>
        <v>0</v>
      </c>
      <c r="K144" s="9">
        <f t="shared" ca="1" si="67"/>
        <v>231.24496882917978</v>
      </c>
      <c r="L144" s="9">
        <f t="shared" ca="1" si="68"/>
        <v>59.080391688325108</v>
      </c>
      <c r="M144">
        <f t="shared" ca="1" si="83"/>
        <v>55.961111111111109</v>
      </c>
      <c r="N144">
        <f t="shared" ca="1" si="84"/>
        <v>33.266666666666666</v>
      </c>
    </row>
    <row r="145" spans="1:14" x14ac:dyDescent="0.25">
      <c r="A145" s="4">
        <f t="shared" si="39"/>
        <v>0.42627314814814682</v>
      </c>
      <c r="B145" s="3">
        <f t="shared" si="80"/>
        <v>1553300830</v>
      </c>
      <c r="C145">
        <f t="shared" si="69"/>
        <v>3</v>
      </c>
      <c r="D145">
        <f t="shared" si="69"/>
        <v>123</v>
      </c>
      <c r="E145">
        <f t="shared" ca="1" si="81"/>
        <v>21822.079365079364</v>
      </c>
      <c r="F145">
        <f t="shared" ca="1" si="82"/>
        <v>13070.390317460318</v>
      </c>
      <c r="G145">
        <f t="shared" ca="1" si="65"/>
        <v>10668</v>
      </c>
      <c r="H145" s="9">
        <f t="shared" ca="1" si="66"/>
        <v>198.38253968253994</v>
      </c>
      <c r="I145" s="9">
        <f t="shared" ca="1" si="66"/>
        <v>118.82173015873013</v>
      </c>
      <c r="J145" s="9">
        <f t="shared" ca="1" si="66"/>
        <v>0</v>
      </c>
      <c r="K145" s="9">
        <f t="shared" ca="1" si="67"/>
        <v>231.24496882918041</v>
      </c>
      <c r="L145" s="9">
        <f t="shared" ca="1" si="68"/>
        <v>59.080391688325207</v>
      </c>
      <c r="M145">
        <f t="shared" ca="1" si="83"/>
        <v>55.966402116402115</v>
      </c>
      <c r="N145">
        <f t="shared" ca="1" si="84"/>
        <v>33.282539682539678</v>
      </c>
    </row>
    <row r="146" spans="1:14" x14ac:dyDescent="0.25">
      <c r="A146" s="4">
        <f t="shared" si="39"/>
        <v>0.42633101851851718</v>
      </c>
      <c r="B146" s="3">
        <f t="shared" si="80"/>
        <v>1553300835</v>
      </c>
      <c r="C146">
        <f t="shared" si="69"/>
        <v>3</v>
      </c>
      <c r="D146">
        <f t="shared" si="69"/>
        <v>123</v>
      </c>
      <c r="E146">
        <f t="shared" ca="1" si="81"/>
        <v>22813.992063492064</v>
      </c>
      <c r="F146">
        <f t="shared" ca="1" si="82"/>
        <v>13664.498968253969</v>
      </c>
      <c r="G146">
        <f t="shared" ca="1" si="65"/>
        <v>10668</v>
      </c>
      <c r="H146" s="9">
        <f t="shared" ca="1" si="66"/>
        <v>198.38253968253994</v>
      </c>
      <c r="I146" s="9">
        <f t="shared" ca="1" si="66"/>
        <v>118.82173015873013</v>
      </c>
      <c r="J146" s="9">
        <f t="shared" ca="1" si="66"/>
        <v>0</v>
      </c>
      <c r="K146" s="9">
        <f t="shared" ca="1" si="67"/>
        <v>231.24496882918041</v>
      </c>
      <c r="L146" s="9">
        <f t="shared" ca="1" si="68"/>
        <v>59.080391688325207</v>
      </c>
      <c r="M146">
        <f t="shared" ca="1" si="83"/>
        <v>55.971693121693121</v>
      </c>
      <c r="N146">
        <f t="shared" ca="1" si="84"/>
        <v>33.298412698412697</v>
      </c>
    </row>
    <row r="147" spans="1:14" x14ac:dyDescent="0.25">
      <c r="A147" s="4">
        <f t="shared" si="39"/>
        <v>0.42638888888888754</v>
      </c>
      <c r="B147" s="3">
        <f t="shared" si="80"/>
        <v>1553300840</v>
      </c>
      <c r="C147">
        <f t="shared" si="69"/>
        <v>3</v>
      </c>
      <c r="D147">
        <f t="shared" si="69"/>
        <v>123</v>
      </c>
      <c r="E147">
        <f t="shared" ca="1" si="81"/>
        <v>23805.904761904763</v>
      </c>
      <c r="F147">
        <f t="shared" ca="1" si="82"/>
        <v>14258.60761904762</v>
      </c>
      <c r="G147">
        <f t="shared" ca="1" si="65"/>
        <v>10668</v>
      </c>
      <c r="H147" s="9">
        <f t="shared" ca="1" si="66"/>
        <v>198.3825396825392</v>
      </c>
      <c r="I147" s="9">
        <f t="shared" ca="1" si="66"/>
        <v>118.82173015873013</v>
      </c>
      <c r="J147" s="9">
        <f t="shared" ca="1" si="66"/>
        <v>0</v>
      </c>
      <c r="K147" s="9">
        <f t="shared" ca="1" si="67"/>
        <v>231.24496882917978</v>
      </c>
      <c r="L147" s="9">
        <f t="shared" ca="1" si="68"/>
        <v>59.080391688325108</v>
      </c>
      <c r="M147">
        <f t="shared" ca="1" si="83"/>
        <v>55.976984126984128</v>
      </c>
      <c r="N147">
        <f t="shared" ca="1" si="84"/>
        <v>33.31428571428571</v>
      </c>
    </row>
    <row r="148" spans="1:14" x14ac:dyDescent="0.25">
      <c r="A148" s="4">
        <f t="shared" si="39"/>
        <v>0.4264467592592579</v>
      </c>
      <c r="B148" s="3">
        <f t="shared" si="80"/>
        <v>1553300845</v>
      </c>
      <c r="C148">
        <f t="shared" si="69"/>
        <v>3</v>
      </c>
      <c r="D148">
        <f t="shared" si="69"/>
        <v>123</v>
      </c>
      <c r="E148">
        <f t="shared" ca="1" si="81"/>
        <v>24797.817460317459</v>
      </c>
      <c r="F148">
        <f t="shared" ca="1" si="82"/>
        <v>14852.71626984127</v>
      </c>
      <c r="G148">
        <f t="shared" ca="1" si="65"/>
        <v>10668</v>
      </c>
      <c r="H148" s="9">
        <f t="shared" ca="1" si="66"/>
        <v>198.38253968253994</v>
      </c>
      <c r="I148" s="9">
        <f t="shared" ca="1" si="66"/>
        <v>118.82173015873013</v>
      </c>
      <c r="J148" s="9">
        <f t="shared" ca="1" si="66"/>
        <v>0</v>
      </c>
      <c r="K148" s="9">
        <f t="shared" ca="1" si="67"/>
        <v>231.24496882918041</v>
      </c>
      <c r="L148" s="9">
        <f t="shared" ca="1" si="68"/>
        <v>59.080391688325207</v>
      </c>
      <c r="M148">
        <f t="shared" ca="1" si="83"/>
        <v>55.982275132275134</v>
      </c>
      <c r="N148">
        <f t="shared" ca="1" si="84"/>
        <v>33.330158730158729</v>
      </c>
    </row>
    <row r="149" spans="1:14" x14ac:dyDescent="0.25">
      <c r="A149" s="4">
        <f t="shared" si="39"/>
        <v>0.42650462962962826</v>
      </c>
      <c r="B149" s="3">
        <f t="shared" si="80"/>
        <v>1553300850</v>
      </c>
      <c r="C149">
        <f t="shared" si="69"/>
        <v>3</v>
      </c>
      <c r="D149">
        <f t="shared" si="69"/>
        <v>123</v>
      </c>
      <c r="E149">
        <f t="shared" ca="1" si="81"/>
        <v>25789.730158730159</v>
      </c>
      <c r="F149">
        <f t="shared" ca="1" si="82"/>
        <v>15446.824920634921</v>
      </c>
      <c r="G149">
        <f t="shared" ca="1" si="65"/>
        <v>10668</v>
      </c>
      <c r="H149" s="9">
        <f t="shared" ca="1" si="66"/>
        <v>198.38253968253994</v>
      </c>
      <c r="I149" s="9">
        <f t="shared" ca="1" si="66"/>
        <v>118.82173015873013</v>
      </c>
      <c r="J149" s="9">
        <f t="shared" ca="1" si="66"/>
        <v>0</v>
      </c>
      <c r="K149" s="9">
        <f t="shared" ca="1" si="67"/>
        <v>231.24496882918041</v>
      </c>
      <c r="L149" s="9">
        <f t="shared" ca="1" si="68"/>
        <v>59.080391688325207</v>
      </c>
      <c r="M149">
        <f t="shared" ca="1" si="83"/>
        <v>55.987566137566141</v>
      </c>
      <c r="N149">
        <f t="shared" ca="1" si="84"/>
        <v>33.346031746031741</v>
      </c>
    </row>
    <row r="150" spans="1:14" x14ac:dyDescent="0.25">
      <c r="A150" s="4">
        <f t="shared" si="39"/>
        <v>0.42656249999999862</v>
      </c>
      <c r="B150" s="3">
        <f t="shared" si="80"/>
        <v>1553300855</v>
      </c>
      <c r="C150">
        <f t="shared" si="69"/>
        <v>3</v>
      </c>
      <c r="D150">
        <f t="shared" si="69"/>
        <v>123</v>
      </c>
      <c r="E150">
        <f t="shared" ca="1" si="81"/>
        <v>26781.642857142859</v>
      </c>
      <c r="F150">
        <f t="shared" ca="1" si="82"/>
        <v>16040.933571428572</v>
      </c>
      <c r="G150">
        <f t="shared" ca="1" si="65"/>
        <v>10668</v>
      </c>
      <c r="H150" s="9">
        <f t="shared" ca="1" si="66"/>
        <v>198.3825396825392</v>
      </c>
      <c r="I150" s="9">
        <f t="shared" ca="1" si="66"/>
        <v>118.82173015873013</v>
      </c>
      <c r="J150" s="9">
        <f t="shared" ca="1" si="66"/>
        <v>0</v>
      </c>
      <c r="K150" s="9">
        <f t="shared" ca="1" si="67"/>
        <v>231.24496882917978</v>
      </c>
      <c r="L150" s="9">
        <f t="shared" ca="1" si="68"/>
        <v>59.080391688325108</v>
      </c>
      <c r="M150">
        <f t="shared" ca="1" si="83"/>
        <v>55.992857142857147</v>
      </c>
      <c r="N150">
        <f t="shared" ca="1" si="84"/>
        <v>33.361904761904761</v>
      </c>
    </row>
    <row r="151" spans="1:14" x14ac:dyDescent="0.25">
      <c r="A151" s="4">
        <f t="shared" si="39"/>
        <v>0.42662037037036898</v>
      </c>
      <c r="B151" s="3">
        <f t="shared" si="80"/>
        <v>1553300860</v>
      </c>
      <c r="C151">
        <f t="shared" si="69"/>
        <v>3</v>
      </c>
      <c r="D151">
        <f t="shared" si="69"/>
        <v>123</v>
      </c>
      <c r="E151">
        <f t="shared" ca="1" si="81"/>
        <v>27773.555555555555</v>
      </c>
      <c r="F151">
        <f t="shared" ca="1" si="82"/>
        <v>16635.042222222222</v>
      </c>
      <c r="G151">
        <f t="shared" ca="1" si="65"/>
        <v>10668</v>
      </c>
      <c r="H151" s="9">
        <f t="shared" ref="H151:J182" ca="1" si="85">(E152-E151)/($B152-$B151)</f>
        <v>198.38253968253994</v>
      </c>
      <c r="I151" s="9">
        <f t="shared" ca="1" si="85"/>
        <v>118.8217301587305</v>
      </c>
      <c r="J151" s="9">
        <f t="shared" ca="1" si="85"/>
        <v>0</v>
      </c>
      <c r="K151" s="9">
        <f t="shared" ca="1" si="67"/>
        <v>231.24496882918058</v>
      </c>
      <c r="L151" s="9">
        <f t="shared" ca="1" si="68"/>
        <v>59.080391688325129</v>
      </c>
      <c r="M151">
        <f t="shared" ca="1" si="83"/>
        <v>55.998148148148147</v>
      </c>
      <c r="N151">
        <f t="shared" ca="1" si="84"/>
        <v>33.377777777777773</v>
      </c>
    </row>
    <row r="152" spans="1:14" x14ac:dyDescent="0.25">
      <c r="A152" s="4">
        <f t="shared" si="39"/>
        <v>0.42667824074073935</v>
      </c>
      <c r="B152" s="3">
        <f t="shared" si="80"/>
        <v>1553300865</v>
      </c>
      <c r="C152">
        <f t="shared" si="69"/>
        <v>3</v>
      </c>
      <c r="D152">
        <f t="shared" si="69"/>
        <v>123</v>
      </c>
      <c r="E152">
        <f t="shared" ca="1" si="81"/>
        <v>28765.468253968254</v>
      </c>
      <c r="F152">
        <f t="shared" ca="1" si="82"/>
        <v>17229.150873015875</v>
      </c>
      <c r="G152">
        <f t="shared" ca="1" si="65"/>
        <v>10668</v>
      </c>
      <c r="H152" s="9">
        <f t="shared" ca="1" si="85"/>
        <v>198.38253968253994</v>
      </c>
      <c r="I152" s="9">
        <f t="shared" ca="1" si="85"/>
        <v>118.82173015872976</v>
      </c>
      <c r="J152" s="9">
        <f t="shared" ca="1" si="85"/>
        <v>0</v>
      </c>
      <c r="K152" s="9">
        <f t="shared" ca="1" si="67"/>
        <v>231.24496882918021</v>
      </c>
      <c r="L152" s="9">
        <f t="shared" ca="1" si="68"/>
        <v>59.080391688325285</v>
      </c>
      <c r="M152">
        <f t="shared" ca="1" si="83"/>
        <v>56.003439153439153</v>
      </c>
      <c r="N152">
        <f t="shared" ca="1" si="84"/>
        <v>33.393650793650792</v>
      </c>
    </row>
    <row r="153" spans="1:14" x14ac:dyDescent="0.25">
      <c r="A153" s="4">
        <f t="shared" si="39"/>
        <v>0.42673611111110971</v>
      </c>
      <c r="B153" s="3">
        <f t="shared" si="80"/>
        <v>1553300870</v>
      </c>
      <c r="C153">
        <f t="shared" si="69"/>
        <v>3</v>
      </c>
      <c r="D153">
        <f t="shared" si="69"/>
        <v>123</v>
      </c>
      <c r="E153">
        <f t="shared" ca="1" si="81"/>
        <v>29757.380952380954</v>
      </c>
      <c r="F153">
        <f t="shared" ca="1" si="82"/>
        <v>17823.259523809524</v>
      </c>
      <c r="G153">
        <f t="shared" ca="1" si="65"/>
        <v>10668</v>
      </c>
      <c r="H153" s="9">
        <f t="shared" ca="1" si="85"/>
        <v>198.3825396825392</v>
      </c>
      <c r="I153" s="9">
        <f t="shared" ca="1" si="85"/>
        <v>118.8217301587305</v>
      </c>
      <c r="J153" s="9">
        <f t="shared" ca="1" si="85"/>
        <v>0</v>
      </c>
      <c r="K153" s="9">
        <f t="shared" ca="1" si="67"/>
        <v>231.24496882917995</v>
      </c>
      <c r="L153" s="9">
        <f t="shared" ca="1" si="68"/>
        <v>59.08039168832503</v>
      </c>
      <c r="M153">
        <f t="shared" ca="1" si="83"/>
        <v>56.00873015873016</v>
      </c>
      <c r="N153">
        <f t="shared" ca="1" si="84"/>
        <v>33.409523809523805</v>
      </c>
    </row>
    <row r="154" spans="1:14" x14ac:dyDescent="0.25">
      <c r="A154" s="4">
        <f t="shared" si="39"/>
        <v>0.42679398148148007</v>
      </c>
      <c r="B154" s="3">
        <f t="shared" si="80"/>
        <v>1553300875</v>
      </c>
      <c r="C154">
        <f t="shared" si="69"/>
        <v>3</v>
      </c>
      <c r="D154">
        <f t="shared" si="69"/>
        <v>123</v>
      </c>
      <c r="E154">
        <f t="shared" ca="1" si="81"/>
        <v>30749.29365079365</v>
      </c>
      <c r="F154">
        <f t="shared" ca="1" si="82"/>
        <v>18417.368174603176</v>
      </c>
      <c r="G154">
        <f t="shared" ca="1" si="65"/>
        <v>10668</v>
      </c>
      <c r="H154" s="9">
        <f t="shared" ca="1" si="85"/>
        <v>198.38253968253994</v>
      </c>
      <c r="I154" s="9">
        <f t="shared" ca="1" si="85"/>
        <v>118.82173015872976</v>
      </c>
      <c r="J154" s="9">
        <f t="shared" ca="1" si="85"/>
        <v>0</v>
      </c>
      <c r="K154" s="9">
        <f t="shared" ca="1" si="67"/>
        <v>231.24496882918021</v>
      </c>
      <c r="L154" s="9">
        <f t="shared" ca="1" si="68"/>
        <v>59.080391688325285</v>
      </c>
      <c r="M154">
        <f t="shared" ca="1" si="83"/>
        <v>56.014021164021166</v>
      </c>
      <c r="N154">
        <f t="shared" ca="1" si="84"/>
        <v>33.425396825396824</v>
      </c>
    </row>
    <row r="155" spans="1:14" x14ac:dyDescent="0.25">
      <c r="A155" s="4">
        <f t="shared" si="39"/>
        <v>0.42685185185185043</v>
      </c>
      <c r="B155" s="3">
        <f t="shared" si="80"/>
        <v>1553300880</v>
      </c>
      <c r="C155">
        <f t="shared" si="69"/>
        <v>3</v>
      </c>
      <c r="D155">
        <f t="shared" si="69"/>
        <v>123</v>
      </c>
      <c r="E155">
        <f t="shared" ca="1" si="81"/>
        <v>31741.20634920635</v>
      </c>
      <c r="F155">
        <f t="shared" ca="1" si="82"/>
        <v>19011.476825396825</v>
      </c>
      <c r="G155">
        <f t="shared" ca="1" si="65"/>
        <v>10668</v>
      </c>
      <c r="H155" s="9">
        <f t="shared" ca="1" si="85"/>
        <v>198.38253968253994</v>
      </c>
      <c r="I155" s="9">
        <f t="shared" ca="1" si="85"/>
        <v>118.8217301587305</v>
      </c>
      <c r="J155" s="9">
        <f t="shared" ca="1" si="85"/>
        <v>0</v>
      </c>
      <c r="K155" s="9">
        <f t="shared" ca="1" si="67"/>
        <v>231.24496882918058</v>
      </c>
      <c r="L155" s="9">
        <f t="shared" ca="1" si="68"/>
        <v>59.080391688325129</v>
      </c>
      <c r="M155">
        <f t="shared" ca="1" si="83"/>
        <v>56.019312169312173</v>
      </c>
      <c r="N155">
        <f t="shared" ca="1" si="84"/>
        <v>33.441269841269836</v>
      </c>
    </row>
    <row r="156" spans="1:14" x14ac:dyDescent="0.25">
      <c r="A156" s="4">
        <f t="shared" si="39"/>
        <v>0.42690972222222079</v>
      </c>
      <c r="B156" s="3">
        <f t="shared" si="80"/>
        <v>1553300885</v>
      </c>
      <c r="C156">
        <f t="shared" si="69"/>
        <v>3</v>
      </c>
      <c r="D156">
        <f t="shared" si="69"/>
        <v>123</v>
      </c>
      <c r="E156">
        <f t="shared" ca="1" si="81"/>
        <v>32733.11904761905</v>
      </c>
      <c r="F156">
        <f t="shared" ca="1" si="82"/>
        <v>19605.585476190477</v>
      </c>
      <c r="G156">
        <f t="shared" ca="1" si="65"/>
        <v>10668</v>
      </c>
      <c r="H156" s="9">
        <f t="shared" ca="1" si="85"/>
        <v>198.3825396825392</v>
      </c>
      <c r="I156" s="9">
        <f t="shared" ca="1" si="85"/>
        <v>118.82173015872976</v>
      </c>
      <c r="J156" s="9">
        <f t="shared" ca="1" si="85"/>
        <v>0</v>
      </c>
      <c r="K156" s="9">
        <f t="shared" ca="1" si="67"/>
        <v>231.24496882917956</v>
      </c>
      <c r="L156" s="9">
        <f t="shared" ca="1" si="68"/>
        <v>59.080391688325193</v>
      </c>
      <c r="M156">
        <f t="shared" ca="1" si="83"/>
        <v>56.024603174603172</v>
      </c>
      <c r="N156">
        <f t="shared" ca="1" si="84"/>
        <v>33.457142857142856</v>
      </c>
    </row>
    <row r="157" spans="1:14" x14ac:dyDescent="0.25">
      <c r="A157" s="4">
        <f t="shared" si="39"/>
        <v>0.42696759259259115</v>
      </c>
      <c r="B157" s="3">
        <f t="shared" si="80"/>
        <v>1553300890</v>
      </c>
      <c r="C157">
        <f t="shared" si="69"/>
        <v>3</v>
      </c>
      <c r="D157">
        <f t="shared" si="69"/>
        <v>123</v>
      </c>
      <c r="E157">
        <f t="shared" ca="1" si="81"/>
        <v>33725.031746031746</v>
      </c>
      <c r="F157">
        <f t="shared" ca="1" si="82"/>
        <v>20199.694126984126</v>
      </c>
      <c r="G157">
        <f t="shared" ca="1" si="65"/>
        <v>10668</v>
      </c>
      <c r="H157" s="9">
        <f t="shared" ca="1" si="85"/>
        <v>198.38253968253994</v>
      </c>
      <c r="I157" s="9">
        <f t="shared" ca="1" si="85"/>
        <v>118.8217301587305</v>
      </c>
      <c r="J157" s="9">
        <f t="shared" ca="1" si="85"/>
        <v>0</v>
      </c>
      <c r="K157" s="9">
        <f t="shared" ca="1" si="67"/>
        <v>231.24496882918058</v>
      </c>
      <c r="L157" s="9">
        <f t="shared" ca="1" si="68"/>
        <v>59.080391688325129</v>
      </c>
      <c r="M157">
        <f t="shared" ca="1" si="83"/>
        <v>56.029894179894178</v>
      </c>
      <c r="N157">
        <f t="shared" ca="1" si="84"/>
        <v>33.473015873015868</v>
      </c>
    </row>
    <row r="158" spans="1:14" x14ac:dyDescent="0.25">
      <c r="A158" s="4">
        <f t="shared" si="39"/>
        <v>0.42702546296296151</v>
      </c>
      <c r="B158" s="3">
        <f t="shared" si="80"/>
        <v>1553300895</v>
      </c>
      <c r="C158">
        <f t="shared" si="69"/>
        <v>3</v>
      </c>
      <c r="D158">
        <f t="shared" si="69"/>
        <v>123</v>
      </c>
      <c r="E158">
        <f t="shared" ca="1" si="81"/>
        <v>34716.944444444445</v>
      </c>
      <c r="F158">
        <f t="shared" ca="1" si="82"/>
        <v>20793.802777777779</v>
      </c>
      <c r="G158">
        <f t="shared" ca="1" si="65"/>
        <v>10668</v>
      </c>
      <c r="H158" s="9">
        <f t="shared" ca="1" si="85"/>
        <v>198.38253968253994</v>
      </c>
      <c r="I158" s="9">
        <f t="shared" ca="1" si="85"/>
        <v>118.82173015872976</v>
      </c>
      <c r="J158" s="9">
        <f t="shared" ca="1" si="85"/>
        <v>0</v>
      </c>
      <c r="K158" s="9">
        <f t="shared" ca="1" si="67"/>
        <v>231.24496882918021</v>
      </c>
      <c r="L158" s="9">
        <f t="shared" ca="1" si="68"/>
        <v>59.080391688325285</v>
      </c>
      <c r="M158">
        <f t="shared" ca="1" si="83"/>
        <v>56.035185185185185</v>
      </c>
      <c r="N158">
        <f t="shared" ca="1" si="84"/>
        <v>33.488888888888887</v>
      </c>
    </row>
    <row r="159" spans="1:14" x14ac:dyDescent="0.25">
      <c r="A159" s="4">
        <f t="shared" si="39"/>
        <v>0.42708333333333187</v>
      </c>
      <c r="B159" s="3">
        <f t="shared" si="80"/>
        <v>1553300900</v>
      </c>
      <c r="C159">
        <f t="shared" si="69"/>
        <v>3</v>
      </c>
      <c r="D159">
        <f t="shared" si="69"/>
        <v>123</v>
      </c>
      <c r="E159">
        <f t="shared" ca="1" si="81"/>
        <v>35708.857142857145</v>
      </c>
      <c r="F159">
        <f t="shared" ca="1" si="82"/>
        <v>21387.911428571428</v>
      </c>
      <c r="G159">
        <f t="shared" ca="1" si="65"/>
        <v>10668</v>
      </c>
      <c r="H159" s="9">
        <f t="shared" ca="1" si="85"/>
        <v>198.38253968253994</v>
      </c>
      <c r="I159" s="9">
        <f t="shared" ca="1" si="85"/>
        <v>118.8217301587305</v>
      </c>
      <c r="J159" s="9">
        <f t="shared" ca="1" si="85"/>
        <v>0</v>
      </c>
      <c r="K159" s="9">
        <f t="shared" ca="1" si="67"/>
        <v>231.24496882918058</v>
      </c>
      <c r="L159" s="9">
        <f t="shared" ca="1" si="68"/>
        <v>59.080391688325129</v>
      </c>
      <c r="M159">
        <f t="shared" ca="1" si="83"/>
        <v>56.040476190476191</v>
      </c>
      <c r="N159">
        <f t="shared" ca="1" si="84"/>
        <v>33.504761904761899</v>
      </c>
    </row>
    <row r="160" spans="1:14" x14ac:dyDescent="0.25">
      <c r="A160" s="4">
        <f t="shared" si="39"/>
        <v>0.42714120370370223</v>
      </c>
      <c r="B160" s="3">
        <f t="shared" si="80"/>
        <v>1553300905</v>
      </c>
      <c r="C160">
        <f t="shared" si="69"/>
        <v>3</v>
      </c>
      <c r="D160">
        <f t="shared" si="69"/>
        <v>123</v>
      </c>
      <c r="E160">
        <f t="shared" ca="1" si="81"/>
        <v>36700.769841269845</v>
      </c>
      <c r="F160">
        <f t="shared" ca="1" si="82"/>
        <v>21982.02007936508</v>
      </c>
      <c r="G160">
        <f t="shared" ca="1" si="65"/>
        <v>10668</v>
      </c>
      <c r="H160" s="9">
        <f t="shared" ca="1" si="85"/>
        <v>198.38253968253849</v>
      </c>
      <c r="I160" s="9">
        <f t="shared" ca="1" si="85"/>
        <v>118.82173015872976</v>
      </c>
      <c r="J160" s="9">
        <f t="shared" ca="1" si="85"/>
        <v>0</v>
      </c>
      <c r="K160" s="9">
        <f t="shared" ca="1" si="67"/>
        <v>231.24496882917896</v>
      </c>
      <c r="L160" s="9">
        <f t="shared" ca="1" si="68"/>
        <v>59.080391688325108</v>
      </c>
      <c r="M160">
        <f t="shared" ca="1" si="83"/>
        <v>56.045767195767198</v>
      </c>
      <c r="N160">
        <f t="shared" ca="1" si="84"/>
        <v>33.520634920634919</v>
      </c>
    </row>
    <row r="161" spans="1:14" x14ac:dyDescent="0.25">
      <c r="A161" s="4">
        <f t="shared" si="39"/>
        <v>0.42719907407407259</v>
      </c>
      <c r="B161" s="3">
        <f t="shared" si="80"/>
        <v>1553300910</v>
      </c>
      <c r="C161">
        <f t="shared" si="69"/>
        <v>3</v>
      </c>
      <c r="D161">
        <f t="shared" si="69"/>
        <v>123</v>
      </c>
      <c r="E161">
        <f t="shared" ca="1" si="81"/>
        <v>37692.682539682537</v>
      </c>
      <c r="F161">
        <f t="shared" ca="1" si="82"/>
        <v>22576.128730158729</v>
      </c>
      <c r="G161">
        <f t="shared" ca="1" si="65"/>
        <v>10668</v>
      </c>
      <c r="H161" s="9">
        <f t="shared" ca="1" si="85"/>
        <v>198.38253968253994</v>
      </c>
      <c r="I161" s="9">
        <f t="shared" ca="1" si="85"/>
        <v>118.8217301587305</v>
      </c>
      <c r="J161" s="9">
        <f t="shared" ca="1" si="85"/>
        <v>0</v>
      </c>
      <c r="K161" s="9">
        <f t="shared" ca="1" si="67"/>
        <v>231.24496882918058</v>
      </c>
      <c r="L161" s="9">
        <f t="shared" ca="1" si="68"/>
        <v>59.080391688325129</v>
      </c>
      <c r="M161">
        <f t="shared" ca="1" si="83"/>
        <v>56.051058201058204</v>
      </c>
      <c r="N161">
        <f t="shared" ca="1" si="84"/>
        <v>33.536507936507931</v>
      </c>
    </row>
    <row r="162" spans="1:14" x14ac:dyDescent="0.25">
      <c r="A162" s="4">
        <f t="shared" si="39"/>
        <v>0.42725694444444295</v>
      </c>
      <c r="B162" s="3">
        <f t="shared" si="80"/>
        <v>1553300915</v>
      </c>
      <c r="C162">
        <f t="shared" si="69"/>
        <v>3</v>
      </c>
      <c r="D162">
        <f t="shared" si="69"/>
        <v>123</v>
      </c>
      <c r="E162">
        <f t="shared" ca="1" si="81"/>
        <v>38684.595238095237</v>
      </c>
      <c r="F162">
        <f t="shared" ca="1" si="82"/>
        <v>23170.237380952381</v>
      </c>
      <c r="G162">
        <f t="shared" ca="1" si="65"/>
        <v>10668</v>
      </c>
      <c r="H162" s="9">
        <f t="shared" ca="1" si="85"/>
        <v>198.38253968253994</v>
      </c>
      <c r="I162" s="9">
        <f t="shared" ca="1" si="85"/>
        <v>118.8217301587305</v>
      </c>
      <c r="J162" s="9">
        <f t="shared" ca="1" si="85"/>
        <v>0</v>
      </c>
      <c r="K162" s="9">
        <f t="shared" ca="1" si="67"/>
        <v>231.24496882918058</v>
      </c>
      <c r="L162" s="9">
        <f t="shared" ca="1" si="68"/>
        <v>59.080391688325129</v>
      </c>
      <c r="M162">
        <f t="shared" ca="1" si="83"/>
        <v>56.056349206349203</v>
      </c>
      <c r="N162">
        <f t="shared" ca="1" si="84"/>
        <v>33.55238095238095</v>
      </c>
    </row>
    <row r="163" spans="1:14" x14ac:dyDescent="0.25">
      <c r="A163" s="4">
        <f t="shared" si="39"/>
        <v>0.42731481481481332</v>
      </c>
      <c r="B163" s="3">
        <f t="shared" si="80"/>
        <v>1553300920</v>
      </c>
      <c r="C163">
        <f t="shared" si="69"/>
        <v>3</v>
      </c>
      <c r="D163">
        <f t="shared" si="69"/>
        <v>123</v>
      </c>
      <c r="E163">
        <f t="shared" ca="1" si="81"/>
        <v>39676.507936507936</v>
      </c>
      <c r="F163">
        <f t="shared" ca="1" si="82"/>
        <v>23764.346031746034</v>
      </c>
      <c r="G163">
        <f t="shared" ca="1" si="65"/>
        <v>10668</v>
      </c>
      <c r="H163" s="9">
        <f t="shared" ca="1" si="85"/>
        <v>198.38253968253994</v>
      </c>
      <c r="I163" s="9">
        <f t="shared" ca="1" si="85"/>
        <v>118.82173015872976</v>
      </c>
      <c r="J163" s="9">
        <f t="shared" ca="1" si="85"/>
        <v>0</v>
      </c>
      <c r="K163" s="9">
        <f t="shared" ca="1" si="67"/>
        <v>231.24496882918021</v>
      </c>
      <c r="L163" s="9">
        <f t="shared" ca="1" si="68"/>
        <v>59.080391688325285</v>
      </c>
      <c r="M163">
        <f t="shared" ca="1" si="83"/>
        <v>56.06164021164021</v>
      </c>
      <c r="N163">
        <f t="shared" ca="1" si="84"/>
        <v>33.568253968253963</v>
      </c>
    </row>
    <row r="164" spans="1:14" x14ac:dyDescent="0.25">
      <c r="A164" s="4">
        <f t="shared" si="39"/>
        <v>0.42737268518518368</v>
      </c>
      <c r="B164" s="3">
        <f t="shared" si="80"/>
        <v>1553300925</v>
      </c>
      <c r="C164">
        <f t="shared" si="69"/>
        <v>3</v>
      </c>
      <c r="D164">
        <f t="shared" si="69"/>
        <v>123</v>
      </c>
      <c r="E164">
        <f t="shared" ca="1" si="81"/>
        <v>40668.420634920636</v>
      </c>
      <c r="F164">
        <f t="shared" ca="1" si="82"/>
        <v>24358.454682539683</v>
      </c>
      <c r="G164">
        <f t="shared" ca="1" si="65"/>
        <v>10668</v>
      </c>
      <c r="H164" s="9">
        <f t="shared" ca="1" si="85"/>
        <v>198.38253968253994</v>
      </c>
      <c r="I164" s="9">
        <f t="shared" ca="1" si="85"/>
        <v>118.8217301587305</v>
      </c>
      <c r="J164" s="9">
        <f t="shared" ca="1" si="85"/>
        <v>0</v>
      </c>
      <c r="K164" s="9">
        <f t="shared" ca="1" si="67"/>
        <v>231.24496882918058</v>
      </c>
      <c r="L164" s="9">
        <f t="shared" ca="1" si="68"/>
        <v>59.080391688325129</v>
      </c>
      <c r="M164">
        <f t="shared" ca="1" si="83"/>
        <v>56.066931216931216</v>
      </c>
      <c r="N164">
        <f t="shared" ca="1" si="84"/>
        <v>33.584126984126982</v>
      </c>
    </row>
    <row r="165" spans="1:14" x14ac:dyDescent="0.25">
      <c r="A165" s="4">
        <f t="shared" si="39"/>
        <v>0.42743055555555404</v>
      </c>
      <c r="B165" s="3">
        <f t="shared" si="80"/>
        <v>1553300930</v>
      </c>
      <c r="C165">
        <f t="shared" si="69"/>
        <v>3</v>
      </c>
      <c r="D165">
        <f t="shared" si="69"/>
        <v>123</v>
      </c>
      <c r="E165">
        <f t="shared" ca="1" si="81"/>
        <v>41660.333333333336</v>
      </c>
      <c r="F165">
        <f t="shared" ca="1" si="82"/>
        <v>24952.563333333335</v>
      </c>
      <c r="G165">
        <f t="shared" ca="1" si="65"/>
        <v>10668</v>
      </c>
      <c r="H165" s="9">
        <f t="shared" ca="1" si="85"/>
        <v>198.38253968253994</v>
      </c>
      <c r="I165" s="9">
        <f t="shared" ca="1" si="85"/>
        <v>118.82173015872976</v>
      </c>
      <c r="J165" s="9">
        <f t="shared" ca="1" si="85"/>
        <v>0</v>
      </c>
      <c r="K165" s="9">
        <f t="shared" ca="1" si="67"/>
        <v>231.24496882918021</v>
      </c>
      <c r="L165" s="9">
        <f t="shared" ca="1" si="68"/>
        <v>59.080391688325285</v>
      </c>
      <c r="M165">
        <f t="shared" ca="1" si="83"/>
        <v>56.072222222222223</v>
      </c>
      <c r="N165">
        <f t="shared" ca="1" si="84"/>
        <v>33.599999999999994</v>
      </c>
    </row>
    <row r="166" spans="1:14" x14ac:dyDescent="0.25">
      <c r="A166" s="4">
        <f t="shared" si="39"/>
        <v>0.4274884259259244</v>
      </c>
      <c r="B166" s="3">
        <f t="shared" si="80"/>
        <v>1553300935</v>
      </c>
      <c r="C166">
        <f t="shared" si="69"/>
        <v>3</v>
      </c>
      <c r="D166">
        <f t="shared" si="69"/>
        <v>123</v>
      </c>
      <c r="E166">
        <f t="shared" ca="1" si="81"/>
        <v>42652.246031746035</v>
      </c>
      <c r="F166">
        <f t="shared" ca="1" si="82"/>
        <v>25546.671984126984</v>
      </c>
      <c r="G166">
        <f t="shared" ca="1" si="65"/>
        <v>10668</v>
      </c>
      <c r="H166" s="9">
        <f t="shared" ca="1" si="85"/>
        <v>198.38253968253849</v>
      </c>
      <c r="I166" s="9">
        <f t="shared" ca="1" si="85"/>
        <v>118.8217301587305</v>
      </c>
      <c r="J166" s="9">
        <f t="shared" ca="1" si="85"/>
        <v>0</v>
      </c>
      <c r="K166" s="9">
        <f t="shared" ca="1" si="67"/>
        <v>231.24496882917936</v>
      </c>
      <c r="L166" s="9">
        <f t="shared" ca="1" si="68"/>
        <v>59.080391688324937</v>
      </c>
      <c r="M166">
        <f t="shared" ca="1" si="83"/>
        <v>56.077513227513229</v>
      </c>
      <c r="N166">
        <f t="shared" ca="1" si="84"/>
        <v>33.615873015873014</v>
      </c>
    </row>
    <row r="167" spans="1:14" x14ac:dyDescent="0.25">
      <c r="A167" s="4">
        <f t="shared" si="39"/>
        <v>0.42754629629629476</v>
      </c>
      <c r="B167" s="3">
        <f t="shared" si="80"/>
        <v>1553300940</v>
      </c>
      <c r="C167">
        <f t="shared" si="69"/>
        <v>3</v>
      </c>
      <c r="D167">
        <f t="shared" si="69"/>
        <v>123</v>
      </c>
      <c r="E167">
        <f t="shared" ca="1" si="81"/>
        <v>43644.158730158728</v>
      </c>
      <c r="F167">
        <f t="shared" ca="1" si="82"/>
        <v>26140.780634920637</v>
      </c>
      <c r="G167">
        <f t="shared" ca="1" si="65"/>
        <v>10668</v>
      </c>
      <c r="H167" s="9">
        <f t="shared" ca="1" si="85"/>
        <v>198.38253968253994</v>
      </c>
      <c r="I167" s="9">
        <f t="shared" ca="1" si="85"/>
        <v>118.82173015872976</v>
      </c>
      <c r="J167" s="9">
        <f t="shared" ca="1" si="85"/>
        <v>0</v>
      </c>
      <c r="K167" s="9">
        <f t="shared" ca="1" si="67"/>
        <v>231.24496882918021</v>
      </c>
      <c r="L167" s="9">
        <f t="shared" ca="1" si="68"/>
        <v>59.080391688325285</v>
      </c>
      <c r="M167">
        <f t="shared" ca="1" si="83"/>
        <v>56.082804232804236</v>
      </c>
      <c r="N167">
        <f t="shared" ca="1" si="84"/>
        <v>33.631746031746026</v>
      </c>
    </row>
    <row r="168" spans="1:14" x14ac:dyDescent="0.25">
      <c r="A168" s="4">
        <f t="shared" si="39"/>
        <v>0.42760416666666512</v>
      </c>
      <c r="B168" s="3">
        <f t="shared" si="80"/>
        <v>1553300945</v>
      </c>
      <c r="C168">
        <f t="shared" si="69"/>
        <v>3</v>
      </c>
      <c r="D168">
        <f t="shared" si="69"/>
        <v>123</v>
      </c>
      <c r="E168">
        <f t="shared" ca="1" si="81"/>
        <v>44636.071428571428</v>
      </c>
      <c r="F168">
        <f t="shared" ca="1" si="82"/>
        <v>26734.889285714286</v>
      </c>
      <c r="G168">
        <f t="shared" ca="1" si="65"/>
        <v>10668</v>
      </c>
      <c r="H168" s="9">
        <f t="shared" ca="1" si="85"/>
        <v>198.38253968253994</v>
      </c>
      <c r="I168" s="9">
        <f t="shared" ca="1" si="85"/>
        <v>118.8217301587305</v>
      </c>
      <c r="J168" s="9">
        <f t="shared" ca="1" si="85"/>
        <v>0</v>
      </c>
      <c r="K168" s="9">
        <f t="shared" ca="1" si="67"/>
        <v>231.24496882918058</v>
      </c>
      <c r="L168" s="9">
        <f t="shared" ca="1" si="68"/>
        <v>59.080391688325129</v>
      </c>
      <c r="M168">
        <f t="shared" ca="1" si="83"/>
        <v>56.088095238095235</v>
      </c>
      <c r="N168">
        <f t="shared" ca="1" si="84"/>
        <v>33.647619047619045</v>
      </c>
    </row>
    <row r="169" spans="1:14" x14ac:dyDescent="0.25">
      <c r="A169" s="4">
        <f t="shared" si="39"/>
        <v>0.42766203703703548</v>
      </c>
      <c r="B169" s="3">
        <f t="shared" si="80"/>
        <v>1553300950</v>
      </c>
      <c r="C169">
        <f t="shared" si="69"/>
        <v>3</v>
      </c>
      <c r="D169">
        <f t="shared" si="69"/>
        <v>123</v>
      </c>
      <c r="E169">
        <f t="shared" ca="1" si="81"/>
        <v>45627.984126984127</v>
      </c>
      <c r="F169">
        <f t="shared" ca="1" si="82"/>
        <v>27328.997936507938</v>
      </c>
      <c r="G169">
        <f t="shared" ca="1" si="65"/>
        <v>10668</v>
      </c>
      <c r="H169" s="9">
        <f t="shared" ca="1" si="85"/>
        <v>198.38253968253994</v>
      </c>
      <c r="I169" s="9">
        <f t="shared" ca="1" si="85"/>
        <v>118.82173015872976</v>
      </c>
      <c r="J169" s="9">
        <f t="shared" ca="1" si="85"/>
        <v>0</v>
      </c>
      <c r="K169" s="9">
        <f t="shared" ca="1" si="67"/>
        <v>231.24496882918021</v>
      </c>
      <c r="L169" s="9">
        <f t="shared" ca="1" si="68"/>
        <v>59.080391688325285</v>
      </c>
      <c r="M169">
        <f t="shared" ca="1" si="83"/>
        <v>56.093386243386242</v>
      </c>
      <c r="N169">
        <f t="shared" ca="1" si="84"/>
        <v>33.663492063492058</v>
      </c>
    </row>
    <row r="170" spans="1:14" x14ac:dyDescent="0.25">
      <c r="A170" s="4">
        <f t="shared" si="39"/>
        <v>0.42771990740740584</v>
      </c>
      <c r="B170" s="3">
        <f t="shared" si="80"/>
        <v>1553300955</v>
      </c>
      <c r="C170">
        <f t="shared" si="69"/>
        <v>3</v>
      </c>
      <c r="D170">
        <f t="shared" si="69"/>
        <v>123</v>
      </c>
      <c r="E170">
        <f t="shared" ca="1" si="81"/>
        <v>46619.896825396827</v>
      </c>
      <c r="F170">
        <f t="shared" ca="1" si="82"/>
        <v>27923.106587301587</v>
      </c>
      <c r="G170">
        <f t="shared" ca="1" si="65"/>
        <v>10668</v>
      </c>
      <c r="H170" s="9">
        <f t="shared" ca="1" si="85"/>
        <v>198.38253968253994</v>
      </c>
      <c r="I170" s="9">
        <f t="shared" ca="1" si="85"/>
        <v>118.8217301587305</v>
      </c>
      <c r="J170" s="9">
        <f t="shared" ca="1" si="85"/>
        <v>0</v>
      </c>
      <c r="K170" s="9">
        <f t="shared" ca="1" si="67"/>
        <v>231.24496882918058</v>
      </c>
      <c r="L170" s="9">
        <f t="shared" ca="1" si="68"/>
        <v>59.080391688325129</v>
      </c>
      <c r="M170">
        <f t="shared" ca="1" si="83"/>
        <v>56.098677248677248</v>
      </c>
      <c r="N170">
        <f t="shared" ca="1" si="84"/>
        <v>33.679365079365077</v>
      </c>
    </row>
    <row r="171" spans="1:14" x14ac:dyDescent="0.25">
      <c r="A171" s="4">
        <f t="shared" si="39"/>
        <v>0.4277777777777762</v>
      </c>
      <c r="B171" s="3">
        <f t="shared" si="80"/>
        <v>1553300960</v>
      </c>
      <c r="C171">
        <f t="shared" si="69"/>
        <v>3</v>
      </c>
      <c r="D171">
        <f t="shared" si="69"/>
        <v>123</v>
      </c>
      <c r="E171">
        <f t="shared" ca="1" si="81"/>
        <v>47611.809523809527</v>
      </c>
      <c r="F171">
        <f t="shared" ca="1" si="82"/>
        <v>28517.215238095239</v>
      </c>
      <c r="G171">
        <f t="shared" ca="1" si="65"/>
        <v>10668</v>
      </c>
      <c r="H171" s="9">
        <f t="shared" ca="1" si="85"/>
        <v>198.38253968253994</v>
      </c>
      <c r="I171" s="9">
        <f t="shared" ca="1" si="85"/>
        <v>118.82173015872976</v>
      </c>
      <c r="J171" s="9">
        <f t="shared" ca="1" si="85"/>
        <v>0</v>
      </c>
      <c r="K171" s="9">
        <f t="shared" ca="1" si="67"/>
        <v>231.24496882918021</v>
      </c>
      <c r="L171" s="9">
        <f t="shared" ca="1" si="68"/>
        <v>59.080391688325285</v>
      </c>
      <c r="M171">
        <f t="shared" ca="1" si="83"/>
        <v>56.103968253968254</v>
      </c>
      <c r="N171">
        <f t="shared" ca="1" si="84"/>
        <v>33.695238095238089</v>
      </c>
    </row>
    <row r="172" spans="1:14" x14ac:dyDescent="0.25">
      <c r="A172" s="4">
        <f t="shared" si="39"/>
        <v>0.42783564814814656</v>
      </c>
      <c r="B172" s="3">
        <f t="shared" si="80"/>
        <v>1553300965</v>
      </c>
      <c r="C172">
        <f t="shared" si="69"/>
        <v>3</v>
      </c>
      <c r="D172">
        <f t="shared" si="69"/>
        <v>123</v>
      </c>
      <c r="E172">
        <f t="shared" ca="1" si="81"/>
        <v>48603.722222222226</v>
      </c>
      <c r="F172">
        <f t="shared" ca="1" si="82"/>
        <v>29111.323888888888</v>
      </c>
      <c r="G172">
        <f t="shared" ca="1" si="65"/>
        <v>10668</v>
      </c>
      <c r="H172" s="9">
        <f t="shared" ca="1" si="85"/>
        <v>198.38253968253849</v>
      </c>
      <c r="I172" s="9">
        <f t="shared" ca="1" si="85"/>
        <v>118.8217301587305</v>
      </c>
      <c r="J172" s="9">
        <f t="shared" ca="1" si="85"/>
        <v>0</v>
      </c>
      <c r="K172" s="9">
        <f t="shared" ca="1" si="67"/>
        <v>231.24496882917936</v>
      </c>
      <c r="L172" s="9">
        <f t="shared" ca="1" si="68"/>
        <v>59.080391688324937</v>
      </c>
      <c r="M172">
        <f t="shared" ca="1" si="83"/>
        <v>56.109259259259261</v>
      </c>
      <c r="N172">
        <f t="shared" ca="1" si="84"/>
        <v>33.711111111111109</v>
      </c>
    </row>
    <row r="173" spans="1:14" x14ac:dyDescent="0.25">
      <c r="A173" s="4">
        <f t="shared" si="39"/>
        <v>0.42789351851851692</v>
      </c>
      <c r="B173" s="3">
        <f t="shared" si="80"/>
        <v>1553300970</v>
      </c>
      <c r="C173">
        <f t="shared" si="69"/>
        <v>3</v>
      </c>
      <c r="D173">
        <f t="shared" si="69"/>
        <v>123</v>
      </c>
      <c r="E173">
        <f t="shared" ca="1" si="81"/>
        <v>49595.634920634919</v>
      </c>
      <c r="F173">
        <f t="shared" ca="1" si="82"/>
        <v>29705.432539682541</v>
      </c>
      <c r="G173">
        <f t="shared" ca="1" si="65"/>
        <v>10668</v>
      </c>
      <c r="H173" s="9">
        <f t="shared" ca="1" si="85"/>
        <v>198.38253968253994</v>
      </c>
      <c r="I173" s="9">
        <f t="shared" ca="1" si="85"/>
        <v>118.82173015872976</v>
      </c>
      <c r="J173" s="9">
        <f t="shared" ca="1" si="85"/>
        <v>0</v>
      </c>
      <c r="K173" s="9">
        <f t="shared" ca="1" si="67"/>
        <v>231.24496882918021</v>
      </c>
      <c r="L173" s="9">
        <f t="shared" ca="1" si="68"/>
        <v>59.080391688325285</v>
      </c>
      <c r="M173">
        <f t="shared" ca="1" si="83"/>
        <v>56.114550264550267</v>
      </c>
      <c r="N173">
        <f t="shared" ca="1" si="84"/>
        <v>33.726984126984121</v>
      </c>
    </row>
    <row r="174" spans="1:14" x14ac:dyDescent="0.25">
      <c r="A174" s="4">
        <f t="shared" si="39"/>
        <v>0.42795138888888729</v>
      </c>
      <c r="B174" s="3">
        <f t="shared" si="80"/>
        <v>1553300975</v>
      </c>
      <c r="C174">
        <f t="shared" si="69"/>
        <v>3</v>
      </c>
      <c r="D174">
        <f t="shared" si="69"/>
        <v>123</v>
      </c>
      <c r="E174">
        <f t="shared" ca="1" si="81"/>
        <v>50587.547619047618</v>
      </c>
      <c r="F174">
        <f t="shared" ca="1" si="82"/>
        <v>30299.54119047619</v>
      </c>
      <c r="G174">
        <f t="shared" ca="1" si="65"/>
        <v>10668</v>
      </c>
      <c r="H174" s="9">
        <f t="shared" ca="1" si="85"/>
        <v>198.38253968253994</v>
      </c>
      <c r="I174" s="9">
        <f t="shared" ca="1" si="85"/>
        <v>118.8217301587305</v>
      </c>
      <c r="J174" s="9">
        <f t="shared" ca="1" si="85"/>
        <v>0</v>
      </c>
      <c r="K174" s="9">
        <f t="shared" ca="1" si="67"/>
        <v>231.24496882918058</v>
      </c>
      <c r="L174" s="9">
        <f t="shared" ca="1" si="68"/>
        <v>59.080391688325129</v>
      </c>
      <c r="M174">
        <f t="shared" ca="1" si="83"/>
        <v>56.119841269841274</v>
      </c>
      <c r="N174">
        <f t="shared" ca="1" si="84"/>
        <v>33.74285714285714</v>
      </c>
    </row>
    <row r="175" spans="1:14" x14ac:dyDescent="0.25">
      <c r="A175" s="4">
        <f t="shared" si="39"/>
        <v>0.42800925925925765</v>
      </c>
      <c r="B175" s="3">
        <f t="shared" si="80"/>
        <v>1553300980</v>
      </c>
      <c r="C175">
        <f t="shared" si="69"/>
        <v>3</v>
      </c>
      <c r="D175">
        <f t="shared" si="69"/>
        <v>123</v>
      </c>
      <c r="E175">
        <f t="shared" ca="1" si="81"/>
        <v>51579.460317460318</v>
      </c>
      <c r="F175">
        <f t="shared" ca="1" si="82"/>
        <v>30893.649841269842</v>
      </c>
      <c r="G175">
        <f t="shared" ca="1" si="65"/>
        <v>10668</v>
      </c>
      <c r="H175" s="9">
        <f t="shared" ca="1" si="85"/>
        <v>198.38253968253994</v>
      </c>
      <c r="I175" s="9">
        <f t="shared" ca="1" si="85"/>
        <v>118.8217301587305</v>
      </c>
      <c r="J175" s="9">
        <f t="shared" ca="1" si="85"/>
        <v>0</v>
      </c>
      <c r="K175" s="9">
        <f t="shared" ca="1" si="67"/>
        <v>231.24496882918058</v>
      </c>
      <c r="L175" s="9">
        <f t="shared" ca="1" si="68"/>
        <v>59.080391688325129</v>
      </c>
      <c r="M175">
        <f t="shared" ca="1" si="83"/>
        <v>56.125132275132273</v>
      </c>
      <c r="N175">
        <f t="shared" ca="1" si="84"/>
        <v>33.758730158730152</v>
      </c>
    </row>
    <row r="176" spans="1:14" x14ac:dyDescent="0.25">
      <c r="A176" s="4">
        <f t="shared" si="39"/>
        <v>0.42806712962962801</v>
      </c>
      <c r="B176" s="3">
        <f t="shared" si="80"/>
        <v>1553300985</v>
      </c>
      <c r="C176">
        <f t="shared" si="69"/>
        <v>3</v>
      </c>
      <c r="D176">
        <f t="shared" si="69"/>
        <v>123</v>
      </c>
      <c r="E176">
        <f t="shared" ca="1" si="81"/>
        <v>52571.373015873018</v>
      </c>
      <c r="F176">
        <f t="shared" ca="1" si="82"/>
        <v>31487.758492063494</v>
      </c>
      <c r="G176">
        <f t="shared" ca="1" si="65"/>
        <v>10668</v>
      </c>
      <c r="H176" s="9">
        <f t="shared" ca="1" si="85"/>
        <v>198.38253968253994</v>
      </c>
      <c r="I176" s="9">
        <f t="shared" ca="1" si="85"/>
        <v>118.82173015872976</v>
      </c>
      <c r="J176" s="9">
        <f t="shared" ca="1" si="85"/>
        <v>0</v>
      </c>
      <c r="K176" s="9">
        <f t="shared" ca="1" si="67"/>
        <v>231.24496882918021</v>
      </c>
      <c r="L176" s="9">
        <f t="shared" ca="1" si="68"/>
        <v>59.080391688325285</v>
      </c>
      <c r="M176">
        <f t="shared" ca="1" si="83"/>
        <v>56.13042328042328</v>
      </c>
      <c r="N176">
        <f t="shared" ca="1" si="84"/>
        <v>33.774603174603172</v>
      </c>
    </row>
    <row r="177" spans="1:14" x14ac:dyDescent="0.25">
      <c r="A177" s="4">
        <f t="shared" si="39"/>
        <v>0.42812499999999837</v>
      </c>
      <c r="B177" s="3">
        <f t="shared" si="80"/>
        <v>1553300990</v>
      </c>
      <c r="C177">
        <f t="shared" si="69"/>
        <v>3</v>
      </c>
      <c r="D177">
        <f t="shared" si="69"/>
        <v>123</v>
      </c>
      <c r="E177">
        <f t="shared" ca="1" si="81"/>
        <v>53563.285714285717</v>
      </c>
      <c r="F177">
        <f t="shared" ca="1" si="82"/>
        <v>32081.867142857143</v>
      </c>
      <c r="G177">
        <f t="shared" ca="1" si="65"/>
        <v>10668</v>
      </c>
      <c r="H177" s="9">
        <f t="shared" ca="1" si="85"/>
        <v>198.38253968253994</v>
      </c>
      <c r="I177" s="9">
        <f t="shared" ca="1" si="85"/>
        <v>118.8217301587305</v>
      </c>
      <c r="J177" s="9">
        <f t="shared" ca="1" si="85"/>
        <v>0</v>
      </c>
      <c r="K177" s="9">
        <f t="shared" ca="1" si="67"/>
        <v>231.24496882918058</v>
      </c>
      <c r="L177" s="9">
        <f t="shared" ca="1" si="68"/>
        <v>59.080391688325129</v>
      </c>
      <c r="M177">
        <f t="shared" ca="1" si="83"/>
        <v>56.135714285714286</v>
      </c>
      <c r="N177">
        <f t="shared" ca="1" si="84"/>
        <v>33.790476190476184</v>
      </c>
    </row>
    <row r="178" spans="1:14" x14ac:dyDescent="0.25">
      <c r="A178" s="4">
        <f t="shared" si="39"/>
        <v>0.42818287037036873</v>
      </c>
      <c r="B178" s="3">
        <f t="shared" si="80"/>
        <v>1553300995</v>
      </c>
      <c r="C178">
        <f t="shared" si="69"/>
        <v>3</v>
      </c>
      <c r="D178">
        <f t="shared" si="69"/>
        <v>123</v>
      </c>
      <c r="E178">
        <f t="shared" ca="1" si="81"/>
        <v>54555.198412698417</v>
      </c>
      <c r="F178">
        <f t="shared" ca="1" si="82"/>
        <v>32675.975793650796</v>
      </c>
      <c r="G178">
        <f t="shared" ca="1" si="65"/>
        <v>10668</v>
      </c>
      <c r="H178" s="9">
        <f t="shared" ca="1" si="85"/>
        <v>198.38253968253849</v>
      </c>
      <c r="I178" s="9">
        <f t="shared" ca="1" si="85"/>
        <v>118.82173015872976</v>
      </c>
      <c r="J178" s="9">
        <f t="shared" ca="1" si="85"/>
        <v>0</v>
      </c>
      <c r="K178" s="9">
        <f t="shared" ca="1" si="67"/>
        <v>231.24496882917896</v>
      </c>
      <c r="L178" s="9">
        <f t="shared" ca="1" si="68"/>
        <v>59.080391688325108</v>
      </c>
      <c r="M178">
        <f t="shared" ca="1" si="83"/>
        <v>56.141005291005293</v>
      </c>
      <c r="N178">
        <f t="shared" ca="1" si="84"/>
        <v>33.806349206349203</v>
      </c>
    </row>
    <row r="179" spans="1:14" x14ac:dyDescent="0.25">
      <c r="A179" s="4">
        <f t="shared" si="39"/>
        <v>0.42824074074073909</v>
      </c>
      <c r="B179" s="3">
        <f t="shared" si="80"/>
        <v>1553301000</v>
      </c>
      <c r="C179">
        <f t="shared" si="69"/>
        <v>3</v>
      </c>
      <c r="D179">
        <f t="shared" si="69"/>
        <v>123</v>
      </c>
      <c r="E179">
        <f t="shared" ca="1" si="81"/>
        <v>55547.111111111109</v>
      </c>
      <c r="F179">
        <f t="shared" ca="1" si="82"/>
        <v>33270.084444444445</v>
      </c>
      <c r="G179">
        <f t="shared" ca="1" si="65"/>
        <v>10668</v>
      </c>
      <c r="H179" s="9">
        <f t="shared" ca="1" si="85"/>
        <v>198.38253968253994</v>
      </c>
      <c r="I179" s="9">
        <f t="shared" ca="1" si="85"/>
        <v>118.82173015872976</v>
      </c>
      <c r="J179" s="9">
        <f t="shared" ca="1" si="85"/>
        <v>0</v>
      </c>
      <c r="K179" s="9">
        <f t="shared" ca="1" si="67"/>
        <v>231.24496882918021</v>
      </c>
      <c r="L179" s="9">
        <f t="shared" ca="1" si="68"/>
        <v>59.080391688325285</v>
      </c>
      <c r="M179">
        <f t="shared" ca="1" si="83"/>
        <v>56.146296296296299</v>
      </c>
      <c r="N179">
        <f t="shared" ca="1" si="84"/>
        <v>33.822222222222216</v>
      </c>
    </row>
    <row r="180" spans="1:14" x14ac:dyDescent="0.25">
      <c r="A180" s="4">
        <f t="shared" si="39"/>
        <v>0.42829861111110945</v>
      </c>
      <c r="B180" s="3">
        <f t="shared" si="80"/>
        <v>1553301005</v>
      </c>
      <c r="C180">
        <f t="shared" si="69"/>
        <v>3</v>
      </c>
      <c r="D180">
        <f t="shared" si="69"/>
        <v>123</v>
      </c>
      <c r="E180">
        <f t="shared" ca="1" si="81"/>
        <v>56539.023809523809</v>
      </c>
      <c r="F180">
        <f t="shared" ca="1" si="82"/>
        <v>33864.193095238094</v>
      </c>
      <c r="G180">
        <f t="shared" ca="1" si="65"/>
        <v>10668</v>
      </c>
      <c r="H180" s="9">
        <f t="shared" ca="1" si="85"/>
        <v>198.38253968253994</v>
      </c>
      <c r="I180" s="9">
        <f t="shared" ca="1" si="85"/>
        <v>118.82173015873123</v>
      </c>
      <c r="J180" s="9">
        <f t="shared" ca="1" si="85"/>
        <v>0</v>
      </c>
      <c r="K180" s="9">
        <f t="shared" ca="1" si="67"/>
        <v>231.24496882918095</v>
      </c>
      <c r="L180" s="9">
        <f t="shared" ca="1" si="68"/>
        <v>59.08039168832498</v>
      </c>
      <c r="M180">
        <f t="shared" ca="1" si="83"/>
        <v>56.151587301587298</v>
      </c>
      <c r="N180">
        <f t="shared" ca="1" si="84"/>
        <v>33.838095238095235</v>
      </c>
    </row>
    <row r="181" spans="1:14" x14ac:dyDescent="0.25">
      <c r="A181" s="4">
        <f t="shared" si="39"/>
        <v>0.42835648148147981</v>
      </c>
      <c r="B181" s="3">
        <f t="shared" si="80"/>
        <v>1553301010</v>
      </c>
      <c r="C181">
        <f t="shared" si="69"/>
        <v>3</v>
      </c>
      <c r="D181">
        <f t="shared" si="69"/>
        <v>123</v>
      </c>
      <c r="E181">
        <f t="shared" ca="1" si="81"/>
        <v>57530.936507936509</v>
      </c>
      <c r="F181">
        <f t="shared" ca="1" si="82"/>
        <v>34458.30174603175</v>
      </c>
      <c r="G181">
        <f t="shared" ca="1" si="65"/>
        <v>10668</v>
      </c>
      <c r="H181" s="9">
        <f t="shared" ca="1" si="85"/>
        <v>198.38253968253994</v>
      </c>
      <c r="I181" s="9">
        <f t="shared" ca="1" si="85"/>
        <v>118.82173015872976</v>
      </c>
      <c r="J181" s="9">
        <f t="shared" ca="1" si="85"/>
        <v>0</v>
      </c>
      <c r="K181" s="9">
        <f t="shared" ca="1" si="67"/>
        <v>231.24496882918021</v>
      </c>
      <c r="L181" s="9">
        <f t="shared" ca="1" si="68"/>
        <v>59.080391688325285</v>
      </c>
      <c r="M181">
        <f t="shared" ca="1" si="83"/>
        <v>56.156878306878305</v>
      </c>
      <c r="N181">
        <f t="shared" ca="1" si="84"/>
        <v>33.853968253968247</v>
      </c>
    </row>
    <row r="182" spans="1:14" x14ac:dyDescent="0.25">
      <c r="A182" s="4">
        <f t="shared" si="39"/>
        <v>0.42841435185185017</v>
      </c>
      <c r="B182" s="3">
        <f t="shared" si="80"/>
        <v>1553301015</v>
      </c>
      <c r="C182">
        <f t="shared" si="69"/>
        <v>3</v>
      </c>
      <c r="D182">
        <f t="shared" si="69"/>
        <v>123</v>
      </c>
      <c r="E182">
        <f t="shared" ca="1" si="81"/>
        <v>58522.849206349209</v>
      </c>
      <c r="F182">
        <f t="shared" ca="1" si="82"/>
        <v>35052.410396825398</v>
      </c>
      <c r="G182">
        <f t="shared" ca="1" si="65"/>
        <v>10668</v>
      </c>
      <c r="H182" s="9">
        <f t="shared" ca="1" si="85"/>
        <v>198.38253968253994</v>
      </c>
      <c r="I182" s="9">
        <f t="shared" ca="1" si="85"/>
        <v>118.82173015872976</v>
      </c>
      <c r="J182" s="9">
        <f t="shared" ca="1" si="85"/>
        <v>0</v>
      </c>
      <c r="K182" s="9">
        <f t="shared" ca="1" si="67"/>
        <v>231.24496882918021</v>
      </c>
      <c r="L182" s="9">
        <f t="shared" ca="1" si="68"/>
        <v>59.080391688325285</v>
      </c>
      <c r="M182">
        <f t="shared" ca="1" si="83"/>
        <v>56.162169312169311</v>
      </c>
      <c r="N182">
        <f t="shared" ca="1" si="84"/>
        <v>33.869841269841267</v>
      </c>
    </row>
    <row r="183" spans="1:14" x14ac:dyDescent="0.25">
      <c r="A183" s="4">
        <f t="shared" si="39"/>
        <v>0.42847222222222053</v>
      </c>
      <c r="B183" s="3">
        <f t="shared" si="80"/>
        <v>1553301020</v>
      </c>
      <c r="C183">
        <f t="shared" si="69"/>
        <v>3</v>
      </c>
      <c r="D183">
        <f t="shared" si="69"/>
        <v>123</v>
      </c>
      <c r="E183">
        <f t="shared" ca="1" si="81"/>
        <v>59514.761904761908</v>
      </c>
      <c r="F183">
        <f t="shared" ca="1" si="82"/>
        <v>35646.519047619047</v>
      </c>
      <c r="G183">
        <f t="shared" ca="1" si="65"/>
        <v>10668</v>
      </c>
      <c r="H183" s="9">
        <f t="shared" ref="H183:J245" ca="1" si="86">(E184-E183)/($B184-$B183)</f>
        <v>198.38253968253994</v>
      </c>
      <c r="I183" s="9">
        <f t="shared" ca="1" si="86"/>
        <v>118.82173015872976</v>
      </c>
      <c r="J183" s="9">
        <f t="shared" ca="1" si="86"/>
        <v>0</v>
      </c>
      <c r="K183" s="9">
        <f t="shared" ca="1" si="67"/>
        <v>231.24496882918021</v>
      </c>
      <c r="L183" s="9">
        <f t="shared" ca="1" si="68"/>
        <v>59.080391688325285</v>
      </c>
      <c r="M183">
        <f t="shared" ca="1" si="83"/>
        <v>56.167460317460318</v>
      </c>
      <c r="N183">
        <f t="shared" ca="1" si="84"/>
        <v>33.885714285714279</v>
      </c>
    </row>
    <row r="184" spans="1:14" x14ac:dyDescent="0.25">
      <c r="A184" s="4">
        <f t="shared" si="39"/>
        <v>0.42853009259259089</v>
      </c>
      <c r="B184" s="3">
        <f t="shared" si="80"/>
        <v>1553301025</v>
      </c>
      <c r="C184">
        <f t="shared" si="69"/>
        <v>3</v>
      </c>
      <c r="D184">
        <f t="shared" si="69"/>
        <v>123</v>
      </c>
      <c r="E184">
        <f t="shared" ca="1" si="81"/>
        <v>60506.674603174608</v>
      </c>
      <c r="F184">
        <f t="shared" ca="1" si="82"/>
        <v>36240.627698412696</v>
      </c>
      <c r="G184">
        <f t="shared" ca="1" si="65"/>
        <v>10668</v>
      </c>
      <c r="H184" s="9">
        <f t="shared" ca="1" si="86"/>
        <v>198.38253968253849</v>
      </c>
      <c r="I184" s="9">
        <f t="shared" ca="1" si="86"/>
        <v>118.82173015873123</v>
      </c>
      <c r="J184" s="9">
        <f t="shared" ca="1" si="86"/>
        <v>0</v>
      </c>
      <c r="K184" s="9">
        <f t="shared" ca="1" si="67"/>
        <v>231.24496882917973</v>
      </c>
      <c r="L184" s="9">
        <f t="shared" ca="1" si="68"/>
        <v>59.080391688324788</v>
      </c>
      <c r="M184">
        <f t="shared" ca="1" si="83"/>
        <v>56.172751322751324</v>
      </c>
      <c r="N184">
        <f t="shared" ca="1" si="84"/>
        <v>33.901587301587298</v>
      </c>
    </row>
    <row r="185" spans="1:14" x14ac:dyDescent="0.25">
      <c r="A185" s="4">
        <f t="shared" si="39"/>
        <v>0.42858796296296126</v>
      </c>
      <c r="B185" s="3">
        <f t="shared" si="80"/>
        <v>1553301030</v>
      </c>
      <c r="C185">
        <f t="shared" si="69"/>
        <v>3</v>
      </c>
      <c r="D185">
        <f t="shared" si="69"/>
        <v>123</v>
      </c>
      <c r="E185">
        <f t="shared" ca="1" si="81"/>
        <v>61498.5873015873</v>
      </c>
      <c r="F185">
        <f t="shared" ca="1" si="82"/>
        <v>36834.736349206352</v>
      </c>
      <c r="G185">
        <f t="shared" ca="1" si="65"/>
        <v>10668</v>
      </c>
      <c r="H185" s="9">
        <f t="shared" ca="1" si="86"/>
        <v>198.38253968253994</v>
      </c>
      <c r="I185" s="9">
        <f t="shared" ca="1" si="86"/>
        <v>118.82173015872976</v>
      </c>
      <c r="J185" s="9">
        <f t="shared" ca="1" si="86"/>
        <v>0</v>
      </c>
      <c r="K185" s="9">
        <f t="shared" ca="1" si="67"/>
        <v>231.24496882918021</v>
      </c>
      <c r="L185" s="9">
        <f t="shared" ca="1" si="68"/>
        <v>59.080391688325285</v>
      </c>
      <c r="M185">
        <f t="shared" ca="1" si="83"/>
        <v>56.178042328042331</v>
      </c>
      <c r="N185">
        <f t="shared" ca="1" si="84"/>
        <v>33.917460317460311</v>
      </c>
    </row>
    <row r="186" spans="1:14" x14ac:dyDescent="0.25">
      <c r="A186" s="4">
        <f t="shared" ref="A186:A249" si="87">A185+5/24/3600</f>
        <v>0.42864583333333162</v>
      </c>
      <c r="B186" s="3">
        <f t="shared" si="80"/>
        <v>1553301035</v>
      </c>
      <c r="C186">
        <f t="shared" si="69"/>
        <v>3</v>
      </c>
      <c r="D186">
        <f t="shared" si="69"/>
        <v>123</v>
      </c>
      <c r="E186">
        <f t="shared" ca="1" si="81"/>
        <v>62490.5</v>
      </c>
      <c r="F186">
        <f t="shared" ca="1" si="82"/>
        <v>37428.845000000001</v>
      </c>
      <c r="G186">
        <f t="shared" ca="1" si="65"/>
        <v>10668</v>
      </c>
      <c r="H186" s="9">
        <f t="shared" ca="1" si="86"/>
        <v>198.38253968253994</v>
      </c>
      <c r="I186" s="9">
        <f t="shared" ca="1" si="86"/>
        <v>118.82173015872976</v>
      </c>
      <c r="J186" s="9">
        <f t="shared" ca="1" si="86"/>
        <v>0</v>
      </c>
      <c r="K186" s="9">
        <f t="shared" ca="1" si="67"/>
        <v>231.24496882918021</v>
      </c>
      <c r="L186" s="9">
        <f t="shared" ca="1" si="68"/>
        <v>59.080391688325285</v>
      </c>
      <c r="M186">
        <f t="shared" ca="1" si="83"/>
        <v>56.183333333333337</v>
      </c>
      <c r="N186">
        <f t="shared" ca="1" si="84"/>
        <v>33.93333333333333</v>
      </c>
    </row>
    <row r="187" spans="1:14" x14ac:dyDescent="0.25">
      <c r="A187" s="4">
        <f t="shared" si="87"/>
        <v>0.42870370370370198</v>
      </c>
      <c r="B187" s="3">
        <f t="shared" si="80"/>
        <v>1553301040</v>
      </c>
      <c r="C187">
        <f t="shared" si="69"/>
        <v>3</v>
      </c>
      <c r="D187">
        <f t="shared" si="69"/>
        <v>123</v>
      </c>
      <c r="E187">
        <f t="shared" ca="1" si="81"/>
        <v>63482.4126984127</v>
      </c>
      <c r="F187">
        <f t="shared" ca="1" si="82"/>
        <v>38022.95365079365</v>
      </c>
      <c r="G187">
        <f t="shared" ca="1" si="65"/>
        <v>10668</v>
      </c>
      <c r="H187" s="9">
        <f t="shared" ca="1" si="86"/>
        <v>198.38253968253994</v>
      </c>
      <c r="I187" s="9">
        <f t="shared" ca="1" si="86"/>
        <v>118.82173015873123</v>
      </c>
      <c r="J187" s="9">
        <f t="shared" ca="1" si="86"/>
        <v>0</v>
      </c>
      <c r="K187" s="9">
        <f t="shared" ca="1" si="67"/>
        <v>231.24496882918095</v>
      </c>
      <c r="L187" s="9">
        <f t="shared" ca="1" si="68"/>
        <v>59.08039168832498</v>
      </c>
      <c r="M187">
        <f t="shared" ca="1" si="83"/>
        <v>56.188624338624336</v>
      </c>
      <c r="N187">
        <f t="shared" ca="1" si="84"/>
        <v>33.949206349206349</v>
      </c>
    </row>
    <row r="188" spans="1:14" x14ac:dyDescent="0.25">
      <c r="A188" s="4">
        <f t="shared" si="87"/>
        <v>0.42876157407407234</v>
      </c>
      <c r="B188" s="3">
        <f t="shared" si="80"/>
        <v>1553301045</v>
      </c>
      <c r="C188">
        <f t="shared" si="69"/>
        <v>3</v>
      </c>
      <c r="D188">
        <f t="shared" si="69"/>
        <v>123</v>
      </c>
      <c r="E188">
        <f t="shared" ca="1" si="81"/>
        <v>64474.325396825399</v>
      </c>
      <c r="F188">
        <f t="shared" ca="1" si="82"/>
        <v>38617.062301587306</v>
      </c>
      <c r="G188">
        <f t="shared" ca="1" si="65"/>
        <v>10668</v>
      </c>
      <c r="H188" s="9">
        <f t="shared" ca="1" si="86"/>
        <v>198.38253968253994</v>
      </c>
      <c r="I188" s="9">
        <f t="shared" ca="1" si="86"/>
        <v>118.82173015872976</v>
      </c>
      <c r="J188" s="9">
        <f t="shared" ca="1" si="86"/>
        <v>0</v>
      </c>
      <c r="K188" s="9">
        <f t="shared" ca="1" si="67"/>
        <v>231.24496882918021</v>
      </c>
      <c r="L188" s="9">
        <f t="shared" ca="1" si="68"/>
        <v>59.080391688325285</v>
      </c>
      <c r="M188">
        <f t="shared" ca="1" si="83"/>
        <v>56.193915343915343</v>
      </c>
      <c r="N188">
        <f t="shared" ca="1" si="84"/>
        <v>33.965079365079362</v>
      </c>
    </row>
    <row r="189" spans="1:14" x14ac:dyDescent="0.25">
      <c r="A189" s="4">
        <f t="shared" si="87"/>
        <v>0.4288194444444427</v>
      </c>
      <c r="B189" s="3">
        <f t="shared" si="80"/>
        <v>1553301050</v>
      </c>
      <c r="C189">
        <f t="shared" si="69"/>
        <v>3</v>
      </c>
      <c r="D189">
        <f t="shared" si="69"/>
        <v>123</v>
      </c>
      <c r="E189">
        <f t="shared" ca="1" si="81"/>
        <v>65466.238095238099</v>
      </c>
      <c r="F189">
        <f t="shared" ca="1" si="82"/>
        <v>39211.170952380955</v>
      </c>
      <c r="G189">
        <f t="shared" ca="1" si="65"/>
        <v>10668</v>
      </c>
      <c r="H189" s="9">
        <f t="shared" ca="1" si="86"/>
        <v>198.38253968253994</v>
      </c>
      <c r="I189" s="9">
        <f t="shared" ca="1" si="86"/>
        <v>118.82173015872976</v>
      </c>
      <c r="J189" s="9">
        <f t="shared" ca="1" si="86"/>
        <v>0</v>
      </c>
      <c r="K189" s="9">
        <f t="shared" ca="1" si="67"/>
        <v>231.24496882918021</v>
      </c>
      <c r="L189" s="9">
        <f t="shared" ca="1" si="68"/>
        <v>59.080391688325285</v>
      </c>
      <c r="M189">
        <f t="shared" ca="1" si="83"/>
        <v>56.199206349206349</v>
      </c>
      <c r="N189">
        <f t="shared" ca="1" si="84"/>
        <v>33.980952380952381</v>
      </c>
    </row>
    <row r="190" spans="1:14" x14ac:dyDescent="0.25">
      <c r="A190" s="4">
        <f t="shared" si="87"/>
        <v>0.42887731481481306</v>
      </c>
      <c r="B190" s="3">
        <f t="shared" si="80"/>
        <v>1553301055</v>
      </c>
      <c r="C190">
        <f t="shared" si="69"/>
        <v>3</v>
      </c>
      <c r="D190">
        <f t="shared" si="69"/>
        <v>123</v>
      </c>
      <c r="E190">
        <f t="shared" ca="1" si="81"/>
        <v>66458.150793650799</v>
      </c>
      <c r="F190">
        <f t="shared" ca="1" si="82"/>
        <v>39805.279603174604</v>
      </c>
      <c r="G190">
        <f t="shared" ca="1" si="65"/>
        <v>10668</v>
      </c>
      <c r="H190" s="9">
        <f t="shared" ca="1" si="86"/>
        <v>198.38253968253849</v>
      </c>
      <c r="I190" s="9">
        <f t="shared" ca="1" si="86"/>
        <v>118.82173015872976</v>
      </c>
      <c r="J190" s="9">
        <f t="shared" ca="1" si="86"/>
        <v>0</v>
      </c>
      <c r="K190" s="9">
        <f t="shared" ca="1" si="67"/>
        <v>231.24496882917896</v>
      </c>
      <c r="L190" s="9">
        <f t="shared" ca="1" si="68"/>
        <v>59.080391688325108</v>
      </c>
      <c r="M190">
        <f t="shared" ca="1" si="83"/>
        <v>56.204497354497356</v>
      </c>
      <c r="N190">
        <f t="shared" ca="1" si="84"/>
        <v>33.996825396825393</v>
      </c>
    </row>
    <row r="191" spans="1:14" x14ac:dyDescent="0.25">
      <c r="A191" s="4">
        <f t="shared" si="87"/>
        <v>0.42893518518518342</v>
      </c>
      <c r="B191" s="3">
        <f t="shared" si="80"/>
        <v>1553301060</v>
      </c>
      <c r="C191">
        <f t="shared" si="69"/>
        <v>3</v>
      </c>
      <c r="D191">
        <f t="shared" si="69"/>
        <v>123</v>
      </c>
      <c r="E191">
        <f t="shared" ca="1" si="81"/>
        <v>67450.063492063491</v>
      </c>
      <c r="F191">
        <f t="shared" ca="1" si="82"/>
        <v>40399.388253968253</v>
      </c>
      <c r="G191">
        <f t="shared" ca="1" si="65"/>
        <v>10668</v>
      </c>
      <c r="H191" s="9">
        <f t="shared" ca="1" si="86"/>
        <v>198.38253968254139</v>
      </c>
      <c r="I191" s="9">
        <f t="shared" ca="1" si="86"/>
        <v>118.82173015873123</v>
      </c>
      <c r="J191" s="9">
        <f t="shared" ca="1" si="86"/>
        <v>0</v>
      </c>
      <c r="K191" s="9">
        <f t="shared" ca="1" si="67"/>
        <v>231.2449688291822</v>
      </c>
      <c r="L191" s="9">
        <f t="shared" ca="1" si="68"/>
        <v>59.080391688325157</v>
      </c>
      <c r="M191">
        <f t="shared" ca="1" si="83"/>
        <v>56.209788359788362</v>
      </c>
      <c r="N191">
        <f t="shared" ca="1" si="84"/>
        <v>34.012698412698413</v>
      </c>
    </row>
    <row r="192" spans="1:14" x14ac:dyDescent="0.25">
      <c r="A192" s="4">
        <f t="shared" si="87"/>
        <v>0.42899305555555378</v>
      </c>
      <c r="B192" s="3">
        <f t="shared" si="80"/>
        <v>1553301065</v>
      </c>
      <c r="C192">
        <f t="shared" si="69"/>
        <v>3</v>
      </c>
      <c r="D192">
        <f t="shared" si="69"/>
        <v>123</v>
      </c>
      <c r="E192">
        <f t="shared" ca="1" si="81"/>
        <v>68441.976190476198</v>
      </c>
      <c r="F192">
        <f t="shared" ca="1" si="82"/>
        <v>40993.496904761909</v>
      </c>
      <c r="G192">
        <f t="shared" ca="1" si="65"/>
        <v>10668</v>
      </c>
      <c r="H192" s="9">
        <f t="shared" ca="1" si="86"/>
        <v>198.38253968253849</v>
      </c>
      <c r="I192" s="9">
        <f t="shared" ca="1" si="86"/>
        <v>118.82173015872976</v>
      </c>
      <c r="J192" s="9">
        <f t="shared" ca="1" si="86"/>
        <v>0</v>
      </c>
      <c r="K192" s="9">
        <f t="shared" ca="1" si="67"/>
        <v>231.24496882917896</v>
      </c>
      <c r="L192" s="9">
        <f t="shared" ca="1" si="68"/>
        <v>59.080391688325108</v>
      </c>
      <c r="M192">
        <f t="shared" ca="1" si="83"/>
        <v>56.215079365079362</v>
      </c>
      <c r="N192">
        <f t="shared" ca="1" si="84"/>
        <v>34.028571428571425</v>
      </c>
    </row>
    <row r="193" spans="1:14" x14ac:dyDescent="0.25">
      <c r="A193" s="4">
        <f t="shared" si="87"/>
        <v>0.42905092592592414</v>
      </c>
      <c r="B193" s="3">
        <f t="shared" si="80"/>
        <v>1553301070</v>
      </c>
      <c r="C193">
        <f t="shared" si="69"/>
        <v>3</v>
      </c>
      <c r="D193">
        <f t="shared" si="69"/>
        <v>123</v>
      </c>
      <c r="E193">
        <f t="shared" ca="1" si="81"/>
        <v>69433.888888888891</v>
      </c>
      <c r="F193">
        <f t="shared" ca="1" si="82"/>
        <v>41587.605555555558</v>
      </c>
      <c r="G193">
        <f t="shared" ca="1" si="65"/>
        <v>10668</v>
      </c>
      <c r="H193" s="9">
        <f t="shared" ca="1" si="86"/>
        <v>198.38253968253849</v>
      </c>
      <c r="I193" s="9">
        <f t="shared" ca="1" si="86"/>
        <v>118.82173015872976</v>
      </c>
      <c r="J193" s="9">
        <f t="shared" ca="1" si="86"/>
        <v>0</v>
      </c>
      <c r="K193" s="9">
        <f t="shared" ca="1" si="67"/>
        <v>231.24496882917896</v>
      </c>
      <c r="L193" s="9">
        <f t="shared" ca="1" si="68"/>
        <v>59.080391688325108</v>
      </c>
      <c r="M193">
        <f t="shared" ca="1" si="83"/>
        <v>56.220370370370368</v>
      </c>
      <c r="N193">
        <f t="shared" ca="1" si="84"/>
        <v>34.044444444444444</v>
      </c>
    </row>
    <row r="194" spans="1:14" x14ac:dyDescent="0.25">
      <c r="A194" s="4">
        <f t="shared" si="87"/>
        <v>0.4291087962962945</v>
      </c>
      <c r="B194" s="3">
        <f t="shared" si="80"/>
        <v>1553301075</v>
      </c>
      <c r="C194">
        <f t="shared" si="69"/>
        <v>3</v>
      </c>
      <c r="D194">
        <f t="shared" si="69"/>
        <v>123</v>
      </c>
      <c r="E194">
        <f t="shared" ca="1" si="81"/>
        <v>70425.801587301583</v>
      </c>
      <c r="F194">
        <f t="shared" ca="1" si="82"/>
        <v>42181.714206349207</v>
      </c>
      <c r="G194">
        <f t="shared" ca="1" si="65"/>
        <v>10668</v>
      </c>
      <c r="H194" s="9">
        <f t="shared" ca="1" si="86"/>
        <v>198.38253968254139</v>
      </c>
      <c r="I194" s="9">
        <f t="shared" ca="1" si="86"/>
        <v>118.82173015872976</v>
      </c>
      <c r="J194" s="9">
        <f t="shared" ca="1" si="86"/>
        <v>0</v>
      </c>
      <c r="K194" s="9">
        <f t="shared" ca="1" si="67"/>
        <v>231.24496882918146</v>
      </c>
      <c r="L194" s="9">
        <f t="shared" ca="1" si="68"/>
        <v>59.080391688325477</v>
      </c>
      <c r="M194">
        <f t="shared" ca="1" si="83"/>
        <v>56.225661375661375</v>
      </c>
      <c r="N194">
        <f t="shared" ca="1" si="84"/>
        <v>34.060317460317457</v>
      </c>
    </row>
    <row r="195" spans="1:14" x14ac:dyDescent="0.25">
      <c r="A195" s="4">
        <f t="shared" si="87"/>
        <v>0.42916666666666486</v>
      </c>
      <c r="B195" s="3">
        <f t="shared" si="80"/>
        <v>1553301080</v>
      </c>
      <c r="C195">
        <f t="shared" si="69"/>
        <v>3</v>
      </c>
      <c r="D195">
        <f t="shared" si="69"/>
        <v>123</v>
      </c>
      <c r="E195">
        <f t="shared" ca="1" si="81"/>
        <v>71417.71428571429</v>
      </c>
      <c r="F195">
        <f t="shared" ca="1" si="82"/>
        <v>42775.822857142855</v>
      </c>
      <c r="G195">
        <f t="shared" ca="1" si="65"/>
        <v>10668</v>
      </c>
      <c r="H195" s="9">
        <f t="shared" ca="1" si="86"/>
        <v>198.38253968253849</v>
      </c>
      <c r="I195" s="9">
        <f t="shared" ca="1" si="86"/>
        <v>118.82173015873123</v>
      </c>
      <c r="J195" s="9">
        <f t="shared" ca="1" si="86"/>
        <v>0</v>
      </c>
      <c r="K195" s="9">
        <f t="shared" ca="1" si="67"/>
        <v>231.24496882917973</v>
      </c>
      <c r="L195" s="9">
        <f t="shared" ca="1" si="68"/>
        <v>59.080391688324788</v>
      </c>
      <c r="M195">
        <f t="shared" ca="1" si="83"/>
        <v>56.230952380952381</v>
      </c>
      <c r="N195">
        <f t="shared" ca="1" si="84"/>
        <v>34.076190476190476</v>
      </c>
    </row>
    <row r="196" spans="1:14" x14ac:dyDescent="0.25">
      <c r="A196" s="4">
        <f t="shared" si="87"/>
        <v>0.42922453703703523</v>
      </c>
      <c r="B196" s="3">
        <f t="shared" si="80"/>
        <v>1553301085</v>
      </c>
      <c r="C196">
        <f t="shared" si="69"/>
        <v>3</v>
      </c>
      <c r="D196">
        <f t="shared" si="69"/>
        <v>123</v>
      </c>
      <c r="E196">
        <f t="shared" ca="1" si="81"/>
        <v>72409.626984126982</v>
      </c>
      <c r="F196">
        <f t="shared" ca="1" si="82"/>
        <v>43369.931507936511</v>
      </c>
      <c r="G196">
        <f t="shared" ca="1" si="65"/>
        <v>10668</v>
      </c>
      <c r="H196" s="9">
        <f t="shared" ca="1" si="86"/>
        <v>198.38253968254139</v>
      </c>
      <c r="I196" s="9">
        <f t="shared" ca="1" si="86"/>
        <v>118.82173015872976</v>
      </c>
      <c r="J196" s="9">
        <f t="shared" ca="1" si="86"/>
        <v>0</v>
      </c>
      <c r="K196" s="9">
        <f t="shared" ca="1" si="67"/>
        <v>231.24496882918146</v>
      </c>
      <c r="L196" s="9">
        <f t="shared" ca="1" si="68"/>
        <v>59.080391688325477</v>
      </c>
      <c r="M196">
        <f t="shared" ca="1" si="83"/>
        <v>56.236243386243387</v>
      </c>
      <c r="N196">
        <f t="shared" ca="1" si="84"/>
        <v>34.092063492063488</v>
      </c>
    </row>
    <row r="197" spans="1:14" x14ac:dyDescent="0.25">
      <c r="A197" s="4">
        <f t="shared" si="87"/>
        <v>0.42928240740740559</v>
      </c>
      <c r="B197" s="3">
        <f t="shared" si="80"/>
        <v>1553301090</v>
      </c>
      <c r="C197">
        <f t="shared" si="69"/>
        <v>3</v>
      </c>
      <c r="D197">
        <f t="shared" si="69"/>
        <v>123</v>
      </c>
      <c r="E197">
        <f t="shared" ca="1" si="81"/>
        <v>73401.539682539689</v>
      </c>
      <c r="F197">
        <f t="shared" ca="1" si="82"/>
        <v>43964.04015873016</v>
      </c>
      <c r="G197">
        <f t="shared" ca="1" si="65"/>
        <v>10668</v>
      </c>
      <c r="H197" s="9">
        <f t="shared" ca="1" si="86"/>
        <v>198.38253968253849</v>
      </c>
      <c r="I197" s="9">
        <f t="shared" ca="1" si="86"/>
        <v>118.82173015872976</v>
      </c>
      <c r="J197" s="9">
        <f t="shared" ca="1" si="86"/>
        <v>0</v>
      </c>
      <c r="K197" s="9">
        <f t="shared" ca="1" si="67"/>
        <v>231.24496882917896</v>
      </c>
      <c r="L197" s="9">
        <f t="shared" ca="1" si="68"/>
        <v>59.080391688325108</v>
      </c>
      <c r="M197">
        <f t="shared" ca="1" si="83"/>
        <v>56.241534391534394</v>
      </c>
      <c r="N197">
        <f t="shared" ca="1" si="84"/>
        <v>34.107936507936508</v>
      </c>
    </row>
    <row r="198" spans="1:14" x14ac:dyDescent="0.25">
      <c r="A198" s="4">
        <f t="shared" si="87"/>
        <v>0.42934027777777595</v>
      </c>
      <c r="B198" s="3">
        <f t="shared" si="80"/>
        <v>1553301095</v>
      </c>
      <c r="C198">
        <f t="shared" si="69"/>
        <v>3</v>
      </c>
      <c r="D198">
        <f t="shared" si="69"/>
        <v>123</v>
      </c>
      <c r="E198">
        <f t="shared" ca="1" si="81"/>
        <v>74393.452380952382</v>
      </c>
      <c r="F198">
        <f t="shared" ca="1" si="82"/>
        <v>44558.148809523809</v>
      </c>
      <c r="G198">
        <f t="shared" ca="1" si="65"/>
        <v>10668</v>
      </c>
      <c r="H198" s="9">
        <f t="shared" ca="1" si="86"/>
        <v>198.38253968253849</v>
      </c>
      <c r="I198" s="9">
        <f t="shared" ca="1" si="86"/>
        <v>118.82173015872976</v>
      </c>
      <c r="J198" s="9">
        <f t="shared" ca="1" si="86"/>
        <v>0</v>
      </c>
      <c r="K198" s="9">
        <f t="shared" ca="1" si="67"/>
        <v>231.24496882917896</v>
      </c>
      <c r="L198" s="9">
        <f t="shared" ca="1" si="68"/>
        <v>59.080391688325108</v>
      </c>
      <c r="M198">
        <f t="shared" ca="1" si="83"/>
        <v>56.2468253968254</v>
      </c>
      <c r="N198">
        <f t="shared" ca="1" si="84"/>
        <v>34.12380952380952</v>
      </c>
    </row>
    <row r="199" spans="1:14" x14ac:dyDescent="0.25">
      <c r="A199" s="4">
        <f t="shared" si="87"/>
        <v>0.42939814814814631</v>
      </c>
      <c r="B199" s="3">
        <f t="shared" si="80"/>
        <v>1553301100</v>
      </c>
      <c r="C199">
        <f t="shared" si="69"/>
        <v>3</v>
      </c>
      <c r="D199">
        <f t="shared" si="69"/>
        <v>123</v>
      </c>
      <c r="E199">
        <f t="shared" ca="1" si="81"/>
        <v>75385.365079365074</v>
      </c>
      <c r="F199">
        <f t="shared" ca="1" si="82"/>
        <v>45152.257460317458</v>
      </c>
      <c r="G199">
        <f t="shared" ref="G199:G245" ca="1" si="88">INDIRECT("G$"&amp;C199)+INDIRECT("J$"&amp;C199)*($B199-INDIRECT("B$"&amp;D199))</f>
        <v>10668</v>
      </c>
      <c r="H199" s="9">
        <f t="shared" ca="1" si="86"/>
        <v>198.38253968254139</v>
      </c>
      <c r="I199" s="9">
        <f t="shared" ca="1" si="86"/>
        <v>118.82173015873123</v>
      </c>
      <c r="J199" s="9">
        <f t="shared" ca="1" si="86"/>
        <v>0</v>
      </c>
      <c r="K199" s="9">
        <f t="shared" ref="K199:K245" ca="1" si="89">SQRT(H199*H199+I199*I199)</f>
        <v>231.2449688291822</v>
      </c>
      <c r="L199" s="9">
        <f t="shared" ref="L199:L245" ca="1" si="90">DEGREES(ATAN2(I199,H199))</f>
        <v>59.080391688325157</v>
      </c>
      <c r="M199">
        <f t="shared" ca="1" si="83"/>
        <v>56.2521164021164</v>
      </c>
      <c r="N199">
        <f t="shared" ca="1" si="84"/>
        <v>34.139682539682539</v>
      </c>
    </row>
    <row r="200" spans="1:14" x14ac:dyDescent="0.25">
      <c r="A200" s="4">
        <f t="shared" si="87"/>
        <v>0.42945601851851667</v>
      </c>
      <c r="B200" s="3">
        <f t="shared" si="80"/>
        <v>1553301105</v>
      </c>
      <c r="C200">
        <f t="shared" ref="C200:D245" si="91">C199</f>
        <v>3</v>
      </c>
      <c r="D200">
        <f t="shared" si="91"/>
        <v>123</v>
      </c>
      <c r="E200">
        <f t="shared" ca="1" si="81"/>
        <v>76377.277777777781</v>
      </c>
      <c r="F200">
        <f t="shared" ca="1" si="82"/>
        <v>45746.366111111114</v>
      </c>
      <c r="G200">
        <f t="shared" ca="1" si="88"/>
        <v>10668</v>
      </c>
      <c r="H200" s="9">
        <f t="shared" ca="1" si="86"/>
        <v>198.38253968253849</v>
      </c>
      <c r="I200" s="9">
        <f t="shared" ca="1" si="86"/>
        <v>118.82173015872976</v>
      </c>
      <c r="J200" s="9">
        <f t="shared" ca="1" si="86"/>
        <v>0</v>
      </c>
      <c r="K200" s="9">
        <f t="shared" ca="1" si="89"/>
        <v>231.24496882917896</v>
      </c>
      <c r="L200" s="9">
        <f t="shared" ca="1" si="90"/>
        <v>59.080391688325108</v>
      </c>
      <c r="M200">
        <f t="shared" ca="1" si="83"/>
        <v>56.257407407407406</v>
      </c>
      <c r="N200">
        <f t="shared" ca="1" si="84"/>
        <v>34.155555555555551</v>
      </c>
    </row>
    <row r="201" spans="1:14" x14ac:dyDescent="0.25">
      <c r="A201" s="4">
        <f t="shared" si="87"/>
        <v>0.42951388888888703</v>
      </c>
      <c r="B201" s="3">
        <f t="shared" ref="B201:B245" si="92">B200+SECOND(A201-A200)</f>
        <v>1553301110</v>
      </c>
      <c r="C201">
        <f t="shared" si="91"/>
        <v>3</v>
      </c>
      <c r="D201">
        <f t="shared" si="91"/>
        <v>123</v>
      </c>
      <c r="E201">
        <f t="shared" ca="1" si="81"/>
        <v>77369.190476190473</v>
      </c>
      <c r="F201">
        <f t="shared" ca="1" si="82"/>
        <v>46340.474761904763</v>
      </c>
      <c r="G201">
        <f t="shared" ca="1" si="88"/>
        <v>10668</v>
      </c>
      <c r="H201" s="9">
        <f t="shared" ca="1" si="86"/>
        <v>198.38253968254139</v>
      </c>
      <c r="I201" s="9">
        <f t="shared" ca="1" si="86"/>
        <v>118.82173015872976</v>
      </c>
      <c r="J201" s="9">
        <f t="shared" ca="1" si="86"/>
        <v>0</v>
      </c>
      <c r="K201" s="9">
        <f t="shared" ca="1" si="89"/>
        <v>231.24496882918146</v>
      </c>
      <c r="L201" s="9">
        <f t="shared" ca="1" si="90"/>
        <v>59.080391688325477</v>
      </c>
      <c r="M201">
        <f t="shared" ca="1" si="83"/>
        <v>56.262698412698413</v>
      </c>
      <c r="N201">
        <f t="shared" ca="1" si="84"/>
        <v>34.171428571428571</v>
      </c>
    </row>
    <row r="202" spans="1:14" x14ac:dyDescent="0.25">
      <c r="A202" s="4">
        <f t="shared" si="87"/>
        <v>0.42957175925925739</v>
      </c>
      <c r="B202" s="3">
        <f t="shared" si="92"/>
        <v>1553301115</v>
      </c>
      <c r="C202">
        <f t="shared" si="91"/>
        <v>3</v>
      </c>
      <c r="D202">
        <f t="shared" si="91"/>
        <v>123</v>
      </c>
      <c r="E202">
        <f t="shared" ca="1" si="81"/>
        <v>78361.10317460318</v>
      </c>
      <c r="F202">
        <f t="shared" ca="1" si="82"/>
        <v>46934.583412698412</v>
      </c>
      <c r="G202">
        <f t="shared" ca="1" si="88"/>
        <v>10668</v>
      </c>
      <c r="H202" s="9">
        <f t="shared" ca="1" si="86"/>
        <v>198.38253968253849</v>
      </c>
      <c r="I202" s="9">
        <f t="shared" ca="1" si="86"/>
        <v>118.82173015873123</v>
      </c>
      <c r="J202" s="9">
        <f t="shared" ca="1" si="86"/>
        <v>0</v>
      </c>
      <c r="K202" s="9">
        <f t="shared" ca="1" si="89"/>
        <v>231.24496882917973</v>
      </c>
      <c r="L202" s="9">
        <f t="shared" ca="1" si="90"/>
        <v>59.080391688324788</v>
      </c>
      <c r="M202">
        <f t="shared" ca="1" si="83"/>
        <v>56.267989417989419</v>
      </c>
      <c r="N202">
        <f t="shared" ca="1" si="84"/>
        <v>34.187301587301583</v>
      </c>
    </row>
    <row r="203" spans="1:14" x14ac:dyDescent="0.25">
      <c r="A203" s="4">
        <f t="shared" si="87"/>
        <v>0.42962962962962775</v>
      </c>
      <c r="B203" s="3">
        <f t="shared" si="92"/>
        <v>1553301120</v>
      </c>
      <c r="C203">
        <f t="shared" si="91"/>
        <v>3</v>
      </c>
      <c r="D203">
        <f t="shared" si="91"/>
        <v>123</v>
      </c>
      <c r="E203">
        <f t="shared" ca="1" si="81"/>
        <v>79353.015873015873</v>
      </c>
      <c r="F203">
        <f t="shared" ca="1" si="82"/>
        <v>47528.692063492068</v>
      </c>
      <c r="G203">
        <f t="shared" ca="1" si="88"/>
        <v>10668</v>
      </c>
      <c r="H203" s="9">
        <f t="shared" ca="1" si="86"/>
        <v>198.38253968254139</v>
      </c>
      <c r="I203" s="9">
        <f t="shared" ca="1" si="86"/>
        <v>118.82173015872976</v>
      </c>
      <c r="J203" s="9">
        <f t="shared" ca="1" si="86"/>
        <v>0</v>
      </c>
      <c r="K203" s="9">
        <f t="shared" ca="1" si="89"/>
        <v>231.24496882918146</v>
      </c>
      <c r="L203" s="9">
        <f t="shared" ca="1" si="90"/>
        <v>59.080391688325477</v>
      </c>
      <c r="M203">
        <f t="shared" ca="1" si="83"/>
        <v>56.273280423280426</v>
      </c>
      <c r="N203">
        <f t="shared" ca="1" si="84"/>
        <v>34.203174603174602</v>
      </c>
    </row>
    <row r="204" spans="1:14" x14ac:dyDescent="0.25">
      <c r="A204" s="4">
        <f t="shared" si="87"/>
        <v>0.42968749999999811</v>
      </c>
      <c r="B204" s="3">
        <f t="shared" si="92"/>
        <v>1553301125</v>
      </c>
      <c r="C204">
        <f t="shared" si="91"/>
        <v>3</v>
      </c>
      <c r="D204">
        <f t="shared" si="91"/>
        <v>123</v>
      </c>
      <c r="E204">
        <f t="shared" ref="E204:E245" ca="1" si="93">INDIRECT("E$"&amp;C204)+INDIRECT("H$"&amp;C204)*($B204-INDIRECT("B$"&amp;D204))</f>
        <v>80344.92857142858</v>
      </c>
      <c r="F204">
        <f t="shared" ref="F204:F245" ca="1" si="94">INDIRECT("F$"&amp;C204)+INDIRECT("I$"&amp;C204)*($B204-INDIRECT("B$"&amp;D204))</f>
        <v>48122.800714285717</v>
      </c>
      <c r="G204">
        <f t="shared" ca="1" si="88"/>
        <v>10668</v>
      </c>
      <c r="H204" s="9">
        <f t="shared" ca="1" si="86"/>
        <v>198.38253968253849</v>
      </c>
      <c r="I204" s="9">
        <f t="shared" ca="1" si="86"/>
        <v>118.82173015872976</v>
      </c>
      <c r="J204" s="9">
        <f t="shared" ca="1" si="86"/>
        <v>0</v>
      </c>
      <c r="K204" s="9">
        <f t="shared" ca="1" si="89"/>
        <v>231.24496882917896</v>
      </c>
      <c r="L204" s="9">
        <f t="shared" ca="1" si="90"/>
        <v>59.080391688325108</v>
      </c>
      <c r="M204">
        <f t="shared" ref="M204:M245" ca="1" si="95">INDIRECT("M$"&amp;C204)+INDIRECT("O$"&amp;C204)*($B204-INDIRECT("B$"&amp;D204))</f>
        <v>56.278571428571425</v>
      </c>
      <c r="N204">
        <f t="shared" ref="N204:N245" ca="1" si="96">INDIRECT("N$"&amp;C204)+INDIRECT("P$"&amp;C204)*($B204-INDIRECT("B$"&amp;D204))</f>
        <v>34.219047619047615</v>
      </c>
    </row>
    <row r="205" spans="1:14" x14ac:dyDescent="0.25">
      <c r="A205" s="4">
        <f t="shared" si="87"/>
        <v>0.42974537037036847</v>
      </c>
      <c r="B205" s="3">
        <f t="shared" si="92"/>
        <v>1553301130</v>
      </c>
      <c r="C205">
        <f t="shared" si="91"/>
        <v>3</v>
      </c>
      <c r="D205">
        <f t="shared" si="91"/>
        <v>123</v>
      </c>
      <c r="E205">
        <f t="shared" ca="1" si="93"/>
        <v>81336.841269841272</v>
      </c>
      <c r="F205">
        <f t="shared" ca="1" si="94"/>
        <v>48716.909365079366</v>
      </c>
      <c r="G205">
        <f t="shared" ca="1" si="88"/>
        <v>10668</v>
      </c>
      <c r="H205" s="9">
        <f t="shared" ca="1" si="86"/>
        <v>198.38253968253849</v>
      </c>
      <c r="I205" s="9">
        <f t="shared" ca="1" si="86"/>
        <v>118.82173015872976</v>
      </c>
      <c r="J205" s="9">
        <f t="shared" ca="1" si="86"/>
        <v>0</v>
      </c>
      <c r="K205" s="9">
        <f t="shared" ca="1" si="89"/>
        <v>231.24496882917896</v>
      </c>
      <c r="L205" s="9">
        <f t="shared" ca="1" si="90"/>
        <v>59.080391688325108</v>
      </c>
      <c r="M205">
        <f t="shared" ca="1" si="95"/>
        <v>56.283862433862431</v>
      </c>
      <c r="N205">
        <f t="shared" ca="1" si="96"/>
        <v>34.234920634920634</v>
      </c>
    </row>
    <row r="206" spans="1:14" x14ac:dyDescent="0.25">
      <c r="A206" s="4">
        <f t="shared" si="87"/>
        <v>0.42980324074073883</v>
      </c>
      <c r="B206" s="3">
        <f t="shared" si="92"/>
        <v>1553301135</v>
      </c>
      <c r="C206">
        <f t="shared" si="91"/>
        <v>3</v>
      </c>
      <c r="D206">
        <f t="shared" si="91"/>
        <v>123</v>
      </c>
      <c r="E206">
        <f t="shared" ca="1" si="93"/>
        <v>82328.753968253965</v>
      </c>
      <c r="F206">
        <f t="shared" ca="1" si="94"/>
        <v>49311.018015873015</v>
      </c>
      <c r="G206">
        <f t="shared" ca="1" si="88"/>
        <v>10668</v>
      </c>
      <c r="H206" s="9">
        <f t="shared" ca="1" si="86"/>
        <v>198.38253968254139</v>
      </c>
      <c r="I206" s="9">
        <f t="shared" ca="1" si="86"/>
        <v>118.82173015873123</v>
      </c>
      <c r="J206" s="9">
        <f t="shared" ca="1" si="86"/>
        <v>0</v>
      </c>
      <c r="K206" s="9">
        <f t="shared" ca="1" si="89"/>
        <v>231.2449688291822</v>
      </c>
      <c r="L206" s="9">
        <f t="shared" ca="1" si="90"/>
        <v>59.080391688325157</v>
      </c>
      <c r="M206">
        <f t="shared" ca="1" si="95"/>
        <v>56.289153439153438</v>
      </c>
      <c r="N206">
        <f t="shared" ca="1" si="96"/>
        <v>34.250793650793646</v>
      </c>
    </row>
    <row r="207" spans="1:14" x14ac:dyDescent="0.25">
      <c r="A207" s="4">
        <f t="shared" si="87"/>
        <v>0.4298611111111092</v>
      </c>
      <c r="B207" s="3">
        <f t="shared" si="92"/>
        <v>1553301140</v>
      </c>
      <c r="C207">
        <f t="shared" si="91"/>
        <v>3</v>
      </c>
      <c r="D207">
        <f t="shared" si="91"/>
        <v>123</v>
      </c>
      <c r="E207">
        <f t="shared" ca="1" si="93"/>
        <v>83320.666666666672</v>
      </c>
      <c r="F207">
        <f t="shared" ca="1" si="94"/>
        <v>49905.126666666671</v>
      </c>
      <c r="G207">
        <f t="shared" ca="1" si="88"/>
        <v>10668</v>
      </c>
      <c r="H207" s="9">
        <f t="shared" ca="1" si="86"/>
        <v>198.38253968253849</v>
      </c>
      <c r="I207" s="9">
        <f t="shared" ca="1" si="86"/>
        <v>118.82173015872976</v>
      </c>
      <c r="J207" s="9">
        <f t="shared" ca="1" si="86"/>
        <v>0</v>
      </c>
      <c r="K207" s="9">
        <f t="shared" ca="1" si="89"/>
        <v>231.24496882917896</v>
      </c>
      <c r="L207" s="9">
        <f t="shared" ca="1" si="90"/>
        <v>59.080391688325108</v>
      </c>
      <c r="M207">
        <f t="shared" ca="1" si="95"/>
        <v>56.294444444444444</v>
      </c>
      <c r="N207">
        <f t="shared" ca="1" si="96"/>
        <v>34.266666666666666</v>
      </c>
    </row>
    <row r="208" spans="1:14" x14ac:dyDescent="0.25">
      <c r="A208" s="4">
        <f t="shared" si="87"/>
        <v>0.42991898148147956</v>
      </c>
      <c r="B208" s="3">
        <f t="shared" si="92"/>
        <v>1553301145</v>
      </c>
      <c r="C208">
        <f t="shared" si="91"/>
        <v>3</v>
      </c>
      <c r="D208">
        <f t="shared" si="91"/>
        <v>123</v>
      </c>
      <c r="E208">
        <f t="shared" ca="1" si="93"/>
        <v>84312.579365079364</v>
      </c>
      <c r="F208">
        <f t="shared" ca="1" si="94"/>
        <v>50499.235317460319</v>
      </c>
      <c r="G208">
        <f t="shared" ca="1" si="88"/>
        <v>10668</v>
      </c>
      <c r="H208" s="9">
        <f t="shared" ca="1" si="86"/>
        <v>198.38253968254139</v>
      </c>
      <c r="I208" s="9">
        <f t="shared" ca="1" si="86"/>
        <v>118.82173015872976</v>
      </c>
      <c r="J208" s="9">
        <f t="shared" ca="1" si="86"/>
        <v>0</v>
      </c>
      <c r="K208" s="9">
        <f t="shared" ca="1" si="89"/>
        <v>231.24496882918146</v>
      </c>
      <c r="L208" s="9">
        <f t="shared" ca="1" si="90"/>
        <v>59.080391688325477</v>
      </c>
      <c r="M208">
        <f t="shared" ca="1" si="95"/>
        <v>56.299735449735451</v>
      </c>
      <c r="N208">
        <f t="shared" ca="1" si="96"/>
        <v>34.282539682539678</v>
      </c>
    </row>
    <row r="209" spans="1:14" x14ac:dyDescent="0.25">
      <c r="A209" s="4">
        <f t="shared" si="87"/>
        <v>0.42997685185184992</v>
      </c>
      <c r="B209" s="3">
        <f t="shared" si="92"/>
        <v>1553301150</v>
      </c>
      <c r="C209">
        <f t="shared" si="91"/>
        <v>3</v>
      </c>
      <c r="D209">
        <f t="shared" si="91"/>
        <v>123</v>
      </c>
      <c r="E209">
        <f t="shared" ca="1" si="93"/>
        <v>85304.492063492071</v>
      </c>
      <c r="F209">
        <f t="shared" ca="1" si="94"/>
        <v>51093.343968253968</v>
      </c>
      <c r="G209">
        <f t="shared" ca="1" si="88"/>
        <v>10668</v>
      </c>
      <c r="H209" s="9">
        <f t="shared" ca="1" si="86"/>
        <v>198.38253968253849</v>
      </c>
      <c r="I209" s="9">
        <f t="shared" ca="1" si="86"/>
        <v>118.82173015872976</v>
      </c>
      <c r="J209" s="9">
        <f t="shared" ca="1" si="86"/>
        <v>0</v>
      </c>
      <c r="K209" s="9">
        <f t="shared" ca="1" si="89"/>
        <v>231.24496882917896</v>
      </c>
      <c r="L209" s="9">
        <f t="shared" ca="1" si="90"/>
        <v>59.080391688325108</v>
      </c>
      <c r="M209">
        <f t="shared" ca="1" si="95"/>
        <v>56.305026455026457</v>
      </c>
      <c r="N209">
        <f t="shared" ca="1" si="96"/>
        <v>34.298412698412697</v>
      </c>
    </row>
    <row r="210" spans="1:14" x14ac:dyDescent="0.25">
      <c r="A210" s="4">
        <f t="shared" si="87"/>
        <v>0.43003472222222028</v>
      </c>
      <c r="B210" s="3">
        <f t="shared" si="92"/>
        <v>1553301155</v>
      </c>
      <c r="C210">
        <f t="shared" si="91"/>
        <v>3</v>
      </c>
      <c r="D210">
        <f t="shared" si="91"/>
        <v>123</v>
      </c>
      <c r="E210">
        <f t="shared" ca="1" si="93"/>
        <v>86296.404761904763</v>
      </c>
      <c r="F210">
        <f t="shared" ca="1" si="94"/>
        <v>51687.452619047617</v>
      </c>
      <c r="G210">
        <f t="shared" ca="1" si="88"/>
        <v>10668</v>
      </c>
      <c r="H210" s="9">
        <f t="shared" ca="1" si="86"/>
        <v>198.38253968253849</v>
      </c>
      <c r="I210" s="9">
        <f t="shared" ca="1" si="86"/>
        <v>118.82173015873123</v>
      </c>
      <c r="J210" s="9">
        <f t="shared" ca="1" si="86"/>
        <v>0</v>
      </c>
      <c r="K210" s="9">
        <f t="shared" ca="1" si="89"/>
        <v>231.24496882917973</v>
      </c>
      <c r="L210" s="9">
        <f t="shared" ca="1" si="90"/>
        <v>59.080391688324788</v>
      </c>
      <c r="M210">
        <f t="shared" ca="1" si="95"/>
        <v>56.310317460317457</v>
      </c>
      <c r="N210">
        <f t="shared" ca="1" si="96"/>
        <v>34.31428571428571</v>
      </c>
    </row>
    <row r="211" spans="1:14" x14ac:dyDescent="0.25">
      <c r="A211" s="4">
        <f t="shared" si="87"/>
        <v>0.43009259259259064</v>
      </c>
      <c r="B211" s="3">
        <f t="shared" si="92"/>
        <v>1553301160</v>
      </c>
      <c r="C211">
        <f t="shared" si="91"/>
        <v>3</v>
      </c>
      <c r="D211">
        <f t="shared" si="91"/>
        <v>123</v>
      </c>
      <c r="E211">
        <f t="shared" ca="1" si="93"/>
        <v>87288.317460317456</v>
      </c>
      <c r="F211">
        <f t="shared" ca="1" si="94"/>
        <v>52281.561269841273</v>
      </c>
      <c r="G211">
        <f t="shared" ca="1" si="88"/>
        <v>10668</v>
      </c>
      <c r="H211" s="9">
        <f t="shared" ca="1" si="86"/>
        <v>198.38253968254139</v>
      </c>
      <c r="I211" s="9">
        <f t="shared" ca="1" si="86"/>
        <v>118.82173015872976</v>
      </c>
      <c r="J211" s="9">
        <f t="shared" ca="1" si="86"/>
        <v>0</v>
      </c>
      <c r="K211" s="9">
        <f t="shared" ca="1" si="89"/>
        <v>231.24496882918146</v>
      </c>
      <c r="L211" s="9">
        <f t="shared" ca="1" si="90"/>
        <v>59.080391688325477</v>
      </c>
      <c r="M211">
        <f t="shared" ca="1" si="95"/>
        <v>56.315608465608463</v>
      </c>
      <c r="N211">
        <f t="shared" ca="1" si="96"/>
        <v>34.330158730158729</v>
      </c>
    </row>
    <row r="212" spans="1:14" x14ac:dyDescent="0.25">
      <c r="A212" s="4">
        <f t="shared" si="87"/>
        <v>0.430150462962961</v>
      </c>
      <c r="B212" s="3">
        <f t="shared" si="92"/>
        <v>1553301165</v>
      </c>
      <c r="C212">
        <f t="shared" si="91"/>
        <v>3</v>
      </c>
      <c r="D212">
        <f t="shared" si="91"/>
        <v>123</v>
      </c>
      <c r="E212">
        <f t="shared" ca="1" si="93"/>
        <v>88280.230158730163</v>
      </c>
      <c r="F212">
        <f t="shared" ca="1" si="94"/>
        <v>52875.669920634922</v>
      </c>
      <c r="G212">
        <f t="shared" ca="1" si="88"/>
        <v>10668</v>
      </c>
      <c r="H212" s="9">
        <f t="shared" ca="1" si="86"/>
        <v>198.38253968253849</v>
      </c>
      <c r="I212" s="9">
        <f t="shared" ca="1" si="86"/>
        <v>118.82173015872976</v>
      </c>
      <c r="J212" s="9">
        <f t="shared" ca="1" si="86"/>
        <v>0</v>
      </c>
      <c r="K212" s="9">
        <f t="shared" ca="1" si="89"/>
        <v>231.24496882917896</v>
      </c>
      <c r="L212" s="9">
        <f t="shared" ca="1" si="90"/>
        <v>59.080391688325108</v>
      </c>
      <c r="M212">
        <f t="shared" ca="1" si="95"/>
        <v>56.320899470899469</v>
      </c>
      <c r="N212">
        <f t="shared" ca="1" si="96"/>
        <v>34.346031746031741</v>
      </c>
    </row>
    <row r="213" spans="1:14" x14ac:dyDescent="0.25">
      <c r="A213" s="4">
        <f t="shared" si="87"/>
        <v>0.43020833333333136</v>
      </c>
      <c r="B213" s="3">
        <f t="shared" si="92"/>
        <v>1553301170</v>
      </c>
      <c r="C213">
        <f t="shared" si="91"/>
        <v>3</v>
      </c>
      <c r="D213">
        <f t="shared" si="91"/>
        <v>123</v>
      </c>
      <c r="E213">
        <f t="shared" ca="1" si="93"/>
        <v>89272.142857142855</v>
      </c>
      <c r="F213">
        <f t="shared" ca="1" si="94"/>
        <v>53469.778571428571</v>
      </c>
      <c r="G213">
        <f t="shared" ca="1" si="88"/>
        <v>10668</v>
      </c>
      <c r="H213" s="9">
        <f t="shared" ca="1" si="86"/>
        <v>198.38253968254139</v>
      </c>
      <c r="I213" s="9">
        <f t="shared" ca="1" si="86"/>
        <v>118.82173015873123</v>
      </c>
      <c r="J213" s="9">
        <f t="shared" ca="1" si="86"/>
        <v>0</v>
      </c>
      <c r="K213" s="9">
        <f t="shared" ca="1" si="89"/>
        <v>231.2449688291822</v>
      </c>
      <c r="L213" s="9">
        <f t="shared" ca="1" si="90"/>
        <v>59.080391688325157</v>
      </c>
      <c r="M213">
        <f t="shared" ca="1" si="95"/>
        <v>56.326190476190476</v>
      </c>
      <c r="N213">
        <f t="shared" ca="1" si="96"/>
        <v>34.361904761904761</v>
      </c>
    </row>
    <row r="214" spans="1:14" x14ac:dyDescent="0.25">
      <c r="A214" s="4">
        <f t="shared" si="87"/>
        <v>0.43026620370370172</v>
      </c>
      <c r="B214" s="3">
        <f t="shared" si="92"/>
        <v>1553301175</v>
      </c>
      <c r="C214">
        <f t="shared" si="91"/>
        <v>3</v>
      </c>
      <c r="D214">
        <f t="shared" si="91"/>
        <v>123</v>
      </c>
      <c r="E214">
        <f t="shared" ca="1" si="93"/>
        <v>90264.055555555562</v>
      </c>
      <c r="F214">
        <f t="shared" ca="1" si="94"/>
        <v>54063.887222222227</v>
      </c>
      <c r="G214">
        <f t="shared" ca="1" si="88"/>
        <v>10668</v>
      </c>
      <c r="H214" s="9">
        <f t="shared" ca="1" si="86"/>
        <v>198.38253968253849</v>
      </c>
      <c r="I214" s="9">
        <f t="shared" ca="1" si="86"/>
        <v>118.82173015872976</v>
      </c>
      <c r="J214" s="9">
        <f t="shared" ca="1" si="86"/>
        <v>0</v>
      </c>
      <c r="K214" s="9">
        <f t="shared" ca="1" si="89"/>
        <v>231.24496882917896</v>
      </c>
      <c r="L214" s="9">
        <f t="shared" ca="1" si="90"/>
        <v>59.080391688325108</v>
      </c>
      <c r="M214">
        <f t="shared" ca="1" si="95"/>
        <v>56.331481481481482</v>
      </c>
      <c r="N214">
        <f t="shared" ca="1" si="96"/>
        <v>34.377777777777773</v>
      </c>
    </row>
    <row r="215" spans="1:14" x14ac:dyDescent="0.25">
      <c r="A215" s="4">
        <f t="shared" si="87"/>
        <v>0.43032407407407208</v>
      </c>
      <c r="B215" s="3">
        <f t="shared" si="92"/>
        <v>1553301180</v>
      </c>
      <c r="C215">
        <f t="shared" si="91"/>
        <v>3</v>
      </c>
      <c r="D215">
        <f t="shared" si="91"/>
        <v>123</v>
      </c>
      <c r="E215">
        <f t="shared" ca="1" si="93"/>
        <v>91255.968253968254</v>
      </c>
      <c r="F215">
        <f t="shared" ca="1" si="94"/>
        <v>54657.995873015876</v>
      </c>
      <c r="G215">
        <f t="shared" ca="1" si="88"/>
        <v>10668</v>
      </c>
      <c r="H215" s="9">
        <f t="shared" ca="1" si="86"/>
        <v>198.38253968254139</v>
      </c>
      <c r="I215" s="9">
        <f t="shared" ca="1" si="86"/>
        <v>118.82173015872976</v>
      </c>
      <c r="J215" s="9">
        <f t="shared" ca="1" si="86"/>
        <v>0</v>
      </c>
      <c r="K215" s="9">
        <f t="shared" ca="1" si="89"/>
        <v>231.24496882918146</v>
      </c>
      <c r="L215" s="9">
        <f t="shared" ca="1" si="90"/>
        <v>59.080391688325477</v>
      </c>
      <c r="M215">
        <f t="shared" ca="1" si="95"/>
        <v>56.336772486772489</v>
      </c>
      <c r="N215">
        <f t="shared" ca="1" si="96"/>
        <v>34.393650793650792</v>
      </c>
    </row>
    <row r="216" spans="1:14" x14ac:dyDescent="0.25">
      <c r="A216" s="4">
        <f t="shared" si="87"/>
        <v>0.43038194444444244</v>
      </c>
      <c r="B216" s="3">
        <f t="shared" si="92"/>
        <v>1553301185</v>
      </c>
      <c r="C216">
        <f t="shared" si="91"/>
        <v>3</v>
      </c>
      <c r="D216">
        <f t="shared" si="91"/>
        <v>123</v>
      </c>
      <c r="E216">
        <f t="shared" ca="1" si="93"/>
        <v>92247.880952380961</v>
      </c>
      <c r="F216">
        <f t="shared" ca="1" si="94"/>
        <v>55252.104523809525</v>
      </c>
      <c r="G216">
        <f t="shared" ca="1" si="88"/>
        <v>10668</v>
      </c>
      <c r="H216" s="9">
        <f t="shared" ca="1" si="86"/>
        <v>198.38253968253849</v>
      </c>
      <c r="I216" s="9">
        <f t="shared" ca="1" si="86"/>
        <v>118.82173015872976</v>
      </c>
      <c r="J216" s="9">
        <f t="shared" ca="1" si="86"/>
        <v>0</v>
      </c>
      <c r="K216" s="9">
        <f t="shared" ca="1" si="89"/>
        <v>231.24496882917896</v>
      </c>
      <c r="L216" s="9">
        <f t="shared" ca="1" si="90"/>
        <v>59.080391688325108</v>
      </c>
      <c r="M216">
        <f t="shared" ca="1" si="95"/>
        <v>56.342063492063488</v>
      </c>
      <c r="N216">
        <f t="shared" ca="1" si="96"/>
        <v>34.409523809523805</v>
      </c>
    </row>
    <row r="217" spans="1:14" x14ac:dyDescent="0.25">
      <c r="A217" s="4">
        <f t="shared" si="87"/>
        <v>0.4304398148148128</v>
      </c>
      <c r="B217" s="3">
        <f t="shared" si="92"/>
        <v>1553301190</v>
      </c>
      <c r="C217">
        <f t="shared" si="91"/>
        <v>3</v>
      </c>
      <c r="D217">
        <f t="shared" si="91"/>
        <v>123</v>
      </c>
      <c r="E217">
        <f t="shared" ca="1" si="93"/>
        <v>93239.793650793654</v>
      </c>
      <c r="F217">
        <f t="shared" ca="1" si="94"/>
        <v>55846.213174603174</v>
      </c>
      <c r="G217">
        <f t="shared" ca="1" si="88"/>
        <v>10668</v>
      </c>
      <c r="H217" s="9">
        <f t="shared" ca="1" si="86"/>
        <v>198.38253968253849</v>
      </c>
      <c r="I217" s="9">
        <f t="shared" ca="1" si="86"/>
        <v>118.82173015873123</v>
      </c>
      <c r="J217" s="9">
        <f t="shared" ca="1" si="86"/>
        <v>0</v>
      </c>
      <c r="K217" s="9">
        <f t="shared" ca="1" si="89"/>
        <v>231.24496882917973</v>
      </c>
      <c r="L217" s="9">
        <f t="shared" ca="1" si="90"/>
        <v>59.080391688324788</v>
      </c>
      <c r="M217">
        <f t="shared" ca="1" si="95"/>
        <v>56.347354497354495</v>
      </c>
      <c r="N217">
        <f t="shared" ca="1" si="96"/>
        <v>34.425396825396824</v>
      </c>
    </row>
    <row r="218" spans="1:14" x14ac:dyDescent="0.25">
      <c r="A218" s="4">
        <f t="shared" si="87"/>
        <v>0.43049768518518317</v>
      </c>
      <c r="B218" s="3">
        <f t="shared" si="92"/>
        <v>1553301195</v>
      </c>
      <c r="C218">
        <f t="shared" si="91"/>
        <v>3</v>
      </c>
      <c r="D218">
        <f t="shared" si="91"/>
        <v>123</v>
      </c>
      <c r="E218">
        <f t="shared" ca="1" si="93"/>
        <v>94231.706349206346</v>
      </c>
      <c r="F218">
        <f t="shared" ca="1" si="94"/>
        <v>56440.32182539683</v>
      </c>
      <c r="G218">
        <f t="shared" ca="1" si="88"/>
        <v>10668</v>
      </c>
      <c r="H218" s="9">
        <f t="shared" ca="1" si="86"/>
        <v>198.38253968254139</v>
      </c>
      <c r="I218" s="9">
        <f t="shared" ca="1" si="86"/>
        <v>118.82173015872976</v>
      </c>
      <c r="J218" s="9">
        <f t="shared" ca="1" si="86"/>
        <v>0</v>
      </c>
      <c r="K218" s="9">
        <f t="shared" ca="1" si="89"/>
        <v>231.24496882918146</v>
      </c>
      <c r="L218" s="9">
        <f t="shared" ca="1" si="90"/>
        <v>59.080391688325477</v>
      </c>
      <c r="M218">
        <f t="shared" ca="1" si="95"/>
        <v>56.352645502645501</v>
      </c>
      <c r="N218">
        <f t="shared" ca="1" si="96"/>
        <v>34.441269841269836</v>
      </c>
    </row>
    <row r="219" spans="1:14" x14ac:dyDescent="0.25">
      <c r="A219" s="4">
        <f t="shared" si="87"/>
        <v>0.43055555555555353</v>
      </c>
      <c r="B219" s="3">
        <f t="shared" si="92"/>
        <v>1553301200</v>
      </c>
      <c r="C219">
        <f t="shared" si="91"/>
        <v>3</v>
      </c>
      <c r="D219">
        <f t="shared" si="91"/>
        <v>123</v>
      </c>
      <c r="E219">
        <f t="shared" ca="1" si="93"/>
        <v>95223.619047619053</v>
      </c>
      <c r="F219">
        <f t="shared" ca="1" si="94"/>
        <v>57034.430476190479</v>
      </c>
      <c r="G219">
        <f t="shared" ca="1" si="88"/>
        <v>10668</v>
      </c>
      <c r="H219" s="9">
        <f t="shared" ca="1" si="86"/>
        <v>198.38253968253849</v>
      </c>
      <c r="I219" s="9">
        <f t="shared" ca="1" si="86"/>
        <v>118.82173015872976</v>
      </c>
      <c r="J219" s="9">
        <f t="shared" ca="1" si="86"/>
        <v>0</v>
      </c>
      <c r="K219" s="9">
        <f t="shared" ca="1" si="89"/>
        <v>231.24496882917896</v>
      </c>
      <c r="L219" s="9">
        <f t="shared" ca="1" si="90"/>
        <v>59.080391688325108</v>
      </c>
      <c r="M219">
        <f t="shared" ca="1" si="95"/>
        <v>56.357936507936508</v>
      </c>
      <c r="N219">
        <f t="shared" ca="1" si="96"/>
        <v>34.457142857142856</v>
      </c>
    </row>
    <row r="220" spans="1:14" x14ac:dyDescent="0.25">
      <c r="A220" s="4">
        <f t="shared" si="87"/>
        <v>0.43061342592592389</v>
      </c>
      <c r="B220" s="3">
        <f t="shared" si="92"/>
        <v>1553301205</v>
      </c>
      <c r="C220">
        <f t="shared" si="91"/>
        <v>3</v>
      </c>
      <c r="D220">
        <f t="shared" si="91"/>
        <v>123</v>
      </c>
      <c r="E220">
        <f t="shared" ca="1" si="93"/>
        <v>96215.531746031746</v>
      </c>
      <c r="F220">
        <f t="shared" ca="1" si="94"/>
        <v>57628.539126984128</v>
      </c>
      <c r="G220">
        <f t="shared" ca="1" si="88"/>
        <v>10668</v>
      </c>
      <c r="H220" s="9">
        <f t="shared" ca="1" si="86"/>
        <v>198.38253968254139</v>
      </c>
      <c r="I220" s="9">
        <f t="shared" ca="1" si="86"/>
        <v>118.82173015872976</v>
      </c>
      <c r="J220" s="9">
        <f t="shared" ca="1" si="86"/>
        <v>0</v>
      </c>
      <c r="K220" s="9">
        <f t="shared" ca="1" si="89"/>
        <v>231.24496882918146</v>
      </c>
      <c r="L220" s="9">
        <f t="shared" ca="1" si="90"/>
        <v>59.080391688325477</v>
      </c>
      <c r="M220">
        <f t="shared" ca="1" si="95"/>
        <v>56.363227513227514</v>
      </c>
      <c r="N220">
        <f t="shared" ca="1" si="96"/>
        <v>34.473015873015868</v>
      </c>
    </row>
    <row r="221" spans="1:14" x14ac:dyDescent="0.25">
      <c r="A221" s="4">
        <f t="shared" si="87"/>
        <v>0.43067129629629425</v>
      </c>
      <c r="B221" s="3">
        <f t="shared" si="92"/>
        <v>1553301210</v>
      </c>
      <c r="C221">
        <f t="shared" si="91"/>
        <v>3</v>
      </c>
      <c r="D221">
        <f t="shared" si="91"/>
        <v>123</v>
      </c>
      <c r="E221">
        <f t="shared" ca="1" si="93"/>
        <v>97207.444444444453</v>
      </c>
      <c r="F221">
        <f t="shared" ca="1" si="94"/>
        <v>58222.647777777776</v>
      </c>
      <c r="G221">
        <f t="shared" ca="1" si="88"/>
        <v>10668</v>
      </c>
      <c r="H221" s="9">
        <f t="shared" ca="1" si="86"/>
        <v>198.38253968253849</v>
      </c>
      <c r="I221" s="9">
        <f t="shared" ca="1" si="86"/>
        <v>118.82173015873123</v>
      </c>
      <c r="J221" s="9">
        <f t="shared" ca="1" si="86"/>
        <v>0</v>
      </c>
      <c r="K221" s="9">
        <f t="shared" ca="1" si="89"/>
        <v>231.24496882917973</v>
      </c>
      <c r="L221" s="9">
        <f t="shared" ca="1" si="90"/>
        <v>59.080391688324788</v>
      </c>
      <c r="M221">
        <f t="shared" ca="1" si="95"/>
        <v>56.36851851851852</v>
      </c>
      <c r="N221">
        <f t="shared" ca="1" si="96"/>
        <v>34.488888888888887</v>
      </c>
    </row>
    <row r="222" spans="1:14" x14ac:dyDescent="0.25">
      <c r="A222" s="4">
        <f t="shared" si="87"/>
        <v>0.43072916666666461</v>
      </c>
      <c r="B222" s="3">
        <f t="shared" si="92"/>
        <v>1553301215</v>
      </c>
      <c r="C222">
        <f t="shared" si="91"/>
        <v>3</v>
      </c>
      <c r="D222">
        <f t="shared" si="91"/>
        <v>123</v>
      </c>
      <c r="E222">
        <f t="shared" ca="1" si="93"/>
        <v>98199.357142857145</v>
      </c>
      <c r="F222">
        <f t="shared" ca="1" si="94"/>
        <v>58816.756428571432</v>
      </c>
      <c r="G222">
        <f t="shared" ca="1" si="88"/>
        <v>10668</v>
      </c>
      <c r="H222" s="9">
        <f t="shared" ca="1" si="86"/>
        <v>198.38253968253849</v>
      </c>
      <c r="I222" s="9">
        <f t="shared" ca="1" si="86"/>
        <v>118.82173015872976</v>
      </c>
      <c r="J222" s="9">
        <f t="shared" ca="1" si="86"/>
        <v>0</v>
      </c>
      <c r="K222" s="9">
        <f t="shared" ca="1" si="89"/>
        <v>231.24496882917896</v>
      </c>
      <c r="L222" s="9">
        <f t="shared" ca="1" si="90"/>
        <v>59.080391688325108</v>
      </c>
      <c r="M222">
        <f t="shared" ca="1" si="95"/>
        <v>56.373809523809527</v>
      </c>
      <c r="N222">
        <f t="shared" ca="1" si="96"/>
        <v>34.504761904761899</v>
      </c>
    </row>
    <row r="223" spans="1:14" x14ac:dyDescent="0.25">
      <c r="A223" s="4">
        <f t="shared" si="87"/>
        <v>0.43078703703703497</v>
      </c>
      <c r="B223" s="3">
        <f t="shared" si="92"/>
        <v>1553301220</v>
      </c>
      <c r="C223">
        <f t="shared" si="91"/>
        <v>3</v>
      </c>
      <c r="D223">
        <f t="shared" si="91"/>
        <v>123</v>
      </c>
      <c r="E223">
        <f t="shared" ca="1" si="93"/>
        <v>99191.269841269837</v>
      </c>
      <c r="F223">
        <f t="shared" ca="1" si="94"/>
        <v>59410.865079365081</v>
      </c>
      <c r="G223">
        <f t="shared" ca="1" si="88"/>
        <v>10668</v>
      </c>
      <c r="H223" s="9">
        <f t="shared" ca="1" si="86"/>
        <v>198.38253968254139</v>
      </c>
      <c r="I223" s="9">
        <f t="shared" ca="1" si="86"/>
        <v>118.82173015872976</v>
      </c>
      <c r="J223" s="9">
        <f t="shared" ca="1" si="86"/>
        <v>0</v>
      </c>
      <c r="K223" s="9">
        <f t="shared" ca="1" si="89"/>
        <v>231.24496882918146</v>
      </c>
      <c r="L223" s="9">
        <f t="shared" ca="1" si="90"/>
        <v>59.080391688325477</v>
      </c>
      <c r="M223">
        <f t="shared" ca="1" si="95"/>
        <v>56.379100529100526</v>
      </c>
      <c r="N223">
        <f t="shared" ca="1" si="96"/>
        <v>34.520634920634919</v>
      </c>
    </row>
    <row r="224" spans="1:14" x14ac:dyDescent="0.25">
      <c r="A224" s="4">
        <f t="shared" si="87"/>
        <v>0.43084490740740533</v>
      </c>
      <c r="B224" s="3">
        <f t="shared" si="92"/>
        <v>1553301225</v>
      </c>
      <c r="C224">
        <f t="shared" si="91"/>
        <v>3</v>
      </c>
      <c r="D224">
        <f t="shared" si="91"/>
        <v>123</v>
      </c>
      <c r="E224">
        <f t="shared" ca="1" si="93"/>
        <v>100183.18253968254</v>
      </c>
      <c r="F224">
        <f t="shared" ca="1" si="94"/>
        <v>60004.97373015873</v>
      </c>
      <c r="G224">
        <f t="shared" ca="1" si="88"/>
        <v>10668</v>
      </c>
      <c r="H224" s="9">
        <f t="shared" ca="1" si="86"/>
        <v>198.38253968253849</v>
      </c>
      <c r="I224" s="9">
        <f t="shared" ca="1" si="86"/>
        <v>118.82173015872976</v>
      </c>
      <c r="J224" s="9">
        <f t="shared" ca="1" si="86"/>
        <v>0</v>
      </c>
      <c r="K224" s="9">
        <f t="shared" ca="1" si="89"/>
        <v>231.24496882917896</v>
      </c>
      <c r="L224" s="9">
        <f t="shared" ca="1" si="90"/>
        <v>59.080391688325108</v>
      </c>
      <c r="M224">
        <f t="shared" ca="1" si="95"/>
        <v>56.384391534391533</v>
      </c>
      <c r="N224">
        <f t="shared" ca="1" si="96"/>
        <v>34.536507936507931</v>
      </c>
    </row>
    <row r="225" spans="1:14" x14ac:dyDescent="0.25">
      <c r="A225" s="4">
        <f t="shared" si="87"/>
        <v>0.43090277777777569</v>
      </c>
      <c r="B225" s="3">
        <f t="shared" si="92"/>
        <v>1553301230</v>
      </c>
      <c r="C225">
        <f t="shared" si="91"/>
        <v>3</v>
      </c>
      <c r="D225">
        <f t="shared" si="91"/>
        <v>123</v>
      </c>
      <c r="E225">
        <f t="shared" ca="1" si="93"/>
        <v>101175.09523809524</v>
      </c>
      <c r="F225">
        <f t="shared" ca="1" si="94"/>
        <v>60599.082380952379</v>
      </c>
      <c r="G225">
        <f t="shared" ca="1" si="88"/>
        <v>10668</v>
      </c>
      <c r="H225" s="9">
        <f t="shared" ca="1" si="86"/>
        <v>198.38253968254139</v>
      </c>
      <c r="I225" s="9">
        <f t="shared" ca="1" si="86"/>
        <v>118.82173015873123</v>
      </c>
      <c r="J225" s="9">
        <f t="shared" ca="1" si="86"/>
        <v>0</v>
      </c>
      <c r="K225" s="9">
        <f t="shared" ca="1" si="89"/>
        <v>231.2449688291822</v>
      </c>
      <c r="L225" s="9">
        <f t="shared" ca="1" si="90"/>
        <v>59.080391688325157</v>
      </c>
      <c r="M225">
        <f t="shared" ca="1" si="95"/>
        <v>56.389682539682539</v>
      </c>
      <c r="N225">
        <f t="shared" ca="1" si="96"/>
        <v>34.55238095238095</v>
      </c>
    </row>
    <row r="226" spans="1:14" x14ac:dyDescent="0.25">
      <c r="A226" s="4">
        <f t="shared" si="87"/>
        <v>0.43096064814814605</v>
      </c>
      <c r="B226" s="3">
        <f t="shared" si="92"/>
        <v>1553301235</v>
      </c>
      <c r="C226">
        <f t="shared" si="91"/>
        <v>3</v>
      </c>
      <c r="D226">
        <f t="shared" si="91"/>
        <v>123</v>
      </c>
      <c r="E226">
        <f t="shared" ca="1" si="93"/>
        <v>102167.00793650794</v>
      </c>
      <c r="F226">
        <f t="shared" ca="1" si="94"/>
        <v>61193.191031746035</v>
      </c>
      <c r="G226">
        <f t="shared" ca="1" si="88"/>
        <v>10668</v>
      </c>
      <c r="H226" s="9">
        <f t="shared" ca="1" si="86"/>
        <v>198.38253968253849</v>
      </c>
      <c r="I226" s="9">
        <f t="shared" ca="1" si="86"/>
        <v>118.82173015872976</v>
      </c>
      <c r="J226" s="9">
        <f t="shared" ca="1" si="86"/>
        <v>0</v>
      </c>
      <c r="K226" s="9">
        <f t="shared" ca="1" si="89"/>
        <v>231.24496882917896</v>
      </c>
      <c r="L226" s="9">
        <f t="shared" ca="1" si="90"/>
        <v>59.080391688325108</v>
      </c>
      <c r="M226">
        <f t="shared" ca="1" si="95"/>
        <v>56.394973544973546</v>
      </c>
      <c r="N226">
        <f t="shared" ca="1" si="96"/>
        <v>34.568253968253963</v>
      </c>
    </row>
    <row r="227" spans="1:14" x14ac:dyDescent="0.25">
      <c r="A227" s="4">
        <f t="shared" si="87"/>
        <v>0.43101851851851641</v>
      </c>
      <c r="B227" s="3">
        <f t="shared" si="92"/>
        <v>1553301240</v>
      </c>
      <c r="C227">
        <f t="shared" si="91"/>
        <v>3</v>
      </c>
      <c r="D227">
        <f t="shared" si="91"/>
        <v>123</v>
      </c>
      <c r="E227">
        <f t="shared" ca="1" si="93"/>
        <v>103158.92063492064</v>
      </c>
      <c r="F227">
        <f t="shared" ca="1" si="94"/>
        <v>61787.299682539684</v>
      </c>
      <c r="G227">
        <f t="shared" ca="1" si="88"/>
        <v>10668</v>
      </c>
      <c r="H227" s="9">
        <f t="shared" ca="1" si="86"/>
        <v>198.38253968253849</v>
      </c>
      <c r="I227" s="9">
        <f t="shared" ca="1" si="86"/>
        <v>118.82173015872976</v>
      </c>
      <c r="J227" s="9">
        <f t="shared" ca="1" si="86"/>
        <v>0</v>
      </c>
      <c r="K227" s="9">
        <f t="shared" ca="1" si="89"/>
        <v>231.24496882917896</v>
      </c>
      <c r="L227" s="9">
        <f t="shared" ca="1" si="90"/>
        <v>59.080391688325108</v>
      </c>
      <c r="M227">
        <f t="shared" ca="1" si="95"/>
        <v>56.400264550264552</v>
      </c>
      <c r="N227">
        <f t="shared" ca="1" si="96"/>
        <v>34.584126984126982</v>
      </c>
    </row>
    <row r="228" spans="1:14" x14ac:dyDescent="0.25">
      <c r="A228" s="4">
        <f t="shared" si="87"/>
        <v>0.43107638888888677</v>
      </c>
      <c r="B228" s="3">
        <f t="shared" si="92"/>
        <v>1553301245</v>
      </c>
      <c r="C228">
        <f t="shared" si="91"/>
        <v>3</v>
      </c>
      <c r="D228">
        <f t="shared" si="91"/>
        <v>123</v>
      </c>
      <c r="E228">
        <f t="shared" ca="1" si="93"/>
        <v>104150.83333333333</v>
      </c>
      <c r="F228">
        <f t="shared" ca="1" si="94"/>
        <v>62381.408333333333</v>
      </c>
      <c r="G228">
        <f t="shared" ca="1" si="88"/>
        <v>10668</v>
      </c>
      <c r="H228" s="9">
        <f t="shared" ca="1" si="86"/>
        <v>198.38253968254139</v>
      </c>
      <c r="I228" s="9">
        <f t="shared" ca="1" si="86"/>
        <v>118.82173015873123</v>
      </c>
      <c r="J228" s="9">
        <f t="shared" ca="1" si="86"/>
        <v>0</v>
      </c>
      <c r="K228" s="9">
        <f t="shared" ca="1" si="89"/>
        <v>231.2449688291822</v>
      </c>
      <c r="L228" s="9">
        <f t="shared" ca="1" si="90"/>
        <v>59.080391688325157</v>
      </c>
      <c r="M228">
        <f t="shared" ca="1" si="95"/>
        <v>56.405555555555551</v>
      </c>
      <c r="N228">
        <f t="shared" ca="1" si="96"/>
        <v>34.599999999999994</v>
      </c>
    </row>
    <row r="229" spans="1:14" x14ac:dyDescent="0.25">
      <c r="A229" s="4">
        <f t="shared" si="87"/>
        <v>0.43113425925925714</v>
      </c>
      <c r="B229" s="3">
        <f t="shared" si="92"/>
        <v>1553301250</v>
      </c>
      <c r="C229">
        <f t="shared" si="91"/>
        <v>3</v>
      </c>
      <c r="D229">
        <f t="shared" si="91"/>
        <v>123</v>
      </c>
      <c r="E229">
        <f t="shared" ca="1" si="93"/>
        <v>105142.74603174604</v>
      </c>
      <c r="F229">
        <f t="shared" ca="1" si="94"/>
        <v>62975.516984126989</v>
      </c>
      <c r="G229">
        <f t="shared" ca="1" si="88"/>
        <v>10668</v>
      </c>
      <c r="H229" s="9">
        <f t="shared" ca="1" si="86"/>
        <v>198.38253968253849</v>
      </c>
      <c r="I229" s="9">
        <f t="shared" ca="1" si="86"/>
        <v>118.82173015872976</v>
      </c>
      <c r="J229" s="9">
        <f t="shared" ca="1" si="86"/>
        <v>0</v>
      </c>
      <c r="K229" s="9">
        <f t="shared" ca="1" si="89"/>
        <v>231.24496882917896</v>
      </c>
      <c r="L229" s="9">
        <f t="shared" ca="1" si="90"/>
        <v>59.080391688325108</v>
      </c>
      <c r="M229">
        <f t="shared" ca="1" si="95"/>
        <v>56.410846560846558</v>
      </c>
      <c r="N229">
        <f t="shared" ca="1" si="96"/>
        <v>34.615873015873014</v>
      </c>
    </row>
    <row r="230" spans="1:14" x14ac:dyDescent="0.25">
      <c r="A230" s="4">
        <f t="shared" si="87"/>
        <v>0.4311921296296275</v>
      </c>
      <c r="B230" s="3">
        <f t="shared" si="92"/>
        <v>1553301255</v>
      </c>
      <c r="C230">
        <f t="shared" si="91"/>
        <v>3</v>
      </c>
      <c r="D230">
        <f t="shared" si="91"/>
        <v>123</v>
      </c>
      <c r="E230">
        <f t="shared" ca="1" si="93"/>
        <v>106134.65873015873</v>
      </c>
      <c r="F230">
        <f t="shared" ca="1" si="94"/>
        <v>63569.625634920638</v>
      </c>
      <c r="G230">
        <f t="shared" ca="1" si="88"/>
        <v>10668</v>
      </c>
      <c r="H230" s="9">
        <f t="shared" ca="1" si="86"/>
        <v>198.38253968254139</v>
      </c>
      <c r="I230" s="9">
        <f t="shared" ca="1" si="86"/>
        <v>118.82173015872976</v>
      </c>
      <c r="J230" s="9">
        <f t="shared" ca="1" si="86"/>
        <v>0</v>
      </c>
      <c r="K230" s="9">
        <f t="shared" ca="1" si="89"/>
        <v>231.24496882918146</v>
      </c>
      <c r="L230" s="9">
        <f t="shared" ca="1" si="90"/>
        <v>59.080391688325477</v>
      </c>
      <c r="M230">
        <f t="shared" ca="1" si="95"/>
        <v>56.416137566137564</v>
      </c>
      <c r="N230">
        <f t="shared" ca="1" si="96"/>
        <v>34.631746031746026</v>
      </c>
    </row>
    <row r="231" spans="1:14" x14ac:dyDescent="0.25">
      <c r="A231" s="4">
        <f t="shared" si="87"/>
        <v>0.43124999999999786</v>
      </c>
      <c r="B231" s="3">
        <f t="shared" si="92"/>
        <v>1553301260</v>
      </c>
      <c r="C231">
        <f t="shared" si="91"/>
        <v>3</v>
      </c>
      <c r="D231">
        <f t="shared" si="91"/>
        <v>123</v>
      </c>
      <c r="E231">
        <f t="shared" ca="1" si="93"/>
        <v>107126.57142857143</v>
      </c>
      <c r="F231">
        <f t="shared" ca="1" si="94"/>
        <v>64163.734285714287</v>
      </c>
      <c r="G231">
        <f t="shared" ca="1" si="88"/>
        <v>10668</v>
      </c>
      <c r="H231" s="9">
        <f t="shared" ca="1" si="86"/>
        <v>198.38253968253849</v>
      </c>
      <c r="I231" s="9">
        <f t="shared" ca="1" si="86"/>
        <v>118.82173015872976</v>
      </c>
      <c r="J231" s="9">
        <f t="shared" ca="1" si="86"/>
        <v>0</v>
      </c>
      <c r="K231" s="9">
        <f t="shared" ca="1" si="89"/>
        <v>231.24496882917896</v>
      </c>
      <c r="L231" s="9">
        <f t="shared" ca="1" si="90"/>
        <v>59.080391688325108</v>
      </c>
      <c r="M231">
        <f t="shared" ca="1" si="95"/>
        <v>56.421428571428571</v>
      </c>
      <c r="N231">
        <f t="shared" ca="1" si="96"/>
        <v>34.647619047619045</v>
      </c>
    </row>
    <row r="232" spans="1:14" x14ac:dyDescent="0.25">
      <c r="A232" s="4">
        <f t="shared" si="87"/>
        <v>0.43130787037036822</v>
      </c>
      <c r="B232" s="3">
        <f t="shared" si="92"/>
        <v>1553301265</v>
      </c>
      <c r="C232">
        <f t="shared" si="91"/>
        <v>3</v>
      </c>
      <c r="D232">
        <f t="shared" si="91"/>
        <v>123</v>
      </c>
      <c r="E232">
        <f t="shared" ca="1" si="93"/>
        <v>108118.48412698413</v>
      </c>
      <c r="F232">
        <f t="shared" ca="1" si="94"/>
        <v>64757.842936507936</v>
      </c>
      <c r="G232">
        <f t="shared" ca="1" si="88"/>
        <v>10668</v>
      </c>
      <c r="H232" s="9">
        <f t="shared" ca="1" si="86"/>
        <v>198.38253968254139</v>
      </c>
      <c r="I232" s="9">
        <f t="shared" ca="1" si="86"/>
        <v>118.82173015873123</v>
      </c>
      <c r="J232" s="9">
        <f t="shared" ca="1" si="86"/>
        <v>0</v>
      </c>
      <c r="K232" s="9">
        <f t="shared" ca="1" si="89"/>
        <v>231.2449688291822</v>
      </c>
      <c r="L232" s="9">
        <f t="shared" ca="1" si="90"/>
        <v>59.080391688325157</v>
      </c>
      <c r="M232">
        <f t="shared" ca="1" si="95"/>
        <v>56.426719576719577</v>
      </c>
      <c r="N232">
        <f t="shared" ca="1" si="96"/>
        <v>34.663492063492058</v>
      </c>
    </row>
    <row r="233" spans="1:14" x14ac:dyDescent="0.25">
      <c r="A233" s="4">
        <f t="shared" si="87"/>
        <v>0.43136574074073858</v>
      </c>
      <c r="B233" s="3">
        <f t="shared" si="92"/>
        <v>1553301270</v>
      </c>
      <c r="C233">
        <f t="shared" si="91"/>
        <v>3</v>
      </c>
      <c r="D233">
        <f t="shared" si="91"/>
        <v>123</v>
      </c>
      <c r="E233">
        <f t="shared" ca="1" si="93"/>
        <v>109110.39682539683</v>
      </c>
      <c r="F233">
        <f t="shared" ca="1" si="94"/>
        <v>65351.951587301592</v>
      </c>
      <c r="G233">
        <f t="shared" ca="1" si="88"/>
        <v>10668</v>
      </c>
      <c r="H233" s="9">
        <f t="shared" ca="1" si="86"/>
        <v>198.38253968253849</v>
      </c>
      <c r="I233" s="9">
        <f t="shared" ca="1" si="86"/>
        <v>118.82173015872831</v>
      </c>
      <c r="J233" s="9">
        <f t="shared" ca="1" si="86"/>
        <v>0</v>
      </c>
      <c r="K233" s="9">
        <f t="shared" ca="1" si="89"/>
        <v>231.24496882917822</v>
      </c>
      <c r="L233" s="9">
        <f t="shared" ca="1" si="90"/>
        <v>59.080391688325413</v>
      </c>
      <c r="M233">
        <f t="shared" ca="1" si="95"/>
        <v>56.432010582010584</v>
      </c>
      <c r="N233">
        <f t="shared" ca="1" si="96"/>
        <v>34.679365079365077</v>
      </c>
    </row>
    <row r="234" spans="1:14" x14ac:dyDescent="0.25">
      <c r="A234" s="4">
        <f t="shared" si="87"/>
        <v>0.43142361111110894</v>
      </c>
      <c r="B234" s="3">
        <f t="shared" si="92"/>
        <v>1553301275</v>
      </c>
      <c r="C234">
        <f t="shared" si="91"/>
        <v>3</v>
      </c>
      <c r="D234">
        <f t="shared" si="91"/>
        <v>123</v>
      </c>
      <c r="E234">
        <f t="shared" ca="1" si="93"/>
        <v>110102.30952380953</v>
      </c>
      <c r="F234">
        <f t="shared" ca="1" si="94"/>
        <v>65946.060238095233</v>
      </c>
      <c r="G234">
        <f t="shared" ca="1" si="88"/>
        <v>10668</v>
      </c>
      <c r="H234" s="9">
        <f t="shared" ca="1" si="86"/>
        <v>198.38253968253849</v>
      </c>
      <c r="I234" s="9">
        <f t="shared" ca="1" si="86"/>
        <v>118.82173015873123</v>
      </c>
      <c r="J234" s="9">
        <f t="shared" ca="1" si="86"/>
        <v>0</v>
      </c>
      <c r="K234" s="9">
        <f t="shared" ca="1" si="89"/>
        <v>231.24496882917973</v>
      </c>
      <c r="L234" s="9">
        <f t="shared" ca="1" si="90"/>
        <v>59.080391688324788</v>
      </c>
      <c r="M234">
        <f t="shared" ca="1" si="95"/>
        <v>56.43730158730159</v>
      </c>
      <c r="N234">
        <f t="shared" ca="1" si="96"/>
        <v>34.695238095238089</v>
      </c>
    </row>
    <row r="235" spans="1:14" x14ac:dyDescent="0.25">
      <c r="A235" s="4">
        <f t="shared" si="87"/>
        <v>0.4314814814814793</v>
      </c>
      <c r="B235" s="3">
        <f t="shared" si="92"/>
        <v>1553301280</v>
      </c>
      <c r="C235">
        <f t="shared" si="91"/>
        <v>3</v>
      </c>
      <c r="D235">
        <f t="shared" si="91"/>
        <v>123</v>
      </c>
      <c r="E235">
        <f t="shared" ca="1" si="93"/>
        <v>111094.22222222222</v>
      </c>
      <c r="F235">
        <f t="shared" ca="1" si="94"/>
        <v>66540.168888888889</v>
      </c>
      <c r="G235">
        <f t="shared" ca="1" si="88"/>
        <v>10668</v>
      </c>
      <c r="H235" s="9">
        <f t="shared" ca="1" si="86"/>
        <v>198.38253968254139</v>
      </c>
      <c r="I235" s="9">
        <f t="shared" ca="1" si="86"/>
        <v>118.82173015873123</v>
      </c>
      <c r="J235" s="9">
        <f t="shared" ca="1" si="86"/>
        <v>0</v>
      </c>
      <c r="K235" s="9">
        <f t="shared" ca="1" si="89"/>
        <v>231.2449688291822</v>
      </c>
      <c r="L235" s="9">
        <f t="shared" ca="1" si="90"/>
        <v>59.080391688325157</v>
      </c>
      <c r="M235">
        <f t="shared" ca="1" si="95"/>
        <v>56.44259259259259</v>
      </c>
      <c r="N235">
        <f t="shared" ca="1" si="96"/>
        <v>34.711111111111109</v>
      </c>
    </row>
    <row r="236" spans="1:14" x14ac:dyDescent="0.25">
      <c r="A236" s="4">
        <f t="shared" si="87"/>
        <v>0.43153935185184966</v>
      </c>
      <c r="B236" s="3">
        <f t="shared" si="92"/>
        <v>1553301285</v>
      </c>
      <c r="C236">
        <f t="shared" si="91"/>
        <v>3</v>
      </c>
      <c r="D236">
        <f t="shared" si="91"/>
        <v>123</v>
      </c>
      <c r="E236">
        <f t="shared" ca="1" si="93"/>
        <v>112086.13492063493</v>
      </c>
      <c r="F236">
        <f t="shared" ca="1" si="94"/>
        <v>67134.277539682545</v>
      </c>
      <c r="G236">
        <f t="shared" ca="1" si="88"/>
        <v>10668</v>
      </c>
      <c r="H236" s="9">
        <f t="shared" ca="1" si="86"/>
        <v>198.38253968253849</v>
      </c>
      <c r="I236" s="9">
        <f t="shared" ca="1" si="86"/>
        <v>118.82173015872831</v>
      </c>
      <c r="J236" s="9">
        <f t="shared" ca="1" si="86"/>
        <v>0</v>
      </c>
      <c r="K236" s="9">
        <f t="shared" ca="1" si="89"/>
        <v>231.24496882917822</v>
      </c>
      <c r="L236" s="9">
        <f t="shared" ca="1" si="90"/>
        <v>59.080391688325413</v>
      </c>
      <c r="M236">
        <f t="shared" ca="1" si="95"/>
        <v>56.447883597883596</v>
      </c>
      <c r="N236">
        <f t="shared" ca="1" si="96"/>
        <v>34.726984126984121</v>
      </c>
    </row>
    <row r="237" spans="1:14" x14ac:dyDescent="0.25">
      <c r="A237" s="4">
        <f t="shared" si="87"/>
        <v>0.43159722222222002</v>
      </c>
      <c r="B237" s="3">
        <f t="shared" si="92"/>
        <v>1553301290</v>
      </c>
      <c r="C237">
        <f t="shared" si="91"/>
        <v>3</v>
      </c>
      <c r="D237">
        <f t="shared" si="91"/>
        <v>123</v>
      </c>
      <c r="E237">
        <f t="shared" ca="1" si="93"/>
        <v>113078.04761904762</v>
      </c>
      <c r="F237">
        <f t="shared" ca="1" si="94"/>
        <v>67728.386190476187</v>
      </c>
      <c r="G237">
        <f t="shared" ca="1" si="88"/>
        <v>10668</v>
      </c>
      <c r="H237" s="9">
        <f t="shared" ca="1" si="86"/>
        <v>198.38253968254139</v>
      </c>
      <c r="I237" s="9">
        <f t="shared" ca="1" si="86"/>
        <v>118.82173015873123</v>
      </c>
      <c r="J237" s="9">
        <f t="shared" ca="1" si="86"/>
        <v>0</v>
      </c>
      <c r="K237" s="9">
        <f t="shared" ca="1" si="89"/>
        <v>231.2449688291822</v>
      </c>
      <c r="L237" s="9">
        <f t="shared" ca="1" si="90"/>
        <v>59.080391688325157</v>
      </c>
      <c r="M237">
        <f t="shared" ca="1" si="95"/>
        <v>56.453174603174602</v>
      </c>
      <c r="N237">
        <f t="shared" ca="1" si="96"/>
        <v>34.74285714285714</v>
      </c>
    </row>
    <row r="238" spans="1:14" x14ac:dyDescent="0.25">
      <c r="A238" s="4">
        <f t="shared" si="87"/>
        <v>0.43165509259259038</v>
      </c>
      <c r="B238" s="3">
        <f t="shared" si="92"/>
        <v>1553301295</v>
      </c>
      <c r="C238">
        <f t="shared" si="91"/>
        <v>3</v>
      </c>
      <c r="D238">
        <f t="shared" si="91"/>
        <v>123</v>
      </c>
      <c r="E238">
        <f t="shared" ca="1" si="93"/>
        <v>114069.96031746033</v>
      </c>
      <c r="F238">
        <f t="shared" ca="1" si="94"/>
        <v>68322.494841269843</v>
      </c>
      <c r="G238">
        <f t="shared" ca="1" si="88"/>
        <v>10668</v>
      </c>
      <c r="H238" s="9">
        <f t="shared" ca="1" si="86"/>
        <v>198.38253968253849</v>
      </c>
      <c r="I238" s="9">
        <f t="shared" ca="1" si="86"/>
        <v>118.82173015873123</v>
      </c>
      <c r="J238" s="9">
        <f t="shared" ca="1" si="86"/>
        <v>0</v>
      </c>
      <c r="K238" s="9">
        <f t="shared" ca="1" si="89"/>
        <v>231.24496882917973</v>
      </c>
      <c r="L238" s="9">
        <f t="shared" ca="1" si="90"/>
        <v>59.080391688324788</v>
      </c>
      <c r="M238">
        <f t="shared" ca="1" si="95"/>
        <v>56.458465608465609</v>
      </c>
      <c r="N238">
        <f t="shared" ca="1" si="96"/>
        <v>34.758730158730152</v>
      </c>
    </row>
    <row r="239" spans="1:14" x14ac:dyDescent="0.25">
      <c r="A239" s="4">
        <f t="shared" si="87"/>
        <v>0.43171296296296074</v>
      </c>
      <c r="B239" s="3">
        <f t="shared" si="92"/>
        <v>1553301300</v>
      </c>
      <c r="C239">
        <f t="shared" si="91"/>
        <v>3</v>
      </c>
      <c r="D239">
        <f t="shared" si="91"/>
        <v>123</v>
      </c>
      <c r="E239">
        <f t="shared" ca="1" si="93"/>
        <v>115061.87301587302</v>
      </c>
      <c r="F239">
        <f t="shared" ca="1" si="94"/>
        <v>68916.603492063499</v>
      </c>
      <c r="G239">
        <f t="shared" ca="1" si="88"/>
        <v>10668</v>
      </c>
      <c r="H239" s="9">
        <f t="shared" ca="1" si="86"/>
        <v>198.38253968253849</v>
      </c>
      <c r="I239" s="9">
        <f t="shared" ca="1" si="86"/>
        <v>118.82173015872831</v>
      </c>
      <c r="J239" s="9">
        <f t="shared" ca="1" si="86"/>
        <v>0</v>
      </c>
      <c r="K239" s="9">
        <f t="shared" ca="1" si="89"/>
        <v>231.24496882917822</v>
      </c>
      <c r="L239" s="9">
        <f t="shared" ca="1" si="90"/>
        <v>59.080391688325413</v>
      </c>
      <c r="M239">
        <f t="shared" ca="1" si="95"/>
        <v>56.463756613756615</v>
      </c>
      <c r="N239">
        <f t="shared" ca="1" si="96"/>
        <v>34.774603174603172</v>
      </c>
    </row>
    <row r="240" spans="1:14" x14ac:dyDescent="0.25">
      <c r="A240" s="4">
        <f t="shared" si="87"/>
        <v>0.43177083333333111</v>
      </c>
      <c r="B240" s="3">
        <f t="shared" si="92"/>
        <v>1553301305</v>
      </c>
      <c r="C240">
        <f t="shared" si="91"/>
        <v>3</v>
      </c>
      <c r="D240">
        <f t="shared" si="91"/>
        <v>123</v>
      </c>
      <c r="E240">
        <f t="shared" ca="1" si="93"/>
        <v>116053.78571428571</v>
      </c>
      <c r="F240">
        <f t="shared" ca="1" si="94"/>
        <v>69510.712142857141</v>
      </c>
      <c r="G240">
        <f t="shared" ca="1" si="88"/>
        <v>10668</v>
      </c>
      <c r="H240" s="9">
        <f t="shared" ca="1" si="86"/>
        <v>198.38253968254139</v>
      </c>
      <c r="I240" s="9">
        <f t="shared" ca="1" si="86"/>
        <v>118.82173015873123</v>
      </c>
      <c r="J240" s="9">
        <f t="shared" ca="1" si="86"/>
        <v>0</v>
      </c>
      <c r="K240" s="9">
        <f t="shared" ca="1" si="89"/>
        <v>231.2449688291822</v>
      </c>
      <c r="L240" s="9">
        <f t="shared" ca="1" si="90"/>
        <v>59.080391688325157</v>
      </c>
      <c r="M240">
        <f t="shared" ca="1" si="95"/>
        <v>56.469047619047615</v>
      </c>
      <c r="N240">
        <f t="shared" ca="1" si="96"/>
        <v>34.790476190476184</v>
      </c>
    </row>
    <row r="241" spans="1:14" x14ac:dyDescent="0.25">
      <c r="A241" s="4">
        <f t="shared" si="87"/>
        <v>0.43182870370370147</v>
      </c>
      <c r="B241" s="3">
        <f t="shared" si="92"/>
        <v>1553301310</v>
      </c>
      <c r="C241">
        <f t="shared" si="91"/>
        <v>3</v>
      </c>
      <c r="D241">
        <f t="shared" si="91"/>
        <v>123</v>
      </c>
      <c r="E241">
        <f t="shared" ca="1" si="93"/>
        <v>117045.69841269842</v>
      </c>
      <c r="F241">
        <f t="shared" ca="1" si="94"/>
        <v>70104.820793650797</v>
      </c>
      <c r="G241">
        <f t="shared" ca="1" si="88"/>
        <v>10668</v>
      </c>
      <c r="H241" s="9">
        <f t="shared" ca="1" si="86"/>
        <v>198.38253968253849</v>
      </c>
      <c r="I241" s="9">
        <f t="shared" ca="1" si="86"/>
        <v>118.82173015873123</v>
      </c>
      <c r="J241" s="9">
        <f t="shared" ca="1" si="86"/>
        <v>0</v>
      </c>
      <c r="K241" s="9">
        <f t="shared" ca="1" si="89"/>
        <v>231.24496882917973</v>
      </c>
      <c r="L241" s="9">
        <f t="shared" ca="1" si="90"/>
        <v>59.080391688324788</v>
      </c>
      <c r="M241">
        <f t="shared" ca="1" si="95"/>
        <v>56.474338624338621</v>
      </c>
      <c r="N241">
        <f t="shared" ca="1" si="96"/>
        <v>34.806349206349203</v>
      </c>
    </row>
    <row r="242" spans="1:14" x14ac:dyDescent="0.25">
      <c r="A242" s="4">
        <f t="shared" si="87"/>
        <v>0.43188657407407183</v>
      </c>
      <c r="B242" s="3">
        <f t="shared" si="92"/>
        <v>1553301315</v>
      </c>
      <c r="C242">
        <f t="shared" si="91"/>
        <v>3</v>
      </c>
      <c r="D242">
        <f t="shared" si="91"/>
        <v>123</v>
      </c>
      <c r="E242">
        <f t="shared" ca="1" si="93"/>
        <v>118037.61111111111</v>
      </c>
      <c r="F242">
        <f t="shared" ca="1" si="94"/>
        <v>70698.929444444453</v>
      </c>
      <c r="G242">
        <f t="shared" ca="1" si="88"/>
        <v>10668</v>
      </c>
      <c r="H242" s="9">
        <f t="shared" ca="1" si="86"/>
        <v>198.38253968254139</v>
      </c>
      <c r="I242" s="9">
        <f t="shared" ca="1" si="86"/>
        <v>118.82173015872831</v>
      </c>
      <c r="J242" s="9">
        <f t="shared" ca="1" si="86"/>
        <v>0</v>
      </c>
      <c r="K242" s="9">
        <f t="shared" ca="1" si="89"/>
        <v>231.24496882918069</v>
      </c>
      <c r="L242" s="9">
        <f t="shared" ca="1" si="90"/>
        <v>59.080391688325783</v>
      </c>
      <c r="M242">
        <f t="shared" ca="1" si="95"/>
        <v>56.479629629629628</v>
      </c>
      <c r="N242">
        <f t="shared" ca="1" si="96"/>
        <v>34.822222222222216</v>
      </c>
    </row>
    <row r="243" spans="1:14" x14ac:dyDescent="0.25">
      <c r="A243" s="4">
        <f t="shared" si="87"/>
        <v>0.43194444444444219</v>
      </c>
      <c r="B243" s="3">
        <f t="shared" si="92"/>
        <v>1553301320</v>
      </c>
      <c r="C243">
        <f t="shared" si="91"/>
        <v>3</v>
      </c>
      <c r="D243">
        <f t="shared" si="91"/>
        <v>123</v>
      </c>
      <c r="E243">
        <f t="shared" ca="1" si="93"/>
        <v>119029.52380952382</v>
      </c>
      <c r="F243">
        <f t="shared" ca="1" si="94"/>
        <v>71293.038095238095</v>
      </c>
      <c r="G243">
        <f t="shared" ca="1" si="88"/>
        <v>10668</v>
      </c>
      <c r="H243" s="9">
        <f t="shared" ca="1" si="86"/>
        <v>198.38253968253849</v>
      </c>
      <c r="I243" s="9">
        <f t="shared" ca="1" si="86"/>
        <v>118.82173015873123</v>
      </c>
      <c r="J243" s="9">
        <f t="shared" ca="1" si="86"/>
        <v>0</v>
      </c>
      <c r="K243" s="9">
        <f t="shared" ca="1" si="89"/>
        <v>231.24496882917973</v>
      </c>
      <c r="L243" s="9">
        <f t="shared" ca="1" si="90"/>
        <v>59.080391688324788</v>
      </c>
      <c r="M243">
        <f t="shared" ca="1" si="95"/>
        <v>56.484920634920634</v>
      </c>
      <c r="N243">
        <f t="shared" ca="1" si="96"/>
        <v>34.838095238095235</v>
      </c>
    </row>
    <row r="244" spans="1:14" x14ac:dyDescent="0.25">
      <c r="A244" s="4">
        <f t="shared" si="87"/>
        <v>0.43200231481481255</v>
      </c>
      <c r="B244" s="3">
        <f t="shared" si="92"/>
        <v>1553301325</v>
      </c>
      <c r="C244">
        <f t="shared" si="91"/>
        <v>3</v>
      </c>
      <c r="D244">
        <f t="shared" si="91"/>
        <v>123</v>
      </c>
      <c r="E244">
        <f t="shared" ca="1" si="93"/>
        <v>120021.43650793651</v>
      </c>
      <c r="F244">
        <f t="shared" ca="1" si="94"/>
        <v>71887.146746031751</v>
      </c>
      <c r="G244">
        <f t="shared" ca="1" si="88"/>
        <v>10668</v>
      </c>
      <c r="H244" s="9">
        <f t="shared" ca="1" si="86"/>
        <v>198.38253968254139</v>
      </c>
      <c r="I244" s="9">
        <f t="shared" ca="1" si="86"/>
        <v>118.82173015872831</v>
      </c>
      <c r="J244" s="9">
        <f t="shared" ca="1" si="86"/>
        <v>0</v>
      </c>
      <c r="K244" s="9">
        <f t="shared" ca="1" si="89"/>
        <v>231.24496882918069</v>
      </c>
      <c r="L244" s="9">
        <f t="shared" ca="1" si="90"/>
        <v>59.080391688325783</v>
      </c>
      <c r="M244">
        <f t="shared" ca="1" si="95"/>
        <v>56.490211640211641</v>
      </c>
      <c r="N244">
        <f t="shared" ca="1" si="96"/>
        <v>34.853968253968247</v>
      </c>
    </row>
    <row r="245" spans="1:14" x14ac:dyDescent="0.25">
      <c r="A245" s="4">
        <f t="shared" si="87"/>
        <v>0.43206018518518291</v>
      </c>
      <c r="B245" s="3">
        <f t="shared" si="92"/>
        <v>1553301330</v>
      </c>
      <c r="C245">
        <f t="shared" si="91"/>
        <v>3</v>
      </c>
      <c r="D245">
        <f t="shared" si="91"/>
        <v>123</v>
      </c>
      <c r="E245">
        <f t="shared" ca="1" si="93"/>
        <v>121013.34920634922</v>
      </c>
      <c r="F245">
        <f t="shared" ca="1" si="94"/>
        <v>72481.255396825392</v>
      </c>
      <c r="G245">
        <f t="shared" ca="1" si="88"/>
        <v>10668</v>
      </c>
      <c r="H245" s="9">
        <f t="shared" ca="1" si="86"/>
        <v>198.38253968253849</v>
      </c>
      <c r="I245" s="9">
        <f t="shared" ca="1" si="86"/>
        <v>118.82173015873123</v>
      </c>
      <c r="J245" s="9">
        <f t="shared" ca="1" si="86"/>
        <v>0</v>
      </c>
      <c r="K245" s="9">
        <f t="shared" ca="1" si="89"/>
        <v>231.24496882917973</v>
      </c>
      <c r="L245" s="9">
        <f t="shared" ca="1" si="90"/>
        <v>59.080391688324788</v>
      </c>
      <c r="M245">
        <f t="shared" ca="1" si="95"/>
        <v>56.495502645502647</v>
      </c>
      <c r="N245">
        <f t="shared" ca="1" si="96"/>
        <v>34.869841269841267</v>
      </c>
    </row>
    <row r="246" spans="1:14" x14ac:dyDescent="0.25">
      <c r="A246" s="4">
        <f t="shared" si="87"/>
        <v>0.43211805555555327</v>
      </c>
      <c r="B246" s="3">
        <f t="shared" ref="B246:B249" si="97">B245+SECOND(A246-A245)</f>
        <v>1553301335</v>
      </c>
      <c r="C246">
        <f t="shared" ref="C246:D246" si="98">C245</f>
        <v>3</v>
      </c>
      <c r="D246">
        <f t="shared" si="98"/>
        <v>123</v>
      </c>
      <c r="E246">
        <f t="shared" ref="E246:E249" ca="1" si="99">INDIRECT("E$"&amp;C246)+INDIRECT("H$"&amp;C246)*($B246-INDIRECT("B$"&amp;D246))</f>
        <v>122005.26190476191</v>
      </c>
      <c r="F246">
        <f t="shared" ref="F246:F249" ca="1" si="100">INDIRECT("F$"&amp;C246)+INDIRECT("I$"&amp;C246)*($B246-INDIRECT("B$"&amp;D246))</f>
        <v>73075.364047619049</v>
      </c>
      <c r="G246">
        <f t="shared" ref="G246:G249" ca="1" si="101">INDIRECT("G$"&amp;C246)+INDIRECT("J$"&amp;C246)*($B246-INDIRECT("B$"&amp;D246))</f>
        <v>10668</v>
      </c>
      <c r="H246" s="9">
        <f t="shared" ref="H246:H248" ca="1" si="102">(E247-E246)/($B247-$B246)</f>
        <v>198.38253968253849</v>
      </c>
      <c r="I246" s="9">
        <f t="shared" ref="I246:I248" ca="1" si="103">(F247-F246)/($B247-$B246)</f>
        <v>118.82173015873123</v>
      </c>
      <c r="J246" s="9">
        <f t="shared" ref="J246:J248" ca="1" si="104">(G247-G246)/($B247-$B246)</f>
        <v>0</v>
      </c>
      <c r="K246" s="9">
        <f t="shared" ref="K246:K249" ca="1" si="105">SQRT(H246*H246+I246*I246)</f>
        <v>231.24496882917973</v>
      </c>
      <c r="L246" s="9">
        <f t="shared" ref="L246:L249" ca="1" si="106">DEGREES(ATAN2(I246,H246))</f>
        <v>59.080391688324788</v>
      </c>
      <c r="M246">
        <f t="shared" ref="M246:M249" ca="1" si="107">INDIRECT("M$"&amp;C246)+INDIRECT("O$"&amp;C246)*($B246-INDIRECT("B$"&amp;D246))</f>
        <v>56.500793650793653</v>
      </c>
      <c r="N246">
        <f t="shared" ref="N246:N249" ca="1" si="108">INDIRECT("N$"&amp;C246)+INDIRECT("P$"&amp;C246)*($B246-INDIRECT("B$"&amp;D246))</f>
        <v>34.885714285714279</v>
      </c>
    </row>
    <row r="247" spans="1:14" x14ac:dyDescent="0.25">
      <c r="A247" s="4">
        <f t="shared" si="87"/>
        <v>0.43217592592592363</v>
      </c>
      <c r="B247" s="3">
        <f t="shared" si="97"/>
        <v>1553301340</v>
      </c>
      <c r="C247">
        <f t="shared" ref="C247:D247" si="109">C246</f>
        <v>3</v>
      </c>
      <c r="D247">
        <f t="shared" si="109"/>
        <v>123</v>
      </c>
      <c r="E247">
        <f t="shared" ca="1" si="99"/>
        <v>122997.1746031746</v>
      </c>
      <c r="F247">
        <f t="shared" ca="1" si="100"/>
        <v>73669.472698412705</v>
      </c>
      <c r="G247">
        <f t="shared" ca="1" si="101"/>
        <v>10668</v>
      </c>
      <c r="H247" s="9">
        <f t="shared" ca="1" si="102"/>
        <v>198.38253968254139</v>
      </c>
      <c r="I247" s="9">
        <f t="shared" ca="1" si="103"/>
        <v>118.82173015872831</v>
      </c>
      <c r="J247" s="9">
        <f t="shared" ca="1" si="104"/>
        <v>0</v>
      </c>
      <c r="K247" s="9">
        <f t="shared" ca="1" si="105"/>
        <v>231.24496882918069</v>
      </c>
      <c r="L247" s="9">
        <f t="shared" ca="1" si="106"/>
        <v>59.080391688325783</v>
      </c>
      <c r="M247">
        <f t="shared" ca="1" si="107"/>
        <v>56.506084656084653</v>
      </c>
      <c r="N247">
        <f t="shared" ca="1" si="108"/>
        <v>34.901587301587298</v>
      </c>
    </row>
    <row r="248" spans="1:14" x14ac:dyDescent="0.25">
      <c r="A248" s="4">
        <f t="shared" si="87"/>
        <v>0.43223379629629399</v>
      </c>
      <c r="B248" s="3">
        <f t="shared" si="97"/>
        <v>1553301345</v>
      </c>
      <c r="C248">
        <f t="shared" ref="C248:D248" si="110">C247</f>
        <v>3</v>
      </c>
      <c r="D248">
        <f t="shared" si="110"/>
        <v>123</v>
      </c>
      <c r="E248">
        <f t="shared" ca="1" si="99"/>
        <v>123989.08730158731</v>
      </c>
      <c r="F248">
        <f t="shared" ca="1" si="100"/>
        <v>74263.581349206346</v>
      </c>
      <c r="G248">
        <f t="shared" ca="1" si="101"/>
        <v>10668</v>
      </c>
      <c r="H248" s="9">
        <f t="shared" ca="1" si="102"/>
        <v>198.38253968253849</v>
      </c>
      <c r="I248" s="9">
        <f t="shared" ca="1" si="103"/>
        <v>118.82173015873123</v>
      </c>
      <c r="J248" s="9">
        <f t="shared" ca="1" si="104"/>
        <v>0</v>
      </c>
      <c r="K248" s="9">
        <f t="shared" ca="1" si="105"/>
        <v>231.24496882917973</v>
      </c>
      <c r="L248" s="9">
        <f t="shared" ca="1" si="106"/>
        <v>59.080391688324788</v>
      </c>
      <c r="M248">
        <f t="shared" ca="1" si="107"/>
        <v>56.511375661375659</v>
      </c>
      <c r="N248">
        <f t="shared" ca="1" si="108"/>
        <v>34.917460317460311</v>
      </c>
    </row>
    <row r="249" spans="1:14" x14ac:dyDescent="0.25">
      <c r="A249" s="4">
        <f t="shared" si="87"/>
        <v>0.43229166666666435</v>
      </c>
      <c r="B249" s="3">
        <f t="shared" si="97"/>
        <v>1553301350</v>
      </c>
      <c r="C249">
        <f t="shared" ref="C249:D249" si="111">C248</f>
        <v>3</v>
      </c>
      <c r="D249">
        <f t="shared" si="111"/>
        <v>123</v>
      </c>
      <c r="E249">
        <f t="shared" ca="1" si="99"/>
        <v>124981</v>
      </c>
      <c r="F249">
        <f t="shared" ca="1" si="100"/>
        <v>74857.69</v>
      </c>
      <c r="G249">
        <f t="shared" ca="1" si="101"/>
        <v>10668</v>
      </c>
      <c r="H249" s="9">
        <f ca="1">H248</f>
        <v>198.38253968253849</v>
      </c>
      <c r="I249" s="9">
        <f t="shared" ref="I249:J249" ca="1" si="112">I248</f>
        <v>118.82173015873123</v>
      </c>
      <c r="J249" s="9">
        <f t="shared" ca="1" si="112"/>
        <v>0</v>
      </c>
      <c r="K249" s="9">
        <f t="shared" ca="1" si="105"/>
        <v>231.24496882917973</v>
      </c>
      <c r="L249" s="9">
        <f t="shared" ca="1" si="106"/>
        <v>59.080391688324788</v>
      </c>
      <c r="M249">
        <f t="shared" ca="1" si="107"/>
        <v>56.516666666666666</v>
      </c>
      <c r="N249">
        <f t="shared" ca="1" si="108"/>
        <v>34.93333333333333</v>
      </c>
    </row>
    <row r="250" spans="1:14" x14ac:dyDescent="0.25">
      <c r="A250" s="4" t="s">
        <v>130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B4" sqref="B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126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101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82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-229.54262721893494</v>
      </c>
      <c r="I3" s="9">
        <f>(F5-F3)/(MINUTE($A5-$A3)*60+SECOND($A5-$A3))</f>
        <v>38.370426035502973</v>
      </c>
      <c r="J3" s="9">
        <f>(G4-G3)/(MINUTE($A4-$A3)*60+SECOND($A4-$A3))</f>
        <v>4.2778947368421081</v>
      </c>
      <c r="K3" s="9">
        <f>SQRT(H3*H3+I3*I3)</f>
        <v>232.72753877596207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3.3957922419460831E-4</v>
      </c>
      <c r="P3" s="10">
        <f>(N5-N3)/(MINUTE($A5-$A3)*60+SECOND($A5-$A3))</f>
        <v>-3.6732412886259043E-3</v>
      </c>
    </row>
    <row r="4" spans="1:16" x14ac:dyDescent="0.25">
      <c r="A4" s="5">
        <v>0.42557870370370371</v>
      </c>
      <c r="B4" s="6" t="s">
        <v>176</v>
      </c>
      <c r="C4" s="7">
        <v>340</v>
      </c>
      <c r="D4" s="7"/>
      <c r="E4" s="7">
        <f>E3+H3*(MINUTE($A4-$A3)*60+SECOND($A4-$A3))</f>
        <v>12485.371242603549</v>
      </c>
      <c r="F4" s="7">
        <f>F3+I3*(MINUTE($A4-$A3)*60+SECOND($A4-$A3))</f>
        <v>57494.381420118341</v>
      </c>
      <c r="G4" s="7">
        <f>C4*Params!F$2</f>
        <v>10363.200000000001</v>
      </c>
      <c r="H4" s="9">
        <f t="shared" si="0"/>
        <v>-229.54262721893491</v>
      </c>
      <c r="I4" s="9">
        <f t="shared" si="0"/>
        <v>38.370426035502973</v>
      </c>
      <c r="J4" s="9">
        <f t="shared" si="0"/>
        <v>0</v>
      </c>
      <c r="K4" s="9">
        <f>SQRT(H4*H4+I4*I4)</f>
        <v>232.72753877596205</v>
      </c>
      <c r="L4" s="9">
        <f>DEGREES(ATAN2(I4,H4))</f>
        <v>-80.510158480007036</v>
      </c>
      <c r="M4" s="7">
        <f>M3+O3*(MINUTE($A4-$A3)*60+SECOND($A4-$A3))</f>
        <v>56.362891190006572</v>
      </c>
      <c r="N4" s="7">
        <f>N3+P3*(MINUTE($A4-$A3)*60+SECOND($A4-$A3))</f>
        <v>33.133126232741617</v>
      </c>
      <c r="O4" s="10">
        <f>(M5-M4)/(MINUTE($A5-$A4)*60+SECOND($A5-$A4))</f>
        <v>3.3957922419460831E-4</v>
      </c>
      <c r="P4" s="10">
        <f>(N5-N4)/(MINUTE($A5-$A4)*60+SECOND($A5-$A4))</f>
        <v>-3.6732412886259043E-3</v>
      </c>
    </row>
    <row r="5" spans="1:16" x14ac:dyDescent="0.25">
      <c r="A5" s="5">
        <v>0.43206018518518513</v>
      </c>
      <c r="B5" s="6" t="s">
        <v>95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-227.28908250072854</v>
      </c>
      <c r="I66" s="9">
        <f t="shared" ref="I66:I69" ca="1" si="19">(F67-F66)/($B67-$B66)</f>
        <v>38.43371309050417</v>
      </c>
      <c r="J66" s="9">
        <f t="shared" ref="J66:J69" ca="1" si="20">(G67-G66)/($B67-$B66)</f>
        <v>0</v>
      </c>
      <c r="K66" s="9">
        <f t="shared" ref="K66:K69" ca="1" si="21">SQRT(H66*H66+I66*I66)</f>
        <v>230.51567696351191</v>
      </c>
      <c r="L66" s="9">
        <f t="shared" ref="L66:L69" ca="1" si="22">DEGREES(ATAN2(I66,H66))</f>
        <v>-80.402293324170031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79038.246062906197</v>
      </c>
      <c r="F67" s="15">
        <f ca="1">(1-$O67)*(1-$O67)*F66+2*$O67*(1-$O67)*INDIRECT("F"&amp;C68)+$O67*$O67*F70</f>
        <v>46366.551024468914</v>
      </c>
      <c r="G67" s="15">
        <f t="shared" ca="1" si="17"/>
        <v>9144</v>
      </c>
      <c r="H67" s="16">
        <f t="shared" ca="1" si="18"/>
        <v>-227.9329524202156</v>
      </c>
      <c r="I67" s="16">
        <f t="shared" ca="1" si="19"/>
        <v>38.415631074788692</v>
      </c>
      <c r="J67" s="16">
        <f t="shared" ca="1" si="20"/>
        <v>0</v>
      </c>
      <c r="K67" s="16">
        <f t="shared" ca="1" si="21"/>
        <v>231.147553545069</v>
      </c>
      <c r="L67" s="16">
        <f t="shared" ca="1" si="22"/>
        <v>-80.433322580778082</v>
      </c>
      <c r="M67" s="15">
        <f ca="1">(1-$O67)*(1-$O67)*M66+2*$O67*(1-$O67)*INDIRECT("M"&amp;C68)+$O67*$O67*M70</f>
        <v>56.264397118618028</v>
      </c>
      <c r="N67" s="15">
        <f ca="1">(1-$O67)*(1-$O67)*N66+2*$O67*(1-$O67)*INDIRECT("N"&amp;C68)+$O67*$O67*N70</f>
        <v>34.198134552063465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77898.581300805119</v>
      </c>
      <c r="F68" s="15">
        <f ca="1">(1-$O68)*(1-$O68)*F66+2*$O68*(1-$O68)*INDIRECT("F"&amp;C68)+$O68*$O68*F70</f>
        <v>46558.629179842857</v>
      </c>
      <c r="G68" s="15">
        <f t="shared" ca="1" si="17"/>
        <v>9144</v>
      </c>
      <c r="H68" s="16">
        <f t="shared" ca="1" si="18"/>
        <v>-228.57682233970263</v>
      </c>
      <c r="I68" s="16">
        <f t="shared" ca="1" si="19"/>
        <v>38.397549059073206</v>
      </c>
      <c r="J68" s="16">
        <f t="shared" ca="1" si="20"/>
        <v>4.2778947368420628</v>
      </c>
      <c r="K68" s="16">
        <f t="shared" ca="1" si="21"/>
        <v>231.77949755027927</v>
      </c>
      <c r="L68" s="16">
        <f t="shared" ca="1" si="22"/>
        <v>-80.46418264460803</v>
      </c>
      <c r="M68" s="15">
        <f ca="1">(1-$O68)*(1-$O68)*M66+2*$O68*(1-$O68)*INDIRECT("M"&amp;C68)+$O68*$O68*M70</f>
        <v>56.26610395716795</v>
      </c>
      <c r="N68" s="15">
        <f ca="1">(1-$O68)*(1-$O68)*N66+2*$O68*(1-$O68)*INDIRECT("N"&amp;C68)+$O68*$O68*N70</f>
        <v>34.179897042497927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76755.697189106606</v>
      </c>
      <c r="F69" s="15">
        <f ca="1">(1-$O69)*(1-$O69)*F66+2*$O69*(1-$O69)*INDIRECT("F"&amp;C68)+$O69*$O69*F70</f>
        <v>46750.616925138223</v>
      </c>
      <c r="G69" s="15">
        <f t="shared" ca="1" si="17"/>
        <v>9165.3894736842103</v>
      </c>
      <c r="H69" s="16">
        <f t="shared" ca="1" si="18"/>
        <v>-229.22069225918966</v>
      </c>
      <c r="I69" s="16">
        <f t="shared" ca="1" si="19"/>
        <v>38.379467043360634</v>
      </c>
      <c r="J69" s="16">
        <f t="shared" ca="1" si="20"/>
        <v>4.2778947368420628</v>
      </c>
      <c r="K69" s="16">
        <f t="shared" ca="1" si="21"/>
        <v>232.4115084291536</v>
      </c>
      <c r="L69" s="16">
        <f t="shared" ca="1" si="22"/>
        <v>-80.49487487796965</v>
      </c>
      <c r="M69" s="15">
        <f ca="1">(1-$O69)*(1-$O69)*M66+2*$O69*(1-$O69)*INDIRECT("M"&amp;C68)+$O69*$O69*M70</f>
        <v>56.267807218746292</v>
      </c>
      <c r="N69" s="15">
        <f ca="1">(1-$O69)*(1-$O69)*N66+2*$O69*(1-$O69)*INDIRECT("N"&amp;C68)+$O69*$O69*N70</f>
        <v>34.16160805418135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75609.593727810658</v>
      </c>
      <c r="F70">
        <f t="shared" ca="1" si="13"/>
        <v>46942.514260355027</v>
      </c>
      <c r="G70">
        <f t="shared" ca="1" si="1"/>
        <v>9186.7789473684206</v>
      </c>
      <c r="H70" s="9">
        <f t="shared" ca="1" si="2"/>
        <v>-229.5426272189361</v>
      </c>
      <c r="I70" s="9">
        <f t="shared" ca="1" si="2"/>
        <v>38.370426035503627</v>
      </c>
      <c r="J70" s="9">
        <f t="shared" ca="1" si="2"/>
        <v>4.2778947368420628</v>
      </c>
      <c r="K70" s="9">
        <f t="shared" ca="1" si="3"/>
        <v>232.72753877596332</v>
      </c>
      <c r="L70" s="9">
        <f t="shared" ca="1" si="4"/>
        <v>-80.510158480006922</v>
      </c>
      <c r="M70">
        <f t="shared" ca="1" si="8"/>
        <v>56.269506903353054</v>
      </c>
      <c r="N70">
        <f t="shared" ca="1" si="9"/>
        <v>34.143267587113741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74461.880591715977</v>
      </c>
      <c r="F71">
        <f t="shared" ca="1" si="13"/>
        <v>47134.366390532545</v>
      </c>
      <c r="G71">
        <f t="shared" ca="1" si="1"/>
        <v>9208.1684210526309</v>
      </c>
      <c r="H71" s="9">
        <f t="shared" ca="1" si="2"/>
        <v>-229.54262721893321</v>
      </c>
      <c r="I71" s="9">
        <f t="shared" ca="1" si="2"/>
        <v>38.37042603550217</v>
      </c>
      <c r="J71" s="9">
        <f t="shared" ca="1" si="2"/>
        <v>4.2778947368420628</v>
      </c>
      <c r="K71" s="9">
        <f t="shared" ca="1" si="3"/>
        <v>232.72753877596023</v>
      </c>
      <c r="L71" s="9">
        <f t="shared" ca="1" si="4"/>
        <v>-80.510158480007149</v>
      </c>
      <c r="M71">
        <f t="shared" ca="1" si="8"/>
        <v>56.271204799474027</v>
      </c>
      <c r="N71">
        <f t="shared" ca="1" si="9"/>
        <v>34.124901380670615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73314.167455621311</v>
      </c>
      <c r="F72">
        <f t="shared" ca="1" si="13"/>
        <v>47326.218520710056</v>
      </c>
      <c r="G72">
        <f t="shared" ref="G72:G135" ca="1" si="27">INDIRECT("G$"&amp;C72)+INDIRECT("J$"&amp;C72)*($B72-INDIRECT("B$"&amp;D72))</f>
        <v>9229.5578947368413</v>
      </c>
      <c r="H72" s="9">
        <f t="shared" ref="H72:J135" ca="1" si="28">(E73-E72)/($B73-$B72)</f>
        <v>-229.5426272189361</v>
      </c>
      <c r="I72" s="9">
        <f t="shared" ca="1" si="28"/>
        <v>38.370426035503627</v>
      </c>
      <c r="J72" s="9">
        <f t="shared" ca="1" si="28"/>
        <v>4.2778947368424269</v>
      </c>
      <c r="K72" s="9">
        <f t="shared" ref="K72:K135" ca="1" si="29">SQRT(H72*H72+I72*I72)</f>
        <v>232.72753877596332</v>
      </c>
      <c r="L72" s="9">
        <f t="shared" ref="L72:L135" ca="1" si="30">DEGREES(ATAN2(I72,H72))</f>
        <v>-80.510158480006922</v>
      </c>
      <c r="M72">
        <f t="shared" ca="1" si="8"/>
        <v>56.272902695595</v>
      </c>
      <c r="N72">
        <f t="shared" ca="1" si="9"/>
        <v>34.106535174227481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72166.454319526631</v>
      </c>
      <c r="F73">
        <f t="shared" ca="1" si="13"/>
        <v>47518.070650887574</v>
      </c>
      <c r="G73">
        <f t="shared" ca="1" si="27"/>
        <v>9250.9473684210534</v>
      </c>
      <c r="H73" s="9">
        <f t="shared" ca="1" si="28"/>
        <v>-229.5426272189361</v>
      </c>
      <c r="I73" s="9">
        <f t="shared" ca="1" si="28"/>
        <v>38.37042603550217</v>
      </c>
      <c r="J73" s="9">
        <f t="shared" ca="1" si="28"/>
        <v>4.2778947368420628</v>
      </c>
      <c r="K73" s="9">
        <f t="shared" ca="1" si="29"/>
        <v>232.7275387759631</v>
      </c>
      <c r="L73" s="9">
        <f t="shared" ca="1" si="30"/>
        <v>-80.510158480007277</v>
      </c>
      <c r="M73">
        <f t="shared" ref="M73:M136" ca="1" si="32">INDIRECT("M$"&amp;C73)+INDIRECT("O$"&amp;C73)*($B73-INDIRECT("B$"&amp;D73))</f>
        <v>56.274600591715974</v>
      </c>
      <c r="N73">
        <f t="shared" ref="N73:N136" ca="1" si="33">INDIRECT("N$"&amp;C73)+INDIRECT("P$"&amp;C73)*($B73-INDIRECT("B$"&amp;D73))</f>
        <v>34.088168967784355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71018.74118343195</v>
      </c>
      <c r="F74">
        <f t="shared" ca="1" si="13"/>
        <v>47709.922781065085</v>
      </c>
      <c r="G74">
        <f t="shared" ca="1" si="27"/>
        <v>9272.3368421052637</v>
      </c>
      <c r="H74" s="9">
        <f t="shared" ca="1" si="28"/>
        <v>-229.54262721893321</v>
      </c>
      <c r="I74" s="9">
        <f t="shared" ca="1" si="28"/>
        <v>38.370426035503627</v>
      </c>
      <c r="J74" s="9">
        <f t="shared" ca="1" si="28"/>
        <v>4.2778947368420628</v>
      </c>
      <c r="K74" s="9">
        <f t="shared" ca="1" si="29"/>
        <v>232.72753877596048</v>
      </c>
      <c r="L74" s="9">
        <f t="shared" ca="1" si="30"/>
        <v>-80.510158480006794</v>
      </c>
      <c r="M74">
        <f t="shared" ca="1" si="32"/>
        <v>56.276298487836947</v>
      </c>
      <c r="N74">
        <f t="shared" ca="1" si="33"/>
        <v>34.069802761341222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69871.028047337284</v>
      </c>
      <c r="F75">
        <f t="shared" ca="1" si="13"/>
        <v>47901.774911242603</v>
      </c>
      <c r="G75">
        <f t="shared" ca="1" si="27"/>
        <v>9293.726315789474</v>
      </c>
      <c r="H75" s="9">
        <f t="shared" ca="1" si="28"/>
        <v>-229.5426272189361</v>
      </c>
      <c r="I75" s="9">
        <f t="shared" ca="1" si="28"/>
        <v>38.37042603550217</v>
      </c>
      <c r="J75" s="9">
        <f t="shared" ca="1" si="28"/>
        <v>4.2778947368420628</v>
      </c>
      <c r="K75" s="9">
        <f t="shared" ca="1" si="29"/>
        <v>232.7275387759631</v>
      </c>
      <c r="L75" s="9">
        <f t="shared" ca="1" si="30"/>
        <v>-80.510158480007277</v>
      </c>
      <c r="M75">
        <f t="shared" ca="1" si="32"/>
        <v>56.27799638395792</v>
      </c>
      <c r="N75">
        <f t="shared" ca="1" si="33"/>
        <v>34.051436554898096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68723.314911242604</v>
      </c>
      <c r="F76">
        <f t="shared" ref="F76:F78" ca="1" si="38">INDIRECT("F$"&amp;C76)+INDIRECT("I$"&amp;C76)*($B76-INDIRECT("B$"&amp;D76))</f>
        <v>48093.627041420114</v>
      </c>
      <c r="G76">
        <f t="shared" ref="G76:G78" ca="1" si="39">INDIRECT("G$"&amp;C76)+INDIRECT("J$"&amp;C76)*($B76-INDIRECT("B$"&amp;D76))</f>
        <v>9315.1157894736843</v>
      </c>
      <c r="H76" s="9">
        <f t="shared" ref="H76:H78" ca="1" si="40">(E77-E76)/($B77-$B76)</f>
        <v>-229.54262721893321</v>
      </c>
      <c r="I76" s="9">
        <f t="shared" ref="I76:I78" ca="1" si="41">(F77-F76)/($B77-$B76)</f>
        <v>38.370426035503627</v>
      </c>
      <c r="J76" s="9">
        <f t="shared" ref="J76:J78" ca="1" si="42">(G77-G76)/($B77-$B76)</f>
        <v>4.2778947368420628</v>
      </c>
      <c r="K76" s="9">
        <f t="shared" ref="K76:K78" ca="1" si="43">SQRT(H76*H76+I76*I76)</f>
        <v>232.72753877596048</v>
      </c>
      <c r="L76" s="9">
        <f t="shared" ref="L76:L78" ca="1" si="44">DEGREES(ATAN2(I76,H76))</f>
        <v>-80.510158480006794</v>
      </c>
      <c r="M76">
        <f t="shared" ref="M76:M78" ca="1" si="45">INDIRECT("M$"&amp;C76)+INDIRECT("O$"&amp;C76)*($B76-INDIRECT("B$"&amp;D76))</f>
        <v>56.279694280078893</v>
      </c>
      <c r="N76">
        <f t="shared" ref="N76:N78" ca="1" si="46">INDIRECT("N$"&amp;C76)+INDIRECT("P$"&amp;C76)*($B76-INDIRECT("B$"&amp;D76))</f>
        <v>34.033070348454963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67575.601775147938</v>
      </c>
      <c r="F77">
        <f t="shared" ca="1" si="38"/>
        <v>48285.479171597632</v>
      </c>
      <c r="G77">
        <f t="shared" ca="1" si="39"/>
        <v>9336.5052631578947</v>
      </c>
      <c r="H77" s="9">
        <f t="shared" ca="1" si="40"/>
        <v>-229.5426272189361</v>
      </c>
      <c r="I77" s="9">
        <f t="shared" ca="1" si="41"/>
        <v>38.370426035503627</v>
      </c>
      <c r="J77" s="9">
        <f t="shared" ca="1" si="42"/>
        <v>4.2778947368420628</v>
      </c>
      <c r="K77" s="9">
        <f t="shared" ca="1" si="43"/>
        <v>232.72753877596332</v>
      </c>
      <c r="L77" s="9">
        <f t="shared" ca="1" si="44"/>
        <v>-80.510158480006922</v>
      </c>
      <c r="M77">
        <f t="shared" ca="1" si="45"/>
        <v>56.281392176199866</v>
      </c>
      <c r="N77">
        <f t="shared" ca="1" si="46"/>
        <v>34.014704142011837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66427.888639053257</v>
      </c>
      <c r="F78">
        <f t="shared" ca="1" si="38"/>
        <v>48477.33130177515</v>
      </c>
      <c r="G78">
        <f t="shared" ca="1" si="39"/>
        <v>9357.894736842105</v>
      </c>
      <c r="H78" s="9">
        <f t="shared" ca="1" si="40"/>
        <v>-229.54262721893465</v>
      </c>
      <c r="I78" s="9">
        <f t="shared" ca="1" si="41"/>
        <v>38.37042603550217</v>
      </c>
      <c r="J78" s="9">
        <f t="shared" ca="1" si="42"/>
        <v>4.2778947368420628</v>
      </c>
      <c r="K78" s="9">
        <f t="shared" ca="1" si="43"/>
        <v>232.72753877596168</v>
      </c>
      <c r="L78" s="9">
        <f t="shared" ca="1" si="44"/>
        <v>-80.51015848000722</v>
      </c>
      <c r="M78">
        <f t="shared" ca="1" si="45"/>
        <v>56.283090072320839</v>
      </c>
      <c r="N78">
        <f t="shared" ca="1" si="46"/>
        <v>33.996337935568704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65280.175502958584</v>
      </c>
      <c r="F79">
        <f t="shared" ca="1" si="13"/>
        <v>48669.183431952661</v>
      </c>
      <c r="G79">
        <f t="shared" ca="1" si="27"/>
        <v>9379.2842105263153</v>
      </c>
      <c r="H79" s="9">
        <f t="shared" ca="1" si="28"/>
        <v>-229.54262721893465</v>
      </c>
      <c r="I79" s="9">
        <f t="shared" ca="1" si="28"/>
        <v>38.370426035503627</v>
      </c>
      <c r="J79" s="9">
        <f t="shared" ca="1" si="28"/>
        <v>4.2778947368420628</v>
      </c>
      <c r="K79" s="9">
        <f t="shared" ca="1" si="29"/>
        <v>232.7275387759619</v>
      </c>
      <c r="L79" s="9">
        <f t="shared" ca="1" si="30"/>
        <v>-80.510158480006865</v>
      </c>
      <c r="M79">
        <f t="shared" ca="1" si="32"/>
        <v>56.284787968441812</v>
      </c>
      <c r="N79">
        <f t="shared" ca="1" si="33"/>
        <v>33.977971729125578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64132.462366863911</v>
      </c>
      <c r="F80">
        <f t="shared" ca="1" si="13"/>
        <v>48861.035562130179</v>
      </c>
      <c r="G80">
        <f t="shared" ca="1" si="27"/>
        <v>9400.6736842105256</v>
      </c>
      <c r="H80" s="9">
        <f t="shared" ca="1" si="28"/>
        <v>-229.5426272189361</v>
      </c>
      <c r="I80" s="9">
        <f t="shared" ca="1" si="28"/>
        <v>38.37042603550217</v>
      </c>
      <c r="J80" s="9">
        <f t="shared" ca="1" si="28"/>
        <v>4.2778947368424269</v>
      </c>
      <c r="K80" s="9">
        <f t="shared" ca="1" si="29"/>
        <v>232.7275387759631</v>
      </c>
      <c r="L80" s="9">
        <f t="shared" ca="1" si="30"/>
        <v>-80.510158480007277</v>
      </c>
      <c r="M80">
        <f t="shared" ca="1" si="32"/>
        <v>56.286485864562785</v>
      </c>
      <c r="N80">
        <f t="shared" ca="1" si="33"/>
        <v>33.959605522682445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62984.74923076923</v>
      </c>
      <c r="F81">
        <f t="shared" ca="1" si="13"/>
        <v>49052.88769230769</v>
      </c>
      <c r="G81">
        <f t="shared" ca="1" si="27"/>
        <v>9422.0631578947377</v>
      </c>
      <c r="H81" s="9">
        <f t="shared" ca="1" si="28"/>
        <v>-229.54262721893465</v>
      </c>
      <c r="I81" s="9">
        <f t="shared" ca="1" si="28"/>
        <v>38.370426035503627</v>
      </c>
      <c r="J81" s="9">
        <f t="shared" ca="1" si="28"/>
        <v>4.2778947368420628</v>
      </c>
      <c r="K81" s="9">
        <f t="shared" ca="1" si="29"/>
        <v>232.7275387759619</v>
      </c>
      <c r="L81" s="9">
        <f t="shared" ca="1" si="30"/>
        <v>-80.510158480006865</v>
      </c>
      <c r="M81">
        <f t="shared" ca="1" si="32"/>
        <v>56.288183760683758</v>
      </c>
      <c r="N81">
        <f t="shared" ca="1" si="33"/>
        <v>33.941239316239319</v>
      </c>
    </row>
    <row r="82" spans="1:18" x14ac:dyDescent="0.25">
      <c r="A82" s="4">
        <f t="shared" si="34"/>
        <v>0.42309027777777708</v>
      </c>
      <c r="B82" s="3">
        <f t="shared" si="35"/>
        <v>1553300555</v>
      </c>
      <c r="C82">
        <f t="shared" si="31"/>
        <v>3</v>
      </c>
      <c r="D82">
        <f t="shared" si="31"/>
        <v>68</v>
      </c>
      <c r="E82">
        <f t="shared" ca="1" si="12"/>
        <v>61837.036094674557</v>
      </c>
      <c r="F82">
        <f t="shared" ca="1" si="13"/>
        <v>49244.739822485208</v>
      </c>
      <c r="G82">
        <f t="shared" ca="1" si="27"/>
        <v>9443.4526315789481</v>
      </c>
      <c r="H82" s="9">
        <f t="shared" ca="1" si="28"/>
        <v>-229.54262721893465</v>
      </c>
      <c r="I82" s="9">
        <f t="shared" ca="1" si="28"/>
        <v>38.37042603550217</v>
      </c>
      <c r="J82" s="9">
        <f t="shared" ca="1" si="28"/>
        <v>4.2778947368420628</v>
      </c>
      <c r="K82" s="9">
        <f t="shared" ca="1" si="29"/>
        <v>232.72753877596168</v>
      </c>
      <c r="L82" s="9">
        <f t="shared" ca="1" si="30"/>
        <v>-80.51015848000722</v>
      </c>
      <c r="M82">
        <f t="shared" ca="1" si="32"/>
        <v>56.289881656804731</v>
      </c>
      <c r="N82">
        <f t="shared" ca="1" si="33"/>
        <v>33.922873109796186</v>
      </c>
      <c r="P82">
        <f ca="1">E82-'SBI86'!E80</f>
        <v>-2213.446762468302</v>
      </c>
      <c r="Q82">
        <f ca="1">F82-'SBI86'!F80</f>
        <v>370.00053677092365</v>
      </c>
      <c r="R82">
        <f t="shared" ref="R82:R91" ca="1" si="49">SQRT(P82*P82+Q82*Q82)</f>
        <v>2244.1584096253496</v>
      </c>
    </row>
    <row r="83" spans="1:18" x14ac:dyDescent="0.25">
      <c r="A83" s="45">
        <f t="shared" si="34"/>
        <v>0.42314814814814744</v>
      </c>
      <c r="B83" s="3">
        <f t="shared" si="35"/>
        <v>1553300560</v>
      </c>
      <c r="C83">
        <f t="shared" si="31"/>
        <v>3</v>
      </c>
      <c r="D83">
        <f t="shared" si="31"/>
        <v>68</v>
      </c>
      <c r="E83">
        <f t="shared" ca="1" si="12"/>
        <v>60689.322958579884</v>
      </c>
      <c r="F83">
        <f t="shared" ca="1" si="13"/>
        <v>49436.591952662719</v>
      </c>
      <c r="G83" s="44">
        <f t="shared" ca="1" si="27"/>
        <v>9464.8421052631584</v>
      </c>
      <c r="H83" s="9">
        <f t="shared" ca="1" si="28"/>
        <v>-229.54262721893465</v>
      </c>
      <c r="I83" s="9">
        <f t="shared" ca="1" si="28"/>
        <v>38.370426035503627</v>
      </c>
      <c r="J83" s="9">
        <f t="shared" ca="1" si="28"/>
        <v>4.2778947368420628</v>
      </c>
      <c r="K83" s="9">
        <f t="shared" ca="1" si="29"/>
        <v>232.7275387759619</v>
      </c>
      <c r="L83" s="9">
        <f t="shared" ca="1" si="30"/>
        <v>-80.510158480006865</v>
      </c>
      <c r="M83">
        <f t="shared" ca="1" si="32"/>
        <v>56.291579552925704</v>
      </c>
      <c r="N83">
        <f t="shared" ca="1" si="33"/>
        <v>33.904506903353059</v>
      </c>
      <c r="P83">
        <f ca="1">E83-'SBI86'!E81</f>
        <v>-2206.6151366582126</v>
      </c>
      <c r="Q83">
        <f ca="1">F83-'SBI86'!F81</f>
        <v>368.85855980557972</v>
      </c>
      <c r="R83" s="44">
        <f t="shared" ca="1" si="49"/>
        <v>2237.2319947808246</v>
      </c>
    </row>
    <row r="84" spans="1:18" x14ac:dyDescent="0.25">
      <c r="A84" s="4">
        <f t="shared" si="34"/>
        <v>0.4232060185185178</v>
      </c>
      <c r="B84" s="3">
        <f t="shared" si="35"/>
        <v>1553300565</v>
      </c>
      <c r="C84">
        <f t="shared" si="31"/>
        <v>3</v>
      </c>
      <c r="D84">
        <f t="shared" si="31"/>
        <v>68</v>
      </c>
      <c r="E84">
        <f t="shared" ca="1" si="12"/>
        <v>59541.60982248521</v>
      </c>
      <c r="F84">
        <f t="shared" ca="1" si="13"/>
        <v>49628.444082840237</v>
      </c>
      <c r="G84">
        <f t="shared" ca="1" si="27"/>
        <v>9486.2315789473687</v>
      </c>
      <c r="H84" s="9">
        <f t="shared" ca="1" si="28"/>
        <v>-229.54262721893465</v>
      </c>
      <c r="I84" s="9">
        <f t="shared" ca="1" si="28"/>
        <v>38.37042603550217</v>
      </c>
      <c r="J84" s="9">
        <f t="shared" ca="1" si="28"/>
        <v>4.2778947368420628</v>
      </c>
      <c r="K84" s="9">
        <f t="shared" ca="1" si="29"/>
        <v>232.72753877596168</v>
      </c>
      <c r="L84" s="9">
        <f t="shared" ca="1" si="30"/>
        <v>-80.51015848000722</v>
      </c>
      <c r="M84">
        <f t="shared" ca="1" si="32"/>
        <v>56.293277449046677</v>
      </c>
      <c r="N84">
        <f t="shared" ca="1" si="33"/>
        <v>33.886140696909926</v>
      </c>
      <c r="P84">
        <f ca="1">E84-'SBI86'!E82</f>
        <v>-2199.7835108481231</v>
      </c>
      <c r="Q84">
        <f ca="1">F84-'SBI86'!F82</f>
        <v>367.71658284023579</v>
      </c>
      <c r="R84">
        <f t="shared" ca="1" si="49"/>
        <v>2230.3055799362996</v>
      </c>
    </row>
    <row r="85" spans="1:18" x14ac:dyDescent="0.25">
      <c r="A85" s="4">
        <f t="shared" si="34"/>
        <v>0.42326388888888816</v>
      </c>
      <c r="B85" s="3">
        <f t="shared" si="35"/>
        <v>1553300570</v>
      </c>
      <c r="C85">
        <f t="shared" si="31"/>
        <v>3</v>
      </c>
      <c r="D85">
        <f t="shared" si="31"/>
        <v>68</v>
      </c>
      <c r="E85">
        <f t="shared" ca="1" si="12"/>
        <v>58393.896686390537</v>
      </c>
      <c r="F85">
        <f t="shared" ca="1" si="13"/>
        <v>49820.296213017748</v>
      </c>
      <c r="G85">
        <f t="shared" ca="1" si="27"/>
        <v>9507.621052631579</v>
      </c>
      <c r="H85" s="9">
        <f t="shared" ca="1" si="28"/>
        <v>-229.5426272189361</v>
      </c>
      <c r="I85" s="9">
        <f t="shared" ca="1" si="28"/>
        <v>38.370426035503627</v>
      </c>
      <c r="J85" s="9">
        <f t="shared" ca="1" si="28"/>
        <v>4.2778947368420628</v>
      </c>
      <c r="K85" s="9">
        <f t="shared" ca="1" si="29"/>
        <v>232.72753877596332</v>
      </c>
      <c r="L85" s="9">
        <f t="shared" ca="1" si="30"/>
        <v>-80.510158480006922</v>
      </c>
      <c r="M85">
        <f t="shared" ca="1" si="32"/>
        <v>56.29497534516765</v>
      </c>
      <c r="N85">
        <f t="shared" ca="1" si="33"/>
        <v>33.8677744904668</v>
      </c>
      <c r="P85">
        <f ca="1">E85-'SBI86'!E83</f>
        <v>-2192.9518850380409</v>
      </c>
      <c r="Q85">
        <f ca="1">F85-'SBI86'!F83</f>
        <v>366.57460587489186</v>
      </c>
      <c r="R85">
        <f t="shared" ca="1" si="49"/>
        <v>2223.3791650917819</v>
      </c>
    </row>
    <row r="86" spans="1:18" x14ac:dyDescent="0.25">
      <c r="A86" s="4">
        <f t="shared" si="34"/>
        <v>0.42332175925925852</v>
      </c>
      <c r="B86" s="3">
        <f t="shared" si="35"/>
        <v>1553300575</v>
      </c>
      <c r="C86">
        <f t="shared" si="31"/>
        <v>3</v>
      </c>
      <c r="D86">
        <f t="shared" si="31"/>
        <v>68</v>
      </c>
      <c r="E86">
        <f t="shared" ca="1" si="12"/>
        <v>57246.183550295857</v>
      </c>
      <c r="F86">
        <f t="shared" ca="1" si="13"/>
        <v>50012.148343195266</v>
      </c>
      <c r="G86">
        <f t="shared" ca="1" si="27"/>
        <v>9529.0105263157893</v>
      </c>
      <c r="H86" s="9">
        <f t="shared" ca="1" si="28"/>
        <v>-229.54262721893465</v>
      </c>
      <c r="I86" s="9">
        <f t="shared" ca="1" si="28"/>
        <v>38.370426035503627</v>
      </c>
      <c r="J86" s="9">
        <f t="shared" ca="1" si="28"/>
        <v>4.2778947368420628</v>
      </c>
      <c r="K86" s="9">
        <f t="shared" ca="1" si="29"/>
        <v>232.7275387759619</v>
      </c>
      <c r="L86" s="9">
        <f t="shared" ca="1" si="30"/>
        <v>-80.510158480006865</v>
      </c>
      <c r="M86">
        <f t="shared" ca="1" si="32"/>
        <v>56.296673241288623</v>
      </c>
      <c r="N86">
        <f t="shared" ca="1" si="33"/>
        <v>33.849408284023667</v>
      </c>
      <c r="P86">
        <f ca="1">E86-'SBI86'!E84</f>
        <v>-2186.1202592279587</v>
      </c>
      <c r="Q86">
        <f ca="1">F86-'SBI86'!F84</f>
        <v>365.43262890955521</v>
      </c>
      <c r="R86">
        <f t="shared" ca="1" si="49"/>
        <v>2216.4527502472656</v>
      </c>
    </row>
    <row r="87" spans="1:18" x14ac:dyDescent="0.25">
      <c r="A87" s="4">
        <f t="shared" si="34"/>
        <v>0.42337962962962888</v>
      </c>
      <c r="B87" s="3">
        <f t="shared" si="35"/>
        <v>1553300580</v>
      </c>
      <c r="C87">
        <f t="shared" si="31"/>
        <v>3</v>
      </c>
      <c r="D87">
        <f t="shared" si="31"/>
        <v>68</v>
      </c>
      <c r="E87">
        <f t="shared" ca="1" si="12"/>
        <v>56098.470414201183</v>
      </c>
      <c r="F87">
        <f t="shared" ca="1" si="13"/>
        <v>50204.000473372784</v>
      </c>
      <c r="G87">
        <f t="shared" ca="1" si="27"/>
        <v>9550.4</v>
      </c>
      <c r="H87" s="9">
        <f t="shared" ca="1" si="28"/>
        <v>-229.54262721893465</v>
      </c>
      <c r="I87" s="9">
        <f t="shared" ca="1" si="28"/>
        <v>38.37042603550217</v>
      </c>
      <c r="J87" s="9">
        <f t="shared" ca="1" si="28"/>
        <v>4.2778947368420628</v>
      </c>
      <c r="K87" s="9">
        <f t="shared" ca="1" si="29"/>
        <v>232.72753877596168</v>
      </c>
      <c r="L87" s="9">
        <f t="shared" ca="1" si="30"/>
        <v>-80.51015848000722</v>
      </c>
      <c r="M87">
        <f t="shared" ca="1" si="32"/>
        <v>56.298371137409596</v>
      </c>
      <c r="N87">
        <f t="shared" ca="1" si="33"/>
        <v>33.831042077580541</v>
      </c>
      <c r="P87">
        <f ca="1">E87-'SBI86'!E85</f>
        <v>-2179.2886334178693</v>
      </c>
      <c r="Q87">
        <f ca="1">F87-'SBI86'!F85</f>
        <v>364.29065194421128</v>
      </c>
      <c r="R87">
        <f t="shared" ca="1" si="49"/>
        <v>2209.5263354027402</v>
      </c>
    </row>
    <row r="88" spans="1:18" x14ac:dyDescent="0.25">
      <c r="A88" s="4">
        <f t="shared" si="34"/>
        <v>0.42343749999999925</v>
      </c>
      <c r="B88" s="3">
        <f t="shared" si="35"/>
        <v>1553300585</v>
      </c>
      <c r="C88">
        <f t="shared" si="31"/>
        <v>3</v>
      </c>
      <c r="D88">
        <f t="shared" si="31"/>
        <v>68</v>
      </c>
      <c r="E88">
        <f t="shared" ca="1" si="12"/>
        <v>54950.75727810651</v>
      </c>
      <c r="F88">
        <f t="shared" ca="1" si="13"/>
        <v>50395.852603550295</v>
      </c>
      <c r="G88">
        <f t="shared" ca="1" si="27"/>
        <v>9571.78947368421</v>
      </c>
      <c r="H88" s="9">
        <f t="shared" ca="1" si="28"/>
        <v>-229.54262721893465</v>
      </c>
      <c r="I88" s="9">
        <f t="shared" ca="1" si="28"/>
        <v>38.370426035503627</v>
      </c>
      <c r="J88" s="9">
        <f t="shared" ca="1" si="28"/>
        <v>4.2778947368424269</v>
      </c>
      <c r="K88" s="9">
        <f t="shared" ca="1" si="29"/>
        <v>232.7275387759619</v>
      </c>
      <c r="L88" s="9">
        <f t="shared" ca="1" si="30"/>
        <v>-80.510158480006865</v>
      </c>
      <c r="M88">
        <f t="shared" ca="1" si="32"/>
        <v>56.300069033530569</v>
      </c>
      <c r="N88">
        <f t="shared" ca="1" si="33"/>
        <v>33.812675871137408</v>
      </c>
      <c r="P88">
        <f ca="1">E88-'SBI86'!E86</f>
        <v>-2172.4570076077798</v>
      </c>
      <c r="Q88">
        <f ca="1">F88-'SBI86'!F86</f>
        <v>363.14867497886735</v>
      </c>
      <c r="R88">
        <f t="shared" ca="1" si="49"/>
        <v>2202.5999205582152</v>
      </c>
    </row>
    <row r="89" spans="1:18" x14ac:dyDescent="0.25">
      <c r="A89" s="4">
        <f t="shared" si="34"/>
        <v>0.42349537037036961</v>
      </c>
      <c r="B89" s="3">
        <f t="shared" si="35"/>
        <v>1553300590</v>
      </c>
      <c r="C89">
        <f t="shared" si="31"/>
        <v>3</v>
      </c>
      <c r="D89">
        <f t="shared" si="31"/>
        <v>68</v>
      </c>
      <c r="E89">
        <f t="shared" ca="1" si="12"/>
        <v>53803.044142011837</v>
      </c>
      <c r="F89">
        <f t="shared" ca="1" si="13"/>
        <v>50587.704733727813</v>
      </c>
      <c r="G89">
        <f t="shared" ca="1" si="27"/>
        <v>9593.1789473684221</v>
      </c>
      <c r="H89" s="9">
        <f t="shared" ca="1" si="28"/>
        <v>-229.54262721893465</v>
      </c>
      <c r="I89" s="9">
        <f t="shared" ca="1" si="28"/>
        <v>38.37042603550217</v>
      </c>
      <c r="J89" s="9">
        <f t="shared" ca="1" si="28"/>
        <v>4.2778947368420628</v>
      </c>
      <c r="K89" s="9">
        <f t="shared" ca="1" si="29"/>
        <v>232.72753877596168</v>
      </c>
      <c r="L89" s="9">
        <f t="shared" ca="1" si="30"/>
        <v>-80.51015848000722</v>
      </c>
      <c r="M89">
        <f t="shared" ca="1" si="32"/>
        <v>56.301766929651542</v>
      </c>
      <c r="N89">
        <f t="shared" ca="1" si="33"/>
        <v>33.794309664694282</v>
      </c>
      <c r="P89">
        <f ca="1">E89-'SBI86'!E87</f>
        <v>-2165.6253817976904</v>
      </c>
      <c r="Q89">
        <f ca="1">F89-'SBI86'!F87</f>
        <v>362.00669801353069</v>
      </c>
      <c r="R89">
        <f t="shared" ca="1" si="49"/>
        <v>2195.6735057136912</v>
      </c>
    </row>
    <row r="90" spans="1:18" x14ac:dyDescent="0.25">
      <c r="A90" s="4">
        <f t="shared" si="34"/>
        <v>0.42355324074073997</v>
      </c>
      <c r="B90" s="3">
        <f t="shared" si="35"/>
        <v>1553300595</v>
      </c>
      <c r="C90">
        <f t="shared" si="31"/>
        <v>3</v>
      </c>
      <c r="D90">
        <f t="shared" si="31"/>
        <v>68</v>
      </c>
      <c r="E90">
        <f t="shared" ca="1" si="12"/>
        <v>52655.331005917164</v>
      </c>
      <c r="F90">
        <f t="shared" ca="1" si="13"/>
        <v>50779.556863905324</v>
      </c>
      <c r="G90">
        <f t="shared" ca="1" si="27"/>
        <v>9614.5684210526324</v>
      </c>
      <c r="H90" s="9">
        <f t="shared" ca="1" si="28"/>
        <v>-229.5426272189361</v>
      </c>
      <c r="I90" s="9">
        <f t="shared" ca="1" si="28"/>
        <v>38.370426035503627</v>
      </c>
      <c r="J90" s="9">
        <f t="shared" ca="1" si="28"/>
        <v>4.2778947368420628</v>
      </c>
      <c r="K90" s="9">
        <f t="shared" ca="1" si="29"/>
        <v>232.72753877596332</v>
      </c>
      <c r="L90" s="9">
        <f t="shared" ca="1" si="30"/>
        <v>-80.510158480006922</v>
      </c>
      <c r="M90">
        <f t="shared" ca="1" si="32"/>
        <v>56.303464825772515</v>
      </c>
      <c r="N90">
        <f t="shared" ca="1" si="33"/>
        <v>33.775943458251149</v>
      </c>
      <c r="P90">
        <f ca="1">E90-'SBI86'!E88</f>
        <v>-2158.7937559876009</v>
      </c>
      <c r="Q90">
        <f ca="1">F90-'SBI86'!F88</f>
        <v>360.86472104817949</v>
      </c>
      <c r="R90">
        <f t="shared" ca="1" si="49"/>
        <v>2188.7470908691653</v>
      </c>
    </row>
    <row r="91" spans="1:18" x14ac:dyDescent="0.25">
      <c r="A91" s="4">
        <f t="shared" si="34"/>
        <v>0.42361111111111033</v>
      </c>
      <c r="B91" s="3">
        <f t="shared" si="35"/>
        <v>1553300600</v>
      </c>
      <c r="C91">
        <f t="shared" si="31"/>
        <v>3</v>
      </c>
      <c r="D91">
        <f t="shared" si="31"/>
        <v>68</v>
      </c>
      <c r="E91">
        <f t="shared" ca="1" si="12"/>
        <v>51507.617869822483</v>
      </c>
      <c r="F91">
        <f t="shared" ca="1" si="13"/>
        <v>50971.408994082842</v>
      </c>
      <c r="G91">
        <f t="shared" ca="1" si="27"/>
        <v>9635.9578947368427</v>
      </c>
      <c r="H91" s="9">
        <f t="shared" ca="1" si="28"/>
        <v>-229.54262721893465</v>
      </c>
      <c r="I91" s="9">
        <f t="shared" ca="1" si="28"/>
        <v>38.37042603550217</v>
      </c>
      <c r="J91" s="9">
        <f t="shared" ca="1" si="28"/>
        <v>4.2778947368420628</v>
      </c>
      <c r="K91" s="9">
        <f t="shared" ca="1" si="29"/>
        <v>232.72753877596168</v>
      </c>
      <c r="L91" s="9">
        <f t="shared" ca="1" si="30"/>
        <v>-80.51015848000722</v>
      </c>
      <c r="M91">
        <f t="shared" ca="1" si="32"/>
        <v>56.305162721893488</v>
      </c>
      <c r="N91">
        <f t="shared" ca="1" si="33"/>
        <v>33.757577251808023</v>
      </c>
      <c r="P91">
        <f ca="1">E91-'SBI86'!E89</f>
        <v>-2151.9621301775187</v>
      </c>
      <c r="Q91">
        <f ca="1">F91-'SBI86'!F89</f>
        <v>359.72274408284284</v>
      </c>
      <c r="R91">
        <f t="shared" ca="1" si="49"/>
        <v>2181.8206760246485</v>
      </c>
    </row>
    <row r="92" spans="1:18" x14ac:dyDescent="0.25">
      <c r="A92" s="4">
        <f t="shared" si="34"/>
        <v>0.42366898148148069</v>
      </c>
      <c r="B92" s="3">
        <f t="shared" si="35"/>
        <v>1553300605</v>
      </c>
      <c r="C92">
        <f t="shared" si="31"/>
        <v>3</v>
      </c>
      <c r="D92">
        <f t="shared" si="31"/>
        <v>68</v>
      </c>
      <c r="E92">
        <f t="shared" ca="1" si="12"/>
        <v>50359.90473372781</v>
      </c>
      <c r="F92">
        <f t="shared" ca="1" si="13"/>
        <v>51163.261124260353</v>
      </c>
      <c r="G92">
        <f t="shared" ca="1" si="27"/>
        <v>9657.347368421053</v>
      </c>
      <c r="H92" s="9">
        <f t="shared" ca="1" si="28"/>
        <v>-229.54262721893465</v>
      </c>
      <c r="I92" s="9">
        <f t="shared" ca="1" si="28"/>
        <v>38.370426035503627</v>
      </c>
      <c r="J92" s="9">
        <f t="shared" ca="1" si="28"/>
        <v>4.2778947368420628</v>
      </c>
      <c r="K92" s="9">
        <f t="shared" ca="1" si="29"/>
        <v>232.7275387759619</v>
      </c>
      <c r="L92" s="9">
        <f t="shared" ca="1" si="30"/>
        <v>-80.510158480006865</v>
      </c>
      <c r="M92">
        <f t="shared" ca="1" si="32"/>
        <v>56.306860618014461</v>
      </c>
      <c r="N92">
        <f t="shared" ca="1" si="33"/>
        <v>33.73921104536489</v>
      </c>
      <c r="P92">
        <f ca="1">E92-'SBI86'!E90</f>
        <v>-2145.1305043674292</v>
      </c>
      <c r="Q92">
        <f ca="1">F92-'SBI86'!F90</f>
        <v>358.58076711749891</v>
      </c>
      <c r="R92">
        <f t="shared" ref="R92:R95" ca="1" si="50">SQRT(P92*P92+Q92*Q92)</f>
        <v>2174.8942611801235</v>
      </c>
    </row>
    <row r="93" spans="1:18" x14ac:dyDescent="0.25">
      <c r="A93" s="4">
        <f t="shared" si="34"/>
        <v>0.42372685185185105</v>
      </c>
      <c r="B93" s="3">
        <f t="shared" si="35"/>
        <v>1553300610</v>
      </c>
      <c r="C93">
        <f t="shared" si="31"/>
        <v>3</v>
      </c>
      <c r="D93">
        <f t="shared" si="31"/>
        <v>68</v>
      </c>
      <c r="E93">
        <f t="shared" ca="1" si="12"/>
        <v>49212.191597633137</v>
      </c>
      <c r="F93">
        <f t="shared" ca="1" si="13"/>
        <v>51355.113254437871</v>
      </c>
      <c r="G93">
        <f t="shared" ca="1" si="27"/>
        <v>9678.7368421052633</v>
      </c>
      <c r="H93" s="9">
        <f t="shared" ca="1" si="28"/>
        <v>-229.54262721893465</v>
      </c>
      <c r="I93" s="9">
        <f t="shared" ca="1" si="28"/>
        <v>38.37042603550217</v>
      </c>
      <c r="J93" s="9">
        <f t="shared" ca="1" si="28"/>
        <v>4.2778947368420628</v>
      </c>
      <c r="K93" s="9">
        <f t="shared" ca="1" si="29"/>
        <v>232.72753877596168</v>
      </c>
      <c r="L93" s="9">
        <f t="shared" ca="1" si="30"/>
        <v>-80.51015848000722</v>
      </c>
      <c r="M93">
        <f t="shared" ca="1" si="32"/>
        <v>56.308558514135434</v>
      </c>
      <c r="N93">
        <f t="shared" ca="1" si="33"/>
        <v>33.720844838921764</v>
      </c>
      <c r="P93">
        <f ca="1">E93-'SBI86'!E91</f>
        <v>-2138.2988785573398</v>
      </c>
      <c r="Q93">
        <f ca="1">F93-'SBI86'!F91</f>
        <v>357.43879015215498</v>
      </c>
      <c r="R93">
        <f t="shared" ca="1" si="50"/>
        <v>2167.9678463355986</v>
      </c>
    </row>
    <row r="94" spans="1:18" x14ac:dyDescent="0.25">
      <c r="A94" s="4">
        <f t="shared" si="34"/>
        <v>0.42378472222222141</v>
      </c>
      <c r="B94" s="3">
        <f t="shared" si="35"/>
        <v>1553300615</v>
      </c>
      <c r="C94">
        <f t="shared" si="31"/>
        <v>3</v>
      </c>
      <c r="D94">
        <f t="shared" si="31"/>
        <v>68</v>
      </c>
      <c r="E94">
        <f t="shared" ca="1" si="12"/>
        <v>48064.478461538463</v>
      </c>
      <c r="F94">
        <f t="shared" ca="1" si="13"/>
        <v>51546.965384615381</v>
      </c>
      <c r="G94">
        <f t="shared" ca="1" si="27"/>
        <v>9700.1263157894737</v>
      </c>
      <c r="H94" s="9">
        <f t="shared" ca="1" si="28"/>
        <v>-229.54262721893465</v>
      </c>
      <c r="I94" s="9">
        <f t="shared" ca="1" si="28"/>
        <v>38.370426035503627</v>
      </c>
      <c r="J94" s="9">
        <f t="shared" ca="1" si="28"/>
        <v>4.2778947368420628</v>
      </c>
      <c r="K94" s="9">
        <f t="shared" ca="1" si="29"/>
        <v>232.7275387759619</v>
      </c>
      <c r="L94" s="9">
        <f t="shared" ca="1" si="30"/>
        <v>-80.510158480006865</v>
      </c>
      <c r="M94">
        <f t="shared" ca="1" si="32"/>
        <v>56.310256410256407</v>
      </c>
      <c r="N94">
        <f t="shared" ca="1" si="33"/>
        <v>33.702478632478631</v>
      </c>
      <c r="P94">
        <f ca="1">E94-'SBI86'!E92</f>
        <v>-2131.4672527472503</v>
      </c>
      <c r="Q94">
        <f ca="1">F94-'SBI86'!F92</f>
        <v>356.29681318681105</v>
      </c>
      <c r="R94">
        <f t="shared" ca="1" si="50"/>
        <v>2161.0414314910736</v>
      </c>
    </row>
    <row r="95" spans="1:18" x14ac:dyDescent="0.25">
      <c r="A95" s="4">
        <f t="shared" si="34"/>
        <v>0.42384259259259177</v>
      </c>
      <c r="B95" s="3">
        <f t="shared" si="35"/>
        <v>1553300620</v>
      </c>
      <c r="C95">
        <f t="shared" si="31"/>
        <v>3</v>
      </c>
      <c r="D95">
        <f t="shared" si="31"/>
        <v>68</v>
      </c>
      <c r="E95">
        <f t="shared" ca="1" si="12"/>
        <v>46916.76532544379</v>
      </c>
      <c r="F95">
        <f t="shared" ca="1" si="13"/>
        <v>51738.8175147929</v>
      </c>
      <c r="G95">
        <f t="shared" ca="1" si="27"/>
        <v>9721.515789473684</v>
      </c>
      <c r="H95" s="9">
        <f t="shared" ca="1" si="28"/>
        <v>-229.5426272189361</v>
      </c>
      <c r="I95" s="9">
        <f t="shared" ca="1" si="28"/>
        <v>38.370426035503627</v>
      </c>
      <c r="J95" s="9">
        <f t="shared" ca="1" si="28"/>
        <v>4.2778947368420628</v>
      </c>
      <c r="K95" s="9">
        <f t="shared" ca="1" si="29"/>
        <v>232.72753877596332</v>
      </c>
      <c r="L95" s="9">
        <f t="shared" ca="1" si="30"/>
        <v>-80.510158480006922</v>
      </c>
      <c r="M95">
        <f t="shared" ca="1" si="32"/>
        <v>56.31195430637738</v>
      </c>
      <c r="N95">
        <f t="shared" ca="1" si="33"/>
        <v>33.684112426035504</v>
      </c>
      <c r="P95">
        <f ca="1">E95-'SBI86'!E93</f>
        <v>-2124.6356269371609</v>
      </c>
      <c r="Q95">
        <f ca="1">F95-'SBI86'!F93</f>
        <v>355.1548362214744</v>
      </c>
      <c r="R95">
        <f t="shared" ca="1" si="50"/>
        <v>2154.11501664655</v>
      </c>
    </row>
    <row r="96" spans="1:18" x14ac:dyDescent="0.25">
      <c r="A96" s="47">
        <f>A95+5/24/3600</f>
        <v>0.42390046296296213</v>
      </c>
      <c r="B96" s="3">
        <f t="shared" si="35"/>
        <v>1553300625</v>
      </c>
      <c r="C96">
        <f t="shared" si="31"/>
        <v>3</v>
      </c>
      <c r="D96">
        <f t="shared" si="31"/>
        <v>68</v>
      </c>
      <c r="E96">
        <f t="shared" ca="1" si="12"/>
        <v>45769.05218934911</v>
      </c>
      <c r="F96">
        <f t="shared" ca="1" si="13"/>
        <v>51930.669644970418</v>
      </c>
      <c r="G96" s="46">
        <f t="shared" ca="1" si="27"/>
        <v>9742.9052631578943</v>
      </c>
      <c r="H96" s="9">
        <f t="shared" ca="1" si="28"/>
        <v>-229.54262721893465</v>
      </c>
      <c r="I96" s="9">
        <f t="shared" ca="1" si="28"/>
        <v>38.37042603550217</v>
      </c>
      <c r="J96" s="9">
        <f t="shared" ca="1" si="28"/>
        <v>4.2778947368424269</v>
      </c>
      <c r="K96" s="9">
        <f t="shared" ca="1" si="29"/>
        <v>232.72753877596168</v>
      </c>
      <c r="L96" s="9">
        <f t="shared" ca="1" si="30"/>
        <v>-80.51015848000722</v>
      </c>
      <c r="M96">
        <f t="shared" ca="1" si="32"/>
        <v>56.313652202498353</v>
      </c>
      <c r="N96">
        <f t="shared" ca="1" si="33"/>
        <v>33.665746219592371</v>
      </c>
      <c r="P96">
        <f ca="1">E96-'SBI86'!E94</f>
        <v>-2117.8040011270787</v>
      </c>
      <c r="Q96">
        <f ca="1">F96-'SBI86'!F94</f>
        <v>354.01285925613047</v>
      </c>
      <c r="R96" s="46">
        <f t="shared" ref="R96" ca="1" si="51">SQRT(P96*P96+Q96*Q96)</f>
        <v>2147.1886018020318</v>
      </c>
    </row>
    <row r="97" spans="1:18" x14ac:dyDescent="0.25">
      <c r="A97" s="4">
        <f t="shared" si="34"/>
        <v>0.42395833333333249</v>
      </c>
      <c r="B97" s="3">
        <f t="shared" si="35"/>
        <v>1553300630</v>
      </c>
      <c r="C97">
        <f t="shared" si="31"/>
        <v>3</v>
      </c>
      <c r="D97">
        <f t="shared" si="31"/>
        <v>68</v>
      </c>
      <c r="E97">
        <f t="shared" ca="1" si="12"/>
        <v>44621.339053254436</v>
      </c>
      <c r="F97">
        <f t="shared" ca="1" si="13"/>
        <v>52122.521775147929</v>
      </c>
      <c r="G97">
        <f t="shared" ca="1" si="27"/>
        <v>9764.2947368421064</v>
      </c>
      <c r="H97" s="9">
        <f t="shared" ca="1" si="28"/>
        <v>-229.54262721893465</v>
      </c>
      <c r="I97" s="9">
        <f t="shared" ca="1" si="28"/>
        <v>38.370426035503627</v>
      </c>
      <c r="J97" s="9">
        <f t="shared" ca="1" si="28"/>
        <v>4.2778947368420628</v>
      </c>
      <c r="K97" s="9">
        <f t="shared" ca="1" si="29"/>
        <v>232.7275387759619</v>
      </c>
      <c r="L97" s="9">
        <f t="shared" ca="1" si="30"/>
        <v>-80.510158480006865</v>
      </c>
      <c r="M97">
        <f t="shared" ca="1" si="32"/>
        <v>56.315350098619327</v>
      </c>
      <c r="N97">
        <f t="shared" ca="1" si="33"/>
        <v>33.647380013149245</v>
      </c>
      <c r="P97">
        <f ca="1">E97-'SBI86'!E95</f>
        <v>-2110.9723753169892</v>
      </c>
      <c r="Q97">
        <f ca="1">F97-'SBI86'!F95</f>
        <v>352.87088229078654</v>
      </c>
      <c r="R97">
        <f t="shared" ref="R97:R102" ca="1" si="52">SQRT(P97*P97+Q97*Q97)</f>
        <v>2140.2621869575069</v>
      </c>
    </row>
    <row r="98" spans="1:18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43473.625917159763</v>
      </c>
      <c r="F98">
        <f t="shared" ca="1" si="13"/>
        <v>52314.373905325447</v>
      </c>
      <c r="G98">
        <f t="shared" ca="1" si="27"/>
        <v>9785.6842105263167</v>
      </c>
      <c r="H98" s="9">
        <f t="shared" ca="1" si="28"/>
        <v>-229.54262721893465</v>
      </c>
      <c r="I98" s="9">
        <f t="shared" ca="1" si="28"/>
        <v>38.37042603550217</v>
      </c>
      <c r="J98" s="9">
        <f t="shared" ca="1" si="28"/>
        <v>4.2778947368420628</v>
      </c>
      <c r="K98" s="9">
        <f t="shared" ca="1" si="29"/>
        <v>232.72753877596168</v>
      </c>
      <c r="L98" s="9">
        <f t="shared" ca="1" si="30"/>
        <v>-80.51015848000722</v>
      </c>
      <c r="M98">
        <f t="shared" ca="1" si="32"/>
        <v>56.3170479947403</v>
      </c>
      <c r="N98">
        <f t="shared" ca="1" si="33"/>
        <v>33.629013806706112</v>
      </c>
      <c r="P98">
        <f ca="1">E98-'SBI86'!E96</f>
        <v>-2104.1407495068997</v>
      </c>
      <c r="Q98">
        <f ca="1">F98-'SBI86'!F96</f>
        <v>351.72890532544989</v>
      </c>
      <c r="R98">
        <f t="shared" ca="1" si="52"/>
        <v>2133.3357721129828</v>
      </c>
    </row>
    <row r="99" spans="1:18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42325.91278106509</v>
      </c>
      <c r="F99">
        <f t="shared" ca="1" si="13"/>
        <v>52506.226035502958</v>
      </c>
      <c r="G99">
        <f t="shared" ca="1" si="27"/>
        <v>9807.0736842105271</v>
      </c>
      <c r="H99" s="9">
        <f t="shared" ca="1" si="28"/>
        <v>-229.54262721893465</v>
      </c>
      <c r="I99" s="9">
        <f t="shared" ca="1" si="28"/>
        <v>38.370426035503627</v>
      </c>
      <c r="J99" s="9">
        <f t="shared" ca="1" si="28"/>
        <v>4.2778947368420628</v>
      </c>
      <c r="K99" s="9">
        <f t="shared" ca="1" si="29"/>
        <v>232.7275387759619</v>
      </c>
      <c r="L99" s="9">
        <f t="shared" ca="1" si="30"/>
        <v>-80.510158480006865</v>
      </c>
      <c r="M99">
        <f t="shared" ca="1" si="32"/>
        <v>56.318745890861273</v>
      </c>
      <c r="N99">
        <f t="shared" ca="1" si="33"/>
        <v>33.610647600262986</v>
      </c>
      <c r="P99">
        <f ca="1">E99-'SBI86'!E97</f>
        <v>-2097.3091236968176</v>
      </c>
      <c r="Q99">
        <f ca="1">F99-'SBI86'!F97</f>
        <v>350.58692836009868</v>
      </c>
      <c r="R99">
        <f t="shared" ca="1" si="52"/>
        <v>2126.4093572684637</v>
      </c>
    </row>
    <row r="100" spans="1:18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41178.199644970417</v>
      </c>
      <c r="F100">
        <f t="shared" ca="1" si="13"/>
        <v>52698.078165680476</v>
      </c>
      <c r="G100">
        <f t="shared" ca="1" si="27"/>
        <v>9828.4631578947374</v>
      </c>
      <c r="H100" s="9">
        <f t="shared" ca="1" si="28"/>
        <v>-229.5426272189361</v>
      </c>
      <c r="I100" s="9">
        <f t="shared" ca="1" si="28"/>
        <v>38.37042603550217</v>
      </c>
      <c r="J100" s="9">
        <f t="shared" ca="1" si="28"/>
        <v>4.2778947368420628</v>
      </c>
      <c r="K100" s="9">
        <f t="shared" ca="1" si="29"/>
        <v>232.7275387759631</v>
      </c>
      <c r="L100" s="9">
        <f t="shared" ca="1" si="30"/>
        <v>-80.510158480007277</v>
      </c>
      <c r="M100">
        <f t="shared" ca="1" si="32"/>
        <v>56.320443786982246</v>
      </c>
      <c r="N100">
        <f t="shared" ca="1" si="33"/>
        <v>33.592281393819853</v>
      </c>
      <c r="P100">
        <f ca="1">E100-'SBI86'!E98</f>
        <v>-2090.4774978867281</v>
      </c>
      <c r="Q100">
        <f ca="1">F100-'SBI86'!F98</f>
        <v>349.44495139476203</v>
      </c>
      <c r="R100">
        <f t="shared" ca="1" si="52"/>
        <v>2119.4829424239401</v>
      </c>
    </row>
    <row r="101" spans="1:18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53">INDIRECT("E$"&amp;C101)+INDIRECT("H$"&amp;C101)*($B101-INDIRECT("B$"&amp;D101))</f>
        <v>40030.486508875736</v>
      </c>
      <c r="F101">
        <f t="shared" ref="F101:F164" ca="1" si="54">INDIRECT("F$"&amp;C101)+INDIRECT("I$"&amp;C101)*($B101-INDIRECT("B$"&amp;D101))</f>
        <v>52889.930295857986</v>
      </c>
      <c r="G101">
        <f t="shared" ca="1" si="27"/>
        <v>9849.8526315789477</v>
      </c>
      <c r="H101" s="9">
        <f t="shared" ca="1" si="28"/>
        <v>-229.54262721893465</v>
      </c>
      <c r="I101" s="9">
        <f t="shared" ca="1" si="28"/>
        <v>38.370426035503627</v>
      </c>
      <c r="J101" s="9">
        <f t="shared" ca="1" si="28"/>
        <v>4.2778947368420628</v>
      </c>
      <c r="K101" s="9">
        <f t="shared" ca="1" si="29"/>
        <v>232.7275387759619</v>
      </c>
      <c r="L101" s="9">
        <f t="shared" ca="1" si="30"/>
        <v>-80.510158480006865</v>
      </c>
      <c r="M101">
        <f t="shared" ca="1" si="32"/>
        <v>56.322141683103219</v>
      </c>
      <c r="N101">
        <f t="shared" ca="1" si="33"/>
        <v>33.573915187376727</v>
      </c>
      <c r="P101">
        <f ca="1">E101-'SBI86'!E99</f>
        <v>-2083.6458720766459</v>
      </c>
      <c r="Q101">
        <f ca="1">F101-'SBI86'!F99</f>
        <v>348.3029744294181</v>
      </c>
      <c r="R101">
        <f t="shared" ca="1" si="52"/>
        <v>2112.5565275794224</v>
      </c>
    </row>
    <row r="102" spans="1:18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38882.773372781063</v>
      </c>
      <c r="F102">
        <f t="shared" ref="F102:F104" ca="1" si="57">INDIRECT("F$"&amp;C102)+INDIRECT("I$"&amp;C102)*($B102-INDIRECT("B$"&amp;D102))</f>
        <v>53081.782426035505</v>
      </c>
      <c r="G102">
        <f t="shared" ref="G102:G104" ca="1" si="58">INDIRECT("G$"&amp;C102)+INDIRECT("J$"&amp;C102)*($B102-INDIRECT("B$"&amp;D102))</f>
        <v>9871.242105263158</v>
      </c>
      <c r="H102" s="9">
        <f t="shared" ref="H102:H104" ca="1" si="59">(E103-E102)/($B103-$B102)</f>
        <v>-229.54262721893465</v>
      </c>
      <c r="I102" s="9">
        <f t="shared" ref="I102:I104" ca="1" si="60">(F103-F102)/($B103-$B102)</f>
        <v>38.37042603550217</v>
      </c>
      <c r="J102" s="9">
        <f t="shared" ref="J102:J104" ca="1" si="61">(G103-G102)/($B103-$B102)</f>
        <v>4.2778947368420628</v>
      </c>
      <c r="K102" s="9">
        <f t="shared" ref="K102:K104" ca="1" si="62">SQRT(H102*H102+I102*I102)</f>
        <v>232.72753877596168</v>
      </c>
      <c r="L102" s="9">
        <f t="shared" ref="L102:L104" ca="1" si="63">DEGREES(ATAN2(I102,H102))</f>
        <v>-80.51015848000722</v>
      </c>
      <c r="M102">
        <f t="shared" ref="M102:M104" ca="1" si="64">INDIRECT("M$"&amp;C102)+INDIRECT("O$"&amp;C102)*($B102-INDIRECT("B$"&amp;D102))</f>
        <v>56.323839579224192</v>
      </c>
      <c r="N102">
        <f t="shared" ref="N102:N104" ca="1" si="65">INDIRECT("N$"&amp;C102)+INDIRECT("P$"&amp;C102)*($B102-INDIRECT("B$"&amp;D102))</f>
        <v>33.555548980933594</v>
      </c>
      <c r="P102">
        <f ca="1">E102-'SBI86'!E100</f>
        <v>-2076.8142462665564</v>
      </c>
      <c r="Q102">
        <f ca="1">F102-'SBI86'!F100</f>
        <v>347.16099746407417</v>
      </c>
      <c r="R102">
        <f t="shared" ca="1" si="52"/>
        <v>2105.6301127348975</v>
      </c>
    </row>
    <row r="103" spans="1:18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6">C102</f>
        <v>3</v>
      </c>
      <c r="D103">
        <f t="shared" si="66"/>
        <v>68</v>
      </c>
      <c r="E103">
        <f t="shared" ca="1" si="56"/>
        <v>37735.06023668639</v>
      </c>
      <c r="F103">
        <f t="shared" ca="1" si="57"/>
        <v>53273.634556213015</v>
      </c>
      <c r="G103">
        <f t="shared" ca="1" si="58"/>
        <v>9892.6315789473683</v>
      </c>
      <c r="H103" s="9">
        <f t="shared" ca="1" si="59"/>
        <v>-229.54262721893465</v>
      </c>
      <c r="I103" s="9">
        <f t="shared" ca="1" si="60"/>
        <v>38.370426035503627</v>
      </c>
      <c r="J103" s="9">
        <f t="shared" ca="1" si="61"/>
        <v>4.2778947368420628</v>
      </c>
      <c r="K103" s="9">
        <f t="shared" ca="1" si="62"/>
        <v>232.7275387759619</v>
      </c>
      <c r="L103" s="9">
        <f t="shared" ca="1" si="63"/>
        <v>-80.510158480006865</v>
      </c>
      <c r="M103">
        <f t="shared" ca="1" si="64"/>
        <v>56.325537475345165</v>
      </c>
      <c r="N103">
        <f t="shared" ca="1" si="65"/>
        <v>33.537182774490468</v>
      </c>
    </row>
    <row r="104" spans="1:18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7">C103</f>
        <v>3</v>
      </c>
      <c r="D104">
        <f t="shared" si="67"/>
        <v>68</v>
      </c>
      <c r="E104">
        <f t="shared" ca="1" si="56"/>
        <v>36587.347100591716</v>
      </c>
      <c r="F104">
        <f t="shared" ca="1" si="57"/>
        <v>53465.486686390534</v>
      </c>
      <c r="G104">
        <f t="shared" ca="1" si="58"/>
        <v>9914.0210526315786</v>
      </c>
      <c r="H104" s="9">
        <f t="shared" ca="1" si="59"/>
        <v>-229.54262721893465</v>
      </c>
      <c r="I104" s="9">
        <f t="shared" ca="1" si="60"/>
        <v>38.370426035503627</v>
      </c>
      <c r="J104" s="9">
        <f t="shared" ca="1" si="61"/>
        <v>4.2778947368424269</v>
      </c>
      <c r="K104" s="9">
        <f t="shared" ca="1" si="62"/>
        <v>232.7275387759619</v>
      </c>
      <c r="L104" s="9">
        <f t="shared" ca="1" si="63"/>
        <v>-80.510158480006865</v>
      </c>
      <c r="M104">
        <f t="shared" ca="1" si="64"/>
        <v>56.327235371466138</v>
      </c>
      <c r="N104">
        <f t="shared" ca="1" si="65"/>
        <v>33.518816568047335</v>
      </c>
    </row>
    <row r="105" spans="1:18" x14ac:dyDescent="0.25">
      <c r="A105" s="4">
        <f t="shared" ref="A105:A121" si="68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53"/>
        <v>35439.633964497043</v>
      </c>
      <c r="F105">
        <f t="shared" ca="1" si="54"/>
        <v>53657.338816568052</v>
      </c>
      <c r="G105">
        <f t="shared" ca="1" si="27"/>
        <v>9935.4105263157908</v>
      </c>
      <c r="H105" s="9">
        <f t="shared" ca="1" si="28"/>
        <v>-229.5426272189361</v>
      </c>
      <c r="I105" s="9">
        <f t="shared" ca="1" si="28"/>
        <v>38.37042603550217</v>
      </c>
      <c r="J105" s="9">
        <f t="shared" ca="1" si="28"/>
        <v>4.2778947368420628</v>
      </c>
      <c r="K105" s="9">
        <f t="shared" ca="1" si="29"/>
        <v>232.7275387759631</v>
      </c>
      <c r="L105" s="9">
        <f t="shared" ca="1" si="30"/>
        <v>-80.510158480007277</v>
      </c>
      <c r="M105">
        <f t="shared" ca="1" si="32"/>
        <v>56.328933267587111</v>
      </c>
      <c r="N105">
        <f t="shared" ca="1" si="33"/>
        <v>33.500450361604209</v>
      </c>
    </row>
    <row r="106" spans="1:18" x14ac:dyDescent="0.25">
      <c r="A106" s="4">
        <f t="shared" si="68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53"/>
        <v>34291.920828402363</v>
      </c>
      <c r="F106">
        <f t="shared" ca="1" si="54"/>
        <v>53849.190946745563</v>
      </c>
      <c r="G106">
        <f t="shared" ca="1" si="27"/>
        <v>9956.8000000000011</v>
      </c>
      <c r="H106" s="9">
        <f t="shared" ca="1" si="28"/>
        <v>-229.54262721893465</v>
      </c>
      <c r="I106" s="9">
        <f t="shared" ca="1" si="28"/>
        <v>38.37042603550217</v>
      </c>
      <c r="J106" s="9">
        <f t="shared" ca="1" si="28"/>
        <v>4.2778947368420628</v>
      </c>
      <c r="K106" s="9">
        <f t="shared" ca="1" si="29"/>
        <v>232.72753877596168</v>
      </c>
      <c r="L106" s="9">
        <f t="shared" ca="1" si="30"/>
        <v>-80.51015848000722</v>
      </c>
      <c r="M106">
        <f t="shared" ca="1" si="32"/>
        <v>56.330631163708084</v>
      </c>
      <c r="N106">
        <f t="shared" ca="1" si="33"/>
        <v>33.482084155161076</v>
      </c>
    </row>
    <row r="107" spans="1:18" x14ac:dyDescent="0.25">
      <c r="A107" s="4">
        <f t="shared" si="68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53"/>
        <v>33144.207692307689</v>
      </c>
      <c r="F107">
        <f t="shared" ca="1" si="54"/>
        <v>54041.043076923073</v>
      </c>
      <c r="G107">
        <f t="shared" ca="1" si="27"/>
        <v>9978.1894736842114</v>
      </c>
      <c r="H107" s="9">
        <f t="shared" ca="1" si="28"/>
        <v>-229.54262721893465</v>
      </c>
      <c r="I107" s="9">
        <f t="shared" ca="1" si="28"/>
        <v>38.370426035503627</v>
      </c>
      <c r="J107" s="9">
        <f t="shared" ca="1" si="28"/>
        <v>4.2778947368420628</v>
      </c>
      <c r="K107" s="9">
        <f t="shared" ca="1" si="29"/>
        <v>232.7275387759619</v>
      </c>
      <c r="L107" s="9">
        <f t="shared" ca="1" si="30"/>
        <v>-80.510158480006865</v>
      </c>
      <c r="M107">
        <f t="shared" ca="1" si="32"/>
        <v>56.332329059829057</v>
      </c>
      <c r="N107">
        <f t="shared" ca="1" si="33"/>
        <v>33.463717948717949</v>
      </c>
    </row>
    <row r="108" spans="1:18" x14ac:dyDescent="0.25">
      <c r="A108" s="4">
        <f t="shared" si="68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53"/>
        <v>31996.494556213016</v>
      </c>
      <c r="F108">
        <f t="shared" ca="1" si="54"/>
        <v>54232.895207100592</v>
      </c>
      <c r="G108">
        <f t="shared" ca="1" si="27"/>
        <v>9999.5789473684217</v>
      </c>
      <c r="H108" s="9">
        <f t="shared" ca="1" si="28"/>
        <v>-229.54262721893465</v>
      </c>
      <c r="I108" s="9">
        <f t="shared" ca="1" si="28"/>
        <v>38.370426035503627</v>
      </c>
      <c r="J108" s="9">
        <f t="shared" ca="1" si="28"/>
        <v>4.2778947368420628</v>
      </c>
      <c r="K108" s="9">
        <f t="shared" ca="1" si="29"/>
        <v>232.7275387759619</v>
      </c>
      <c r="L108" s="9">
        <f t="shared" ca="1" si="30"/>
        <v>-80.510158480006865</v>
      </c>
      <c r="M108">
        <f t="shared" ca="1" si="32"/>
        <v>56.33402695595003</v>
      </c>
      <c r="N108">
        <f t="shared" ca="1" si="33"/>
        <v>33.445351742274816</v>
      </c>
    </row>
    <row r="109" spans="1:18" x14ac:dyDescent="0.25">
      <c r="A109" s="4">
        <f t="shared" si="68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53"/>
        <v>30848.781420118343</v>
      </c>
      <c r="F109">
        <f t="shared" ca="1" si="54"/>
        <v>54424.74733727811</v>
      </c>
      <c r="G109">
        <f t="shared" ca="1" si="27"/>
        <v>10020.968421052632</v>
      </c>
      <c r="H109" s="9">
        <f t="shared" ca="1" si="28"/>
        <v>-229.54262721893465</v>
      </c>
      <c r="I109" s="9">
        <f t="shared" ca="1" si="28"/>
        <v>38.37042603550217</v>
      </c>
      <c r="J109" s="9">
        <f t="shared" ca="1" si="28"/>
        <v>4.2778947368420628</v>
      </c>
      <c r="K109" s="9">
        <f t="shared" ca="1" si="29"/>
        <v>232.72753877596168</v>
      </c>
      <c r="L109" s="9">
        <f t="shared" ca="1" si="30"/>
        <v>-80.51015848000722</v>
      </c>
      <c r="M109">
        <f t="shared" ca="1" si="32"/>
        <v>56.335724852071003</v>
      </c>
      <c r="N109">
        <f t="shared" ca="1" si="33"/>
        <v>33.42698553583169</v>
      </c>
    </row>
    <row r="110" spans="1:18" x14ac:dyDescent="0.25">
      <c r="A110" s="4">
        <f t="shared" si="68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53"/>
        <v>29701.06828402367</v>
      </c>
      <c r="F110">
        <f t="shared" ca="1" si="54"/>
        <v>54616.59946745562</v>
      </c>
      <c r="G110">
        <f t="shared" ca="1" si="27"/>
        <v>10042.357894736842</v>
      </c>
      <c r="H110" s="9">
        <f t="shared" ca="1" si="28"/>
        <v>-229.5426272189361</v>
      </c>
      <c r="I110" s="9">
        <f t="shared" ca="1" si="28"/>
        <v>38.370426035503627</v>
      </c>
      <c r="J110" s="9">
        <f t="shared" ca="1" si="28"/>
        <v>4.2778947368420628</v>
      </c>
      <c r="K110" s="9">
        <f t="shared" ca="1" si="29"/>
        <v>232.72753877596332</v>
      </c>
      <c r="L110" s="9">
        <f t="shared" ca="1" si="30"/>
        <v>-80.510158480006922</v>
      </c>
      <c r="M110">
        <f t="shared" ca="1" si="32"/>
        <v>56.337422748191976</v>
      </c>
      <c r="N110">
        <f t="shared" ca="1" si="33"/>
        <v>33.408619329388557</v>
      </c>
    </row>
    <row r="111" spans="1:18" x14ac:dyDescent="0.25">
      <c r="A111" s="4">
        <f t="shared" si="68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53"/>
        <v>28553.355147928989</v>
      </c>
      <c r="F111">
        <f t="shared" ca="1" si="54"/>
        <v>54808.451597633139</v>
      </c>
      <c r="G111">
        <f t="shared" ca="1" si="27"/>
        <v>10063.747368421053</v>
      </c>
      <c r="H111" s="9">
        <f t="shared" ca="1" si="28"/>
        <v>-229.54262721893465</v>
      </c>
      <c r="I111" s="9">
        <f t="shared" ca="1" si="28"/>
        <v>38.37042603550217</v>
      </c>
      <c r="J111" s="9">
        <f t="shared" ca="1" si="28"/>
        <v>4.2778947368420628</v>
      </c>
      <c r="K111" s="9">
        <f t="shared" ca="1" si="29"/>
        <v>232.72753877596168</v>
      </c>
      <c r="L111" s="9">
        <f t="shared" ca="1" si="30"/>
        <v>-80.51015848000722</v>
      </c>
      <c r="M111">
        <f t="shared" ca="1" si="32"/>
        <v>56.339120644312949</v>
      </c>
      <c r="N111">
        <f t="shared" ca="1" si="33"/>
        <v>33.390253122945431</v>
      </c>
    </row>
    <row r="112" spans="1:18" x14ac:dyDescent="0.25">
      <c r="A112" s="4">
        <f t="shared" si="68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53"/>
        <v>27405.642011834316</v>
      </c>
      <c r="F112">
        <f t="shared" ca="1" si="54"/>
        <v>55000.303727810649</v>
      </c>
      <c r="G112">
        <f t="shared" ca="1" si="27"/>
        <v>10085.136842105263</v>
      </c>
      <c r="H112" s="9">
        <f t="shared" ca="1" si="28"/>
        <v>-229.54262721893465</v>
      </c>
      <c r="I112" s="9">
        <f t="shared" ca="1" si="28"/>
        <v>38.370426035503627</v>
      </c>
      <c r="J112" s="9">
        <f t="shared" ca="1" si="28"/>
        <v>4.2778947368424269</v>
      </c>
      <c r="K112" s="9">
        <f t="shared" ca="1" si="29"/>
        <v>232.7275387759619</v>
      </c>
      <c r="L112" s="9">
        <f t="shared" ca="1" si="30"/>
        <v>-80.510158480006865</v>
      </c>
      <c r="M112">
        <f t="shared" ca="1" si="32"/>
        <v>56.340818540433922</v>
      </c>
      <c r="N112">
        <f t="shared" ca="1" si="33"/>
        <v>33.371886916502298</v>
      </c>
    </row>
    <row r="113" spans="1:15" x14ac:dyDescent="0.25">
      <c r="A113" s="4">
        <f t="shared" si="68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53"/>
        <v>26257.928875739643</v>
      </c>
      <c r="F113">
        <f t="shared" ca="1" si="54"/>
        <v>55192.155857988168</v>
      </c>
      <c r="G113">
        <f t="shared" ca="1" si="27"/>
        <v>10106.526315789475</v>
      </c>
      <c r="H113" s="9">
        <f t="shared" ca="1" si="28"/>
        <v>-229.54262721893465</v>
      </c>
      <c r="I113" s="9">
        <f t="shared" ca="1" si="28"/>
        <v>38.370426035503627</v>
      </c>
      <c r="J113" s="9">
        <f t="shared" ca="1" si="28"/>
        <v>4.2778947368420628</v>
      </c>
      <c r="K113" s="9">
        <f t="shared" ca="1" si="29"/>
        <v>232.7275387759619</v>
      </c>
      <c r="L113" s="9">
        <f t="shared" ca="1" si="30"/>
        <v>-80.510158480006865</v>
      </c>
      <c r="M113">
        <f t="shared" ca="1" si="32"/>
        <v>56.342516436554895</v>
      </c>
      <c r="N113">
        <f t="shared" ca="1" si="33"/>
        <v>33.353520710059172</v>
      </c>
    </row>
    <row r="114" spans="1:15" x14ac:dyDescent="0.25">
      <c r="A114" s="4">
        <f t="shared" si="68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53"/>
        <v>25110.215739644969</v>
      </c>
      <c r="F114">
        <f t="shared" ca="1" si="54"/>
        <v>55384.007988165686</v>
      </c>
      <c r="G114">
        <f t="shared" ca="1" si="27"/>
        <v>10127.915789473685</v>
      </c>
      <c r="H114" s="9">
        <f t="shared" ca="1" si="28"/>
        <v>-229.54262721893465</v>
      </c>
      <c r="I114" s="9">
        <f t="shared" ca="1" si="28"/>
        <v>38.37042603550217</v>
      </c>
      <c r="J114" s="9">
        <f t="shared" ca="1" si="28"/>
        <v>4.2778947368420628</v>
      </c>
      <c r="K114" s="9">
        <f t="shared" ca="1" si="29"/>
        <v>232.72753877596168</v>
      </c>
      <c r="L114" s="9">
        <f t="shared" ca="1" si="30"/>
        <v>-80.51015848000722</v>
      </c>
      <c r="M114">
        <f t="shared" ca="1" si="32"/>
        <v>56.344214332675868</v>
      </c>
      <c r="N114">
        <f t="shared" ca="1" si="33"/>
        <v>33.335154503616039</v>
      </c>
    </row>
    <row r="115" spans="1:15" x14ac:dyDescent="0.25">
      <c r="A115" s="4">
        <f t="shared" si="68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53"/>
        <v>23962.502603550296</v>
      </c>
      <c r="F115">
        <f t="shared" ca="1" si="54"/>
        <v>55575.860118343197</v>
      </c>
      <c r="G115">
        <f t="shared" ca="1" si="27"/>
        <v>10149.305263157896</v>
      </c>
      <c r="H115" s="9">
        <f t="shared" ca="1" si="28"/>
        <v>-229.5426272189361</v>
      </c>
      <c r="I115" s="9">
        <f t="shared" ca="1" si="28"/>
        <v>38.37042603550217</v>
      </c>
      <c r="J115" s="9">
        <f t="shared" ca="1" si="28"/>
        <v>4.2778947368420628</v>
      </c>
      <c r="K115" s="9">
        <f t="shared" ca="1" si="29"/>
        <v>232.7275387759631</v>
      </c>
      <c r="L115" s="9">
        <f t="shared" ca="1" si="30"/>
        <v>-80.510158480007277</v>
      </c>
      <c r="M115">
        <f t="shared" ca="1" si="32"/>
        <v>56.345912228796841</v>
      </c>
      <c r="N115">
        <f t="shared" ca="1" si="33"/>
        <v>33.316788297172913</v>
      </c>
    </row>
    <row r="116" spans="1:15" x14ac:dyDescent="0.25">
      <c r="A116" s="4">
        <f t="shared" si="68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53"/>
        <v>22814.789467455616</v>
      </c>
      <c r="F116">
        <f t="shared" ca="1" si="54"/>
        <v>55767.712248520707</v>
      </c>
      <c r="G116">
        <f t="shared" ca="1" si="27"/>
        <v>10170.694736842106</v>
      </c>
      <c r="H116" s="9">
        <f t="shared" ca="1" si="28"/>
        <v>-229.54262721893465</v>
      </c>
      <c r="I116" s="9">
        <f t="shared" ca="1" si="28"/>
        <v>38.370426035503627</v>
      </c>
      <c r="J116" s="9">
        <f t="shared" ca="1" si="28"/>
        <v>4.2778947368420628</v>
      </c>
      <c r="K116" s="9">
        <f t="shared" ca="1" si="29"/>
        <v>232.7275387759619</v>
      </c>
      <c r="L116" s="9">
        <f t="shared" ca="1" si="30"/>
        <v>-80.510158480006865</v>
      </c>
      <c r="M116">
        <f t="shared" ca="1" si="32"/>
        <v>56.347610124917814</v>
      </c>
      <c r="N116">
        <f t="shared" ca="1" si="33"/>
        <v>33.29842209072978</v>
      </c>
    </row>
    <row r="117" spans="1:15" x14ac:dyDescent="0.25">
      <c r="A117" s="4">
        <f t="shared" si="68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53"/>
        <v>21667.076331360942</v>
      </c>
      <c r="F117">
        <f t="shared" ca="1" si="54"/>
        <v>55959.564378698225</v>
      </c>
      <c r="G117">
        <f t="shared" ca="1" si="27"/>
        <v>10192.084210526316</v>
      </c>
      <c r="H117" s="9">
        <f t="shared" ca="1" si="28"/>
        <v>-229.54262721893465</v>
      </c>
      <c r="I117" s="9">
        <f t="shared" ca="1" si="28"/>
        <v>38.370426035503627</v>
      </c>
      <c r="J117" s="9">
        <f t="shared" ca="1" si="28"/>
        <v>4.2778947368420628</v>
      </c>
      <c r="K117" s="9">
        <f t="shared" ca="1" si="29"/>
        <v>232.7275387759619</v>
      </c>
      <c r="L117" s="9">
        <f t="shared" ca="1" si="30"/>
        <v>-80.510158480006865</v>
      </c>
      <c r="M117">
        <f t="shared" ca="1" si="32"/>
        <v>56.349308021038787</v>
      </c>
      <c r="N117">
        <f t="shared" ca="1" si="33"/>
        <v>33.280055884286654</v>
      </c>
    </row>
    <row r="118" spans="1:15" x14ac:dyDescent="0.25">
      <c r="A118" s="4">
        <f t="shared" si="68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53"/>
        <v>20519.363195266269</v>
      </c>
      <c r="F118">
        <f t="shared" ca="1" si="54"/>
        <v>56151.416508875744</v>
      </c>
      <c r="G118">
        <f t="shared" ca="1" si="27"/>
        <v>10213.473684210527</v>
      </c>
      <c r="H118" s="9">
        <f t="shared" ca="1" si="28"/>
        <v>-229.54262721893465</v>
      </c>
      <c r="I118" s="9">
        <f t="shared" ca="1" si="28"/>
        <v>38.37042603550217</v>
      </c>
      <c r="J118" s="9">
        <f t="shared" ca="1" si="28"/>
        <v>4.2778947368420628</v>
      </c>
      <c r="K118" s="9">
        <f t="shared" ca="1" si="29"/>
        <v>232.72753877596168</v>
      </c>
      <c r="L118" s="9">
        <f t="shared" ca="1" si="30"/>
        <v>-80.51015848000722</v>
      </c>
      <c r="M118">
        <f t="shared" ca="1" si="32"/>
        <v>56.35100591715976</v>
      </c>
      <c r="N118">
        <f t="shared" ca="1" si="33"/>
        <v>33.26168967784352</v>
      </c>
    </row>
    <row r="119" spans="1:15" x14ac:dyDescent="0.25">
      <c r="A119" s="4">
        <f t="shared" si="68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53"/>
        <v>19371.650059171596</v>
      </c>
      <c r="F119">
        <f t="shared" ca="1" si="54"/>
        <v>56343.268639053254</v>
      </c>
      <c r="G119">
        <f t="shared" ca="1" si="27"/>
        <v>10234.863157894737</v>
      </c>
      <c r="H119" s="9">
        <f t="shared" ca="1" si="28"/>
        <v>-229.54262721893465</v>
      </c>
      <c r="I119" s="9">
        <f t="shared" ca="1" si="28"/>
        <v>38.370426035503627</v>
      </c>
      <c r="J119" s="9">
        <f t="shared" ca="1" si="28"/>
        <v>4.2778947368420628</v>
      </c>
      <c r="K119" s="9">
        <f t="shared" ca="1" si="29"/>
        <v>232.7275387759619</v>
      </c>
      <c r="L119" s="9">
        <f t="shared" ca="1" si="30"/>
        <v>-80.510158480006865</v>
      </c>
      <c r="M119">
        <f t="shared" ca="1" si="32"/>
        <v>56.352703813280733</v>
      </c>
      <c r="N119">
        <f t="shared" ca="1" si="33"/>
        <v>33.243323471400394</v>
      </c>
    </row>
    <row r="120" spans="1:15" x14ac:dyDescent="0.25">
      <c r="A120" s="4">
        <f t="shared" si="68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53"/>
        <v>18223.936923076923</v>
      </c>
      <c r="F120">
        <f t="shared" ca="1" si="54"/>
        <v>56535.120769230773</v>
      </c>
      <c r="G120">
        <f t="shared" ca="1" si="27"/>
        <v>10256.252631578947</v>
      </c>
      <c r="H120" s="9">
        <f t="shared" ca="1" si="28"/>
        <v>-229.5426272189361</v>
      </c>
      <c r="I120" s="9">
        <f t="shared" ca="1" si="28"/>
        <v>38.37042603550217</v>
      </c>
      <c r="J120" s="9">
        <f t="shared" ca="1" si="28"/>
        <v>4.2778947368424269</v>
      </c>
      <c r="K120" s="9">
        <f t="shared" ca="1" si="29"/>
        <v>232.7275387759631</v>
      </c>
      <c r="L120" s="9">
        <f t="shared" ca="1" si="30"/>
        <v>-80.510158480007277</v>
      </c>
      <c r="M120">
        <f t="shared" ca="1" si="32"/>
        <v>56.354401709401706</v>
      </c>
      <c r="N120">
        <f t="shared" ca="1" si="33"/>
        <v>33.224957264957261</v>
      </c>
    </row>
    <row r="121" spans="1:15" x14ac:dyDescent="0.25">
      <c r="A121" s="4">
        <f t="shared" si="68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53"/>
        <v>17076.223786982242</v>
      </c>
      <c r="F121">
        <f t="shared" ca="1" si="54"/>
        <v>56726.972899408283</v>
      </c>
      <c r="G121">
        <f t="shared" ca="1" si="27"/>
        <v>10277.642105263159</v>
      </c>
      <c r="H121" s="9">
        <f t="shared" ca="1" si="28"/>
        <v>-229.54262721893465</v>
      </c>
      <c r="I121" s="9">
        <f t="shared" ca="1" si="28"/>
        <v>38.370426035503627</v>
      </c>
      <c r="J121" s="9">
        <f t="shared" ca="1" si="28"/>
        <v>4.2778947368420628</v>
      </c>
      <c r="K121" s="9">
        <f t="shared" ca="1" si="29"/>
        <v>232.7275387759619</v>
      </c>
      <c r="L121" s="9">
        <f t="shared" ca="1" si="30"/>
        <v>-80.510158480006865</v>
      </c>
      <c r="M121">
        <f t="shared" ca="1" si="32"/>
        <v>56.356099605522679</v>
      </c>
      <c r="N121">
        <f t="shared" ca="1" si="33"/>
        <v>33.206591058514135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53"/>
        <v>15928.510650887569</v>
      </c>
      <c r="F122">
        <f t="shared" ca="1" si="54"/>
        <v>56918.825029585802</v>
      </c>
      <c r="G122">
        <f t="shared" ca="1" si="27"/>
        <v>10299.03157894737</v>
      </c>
      <c r="H122" s="9">
        <f t="shared" ca="1" si="28"/>
        <v>-229.54262721893465</v>
      </c>
      <c r="I122" s="9">
        <f t="shared" ca="1" si="28"/>
        <v>38.370426035503627</v>
      </c>
      <c r="J122" s="9">
        <f t="shared" ca="1" si="28"/>
        <v>4.2778947368420628</v>
      </c>
      <c r="K122" s="9">
        <f t="shared" ca="1" si="29"/>
        <v>232.7275387759619</v>
      </c>
      <c r="L122" s="9">
        <f t="shared" ca="1" si="30"/>
        <v>-80.510158480006865</v>
      </c>
      <c r="M122">
        <f t="shared" ca="1" si="32"/>
        <v>56.357797501643653</v>
      </c>
      <c r="N122">
        <f t="shared" ca="1" si="33"/>
        <v>33.188224852071002</v>
      </c>
    </row>
    <row r="123" spans="1:15" x14ac:dyDescent="0.25">
      <c r="A123" s="4">
        <f t="shared" ref="A123:A186" si="69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53"/>
        <v>14780.797514792896</v>
      </c>
      <c r="F123">
        <f t="shared" ca="1" si="54"/>
        <v>57110.67715976332</v>
      </c>
      <c r="G123">
        <f t="shared" ca="1" si="27"/>
        <v>10320.42105263158</v>
      </c>
      <c r="H123" s="9">
        <f t="shared" ca="1" si="28"/>
        <v>-229.54262721893502</v>
      </c>
      <c r="I123" s="9">
        <f t="shared" ca="1" si="28"/>
        <v>38.37042603550217</v>
      </c>
      <c r="J123" s="9">
        <f t="shared" ca="1" si="28"/>
        <v>4.2778947368420628</v>
      </c>
      <c r="K123" s="9">
        <f t="shared" ca="1" si="29"/>
        <v>232.72753877596205</v>
      </c>
      <c r="L123" s="9">
        <f t="shared" ca="1" si="30"/>
        <v>-80.510158480007235</v>
      </c>
      <c r="M123">
        <f t="shared" ca="1" si="32"/>
        <v>56.359495397764626</v>
      </c>
      <c r="N123">
        <f t="shared" ca="1" si="33"/>
        <v>33.169858645627876</v>
      </c>
    </row>
    <row r="124" spans="1:15" x14ac:dyDescent="0.25">
      <c r="A124" s="4">
        <f t="shared" si="69"/>
        <v>0.42552083333333224</v>
      </c>
      <c r="B124" s="3">
        <f t="shared" si="35"/>
        <v>1553300765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13633.08437869822</v>
      </c>
      <c r="F124" s="15">
        <f ca="1">(1-$O124)*(1-$O124)*F123+2*$O124*(1-$O124)*INDIRECT("F"&amp;C125)+$O124*$O124*F127</f>
        <v>57302.52928994083</v>
      </c>
      <c r="G124" s="15">
        <f t="shared" ref="G124:G126" ca="1" si="71">INDIRECT("G$"&amp;C124)+INDIRECT("J$"&amp;C124)*($B124-INDIRECT("B$"&amp;D124))</f>
        <v>10341.81052631579</v>
      </c>
      <c r="H124" s="16">
        <f t="shared" ref="H124:H126" ca="1" si="72">(E125-E124)/($B125-$B124)</f>
        <v>-229.54262721893429</v>
      </c>
      <c r="I124" s="16">
        <f t="shared" ref="I124:I126" ca="1" si="73">(F125-F124)/($B125-$B124)</f>
        <v>38.37042603550217</v>
      </c>
      <c r="J124" s="16">
        <f t="shared" ref="J124:J126" ca="1" si="74">(G125-G124)/($B125-$B124)</f>
        <v>4.2778947368420628</v>
      </c>
      <c r="K124" s="16">
        <f t="shared" ref="K124:K126" ca="1" si="75">SQRT(H124*H124+I124*I124)</f>
        <v>232.72753877596131</v>
      </c>
      <c r="L124" s="16">
        <f t="shared" ref="L124:L126" ca="1" si="76">DEGREES(ATAN2(I124,H124))</f>
        <v>-80.510158480007206</v>
      </c>
      <c r="M124" s="15">
        <f ca="1">(1-$O124)*(1-$O124)*M123+2*$O124*(1-$O124)*INDIRECT("M"&amp;C125)+$O124*$O124*M127</f>
        <v>56.361193293885606</v>
      </c>
      <c r="N124" s="15">
        <f ca="1">(1-$O124)*(1-$O124)*N123+2*$O124*(1-$O124)*INDIRECT("N"&amp;C125)+$O124*$O124*N127</f>
        <v>33.15149243918475</v>
      </c>
      <c r="O124" s="15">
        <f>(B124-B123)/(B127-B123)</f>
        <v>0.25</v>
      </c>
    </row>
    <row r="125" spans="1:15" x14ac:dyDescent="0.25">
      <c r="A125" s="5">
        <f t="shared" si="69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12485.371242603549</v>
      </c>
      <c r="F125" s="15">
        <f ca="1">(1-$O125)*(1-$O125)*F123+2*$O125*(1-$O125)*INDIRECT("F"&amp;C125)+$O125*$O125*F127</f>
        <v>57494.381420118341</v>
      </c>
      <c r="G125" s="15">
        <f t="shared" ca="1" si="71"/>
        <v>10363.200000000001</v>
      </c>
      <c r="H125" s="16">
        <f t="shared" ca="1" si="72"/>
        <v>-229.54262721893502</v>
      </c>
      <c r="I125" s="16">
        <f t="shared" ca="1" si="73"/>
        <v>38.370426035503627</v>
      </c>
      <c r="J125" s="16">
        <f t="shared" ca="1" si="74"/>
        <v>0</v>
      </c>
      <c r="K125" s="16">
        <f t="shared" ca="1" si="75"/>
        <v>232.72753877596227</v>
      </c>
      <c r="L125" s="16">
        <f t="shared" ca="1" si="76"/>
        <v>-80.510158480006879</v>
      </c>
      <c r="M125" s="15">
        <f ca="1">(1-$O125)*(1-$O125)*M123+2*$O125*(1-$O125)*INDIRECT("M"&amp;C125)+$O125*$O125*M127</f>
        <v>56.362891190006572</v>
      </c>
      <c r="N125" s="15">
        <f ca="1">(1-$O125)*(1-$O125)*N123+2*$O125*(1-$O125)*INDIRECT("N"&amp;C125)+$O125*$O125*N127</f>
        <v>33.133126232741617</v>
      </c>
      <c r="O125" s="15">
        <f>(B125-B123)/(B127-B123)</f>
        <v>0.5</v>
      </c>
    </row>
    <row r="126" spans="1:15" x14ac:dyDescent="0.25">
      <c r="A126" s="4">
        <f t="shared" si="69"/>
        <v>0.42563657407407296</v>
      </c>
      <c r="B126" s="3">
        <f t="shared" si="35"/>
        <v>1553300775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11337.658106508874</v>
      </c>
      <c r="F126" s="15">
        <f ca="1">(1-$O126)*(1-$O126)*F123+2*$O126*(1-$O126)*INDIRECT("F"&amp;C125)+$O126*$O126*F127</f>
        <v>57686.233550295859</v>
      </c>
      <c r="G126" s="15">
        <f t="shared" ca="1" si="71"/>
        <v>10363.200000000001</v>
      </c>
      <c r="H126" s="16">
        <f t="shared" ca="1" si="72"/>
        <v>-229.54262721893502</v>
      </c>
      <c r="I126" s="16">
        <f t="shared" ca="1" si="73"/>
        <v>38.37042603550217</v>
      </c>
      <c r="J126" s="16">
        <f t="shared" ca="1" si="74"/>
        <v>0</v>
      </c>
      <c r="K126" s="16">
        <f t="shared" ca="1" si="75"/>
        <v>232.72753877596205</v>
      </c>
      <c r="L126" s="16">
        <f t="shared" ca="1" si="76"/>
        <v>-80.510158480007235</v>
      </c>
      <c r="M126" s="15">
        <f ca="1">(1-$O126)*(1-$O126)*M123+2*$O126*(1-$O126)*INDIRECT("M"&amp;C125)+$O126*$O126*M127</f>
        <v>56.364589086127552</v>
      </c>
      <c r="N126" s="15">
        <f ca="1">(1-$O126)*(1-$O126)*N123+2*$O126*(1-$O126)*INDIRECT("N"&amp;C125)+$O126*$O126*N127</f>
        <v>33.114760026298484</v>
      </c>
      <c r="O126" s="15">
        <f>(B126-B123)/(B127-B123)</f>
        <v>0.75</v>
      </c>
    </row>
    <row r="127" spans="1:15" x14ac:dyDescent="0.25">
      <c r="A127" s="8">
        <f t="shared" si="69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8">INDIRECT("E$"&amp;C127)+INDIRECT("H$"&amp;C127)*($B127-INDIRECT("B$"&amp;D127))</f>
        <v>10189.944970414199</v>
      </c>
      <c r="F127">
        <f t="shared" ref="F127:F131" ca="1" si="79">INDIRECT("F$"&amp;C127)+INDIRECT("I$"&amp;C127)*($B127-INDIRECT("B$"&amp;D127))</f>
        <v>57878.08568047337</v>
      </c>
      <c r="G127">
        <f t="shared" ref="G127:G131" ca="1" si="80">INDIRECT("G$"&amp;C127)+INDIRECT("J$"&amp;C127)*($B127-INDIRECT("B$"&amp;D127))</f>
        <v>10363.200000000001</v>
      </c>
      <c r="H127" s="9">
        <f t="shared" ref="H127:H131" ca="1" si="81">(E128-E127)/($B128-$B127)</f>
        <v>-229.54262721893465</v>
      </c>
      <c r="I127" s="9">
        <f t="shared" ref="I127:I131" ca="1" si="82">(F128-F127)/($B128-$B127)</f>
        <v>38.370426035503627</v>
      </c>
      <c r="J127" s="9">
        <f t="shared" ref="J127:J131" ca="1" si="83">(G128-G127)/($B128-$B127)</f>
        <v>0</v>
      </c>
      <c r="K127" s="9">
        <f t="shared" ref="K127:K131" ca="1" si="84">SQRT(H127*H127+I127*I127)</f>
        <v>232.7275387759619</v>
      </c>
      <c r="L127" s="9">
        <f t="shared" ref="L127:L131" ca="1" si="85">DEGREES(ATAN2(I127,H127))</f>
        <v>-80.510158480006865</v>
      </c>
      <c r="M127">
        <f t="shared" ref="M127:M131" ca="1" si="86">INDIRECT("M$"&amp;C127)+INDIRECT("O$"&amp;C127)*($B127-INDIRECT("B$"&amp;D127))</f>
        <v>56.366286982248518</v>
      </c>
      <c r="N127">
        <f t="shared" ref="N127:N131" ca="1" si="87">INDIRECT("N$"&amp;C127)+INDIRECT("P$"&amp;C127)*($B127-INDIRECT("B$"&amp;D127))</f>
        <v>33.096393819855358</v>
      </c>
      <c r="O127" s="12"/>
    </row>
    <row r="128" spans="1:15" x14ac:dyDescent="0.25">
      <c r="A128" s="4">
        <f t="shared" si="69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8"/>
        <v>9042.2318343195257</v>
      </c>
      <c r="F128">
        <f t="shared" ca="1" si="79"/>
        <v>58069.937810650888</v>
      </c>
      <c r="G128">
        <f t="shared" ca="1" si="80"/>
        <v>10363.200000000001</v>
      </c>
      <c r="H128" s="9">
        <f t="shared" ca="1" si="81"/>
        <v>-229.54262721893502</v>
      </c>
      <c r="I128" s="9">
        <f t="shared" ca="1" si="82"/>
        <v>38.37042603550217</v>
      </c>
      <c r="J128" s="9">
        <f t="shared" ca="1" si="83"/>
        <v>0</v>
      </c>
      <c r="K128" s="9">
        <f t="shared" ca="1" si="84"/>
        <v>232.72753877596205</v>
      </c>
      <c r="L128" s="9">
        <f t="shared" ca="1" si="85"/>
        <v>-80.510158480007235</v>
      </c>
      <c r="M128">
        <f t="shared" ca="1" si="86"/>
        <v>56.367984878369491</v>
      </c>
      <c r="N128">
        <f t="shared" ca="1" si="87"/>
        <v>33.078027613412232</v>
      </c>
      <c r="O128" s="12"/>
    </row>
    <row r="129" spans="1:19" x14ac:dyDescent="0.25">
      <c r="A129" s="4">
        <f t="shared" si="69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8"/>
        <v>7894.5186982248506</v>
      </c>
      <c r="F129">
        <f t="shared" ca="1" si="79"/>
        <v>58261.789940828399</v>
      </c>
      <c r="G129">
        <f t="shared" ca="1" si="80"/>
        <v>10363.200000000001</v>
      </c>
      <c r="H129" s="9">
        <f t="shared" ca="1" si="81"/>
        <v>-229.54262721893483</v>
      </c>
      <c r="I129" s="9">
        <f t="shared" ca="1" si="82"/>
        <v>38.370426035503627</v>
      </c>
      <c r="J129" s="9">
        <f t="shared" ca="1" si="83"/>
        <v>0</v>
      </c>
      <c r="K129" s="9">
        <f t="shared" ca="1" si="84"/>
        <v>232.72753877596207</v>
      </c>
      <c r="L129" s="9">
        <f t="shared" ca="1" si="85"/>
        <v>-80.510158480006879</v>
      </c>
      <c r="M129">
        <f t="shared" ca="1" si="86"/>
        <v>56.369682774490464</v>
      </c>
      <c r="N129">
        <f t="shared" ca="1" si="87"/>
        <v>33.059661406969099</v>
      </c>
    </row>
    <row r="130" spans="1:19" x14ac:dyDescent="0.25">
      <c r="A130" s="4">
        <f t="shared" si="69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8"/>
        <v>6746.8055621301764</v>
      </c>
      <c r="F130">
        <f t="shared" ca="1" si="79"/>
        <v>58453.642071005917</v>
      </c>
      <c r="G130">
        <f t="shared" ca="1" si="80"/>
        <v>10363.200000000001</v>
      </c>
      <c r="H130" s="9">
        <f t="shared" ca="1" si="81"/>
        <v>-229.54262721893502</v>
      </c>
      <c r="I130" s="9">
        <f t="shared" ca="1" si="82"/>
        <v>38.37042603550217</v>
      </c>
      <c r="J130" s="9">
        <f t="shared" ca="1" si="83"/>
        <v>0</v>
      </c>
      <c r="K130" s="9">
        <f t="shared" ca="1" si="84"/>
        <v>232.72753877596205</v>
      </c>
      <c r="L130" s="9">
        <f t="shared" ca="1" si="85"/>
        <v>-80.510158480007235</v>
      </c>
      <c r="M130">
        <f t="shared" ca="1" si="86"/>
        <v>56.371380670611437</v>
      </c>
      <c r="N130">
        <f t="shared" ca="1" si="87"/>
        <v>33.041295200525973</v>
      </c>
    </row>
    <row r="131" spans="1:19" x14ac:dyDescent="0.25">
      <c r="A131" s="4">
        <f t="shared" si="69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8"/>
        <v>5599.0924260355014</v>
      </c>
      <c r="F131">
        <f t="shared" ca="1" si="79"/>
        <v>58645.494201183428</v>
      </c>
      <c r="G131">
        <f t="shared" ca="1" si="80"/>
        <v>10363.200000000001</v>
      </c>
      <c r="H131" s="9">
        <f t="shared" ca="1" si="81"/>
        <v>-229.54262721893483</v>
      </c>
      <c r="I131" s="9">
        <f t="shared" ca="1" si="82"/>
        <v>38.370426035503627</v>
      </c>
      <c r="J131" s="9">
        <f t="shared" ca="1" si="83"/>
        <v>0</v>
      </c>
      <c r="K131" s="9">
        <f t="shared" ca="1" si="84"/>
        <v>232.72753877596207</v>
      </c>
      <c r="L131" s="9">
        <f t="shared" ca="1" si="85"/>
        <v>-80.510158480006879</v>
      </c>
      <c r="M131">
        <f t="shared" ca="1" si="86"/>
        <v>56.37307856673241</v>
      </c>
      <c r="N131">
        <f t="shared" ca="1" si="87"/>
        <v>33.022928994082839</v>
      </c>
    </row>
    <row r="132" spans="1:19" x14ac:dyDescent="0.25">
      <c r="A132" s="4">
        <f t="shared" si="69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53"/>
        <v>4451.3792899408272</v>
      </c>
      <c r="F132">
        <f t="shared" ca="1" si="54"/>
        <v>58837.346331360946</v>
      </c>
      <c r="G132">
        <f t="shared" ca="1" si="27"/>
        <v>10363.200000000001</v>
      </c>
      <c r="H132" s="9">
        <f t="shared" ca="1" si="28"/>
        <v>-229.54262721893502</v>
      </c>
      <c r="I132" s="9">
        <f t="shared" ca="1" si="28"/>
        <v>38.37042603550217</v>
      </c>
      <c r="J132" s="9">
        <f t="shared" ca="1" si="28"/>
        <v>0</v>
      </c>
      <c r="K132" s="9">
        <f t="shared" ca="1" si="29"/>
        <v>232.72753877596205</v>
      </c>
      <c r="L132" s="9">
        <f t="shared" ca="1" si="30"/>
        <v>-80.510158480007235</v>
      </c>
      <c r="M132">
        <f t="shared" ca="1" si="32"/>
        <v>56.374776462853383</v>
      </c>
      <c r="N132">
        <f t="shared" ca="1" si="33"/>
        <v>33.004562787639713</v>
      </c>
    </row>
    <row r="133" spans="1:19" x14ac:dyDescent="0.25">
      <c r="A133" s="4">
        <f t="shared" si="69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53"/>
        <v>3303.6661538461522</v>
      </c>
      <c r="F133">
        <f t="shared" ca="1" si="54"/>
        <v>59029.198461538457</v>
      </c>
      <c r="G133">
        <f t="shared" ca="1" si="27"/>
        <v>10363.200000000001</v>
      </c>
      <c r="H133" s="9">
        <f t="shared" ca="1" si="28"/>
        <v>-229.54262721893465</v>
      </c>
      <c r="I133" s="9">
        <f t="shared" ca="1" si="28"/>
        <v>38.370426035503627</v>
      </c>
      <c r="J133" s="9">
        <f t="shared" ca="1" si="28"/>
        <v>0</v>
      </c>
      <c r="K133" s="9">
        <f t="shared" ca="1" si="29"/>
        <v>232.7275387759619</v>
      </c>
      <c r="L133" s="9">
        <f t="shared" ca="1" si="30"/>
        <v>-80.510158480006865</v>
      </c>
      <c r="M133">
        <f t="shared" ca="1" si="32"/>
        <v>56.376474358974356</v>
      </c>
      <c r="N133">
        <f t="shared" ca="1" si="33"/>
        <v>32.98619658119658</v>
      </c>
    </row>
    <row r="134" spans="1:19" x14ac:dyDescent="0.25">
      <c r="A134" s="4">
        <f t="shared" si="69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53"/>
        <v>2155.9530177514789</v>
      </c>
      <c r="F134">
        <f t="shared" ca="1" si="54"/>
        <v>59221.050591715975</v>
      </c>
      <c r="G134">
        <f t="shared" ca="1" si="27"/>
        <v>10363.200000000001</v>
      </c>
      <c r="H134" s="9">
        <f t="shared" ca="1" si="28"/>
        <v>-229.54262721893502</v>
      </c>
      <c r="I134" s="9">
        <f t="shared" ca="1" si="28"/>
        <v>38.370426035503627</v>
      </c>
      <c r="J134" s="9">
        <f t="shared" ca="1" si="28"/>
        <v>0</v>
      </c>
      <c r="K134" s="9">
        <f t="shared" ca="1" si="29"/>
        <v>232.72753877596227</v>
      </c>
      <c r="L134" s="9">
        <f t="shared" ca="1" si="30"/>
        <v>-80.510158480006879</v>
      </c>
      <c r="M134">
        <f t="shared" ca="1" si="32"/>
        <v>56.378172255095329</v>
      </c>
      <c r="N134">
        <f t="shared" ca="1" si="33"/>
        <v>32.967830374753454</v>
      </c>
    </row>
    <row r="135" spans="1:19" x14ac:dyDescent="0.25">
      <c r="A135" s="4">
        <f t="shared" si="69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53"/>
        <v>1008.2398816568038</v>
      </c>
      <c r="F135">
        <f t="shared" ca="1" si="54"/>
        <v>59412.902721893493</v>
      </c>
      <c r="G135">
        <f t="shared" ca="1" si="27"/>
        <v>10363.200000000001</v>
      </c>
      <c r="H135" s="9">
        <f t="shared" ca="1" si="28"/>
        <v>-229.54262721893502</v>
      </c>
      <c r="I135" s="9">
        <f t="shared" ca="1" si="28"/>
        <v>38.37042603550217</v>
      </c>
      <c r="J135" s="9">
        <f t="shared" ca="1" si="28"/>
        <v>0</v>
      </c>
      <c r="K135" s="9">
        <f t="shared" ca="1" si="29"/>
        <v>232.72753877596205</v>
      </c>
      <c r="L135" s="9">
        <f t="shared" ca="1" si="30"/>
        <v>-80.510158480007235</v>
      </c>
      <c r="M135">
        <f t="shared" ca="1" si="32"/>
        <v>56.379870151216302</v>
      </c>
      <c r="N135">
        <f t="shared" ca="1" si="33"/>
        <v>32.949464168310321</v>
      </c>
    </row>
    <row r="136" spans="1:19" x14ac:dyDescent="0.25">
      <c r="A136" s="4">
        <f t="shared" si="69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53"/>
        <v>-139.47325443787122</v>
      </c>
      <c r="F136">
        <f t="shared" ca="1" si="54"/>
        <v>59604.754852071004</v>
      </c>
      <c r="G136">
        <f t="shared" ref="G136:G199" ca="1" si="88">INDIRECT("G$"&amp;C136)+INDIRECT("J$"&amp;C136)*($B136-INDIRECT("B$"&amp;D136))</f>
        <v>10363.200000000001</v>
      </c>
      <c r="H136" s="9">
        <f t="shared" ref="H136:J151" ca="1" si="89">(E137-E136)/($B137-$B136)</f>
        <v>-229.54262721893502</v>
      </c>
      <c r="I136" s="9">
        <f t="shared" ca="1" si="89"/>
        <v>38.370426035503627</v>
      </c>
      <c r="J136" s="9">
        <f t="shared" ca="1" si="89"/>
        <v>0</v>
      </c>
      <c r="K136" s="9">
        <f t="shared" ref="K136:K199" ca="1" si="90">SQRT(H136*H136+I136*I136)</f>
        <v>232.72753877596227</v>
      </c>
      <c r="L136" s="9">
        <f t="shared" ref="L136:L199" ca="1" si="91">DEGREES(ATAN2(I136,H136))</f>
        <v>-80.510158480006879</v>
      </c>
      <c r="M136">
        <f t="shared" ca="1" si="32"/>
        <v>56.381568047337275</v>
      </c>
      <c r="N136">
        <f t="shared" ca="1" si="33"/>
        <v>32.931097961867195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0.42627314814814693</v>
      </c>
      <c r="B137" s="3">
        <f t="shared" si="35"/>
        <v>1553300830</v>
      </c>
      <c r="C137">
        <f t="shared" ref="C137:D200" si="92">C136</f>
        <v>4</v>
      </c>
      <c r="D137">
        <f t="shared" si="92"/>
        <v>125</v>
      </c>
      <c r="E137">
        <f t="shared" ca="1" si="53"/>
        <v>-1287.1863905325463</v>
      </c>
      <c r="F137">
        <f t="shared" ca="1" si="54"/>
        <v>59796.606982248522</v>
      </c>
      <c r="G137">
        <f t="shared" ca="1" si="88"/>
        <v>10363.200000000001</v>
      </c>
      <c r="H137" s="9">
        <f t="shared" ca="1" si="89"/>
        <v>-229.54262721893465</v>
      </c>
      <c r="I137" s="9">
        <f t="shared" ca="1" si="89"/>
        <v>38.37042603550217</v>
      </c>
      <c r="J137" s="9">
        <f t="shared" ca="1" si="89"/>
        <v>0</v>
      </c>
      <c r="K137" s="9">
        <f t="shared" ca="1" si="90"/>
        <v>232.72753877596168</v>
      </c>
      <c r="L137" s="9">
        <f t="shared" ca="1" si="91"/>
        <v>-80.51015848000722</v>
      </c>
      <c r="M137">
        <f t="shared" ref="M137:M200" ca="1" si="93">INDIRECT("M$"&amp;C137)+INDIRECT("O$"&amp;C137)*($B137-INDIRECT("B$"&amp;D137))</f>
        <v>56.383265943458248</v>
      </c>
      <c r="N137">
        <f t="shared" ref="N137:N200" ca="1" si="94">INDIRECT("N$"&amp;C137)+INDIRECT("P$"&amp;C137)*($B137-INDIRECT("B$"&amp;D137))</f>
        <v>32.912731755424062</v>
      </c>
      <c r="O137" s="12"/>
    </row>
    <row r="138" spans="1:19" x14ac:dyDescent="0.25">
      <c r="A138" s="4">
        <f t="shared" si="69"/>
        <v>0.42633101851851729</v>
      </c>
      <c r="B138" s="3">
        <f t="shared" ref="B138:B201" si="95">B137+SECOND(A138-A137)</f>
        <v>1553300835</v>
      </c>
      <c r="C138">
        <f t="shared" si="92"/>
        <v>4</v>
      </c>
      <c r="D138">
        <f t="shared" si="92"/>
        <v>125</v>
      </c>
      <c r="E138">
        <f t="shared" ca="1" si="53"/>
        <v>-2434.8995266272195</v>
      </c>
      <c r="F138">
        <f t="shared" ca="1" si="54"/>
        <v>59988.459112426033</v>
      </c>
      <c r="G138">
        <f t="shared" ca="1" si="88"/>
        <v>10363.200000000001</v>
      </c>
      <c r="H138" s="9">
        <f t="shared" ca="1" si="89"/>
        <v>-229.54262721893502</v>
      </c>
      <c r="I138" s="9">
        <f t="shared" ca="1" si="89"/>
        <v>38.370426035503627</v>
      </c>
      <c r="J138" s="9">
        <f t="shared" ca="1" si="89"/>
        <v>0</v>
      </c>
      <c r="K138" s="9">
        <f t="shared" ca="1" si="90"/>
        <v>232.72753877596227</v>
      </c>
      <c r="L138" s="9">
        <f t="shared" ca="1" si="91"/>
        <v>-80.510158480006879</v>
      </c>
      <c r="M138">
        <f t="shared" ca="1" si="93"/>
        <v>56.384963839579221</v>
      </c>
      <c r="N138">
        <f t="shared" ca="1" si="94"/>
        <v>32.894365548980936</v>
      </c>
      <c r="O138" s="12"/>
    </row>
    <row r="139" spans="1:19" x14ac:dyDescent="0.25">
      <c r="A139" s="8">
        <f t="shared" si="69"/>
        <v>0.42638888888888765</v>
      </c>
      <c r="B139" s="3">
        <f t="shared" si="95"/>
        <v>1553300840</v>
      </c>
      <c r="C139">
        <f t="shared" si="92"/>
        <v>4</v>
      </c>
      <c r="D139">
        <f t="shared" si="92"/>
        <v>125</v>
      </c>
      <c r="E139">
        <f t="shared" ca="1" si="53"/>
        <v>-3582.6126627218946</v>
      </c>
      <c r="F139">
        <f t="shared" ca="1" si="54"/>
        <v>60180.311242603551</v>
      </c>
      <c r="G139">
        <f t="shared" ca="1" si="88"/>
        <v>10363.200000000001</v>
      </c>
      <c r="H139" s="9">
        <f t="shared" ca="1" si="89"/>
        <v>-229.54262721893465</v>
      </c>
      <c r="I139" s="9">
        <f t="shared" ca="1" si="89"/>
        <v>38.37042603550217</v>
      </c>
      <c r="J139" s="9">
        <f t="shared" ca="1" si="89"/>
        <v>0</v>
      </c>
      <c r="K139" s="9">
        <f t="shared" ca="1" si="90"/>
        <v>232.72753877596168</v>
      </c>
      <c r="L139" s="9">
        <f t="shared" ca="1" si="91"/>
        <v>-80.51015848000722</v>
      </c>
      <c r="M139">
        <f t="shared" ca="1" si="93"/>
        <v>56.386661735700194</v>
      </c>
      <c r="N139">
        <f t="shared" ca="1" si="94"/>
        <v>32.875999342537803</v>
      </c>
      <c r="O139" s="12"/>
    </row>
    <row r="140" spans="1:19" x14ac:dyDescent="0.25">
      <c r="A140" s="4">
        <f t="shared" si="69"/>
        <v>0.42644675925925801</v>
      </c>
      <c r="B140" s="3">
        <f t="shared" si="95"/>
        <v>1553300845</v>
      </c>
      <c r="C140">
        <f t="shared" si="92"/>
        <v>4</v>
      </c>
      <c r="D140">
        <f t="shared" si="92"/>
        <v>125</v>
      </c>
      <c r="E140">
        <f t="shared" ca="1" si="53"/>
        <v>-4730.3257988165678</v>
      </c>
      <c r="F140">
        <f t="shared" ca="1" si="54"/>
        <v>60372.163372781062</v>
      </c>
      <c r="G140">
        <f t="shared" ca="1" si="88"/>
        <v>10363.200000000001</v>
      </c>
      <c r="H140" s="9">
        <f t="shared" ca="1" si="89"/>
        <v>-229.54262721893537</v>
      </c>
      <c r="I140" s="9">
        <f t="shared" ca="1" si="89"/>
        <v>38.370426035503627</v>
      </c>
      <c r="J140" s="9">
        <f t="shared" ca="1" si="89"/>
        <v>0</v>
      </c>
      <c r="K140" s="9">
        <f t="shared" ca="1" si="90"/>
        <v>232.72753877596261</v>
      </c>
      <c r="L140" s="9">
        <f t="shared" ca="1" si="91"/>
        <v>-80.510158480006893</v>
      </c>
      <c r="M140">
        <f t="shared" ca="1" si="93"/>
        <v>56.388359631821167</v>
      </c>
      <c r="N140">
        <f t="shared" ca="1" si="94"/>
        <v>32.857633136094677</v>
      </c>
      <c r="O140" s="12"/>
    </row>
    <row r="141" spans="1:19" x14ac:dyDescent="0.25">
      <c r="A141" s="4">
        <f t="shared" si="69"/>
        <v>0.42650462962962837</v>
      </c>
      <c r="B141" s="3">
        <f t="shared" si="95"/>
        <v>1553300850</v>
      </c>
      <c r="C141">
        <f t="shared" si="92"/>
        <v>4</v>
      </c>
      <c r="D141">
        <f t="shared" si="92"/>
        <v>125</v>
      </c>
      <c r="E141">
        <f t="shared" ca="1" si="53"/>
        <v>-5878.0389349112447</v>
      </c>
      <c r="F141">
        <f t="shared" ca="1" si="54"/>
        <v>60564.01550295858</v>
      </c>
      <c r="G141">
        <f t="shared" ca="1" si="88"/>
        <v>10363.200000000001</v>
      </c>
      <c r="H141" s="9">
        <f t="shared" ca="1" si="89"/>
        <v>-229.54262721893465</v>
      </c>
      <c r="I141" s="9">
        <f t="shared" ca="1" si="89"/>
        <v>38.37042603550217</v>
      </c>
      <c r="J141" s="9">
        <f t="shared" ca="1" si="89"/>
        <v>0</v>
      </c>
      <c r="K141" s="9">
        <f t="shared" ca="1" si="90"/>
        <v>232.72753877596168</v>
      </c>
      <c r="L141" s="9">
        <f t="shared" ca="1" si="91"/>
        <v>-80.51015848000722</v>
      </c>
      <c r="M141">
        <f t="shared" ca="1" si="93"/>
        <v>56.39005752794214</v>
      </c>
      <c r="N141">
        <f t="shared" ca="1" si="94"/>
        <v>32.839266929651544</v>
      </c>
      <c r="O141" s="12"/>
    </row>
    <row r="142" spans="1:19" x14ac:dyDescent="0.25">
      <c r="A142" s="4">
        <f t="shared" si="69"/>
        <v>0.42656249999999873</v>
      </c>
      <c r="B142" s="3">
        <f t="shared" si="95"/>
        <v>1553300855</v>
      </c>
      <c r="C142">
        <f t="shared" si="92"/>
        <v>4</v>
      </c>
      <c r="D142">
        <f t="shared" si="92"/>
        <v>125</v>
      </c>
      <c r="E142">
        <f t="shared" ca="1" si="53"/>
        <v>-7025.752071005918</v>
      </c>
      <c r="F142">
        <f t="shared" ca="1" si="54"/>
        <v>60755.867633136091</v>
      </c>
      <c r="G142">
        <f t="shared" ca="1" si="88"/>
        <v>10363.200000000001</v>
      </c>
      <c r="H142" s="9">
        <f t="shared" ca="1" si="89"/>
        <v>-229.54262721893465</v>
      </c>
      <c r="I142" s="9">
        <f t="shared" ca="1" si="89"/>
        <v>38.370426035503627</v>
      </c>
      <c r="J142" s="9">
        <f t="shared" ca="1" si="89"/>
        <v>0</v>
      </c>
      <c r="K142" s="9">
        <f t="shared" ca="1" si="90"/>
        <v>232.7275387759619</v>
      </c>
      <c r="L142" s="9">
        <f t="shared" ca="1" si="91"/>
        <v>-80.510158480006865</v>
      </c>
      <c r="M142">
        <f t="shared" ca="1" si="93"/>
        <v>56.391755424063113</v>
      </c>
      <c r="N142">
        <f t="shared" ca="1" si="94"/>
        <v>32.820900723208418</v>
      </c>
    </row>
    <row r="143" spans="1:19" x14ac:dyDescent="0.25">
      <c r="A143" s="4">
        <f t="shared" si="69"/>
        <v>0.4266203703703691</v>
      </c>
      <c r="B143" s="3">
        <f t="shared" si="95"/>
        <v>1553300860</v>
      </c>
      <c r="C143">
        <f t="shared" si="92"/>
        <v>4</v>
      </c>
      <c r="D143">
        <f t="shared" si="92"/>
        <v>125</v>
      </c>
      <c r="E143">
        <f t="shared" ca="1" si="53"/>
        <v>-8173.4652071005912</v>
      </c>
      <c r="F143">
        <f t="shared" ca="1" si="54"/>
        <v>60947.719763313609</v>
      </c>
      <c r="G143">
        <f t="shared" ca="1" si="88"/>
        <v>10363.200000000001</v>
      </c>
      <c r="H143" s="9">
        <f t="shared" ca="1" si="89"/>
        <v>-229.54262721893537</v>
      </c>
      <c r="I143" s="9">
        <f t="shared" ca="1" si="89"/>
        <v>38.370426035503627</v>
      </c>
      <c r="J143" s="9">
        <f t="shared" ca="1" si="89"/>
        <v>0</v>
      </c>
      <c r="K143" s="9">
        <f t="shared" ca="1" si="90"/>
        <v>232.72753877596261</v>
      </c>
      <c r="L143" s="9">
        <f t="shared" ca="1" si="91"/>
        <v>-80.510158480006893</v>
      </c>
      <c r="M143">
        <f t="shared" ca="1" si="93"/>
        <v>56.393453320184086</v>
      </c>
      <c r="N143">
        <f t="shared" ca="1" si="94"/>
        <v>32.802534516765284</v>
      </c>
    </row>
    <row r="144" spans="1:19" x14ac:dyDescent="0.25">
      <c r="A144" s="4">
        <f t="shared" si="69"/>
        <v>0.42667824074073946</v>
      </c>
      <c r="B144" s="3">
        <f t="shared" si="95"/>
        <v>1553300865</v>
      </c>
      <c r="C144">
        <f t="shared" si="92"/>
        <v>4</v>
      </c>
      <c r="D144">
        <f t="shared" si="92"/>
        <v>125</v>
      </c>
      <c r="E144">
        <f t="shared" ca="1" si="53"/>
        <v>-9321.1783431952681</v>
      </c>
      <c r="F144">
        <f t="shared" ca="1" si="54"/>
        <v>61139.571893491127</v>
      </c>
      <c r="G144">
        <f t="shared" ca="1" si="88"/>
        <v>10363.200000000001</v>
      </c>
      <c r="H144" s="9">
        <f t="shared" ca="1" si="89"/>
        <v>-229.54262721893465</v>
      </c>
      <c r="I144" s="9">
        <f t="shared" ca="1" si="89"/>
        <v>38.37042603550217</v>
      </c>
      <c r="J144" s="9">
        <f t="shared" ca="1" si="89"/>
        <v>0</v>
      </c>
      <c r="K144" s="9">
        <f t="shared" ca="1" si="90"/>
        <v>232.72753877596168</v>
      </c>
      <c r="L144" s="9">
        <f t="shared" ca="1" si="91"/>
        <v>-80.51015848000722</v>
      </c>
      <c r="M144">
        <f t="shared" ca="1" si="93"/>
        <v>56.395151216305059</v>
      </c>
      <c r="N144">
        <f t="shared" ca="1" si="94"/>
        <v>32.784168310322158</v>
      </c>
    </row>
    <row r="145" spans="1:14" x14ac:dyDescent="0.25">
      <c r="A145" s="4">
        <f t="shared" si="69"/>
        <v>0.42673611111110982</v>
      </c>
      <c r="B145" s="3">
        <f t="shared" si="95"/>
        <v>1553300870</v>
      </c>
      <c r="C145">
        <f t="shared" si="92"/>
        <v>4</v>
      </c>
      <c r="D145">
        <f t="shared" si="92"/>
        <v>125</v>
      </c>
      <c r="E145">
        <f t="shared" ca="1" si="53"/>
        <v>-10468.891479289941</v>
      </c>
      <c r="F145">
        <f t="shared" ca="1" si="54"/>
        <v>61331.424023668638</v>
      </c>
      <c r="G145">
        <f t="shared" ca="1" si="88"/>
        <v>10363.200000000001</v>
      </c>
      <c r="H145" s="9">
        <f t="shared" ca="1" si="89"/>
        <v>-229.54262721893537</v>
      </c>
      <c r="I145" s="9">
        <f t="shared" ca="1" si="89"/>
        <v>38.370426035503627</v>
      </c>
      <c r="J145" s="9">
        <f t="shared" ca="1" si="89"/>
        <v>0</v>
      </c>
      <c r="K145" s="9">
        <f t="shared" ca="1" si="90"/>
        <v>232.72753877596261</v>
      </c>
      <c r="L145" s="9">
        <f t="shared" ca="1" si="91"/>
        <v>-80.510158480006893</v>
      </c>
      <c r="M145">
        <f t="shared" ca="1" si="93"/>
        <v>56.396849112426032</v>
      </c>
      <c r="N145">
        <f t="shared" ca="1" si="94"/>
        <v>32.765802103879025</v>
      </c>
    </row>
    <row r="146" spans="1:14" x14ac:dyDescent="0.25">
      <c r="A146" s="4">
        <f t="shared" si="69"/>
        <v>0.42679398148148018</v>
      </c>
      <c r="B146" s="3">
        <f t="shared" si="95"/>
        <v>1553300875</v>
      </c>
      <c r="C146">
        <f t="shared" si="92"/>
        <v>4</v>
      </c>
      <c r="D146">
        <f t="shared" si="92"/>
        <v>125</v>
      </c>
      <c r="E146">
        <f t="shared" ca="1" si="53"/>
        <v>-11616.604615384618</v>
      </c>
      <c r="F146">
        <f t="shared" ca="1" si="54"/>
        <v>61523.276153846156</v>
      </c>
      <c r="G146">
        <f t="shared" ca="1" si="88"/>
        <v>10363.200000000001</v>
      </c>
      <c r="H146" s="9">
        <f t="shared" ca="1" si="89"/>
        <v>-229.54262721893465</v>
      </c>
      <c r="I146" s="9">
        <f t="shared" ca="1" si="89"/>
        <v>38.37042603550217</v>
      </c>
      <c r="J146" s="9">
        <f t="shared" ca="1" si="89"/>
        <v>0</v>
      </c>
      <c r="K146" s="9">
        <f t="shared" ca="1" si="90"/>
        <v>232.72753877596168</v>
      </c>
      <c r="L146" s="9">
        <f t="shared" ca="1" si="91"/>
        <v>-80.51015848000722</v>
      </c>
      <c r="M146">
        <f t="shared" ca="1" si="93"/>
        <v>56.398547008547006</v>
      </c>
      <c r="N146">
        <f t="shared" ca="1" si="94"/>
        <v>32.747435897435899</v>
      </c>
    </row>
    <row r="147" spans="1:14" x14ac:dyDescent="0.25">
      <c r="A147" s="4">
        <f t="shared" si="69"/>
        <v>0.42685185185185054</v>
      </c>
      <c r="B147" s="3">
        <f t="shared" si="95"/>
        <v>1553300880</v>
      </c>
      <c r="C147">
        <f t="shared" si="92"/>
        <v>4</v>
      </c>
      <c r="D147">
        <f t="shared" si="92"/>
        <v>125</v>
      </c>
      <c r="E147">
        <f t="shared" ca="1" si="53"/>
        <v>-12764.317751479291</v>
      </c>
      <c r="F147">
        <f t="shared" ca="1" si="54"/>
        <v>61715.128284023667</v>
      </c>
      <c r="G147">
        <f t="shared" ca="1" si="88"/>
        <v>10363.200000000001</v>
      </c>
      <c r="H147" s="9">
        <f t="shared" ca="1" si="89"/>
        <v>-229.54262721893465</v>
      </c>
      <c r="I147" s="9">
        <f t="shared" ca="1" si="89"/>
        <v>38.370426035503627</v>
      </c>
      <c r="J147" s="9">
        <f t="shared" ca="1" si="89"/>
        <v>0</v>
      </c>
      <c r="K147" s="9">
        <f t="shared" ca="1" si="90"/>
        <v>232.7275387759619</v>
      </c>
      <c r="L147" s="9">
        <f t="shared" ca="1" si="91"/>
        <v>-80.510158480006865</v>
      </c>
      <c r="M147">
        <f t="shared" ca="1" si="93"/>
        <v>56.400244904667979</v>
      </c>
      <c r="N147">
        <f t="shared" ca="1" si="94"/>
        <v>32.729069690992766</v>
      </c>
    </row>
    <row r="148" spans="1:14" x14ac:dyDescent="0.25">
      <c r="A148" s="4">
        <f t="shared" si="69"/>
        <v>0.4269097222222209</v>
      </c>
      <c r="B148" s="3">
        <f t="shared" si="95"/>
        <v>1553300885</v>
      </c>
      <c r="C148">
        <f t="shared" si="92"/>
        <v>4</v>
      </c>
      <c r="D148">
        <f t="shared" si="92"/>
        <v>125</v>
      </c>
      <c r="E148">
        <f t="shared" ca="1" si="53"/>
        <v>-13912.030887573965</v>
      </c>
      <c r="F148">
        <f t="shared" ca="1" si="54"/>
        <v>61906.980414201185</v>
      </c>
      <c r="G148">
        <f t="shared" ca="1" si="88"/>
        <v>10363.200000000001</v>
      </c>
      <c r="H148" s="9">
        <f t="shared" ca="1" si="89"/>
        <v>-229.54262721893537</v>
      </c>
      <c r="I148" s="9">
        <f t="shared" ca="1" si="89"/>
        <v>38.37042603550217</v>
      </c>
      <c r="J148" s="9">
        <f t="shared" ca="1" si="89"/>
        <v>0</v>
      </c>
      <c r="K148" s="9">
        <f t="shared" ca="1" si="90"/>
        <v>232.72753877596239</v>
      </c>
      <c r="L148" s="9">
        <f t="shared" ca="1" si="91"/>
        <v>-80.510158480007249</v>
      </c>
      <c r="M148">
        <f t="shared" ca="1" si="93"/>
        <v>56.401942800788952</v>
      </c>
      <c r="N148">
        <f t="shared" ca="1" si="94"/>
        <v>32.71070348454964</v>
      </c>
    </row>
    <row r="149" spans="1:14" x14ac:dyDescent="0.25">
      <c r="A149" s="4">
        <f t="shared" si="69"/>
        <v>0.42696759259259126</v>
      </c>
      <c r="B149" s="3">
        <f t="shared" si="95"/>
        <v>1553300890</v>
      </c>
      <c r="C149">
        <f t="shared" si="92"/>
        <v>4</v>
      </c>
      <c r="D149">
        <f t="shared" si="92"/>
        <v>125</v>
      </c>
      <c r="E149">
        <f t="shared" ca="1" si="53"/>
        <v>-15059.744023668642</v>
      </c>
      <c r="F149">
        <f t="shared" ca="1" si="54"/>
        <v>62098.832544378696</v>
      </c>
      <c r="G149">
        <f t="shared" ca="1" si="88"/>
        <v>10363.200000000001</v>
      </c>
      <c r="H149" s="9">
        <f t="shared" ca="1" si="89"/>
        <v>-229.54262721893465</v>
      </c>
      <c r="I149" s="9">
        <f t="shared" ca="1" si="89"/>
        <v>38.370426035503627</v>
      </c>
      <c r="J149" s="9">
        <f t="shared" ca="1" si="89"/>
        <v>0</v>
      </c>
      <c r="K149" s="9">
        <f t="shared" ca="1" si="90"/>
        <v>232.7275387759619</v>
      </c>
      <c r="L149" s="9">
        <f t="shared" ca="1" si="91"/>
        <v>-80.510158480006865</v>
      </c>
      <c r="M149">
        <f t="shared" ca="1" si="93"/>
        <v>56.403640696909925</v>
      </c>
      <c r="N149">
        <f t="shared" ca="1" si="94"/>
        <v>32.692337278106507</v>
      </c>
    </row>
    <row r="150" spans="1:14" x14ac:dyDescent="0.25">
      <c r="A150" s="4">
        <f t="shared" si="69"/>
        <v>0.42702546296296162</v>
      </c>
      <c r="B150" s="3">
        <f t="shared" si="95"/>
        <v>1553300895</v>
      </c>
      <c r="C150">
        <f t="shared" si="92"/>
        <v>4</v>
      </c>
      <c r="D150">
        <f t="shared" si="92"/>
        <v>125</v>
      </c>
      <c r="E150">
        <f t="shared" ca="1" si="53"/>
        <v>-16207.457159763315</v>
      </c>
      <c r="F150">
        <f t="shared" ca="1" si="54"/>
        <v>62290.684674556214</v>
      </c>
      <c r="G150">
        <f t="shared" ca="1" si="88"/>
        <v>10363.200000000001</v>
      </c>
      <c r="H150" s="9">
        <f t="shared" ca="1" si="89"/>
        <v>-229.54262721893465</v>
      </c>
      <c r="I150" s="9">
        <f t="shared" ca="1" si="89"/>
        <v>38.37042603550217</v>
      </c>
      <c r="J150" s="9">
        <f t="shared" ca="1" si="89"/>
        <v>0</v>
      </c>
      <c r="K150" s="9">
        <f t="shared" ca="1" si="90"/>
        <v>232.72753877596168</v>
      </c>
      <c r="L150" s="9">
        <f t="shared" ca="1" si="91"/>
        <v>-80.51015848000722</v>
      </c>
      <c r="M150">
        <f t="shared" ca="1" si="93"/>
        <v>56.405338593030898</v>
      </c>
      <c r="N150">
        <f t="shared" ca="1" si="94"/>
        <v>32.673971071663381</v>
      </c>
    </row>
    <row r="151" spans="1:14" x14ac:dyDescent="0.25">
      <c r="A151" s="4">
        <f t="shared" si="69"/>
        <v>0.42708333333333198</v>
      </c>
      <c r="B151" s="3">
        <f t="shared" si="95"/>
        <v>1553300900</v>
      </c>
      <c r="C151">
        <f t="shared" si="92"/>
        <v>4</v>
      </c>
      <c r="D151">
        <f t="shared" si="92"/>
        <v>125</v>
      </c>
      <c r="E151">
        <f t="shared" ca="1" si="53"/>
        <v>-17355.170295857988</v>
      </c>
      <c r="F151">
        <f t="shared" ca="1" si="54"/>
        <v>62482.536804733725</v>
      </c>
      <c r="G151">
        <f t="shared" ca="1" si="88"/>
        <v>10363.200000000001</v>
      </c>
      <c r="H151" s="9">
        <f t="shared" ca="1" si="89"/>
        <v>-229.54262721893537</v>
      </c>
      <c r="I151" s="9">
        <f t="shared" ca="1" si="89"/>
        <v>38.370426035503627</v>
      </c>
      <c r="J151" s="9">
        <f t="shared" ca="1" si="89"/>
        <v>0</v>
      </c>
      <c r="K151" s="9">
        <f t="shared" ca="1" si="90"/>
        <v>232.72753877596261</v>
      </c>
      <c r="L151" s="9">
        <f t="shared" ca="1" si="91"/>
        <v>-80.510158480006893</v>
      </c>
      <c r="M151">
        <f t="shared" ca="1" si="93"/>
        <v>56.407036489151871</v>
      </c>
      <c r="N151">
        <f t="shared" ca="1" si="94"/>
        <v>32.655604865220248</v>
      </c>
    </row>
    <row r="152" spans="1:14" x14ac:dyDescent="0.25">
      <c r="A152" s="4">
        <f t="shared" si="69"/>
        <v>0.42714120370370234</v>
      </c>
      <c r="B152" s="3">
        <f t="shared" si="95"/>
        <v>1553300905</v>
      </c>
      <c r="C152">
        <f t="shared" si="92"/>
        <v>4</v>
      </c>
      <c r="D152">
        <f t="shared" si="92"/>
        <v>125</v>
      </c>
      <c r="E152">
        <f t="shared" ca="1" si="53"/>
        <v>-18502.883431952665</v>
      </c>
      <c r="F152">
        <f t="shared" ca="1" si="54"/>
        <v>62674.388934911243</v>
      </c>
      <c r="G152">
        <f t="shared" ca="1" si="88"/>
        <v>10363.200000000001</v>
      </c>
      <c r="H152" s="9">
        <f t="shared" ref="H152:J183" ca="1" si="96">(E153-E152)/($B153-$B152)</f>
        <v>-229.54262721893465</v>
      </c>
      <c r="I152" s="9">
        <f t="shared" ca="1" si="96"/>
        <v>38.370426035503627</v>
      </c>
      <c r="J152" s="9">
        <f t="shared" ca="1" si="96"/>
        <v>0</v>
      </c>
      <c r="K152" s="9">
        <f t="shared" ca="1" si="90"/>
        <v>232.7275387759619</v>
      </c>
      <c r="L152" s="9">
        <f t="shared" ca="1" si="91"/>
        <v>-80.510158480006865</v>
      </c>
      <c r="M152">
        <f t="shared" ca="1" si="93"/>
        <v>56.408734385272844</v>
      </c>
      <c r="N152">
        <f t="shared" ca="1" si="94"/>
        <v>32.637238658777122</v>
      </c>
    </row>
    <row r="153" spans="1:14" x14ac:dyDescent="0.25">
      <c r="A153" s="4">
        <f t="shared" si="69"/>
        <v>0.4271990740740727</v>
      </c>
      <c r="B153" s="3">
        <f t="shared" si="95"/>
        <v>1553300910</v>
      </c>
      <c r="C153">
        <f t="shared" si="92"/>
        <v>4</v>
      </c>
      <c r="D153">
        <f t="shared" si="92"/>
        <v>125</v>
      </c>
      <c r="E153">
        <f t="shared" ca="1" si="53"/>
        <v>-19650.596568047338</v>
      </c>
      <c r="F153">
        <f t="shared" ca="1" si="54"/>
        <v>62866.241065088761</v>
      </c>
      <c r="G153">
        <f t="shared" ca="1" si="88"/>
        <v>10363.200000000001</v>
      </c>
      <c r="H153" s="9">
        <f t="shared" ca="1" si="96"/>
        <v>-229.54262721893465</v>
      </c>
      <c r="I153" s="9">
        <f t="shared" ca="1" si="96"/>
        <v>38.37042603550217</v>
      </c>
      <c r="J153" s="9">
        <f t="shared" ca="1" si="96"/>
        <v>0</v>
      </c>
      <c r="K153" s="9">
        <f t="shared" ca="1" si="90"/>
        <v>232.72753877596168</v>
      </c>
      <c r="L153" s="9">
        <f t="shared" ca="1" si="91"/>
        <v>-80.51015848000722</v>
      </c>
      <c r="M153">
        <f t="shared" ca="1" si="93"/>
        <v>56.410432281393817</v>
      </c>
      <c r="N153">
        <f t="shared" ca="1" si="94"/>
        <v>32.618872452333989</v>
      </c>
    </row>
    <row r="154" spans="1:14" x14ac:dyDescent="0.25">
      <c r="A154" s="4">
        <f t="shared" si="69"/>
        <v>0.42725694444444307</v>
      </c>
      <c r="B154" s="3">
        <f t="shared" si="95"/>
        <v>1553300915</v>
      </c>
      <c r="C154">
        <f t="shared" si="92"/>
        <v>4</v>
      </c>
      <c r="D154">
        <f t="shared" si="92"/>
        <v>125</v>
      </c>
      <c r="E154">
        <f t="shared" ca="1" si="53"/>
        <v>-20798.309704142011</v>
      </c>
      <c r="F154">
        <f t="shared" ca="1" si="54"/>
        <v>63058.093195266272</v>
      </c>
      <c r="G154">
        <f t="shared" ca="1" si="88"/>
        <v>10363.200000000001</v>
      </c>
      <c r="H154" s="9">
        <f t="shared" ca="1" si="96"/>
        <v>-229.54262721893465</v>
      </c>
      <c r="I154" s="9">
        <f t="shared" ca="1" si="96"/>
        <v>38.370426035503627</v>
      </c>
      <c r="J154" s="9">
        <f t="shared" ca="1" si="96"/>
        <v>0</v>
      </c>
      <c r="K154" s="9">
        <f t="shared" ca="1" si="90"/>
        <v>232.7275387759619</v>
      </c>
      <c r="L154" s="9">
        <f t="shared" ca="1" si="91"/>
        <v>-80.510158480006865</v>
      </c>
      <c r="M154">
        <f t="shared" ca="1" si="93"/>
        <v>56.41213017751479</v>
      </c>
      <c r="N154">
        <f t="shared" ca="1" si="94"/>
        <v>32.600506245890863</v>
      </c>
    </row>
    <row r="155" spans="1:14" x14ac:dyDescent="0.25">
      <c r="A155" s="4">
        <f t="shared" si="69"/>
        <v>0.42731481481481343</v>
      </c>
      <c r="B155" s="3">
        <f t="shared" si="95"/>
        <v>1553300920</v>
      </c>
      <c r="C155">
        <f t="shared" si="92"/>
        <v>4</v>
      </c>
      <c r="D155">
        <f t="shared" si="92"/>
        <v>125</v>
      </c>
      <c r="E155">
        <f t="shared" ca="1" si="53"/>
        <v>-21946.022840236685</v>
      </c>
      <c r="F155">
        <f t="shared" ca="1" si="54"/>
        <v>63249.94532544379</v>
      </c>
      <c r="G155">
        <f t="shared" ca="1" si="88"/>
        <v>10363.200000000001</v>
      </c>
      <c r="H155" s="9">
        <f t="shared" ca="1" si="96"/>
        <v>-229.5426272189361</v>
      </c>
      <c r="I155" s="9">
        <f t="shared" ca="1" si="96"/>
        <v>38.37042603550217</v>
      </c>
      <c r="J155" s="9">
        <f t="shared" ca="1" si="96"/>
        <v>0</v>
      </c>
      <c r="K155" s="9">
        <f t="shared" ca="1" si="90"/>
        <v>232.7275387759631</v>
      </c>
      <c r="L155" s="9">
        <f t="shared" ca="1" si="91"/>
        <v>-80.510158480007277</v>
      </c>
      <c r="M155">
        <f t="shared" ca="1" si="93"/>
        <v>56.413828073635763</v>
      </c>
      <c r="N155">
        <f t="shared" ca="1" si="94"/>
        <v>32.582140039447729</v>
      </c>
    </row>
    <row r="156" spans="1:14" x14ac:dyDescent="0.25">
      <c r="A156" s="4">
        <f t="shared" si="69"/>
        <v>0.42737268518518379</v>
      </c>
      <c r="B156" s="3">
        <f t="shared" si="95"/>
        <v>1553300925</v>
      </c>
      <c r="C156">
        <f t="shared" si="92"/>
        <v>4</v>
      </c>
      <c r="D156">
        <f t="shared" si="92"/>
        <v>125</v>
      </c>
      <c r="E156">
        <f t="shared" ca="1" si="53"/>
        <v>-23093.735976331365</v>
      </c>
      <c r="F156">
        <f t="shared" ca="1" si="54"/>
        <v>63441.797455621301</v>
      </c>
      <c r="G156">
        <f t="shared" ca="1" si="88"/>
        <v>10363.200000000001</v>
      </c>
      <c r="H156" s="9">
        <f t="shared" ca="1" si="96"/>
        <v>-229.54262721893465</v>
      </c>
      <c r="I156" s="9">
        <f t="shared" ca="1" si="96"/>
        <v>38.370426035503627</v>
      </c>
      <c r="J156" s="9">
        <f t="shared" ca="1" si="96"/>
        <v>0</v>
      </c>
      <c r="K156" s="9">
        <f t="shared" ca="1" si="90"/>
        <v>232.7275387759619</v>
      </c>
      <c r="L156" s="9">
        <f t="shared" ca="1" si="91"/>
        <v>-80.510158480006865</v>
      </c>
      <c r="M156">
        <f t="shared" ca="1" si="93"/>
        <v>56.415525969756736</v>
      </c>
      <c r="N156">
        <f t="shared" ca="1" si="94"/>
        <v>32.563773833004603</v>
      </c>
    </row>
    <row r="157" spans="1:14" x14ac:dyDescent="0.25">
      <c r="A157" s="4">
        <f t="shared" si="69"/>
        <v>0.42743055555555415</v>
      </c>
      <c r="B157" s="3">
        <f t="shared" si="95"/>
        <v>1553300930</v>
      </c>
      <c r="C157">
        <f t="shared" si="92"/>
        <v>4</v>
      </c>
      <c r="D157">
        <f t="shared" si="92"/>
        <v>125</v>
      </c>
      <c r="E157">
        <f t="shared" ca="1" si="53"/>
        <v>-24241.449112426038</v>
      </c>
      <c r="F157">
        <f t="shared" ca="1" si="54"/>
        <v>63633.649585798819</v>
      </c>
      <c r="G157">
        <f t="shared" ca="1" si="88"/>
        <v>10363.200000000001</v>
      </c>
      <c r="H157" s="9">
        <f t="shared" ca="1" si="96"/>
        <v>-229.54262721893465</v>
      </c>
      <c r="I157" s="9">
        <f t="shared" ca="1" si="96"/>
        <v>38.37042603550217</v>
      </c>
      <c r="J157" s="9">
        <f t="shared" ca="1" si="96"/>
        <v>0</v>
      </c>
      <c r="K157" s="9">
        <f t="shared" ca="1" si="90"/>
        <v>232.72753877596168</v>
      </c>
      <c r="L157" s="9">
        <f t="shared" ca="1" si="91"/>
        <v>-80.51015848000722</v>
      </c>
      <c r="M157">
        <f t="shared" ca="1" si="93"/>
        <v>56.417223865877709</v>
      </c>
      <c r="N157">
        <f t="shared" ca="1" si="94"/>
        <v>32.54540762656147</v>
      </c>
    </row>
    <row r="158" spans="1:14" x14ac:dyDescent="0.25">
      <c r="A158" s="4">
        <f t="shared" si="69"/>
        <v>0.42748842592592451</v>
      </c>
      <c r="B158" s="3">
        <f t="shared" si="95"/>
        <v>1553300935</v>
      </c>
      <c r="C158">
        <f t="shared" si="92"/>
        <v>4</v>
      </c>
      <c r="D158">
        <f t="shared" si="92"/>
        <v>125</v>
      </c>
      <c r="E158">
        <f t="shared" ca="1" si="53"/>
        <v>-25389.162248520712</v>
      </c>
      <c r="F158">
        <f t="shared" ca="1" si="54"/>
        <v>63825.50171597633</v>
      </c>
      <c r="G158">
        <f t="shared" ca="1" si="88"/>
        <v>10363.200000000001</v>
      </c>
      <c r="H158" s="9">
        <f t="shared" ca="1" si="96"/>
        <v>-229.54262721893465</v>
      </c>
      <c r="I158" s="9">
        <f t="shared" ca="1" si="96"/>
        <v>38.370426035503627</v>
      </c>
      <c r="J158" s="9">
        <f t="shared" ca="1" si="96"/>
        <v>0</v>
      </c>
      <c r="K158" s="9">
        <f t="shared" ca="1" si="90"/>
        <v>232.7275387759619</v>
      </c>
      <c r="L158" s="9">
        <f t="shared" ca="1" si="91"/>
        <v>-80.510158480006865</v>
      </c>
      <c r="M158">
        <f t="shared" ca="1" si="93"/>
        <v>56.418921761998682</v>
      </c>
      <c r="N158">
        <f t="shared" ca="1" si="94"/>
        <v>32.527041420118344</v>
      </c>
    </row>
    <row r="159" spans="1:14" x14ac:dyDescent="0.25">
      <c r="A159" s="4">
        <f t="shared" si="69"/>
        <v>0.42754629629629487</v>
      </c>
      <c r="B159" s="3">
        <f t="shared" si="95"/>
        <v>1553300940</v>
      </c>
      <c r="C159">
        <f t="shared" si="92"/>
        <v>4</v>
      </c>
      <c r="D159">
        <f t="shared" si="92"/>
        <v>125</v>
      </c>
      <c r="E159">
        <f t="shared" ca="1" si="53"/>
        <v>-26536.875384615385</v>
      </c>
      <c r="F159">
        <f t="shared" ca="1" si="54"/>
        <v>64017.353846153848</v>
      </c>
      <c r="G159">
        <f t="shared" ca="1" si="88"/>
        <v>10363.200000000001</v>
      </c>
      <c r="H159" s="9">
        <f t="shared" ca="1" si="96"/>
        <v>-229.54262721893465</v>
      </c>
      <c r="I159" s="9">
        <f t="shared" ca="1" si="96"/>
        <v>38.37042603550217</v>
      </c>
      <c r="J159" s="9">
        <f t="shared" ca="1" si="96"/>
        <v>0</v>
      </c>
      <c r="K159" s="9">
        <f t="shared" ca="1" si="90"/>
        <v>232.72753877596168</v>
      </c>
      <c r="L159" s="9">
        <f t="shared" ca="1" si="91"/>
        <v>-80.51015848000722</v>
      </c>
      <c r="M159">
        <f t="shared" ca="1" si="93"/>
        <v>56.420619658119655</v>
      </c>
      <c r="N159">
        <f t="shared" ca="1" si="94"/>
        <v>32.508675213675211</v>
      </c>
    </row>
    <row r="160" spans="1:14" x14ac:dyDescent="0.25">
      <c r="A160" s="4">
        <f t="shared" si="69"/>
        <v>0.42760416666666523</v>
      </c>
      <c r="B160" s="3">
        <f t="shared" si="95"/>
        <v>1553300945</v>
      </c>
      <c r="C160">
        <f t="shared" si="92"/>
        <v>4</v>
      </c>
      <c r="D160">
        <f t="shared" si="92"/>
        <v>125</v>
      </c>
      <c r="E160">
        <f t="shared" ca="1" si="53"/>
        <v>-27684.588520710058</v>
      </c>
      <c r="F160">
        <f t="shared" ca="1" si="54"/>
        <v>64209.205976331359</v>
      </c>
      <c r="G160">
        <f t="shared" ca="1" si="88"/>
        <v>10363.200000000001</v>
      </c>
      <c r="H160" s="9">
        <f t="shared" ca="1" si="96"/>
        <v>-229.54262721893465</v>
      </c>
      <c r="I160" s="9">
        <f t="shared" ca="1" si="96"/>
        <v>38.370426035503627</v>
      </c>
      <c r="J160" s="9">
        <f t="shared" ca="1" si="96"/>
        <v>0</v>
      </c>
      <c r="K160" s="9">
        <f t="shared" ca="1" si="90"/>
        <v>232.7275387759619</v>
      </c>
      <c r="L160" s="9">
        <f t="shared" ca="1" si="91"/>
        <v>-80.510158480006865</v>
      </c>
      <c r="M160">
        <f t="shared" ca="1" si="93"/>
        <v>56.422317554240628</v>
      </c>
      <c r="N160">
        <f t="shared" ca="1" si="94"/>
        <v>32.490309007232085</v>
      </c>
    </row>
    <row r="161" spans="1:14" x14ac:dyDescent="0.25">
      <c r="A161" s="4">
        <f t="shared" si="69"/>
        <v>0.42766203703703559</v>
      </c>
      <c r="B161" s="3">
        <f t="shared" si="95"/>
        <v>1553300950</v>
      </c>
      <c r="C161">
        <f t="shared" si="92"/>
        <v>4</v>
      </c>
      <c r="D161">
        <f t="shared" si="92"/>
        <v>125</v>
      </c>
      <c r="E161">
        <f t="shared" ca="1" si="53"/>
        <v>-28832.301656804731</v>
      </c>
      <c r="F161">
        <f t="shared" ca="1" si="54"/>
        <v>64401.058106508877</v>
      </c>
      <c r="G161">
        <f t="shared" ca="1" si="88"/>
        <v>10363.200000000001</v>
      </c>
      <c r="H161" s="9">
        <f t="shared" ca="1" si="96"/>
        <v>-229.5426272189361</v>
      </c>
      <c r="I161" s="9">
        <f t="shared" ca="1" si="96"/>
        <v>38.370426035503627</v>
      </c>
      <c r="J161" s="9">
        <f t="shared" ca="1" si="96"/>
        <v>0</v>
      </c>
      <c r="K161" s="9">
        <f t="shared" ca="1" si="90"/>
        <v>232.72753877596332</v>
      </c>
      <c r="L161" s="9">
        <f t="shared" ca="1" si="91"/>
        <v>-80.510158480006922</v>
      </c>
      <c r="M161">
        <f t="shared" ca="1" si="93"/>
        <v>56.424015450361601</v>
      </c>
      <c r="N161">
        <f t="shared" ca="1" si="94"/>
        <v>32.471942800788952</v>
      </c>
    </row>
    <row r="162" spans="1:14" x14ac:dyDescent="0.25">
      <c r="A162" s="4">
        <f t="shared" si="69"/>
        <v>0.42771990740740595</v>
      </c>
      <c r="B162" s="3">
        <f t="shared" si="95"/>
        <v>1553300955</v>
      </c>
      <c r="C162">
        <f t="shared" si="92"/>
        <v>4</v>
      </c>
      <c r="D162">
        <f t="shared" si="92"/>
        <v>125</v>
      </c>
      <c r="E162">
        <f t="shared" ca="1" si="53"/>
        <v>-29980.014792899412</v>
      </c>
      <c r="F162">
        <f t="shared" ca="1" si="54"/>
        <v>64592.910236686395</v>
      </c>
      <c r="G162">
        <f t="shared" ca="1" si="88"/>
        <v>10363.200000000001</v>
      </c>
      <c r="H162" s="9">
        <f t="shared" ca="1" si="96"/>
        <v>-229.54262721893465</v>
      </c>
      <c r="I162" s="9">
        <f t="shared" ca="1" si="96"/>
        <v>38.37042603550217</v>
      </c>
      <c r="J162" s="9">
        <f t="shared" ca="1" si="96"/>
        <v>0</v>
      </c>
      <c r="K162" s="9">
        <f t="shared" ca="1" si="90"/>
        <v>232.72753877596168</v>
      </c>
      <c r="L162" s="9">
        <f t="shared" ca="1" si="91"/>
        <v>-80.51015848000722</v>
      </c>
      <c r="M162">
        <f t="shared" ca="1" si="93"/>
        <v>56.425713346482574</v>
      </c>
      <c r="N162">
        <f t="shared" ca="1" si="94"/>
        <v>32.453576594345826</v>
      </c>
    </row>
    <row r="163" spans="1:14" x14ac:dyDescent="0.25">
      <c r="A163" s="4">
        <f t="shared" si="69"/>
        <v>0.42777777777777631</v>
      </c>
      <c r="B163" s="3">
        <f t="shared" si="95"/>
        <v>1553300960</v>
      </c>
      <c r="C163">
        <f t="shared" si="92"/>
        <v>4</v>
      </c>
      <c r="D163">
        <f t="shared" si="92"/>
        <v>125</v>
      </c>
      <c r="E163">
        <f t="shared" ca="1" si="53"/>
        <v>-31127.727928994085</v>
      </c>
      <c r="F163">
        <f t="shared" ca="1" si="54"/>
        <v>64784.762366863906</v>
      </c>
      <c r="G163">
        <f t="shared" ca="1" si="88"/>
        <v>10363.200000000001</v>
      </c>
      <c r="H163" s="9">
        <f t="shared" ca="1" si="96"/>
        <v>-229.54262721893465</v>
      </c>
      <c r="I163" s="9">
        <f t="shared" ca="1" si="96"/>
        <v>38.37042603550217</v>
      </c>
      <c r="J163" s="9">
        <f t="shared" ca="1" si="96"/>
        <v>0</v>
      </c>
      <c r="K163" s="9">
        <f t="shared" ca="1" si="90"/>
        <v>232.72753877596168</v>
      </c>
      <c r="L163" s="9">
        <f t="shared" ca="1" si="91"/>
        <v>-80.51015848000722</v>
      </c>
      <c r="M163">
        <f t="shared" ca="1" si="93"/>
        <v>56.427411242603547</v>
      </c>
      <c r="N163">
        <f t="shared" ca="1" si="94"/>
        <v>32.435210387902693</v>
      </c>
    </row>
    <row r="164" spans="1:14" x14ac:dyDescent="0.25">
      <c r="A164" s="4">
        <f t="shared" si="69"/>
        <v>0.42783564814814667</v>
      </c>
      <c r="B164" s="3">
        <f t="shared" si="95"/>
        <v>1553300965</v>
      </c>
      <c r="C164">
        <f t="shared" si="92"/>
        <v>4</v>
      </c>
      <c r="D164">
        <f t="shared" si="92"/>
        <v>125</v>
      </c>
      <c r="E164">
        <f t="shared" ca="1" si="53"/>
        <v>-32275.441065088758</v>
      </c>
      <c r="F164">
        <f t="shared" ca="1" si="54"/>
        <v>64976.614497041417</v>
      </c>
      <c r="G164">
        <f t="shared" ca="1" si="88"/>
        <v>10363.200000000001</v>
      </c>
      <c r="H164" s="9">
        <f t="shared" ca="1" si="96"/>
        <v>-229.54262721893465</v>
      </c>
      <c r="I164" s="9">
        <f t="shared" ca="1" si="96"/>
        <v>38.370426035503627</v>
      </c>
      <c r="J164" s="9">
        <f t="shared" ca="1" si="96"/>
        <v>0</v>
      </c>
      <c r="K164" s="9">
        <f t="shared" ca="1" si="90"/>
        <v>232.7275387759619</v>
      </c>
      <c r="L164" s="9">
        <f t="shared" ca="1" si="91"/>
        <v>-80.510158480006865</v>
      </c>
      <c r="M164">
        <f t="shared" ca="1" si="93"/>
        <v>56.42910913872452</v>
      </c>
      <c r="N164">
        <f t="shared" ca="1" si="94"/>
        <v>32.416844181459567</v>
      </c>
    </row>
    <row r="165" spans="1:14" x14ac:dyDescent="0.25">
      <c r="A165" s="4">
        <f t="shared" si="69"/>
        <v>0.42789351851851704</v>
      </c>
      <c r="B165" s="3">
        <f t="shared" si="95"/>
        <v>1553300970</v>
      </c>
      <c r="C165">
        <f t="shared" si="92"/>
        <v>4</v>
      </c>
      <c r="D165">
        <f t="shared" si="92"/>
        <v>125</v>
      </c>
      <c r="E165">
        <f t="shared" ref="E165:E228" ca="1" si="97">INDIRECT("E$"&amp;C165)+INDIRECT("H$"&amp;C165)*($B165-INDIRECT("B$"&amp;D165))</f>
        <v>-33423.154201183432</v>
      </c>
      <c r="F165">
        <f t="shared" ref="F165:F228" ca="1" si="98">INDIRECT("F$"&amp;C165)+INDIRECT("I$"&amp;C165)*($B165-INDIRECT("B$"&amp;D165))</f>
        <v>65168.466627218935</v>
      </c>
      <c r="G165">
        <f t="shared" ca="1" si="88"/>
        <v>10363.200000000001</v>
      </c>
      <c r="H165" s="9">
        <f t="shared" ca="1" si="96"/>
        <v>-229.54262721893465</v>
      </c>
      <c r="I165" s="9">
        <f t="shared" ca="1" si="96"/>
        <v>38.370426035503627</v>
      </c>
      <c r="J165" s="9">
        <f t="shared" ca="1" si="96"/>
        <v>0</v>
      </c>
      <c r="K165" s="9">
        <f t="shared" ca="1" si="90"/>
        <v>232.7275387759619</v>
      </c>
      <c r="L165" s="9">
        <f t="shared" ca="1" si="91"/>
        <v>-80.510158480006865</v>
      </c>
      <c r="M165">
        <f t="shared" ca="1" si="93"/>
        <v>56.430807034845493</v>
      </c>
      <c r="N165">
        <f t="shared" ca="1" si="94"/>
        <v>32.398477975016434</v>
      </c>
    </row>
    <row r="166" spans="1:14" x14ac:dyDescent="0.25">
      <c r="A166" s="4">
        <f t="shared" si="69"/>
        <v>0.4279513888888874</v>
      </c>
      <c r="B166" s="3">
        <f t="shared" si="95"/>
        <v>1553300975</v>
      </c>
      <c r="C166">
        <f t="shared" si="92"/>
        <v>4</v>
      </c>
      <c r="D166">
        <f t="shared" si="92"/>
        <v>125</v>
      </c>
      <c r="E166">
        <f t="shared" ca="1" si="97"/>
        <v>-34570.867337278105</v>
      </c>
      <c r="F166">
        <f t="shared" ca="1" si="98"/>
        <v>65360.318757396453</v>
      </c>
      <c r="G166">
        <f t="shared" ca="1" si="88"/>
        <v>10363.200000000001</v>
      </c>
      <c r="H166" s="9">
        <f t="shared" ca="1" si="96"/>
        <v>-229.5426272189361</v>
      </c>
      <c r="I166" s="9">
        <f t="shared" ca="1" si="96"/>
        <v>38.370426035503627</v>
      </c>
      <c r="J166" s="9">
        <f t="shared" ca="1" si="96"/>
        <v>0</v>
      </c>
      <c r="K166" s="9">
        <f t="shared" ca="1" si="90"/>
        <v>232.72753877596332</v>
      </c>
      <c r="L166" s="9">
        <f t="shared" ca="1" si="91"/>
        <v>-80.510158480006922</v>
      </c>
      <c r="M166">
        <f t="shared" ca="1" si="93"/>
        <v>56.432504930966466</v>
      </c>
      <c r="N166">
        <f t="shared" ca="1" si="94"/>
        <v>32.380111768573308</v>
      </c>
    </row>
    <row r="167" spans="1:14" x14ac:dyDescent="0.25">
      <c r="A167" s="4">
        <f t="shared" si="69"/>
        <v>0.42800925925925776</v>
      </c>
      <c r="B167" s="3">
        <f t="shared" si="95"/>
        <v>1553300980</v>
      </c>
      <c r="C167">
        <f t="shared" si="92"/>
        <v>4</v>
      </c>
      <c r="D167">
        <f t="shared" si="92"/>
        <v>125</v>
      </c>
      <c r="E167">
        <f t="shared" ca="1" si="97"/>
        <v>-35718.580473372785</v>
      </c>
      <c r="F167">
        <f t="shared" ca="1" si="98"/>
        <v>65552.170887573971</v>
      </c>
      <c r="G167">
        <f t="shared" ca="1" si="88"/>
        <v>10363.200000000001</v>
      </c>
      <c r="H167" s="9">
        <f t="shared" ca="1" si="96"/>
        <v>-229.54262721893465</v>
      </c>
      <c r="I167" s="9">
        <f t="shared" ca="1" si="96"/>
        <v>38.370426035500714</v>
      </c>
      <c r="J167" s="9">
        <f t="shared" ca="1" si="96"/>
        <v>0</v>
      </c>
      <c r="K167" s="9">
        <f t="shared" ca="1" si="90"/>
        <v>232.72753877596145</v>
      </c>
      <c r="L167" s="9">
        <f t="shared" ca="1" si="91"/>
        <v>-80.510158480007576</v>
      </c>
      <c r="M167">
        <f t="shared" ca="1" si="93"/>
        <v>56.434202827087439</v>
      </c>
      <c r="N167">
        <f t="shared" ca="1" si="94"/>
        <v>32.361745562130174</v>
      </c>
    </row>
    <row r="168" spans="1:14" x14ac:dyDescent="0.25">
      <c r="A168" s="4">
        <f t="shared" si="69"/>
        <v>0.42806712962962812</v>
      </c>
      <c r="B168" s="3">
        <f t="shared" si="95"/>
        <v>1553300985</v>
      </c>
      <c r="C168">
        <f t="shared" si="92"/>
        <v>4</v>
      </c>
      <c r="D168">
        <f t="shared" si="92"/>
        <v>125</v>
      </c>
      <c r="E168">
        <f t="shared" ca="1" si="97"/>
        <v>-36866.293609467459</v>
      </c>
      <c r="F168">
        <f t="shared" ca="1" si="98"/>
        <v>65744.023017751475</v>
      </c>
      <c r="G168">
        <f t="shared" ca="1" si="88"/>
        <v>10363.200000000001</v>
      </c>
      <c r="H168" s="9">
        <f t="shared" ca="1" si="96"/>
        <v>-229.54262721893465</v>
      </c>
      <c r="I168" s="9">
        <f t="shared" ca="1" si="96"/>
        <v>38.370426035503627</v>
      </c>
      <c r="J168" s="9">
        <f t="shared" ca="1" si="96"/>
        <v>0</v>
      </c>
      <c r="K168" s="9">
        <f t="shared" ca="1" si="90"/>
        <v>232.7275387759619</v>
      </c>
      <c r="L168" s="9">
        <f t="shared" ca="1" si="91"/>
        <v>-80.510158480006865</v>
      </c>
      <c r="M168">
        <f t="shared" ca="1" si="93"/>
        <v>56.435900723208412</v>
      </c>
      <c r="N168">
        <f t="shared" ca="1" si="94"/>
        <v>32.343379355687048</v>
      </c>
    </row>
    <row r="169" spans="1:14" x14ac:dyDescent="0.25">
      <c r="A169" s="4">
        <f t="shared" si="69"/>
        <v>0.42812499999999848</v>
      </c>
      <c r="B169" s="3">
        <f t="shared" si="95"/>
        <v>1553300990</v>
      </c>
      <c r="C169">
        <f t="shared" si="92"/>
        <v>4</v>
      </c>
      <c r="D169">
        <f t="shared" si="92"/>
        <v>125</v>
      </c>
      <c r="E169">
        <f t="shared" ca="1" si="97"/>
        <v>-38014.006745562132</v>
      </c>
      <c r="F169">
        <f t="shared" ca="1" si="98"/>
        <v>65935.875147928993</v>
      </c>
      <c r="G169">
        <f t="shared" ca="1" si="88"/>
        <v>10363.200000000001</v>
      </c>
      <c r="H169" s="9">
        <f t="shared" ca="1" si="96"/>
        <v>-229.54262721893465</v>
      </c>
      <c r="I169" s="9">
        <f t="shared" ca="1" si="96"/>
        <v>38.370426035503627</v>
      </c>
      <c r="J169" s="9">
        <f t="shared" ca="1" si="96"/>
        <v>0</v>
      </c>
      <c r="K169" s="9">
        <f t="shared" ca="1" si="90"/>
        <v>232.7275387759619</v>
      </c>
      <c r="L169" s="9">
        <f t="shared" ca="1" si="91"/>
        <v>-80.510158480006865</v>
      </c>
      <c r="M169">
        <f t="shared" ca="1" si="93"/>
        <v>56.437598619329385</v>
      </c>
      <c r="N169">
        <f t="shared" ca="1" si="94"/>
        <v>32.325013149243915</v>
      </c>
    </row>
    <row r="170" spans="1:14" x14ac:dyDescent="0.25">
      <c r="A170" s="4">
        <f t="shared" si="69"/>
        <v>0.42818287037036884</v>
      </c>
      <c r="B170" s="3">
        <f t="shared" si="95"/>
        <v>1553300995</v>
      </c>
      <c r="C170">
        <f t="shared" si="92"/>
        <v>4</v>
      </c>
      <c r="D170">
        <f t="shared" si="92"/>
        <v>125</v>
      </c>
      <c r="E170">
        <f t="shared" ca="1" si="97"/>
        <v>-39161.719881656805</v>
      </c>
      <c r="F170">
        <f t="shared" ca="1" si="98"/>
        <v>66127.727278106511</v>
      </c>
      <c r="G170">
        <f t="shared" ca="1" si="88"/>
        <v>10363.200000000001</v>
      </c>
      <c r="H170" s="9">
        <f t="shared" ca="1" si="96"/>
        <v>-229.54262721893465</v>
      </c>
      <c r="I170" s="9">
        <f t="shared" ca="1" si="96"/>
        <v>38.370426035503627</v>
      </c>
      <c r="J170" s="9">
        <f t="shared" ca="1" si="96"/>
        <v>0</v>
      </c>
      <c r="K170" s="9">
        <f t="shared" ca="1" si="90"/>
        <v>232.7275387759619</v>
      </c>
      <c r="L170" s="9">
        <f t="shared" ca="1" si="91"/>
        <v>-80.510158480006865</v>
      </c>
      <c r="M170">
        <f t="shared" ca="1" si="93"/>
        <v>56.439296515450359</v>
      </c>
      <c r="N170">
        <f t="shared" ca="1" si="94"/>
        <v>32.306646942800789</v>
      </c>
    </row>
    <row r="171" spans="1:14" x14ac:dyDescent="0.25">
      <c r="A171" s="4">
        <f t="shared" si="69"/>
        <v>0.4282407407407392</v>
      </c>
      <c r="B171" s="3">
        <f t="shared" si="95"/>
        <v>1553301000</v>
      </c>
      <c r="C171">
        <f t="shared" si="92"/>
        <v>4</v>
      </c>
      <c r="D171">
        <f t="shared" si="92"/>
        <v>125</v>
      </c>
      <c r="E171">
        <f t="shared" ca="1" si="97"/>
        <v>-40309.433017751478</v>
      </c>
      <c r="F171">
        <f t="shared" ca="1" si="98"/>
        <v>66319.579408284029</v>
      </c>
      <c r="G171">
        <f t="shared" ca="1" si="88"/>
        <v>10363.200000000001</v>
      </c>
      <c r="H171" s="9">
        <f t="shared" ca="1" si="96"/>
        <v>-229.54262721893465</v>
      </c>
      <c r="I171" s="9">
        <f t="shared" ca="1" si="96"/>
        <v>38.370426035500714</v>
      </c>
      <c r="J171" s="9">
        <f t="shared" ca="1" si="96"/>
        <v>0</v>
      </c>
      <c r="K171" s="9">
        <f t="shared" ca="1" si="90"/>
        <v>232.72753877596145</v>
      </c>
      <c r="L171" s="9">
        <f t="shared" ca="1" si="91"/>
        <v>-80.510158480007576</v>
      </c>
      <c r="M171">
        <f t="shared" ca="1" si="93"/>
        <v>56.440994411571332</v>
      </c>
      <c r="N171">
        <f t="shared" ca="1" si="94"/>
        <v>32.288280736357656</v>
      </c>
    </row>
    <row r="172" spans="1:14" x14ac:dyDescent="0.25">
      <c r="A172" s="4">
        <f t="shared" si="69"/>
        <v>0.42829861111110956</v>
      </c>
      <c r="B172" s="3">
        <f t="shared" si="95"/>
        <v>1553301005</v>
      </c>
      <c r="C172">
        <f t="shared" si="92"/>
        <v>4</v>
      </c>
      <c r="D172">
        <f t="shared" si="92"/>
        <v>125</v>
      </c>
      <c r="E172">
        <f t="shared" ca="1" si="97"/>
        <v>-41457.146153846152</v>
      </c>
      <c r="F172">
        <f t="shared" ca="1" si="98"/>
        <v>66511.431538461533</v>
      </c>
      <c r="G172">
        <f t="shared" ca="1" si="88"/>
        <v>10363.200000000001</v>
      </c>
      <c r="H172" s="9">
        <f t="shared" ca="1" si="96"/>
        <v>-229.5426272189361</v>
      </c>
      <c r="I172" s="9">
        <f t="shared" ca="1" si="96"/>
        <v>38.370426035503627</v>
      </c>
      <c r="J172" s="9">
        <f t="shared" ca="1" si="96"/>
        <v>0</v>
      </c>
      <c r="K172" s="9">
        <f t="shared" ca="1" si="90"/>
        <v>232.72753877596332</v>
      </c>
      <c r="L172" s="9">
        <f t="shared" ca="1" si="91"/>
        <v>-80.510158480006922</v>
      </c>
      <c r="M172">
        <f t="shared" ca="1" si="93"/>
        <v>56.442692307692305</v>
      </c>
      <c r="N172">
        <f t="shared" ca="1" si="94"/>
        <v>32.26991452991453</v>
      </c>
    </row>
    <row r="173" spans="1:14" x14ac:dyDescent="0.25">
      <c r="A173" s="4">
        <f t="shared" si="69"/>
        <v>0.42835648148147992</v>
      </c>
      <c r="B173" s="3">
        <f t="shared" si="95"/>
        <v>1553301010</v>
      </c>
      <c r="C173">
        <f t="shared" si="92"/>
        <v>4</v>
      </c>
      <c r="D173">
        <f t="shared" si="92"/>
        <v>125</v>
      </c>
      <c r="E173">
        <f t="shared" ca="1" si="97"/>
        <v>-42604.859289940832</v>
      </c>
      <c r="F173">
        <f t="shared" ca="1" si="98"/>
        <v>66703.283668639051</v>
      </c>
      <c r="G173">
        <f t="shared" ca="1" si="88"/>
        <v>10363.200000000001</v>
      </c>
      <c r="H173" s="9">
        <f t="shared" ca="1" si="96"/>
        <v>-229.54262721893465</v>
      </c>
      <c r="I173" s="9">
        <f t="shared" ca="1" si="96"/>
        <v>38.370426035503627</v>
      </c>
      <c r="J173" s="9">
        <f t="shared" ca="1" si="96"/>
        <v>0</v>
      </c>
      <c r="K173" s="9">
        <f t="shared" ca="1" si="90"/>
        <v>232.7275387759619</v>
      </c>
      <c r="L173" s="9">
        <f t="shared" ca="1" si="91"/>
        <v>-80.510158480006865</v>
      </c>
      <c r="M173">
        <f t="shared" ca="1" si="93"/>
        <v>56.444390203813278</v>
      </c>
      <c r="N173">
        <f t="shared" ca="1" si="94"/>
        <v>32.251548323471397</v>
      </c>
    </row>
    <row r="174" spans="1:14" x14ac:dyDescent="0.25">
      <c r="A174" s="4">
        <f t="shared" si="69"/>
        <v>0.42841435185185028</v>
      </c>
      <c r="B174" s="3">
        <f t="shared" si="95"/>
        <v>1553301015</v>
      </c>
      <c r="C174">
        <f t="shared" si="92"/>
        <v>4</v>
      </c>
      <c r="D174">
        <f t="shared" si="92"/>
        <v>125</v>
      </c>
      <c r="E174">
        <f t="shared" ca="1" si="97"/>
        <v>-43752.572426035505</v>
      </c>
      <c r="F174">
        <f t="shared" ca="1" si="98"/>
        <v>66895.135798816569</v>
      </c>
      <c r="G174">
        <f t="shared" ca="1" si="88"/>
        <v>10363.200000000001</v>
      </c>
      <c r="H174" s="9">
        <f t="shared" ca="1" si="96"/>
        <v>-229.54262721893465</v>
      </c>
      <c r="I174" s="9">
        <f t="shared" ca="1" si="96"/>
        <v>38.370426035503627</v>
      </c>
      <c r="J174" s="9">
        <f t="shared" ca="1" si="96"/>
        <v>0</v>
      </c>
      <c r="K174" s="9">
        <f t="shared" ca="1" si="90"/>
        <v>232.7275387759619</v>
      </c>
      <c r="L174" s="9">
        <f t="shared" ca="1" si="91"/>
        <v>-80.510158480006865</v>
      </c>
      <c r="M174">
        <f t="shared" ca="1" si="93"/>
        <v>56.446088099934251</v>
      </c>
      <c r="N174">
        <f t="shared" ca="1" si="94"/>
        <v>32.233182117028271</v>
      </c>
    </row>
    <row r="175" spans="1:14" x14ac:dyDescent="0.25">
      <c r="A175" s="4">
        <f t="shared" si="69"/>
        <v>0.42847222222222064</v>
      </c>
      <c r="B175" s="3">
        <f t="shared" si="95"/>
        <v>1553301020</v>
      </c>
      <c r="C175">
        <f t="shared" si="92"/>
        <v>4</v>
      </c>
      <c r="D175">
        <f t="shared" si="92"/>
        <v>125</v>
      </c>
      <c r="E175">
        <f t="shared" ca="1" si="97"/>
        <v>-44900.285562130179</v>
      </c>
      <c r="F175">
        <f t="shared" ca="1" si="98"/>
        <v>67086.987928994087</v>
      </c>
      <c r="G175">
        <f t="shared" ca="1" si="88"/>
        <v>10363.200000000001</v>
      </c>
      <c r="H175" s="9">
        <f t="shared" ca="1" si="96"/>
        <v>-229.54262721893465</v>
      </c>
      <c r="I175" s="9">
        <f t="shared" ca="1" si="96"/>
        <v>38.370426035503627</v>
      </c>
      <c r="J175" s="9">
        <f t="shared" ca="1" si="96"/>
        <v>0</v>
      </c>
      <c r="K175" s="9">
        <f t="shared" ca="1" si="90"/>
        <v>232.7275387759619</v>
      </c>
      <c r="L175" s="9">
        <f t="shared" ca="1" si="91"/>
        <v>-80.510158480006865</v>
      </c>
      <c r="M175">
        <f t="shared" ca="1" si="93"/>
        <v>56.447785996055224</v>
      </c>
      <c r="N175">
        <f t="shared" ca="1" si="94"/>
        <v>32.214815910585138</v>
      </c>
    </row>
    <row r="176" spans="1:14" x14ac:dyDescent="0.25">
      <c r="A176" s="4">
        <f t="shared" si="69"/>
        <v>0.42853009259259101</v>
      </c>
      <c r="B176" s="3">
        <f t="shared" si="95"/>
        <v>1553301025</v>
      </c>
      <c r="C176">
        <f t="shared" si="92"/>
        <v>4</v>
      </c>
      <c r="D176">
        <f t="shared" si="92"/>
        <v>125</v>
      </c>
      <c r="E176">
        <f t="shared" ca="1" si="97"/>
        <v>-46047.998698224852</v>
      </c>
      <c r="F176">
        <f t="shared" ca="1" si="98"/>
        <v>67278.840059171605</v>
      </c>
      <c r="G176">
        <f t="shared" ca="1" si="88"/>
        <v>10363.200000000001</v>
      </c>
      <c r="H176" s="9">
        <f t="shared" ca="1" si="96"/>
        <v>-229.54262721893465</v>
      </c>
      <c r="I176" s="9">
        <f t="shared" ca="1" si="96"/>
        <v>38.370426035500714</v>
      </c>
      <c r="J176" s="9">
        <f t="shared" ca="1" si="96"/>
        <v>0</v>
      </c>
      <c r="K176" s="9">
        <f t="shared" ca="1" si="90"/>
        <v>232.72753877596145</v>
      </c>
      <c r="L176" s="9">
        <f t="shared" ca="1" si="91"/>
        <v>-80.510158480007576</v>
      </c>
      <c r="M176">
        <f t="shared" ca="1" si="93"/>
        <v>56.449483892176197</v>
      </c>
      <c r="N176">
        <f t="shared" ca="1" si="94"/>
        <v>32.196449704142012</v>
      </c>
    </row>
    <row r="177" spans="1:14" x14ac:dyDescent="0.25">
      <c r="A177" s="4">
        <f t="shared" si="69"/>
        <v>0.42858796296296137</v>
      </c>
      <c r="B177" s="3">
        <f t="shared" si="95"/>
        <v>1553301030</v>
      </c>
      <c r="C177">
        <f t="shared" si="92"/>
        <v>4</v>
      </c>
      <c r="D177">
        <f t="shared" si="92"/>
        <v>125</v>
      </c>
      <c r="E177">
        <f t="shared" ca="1" si="97"/>
        <v>-47195.711834319525</v>
      </c>
      <c r="F177">
        <f t="shared" ca="1" si="98"/>
        <v>67470.692189349109</v>
      </c>
      <c r="G177">
        <f t="shared" ca="1" si="88"/>
        <v>10363.200000000001</v>
      </c>
      <c r="H177" s="9">
        <f t="shared" ca="1" si="96"/>
        <v>-229.5426272189361</v>
      </c>
      <c r="I177" s="9">
        <f t="shared" ca="1" si="96"/>
        <v>38.370426035503627</v>
      </c>
      <c r="J177" s="9">
        <f t="shared" ca="1" si="96"/>
        <v>0</v>
      </c>
      <c r="K177" s="9">
        <f t="shared" ca="1" si="90"/>
        <v>232.72753877596332</v>
      </c>
      <c r="L177" s="9">
        <f t="shared" ca="1" si="91"/>
        <v>-80.510158480006922</v>
      </c>
      <c r="M177">
        <f t="shared" ca="1" si="93"/>
        <v>56.45118178829717</v>
      </c>
      <c r="N177">
        <f t="shared" ca="1" si="94"/>
        <v>32.178083497698879</v>
      </c>
    </row>
    <row r="178" spans="1:14" x14ac:dyDescent="0.25">
      <c r="A178" s="4">
        <f t="shared" si="69"/>
        <v>0.42864583333333173</v>
      </c>
      <c r="B178" s="3">
        <f t="shared" si="95"/>
        <v>1553301035</v>
      </c>
      <c r="C178">
        <f t="shared" si="92"/>
        <v>4</v>
      </c>
      <c r="D178">
        <f t="shared" si="92"/>
        <v>125</v>
      </c>
      <c r="E178">
        <f t="shared" ca="1" si="97"/>
        <v>-48343.424970414206</v>
      </c>
      <c r="F178">
        <f t="shared" ca="1" si="98"/>
        <v>67662.544319526627</v>
      </c>
      <c r="G178">
        <f t="shared" ca="1" si="88"/>
        <v>10363.200000000001</v>
      </c>
      <c r="H178" s="9">
        <f t="shared" ca="1" si="96"/>
        <v>-229.54262721893465</v>
      </c>
      <c r="I178" s="9">
        <f t="shared" ca="1" si="96"/>
        <v>38.370426035503627</v>
      </c>
      <c r="J178" s="9">
        <f t="shared" ca="1" si="96"/>
        <v>0</v>
      </c>
      <c r="K178" s="9">
        <f t="shared" ca="1" si="90"/>
        <v>232.7275387759619</v>
      </c>
      <c r="L178" s="9">
        <f t="shared" ca="1" si="91"/>
        <v>-80.510158480006865</v>
      </c>
      <c r="M178">
        <f t="shared" ca="1" si="93"/>
        <v>56.452879684418143</v>
      </c>
      <c r="N178">
        <f t="shared" ca="1" si="94"/>
        <v>32.159717291255753</v>
      </c>
    </row>
    <row r="179" spans="1:14" x14ac:dyDescent="0.25">
      <c r="A179" s="4">
        <f t="shared" si="69"/>
        <v>0.42870370370370209</v>
      </c>
      <c r="B179" s="3">
        <f t="shared" si="95"/>
        <v>1553301040</v>
      </c>
      <c r="C179">
        <f t="shared" si="92"/>
        <v>4</v>
      </c>
      <c r="D179">
        <f t="shared" si="92"/>
        <v>125</v>
      </c>
      <c r="E179">
        <f t="shared" ca="1" si="97"/>
        <v>-49491.138106508879</v>
      </c>
      <c r="F179">
        <f t="shared" ca="1" si="98"/>
        <v>67854.396449704145</v>
      </c>
      <c r="G179">
        <f t="shared" ca="1" si="88"/>
        <v>10363.200000000001</v>
      </c>
      <c r="H179" s="9">
        <f t="shared" ca="1" si="96"/>
        <v>-229.54262721893465</v>
      </c>
      <c r="I179" s="9">
        <f t="shared" ca="1" si="96"/>
        <v>38.370426035503627</v>
      </c>
      <c r="J179" s="9">
        <f t="shared" ca="1" si="96"/>
        <v>0</v>
      </c>
      <c r="K179" s="9">
        <f t="shared" ca="1" si="90"/>
        <v>232.7275387759619</v>
      </c>
      <c r="L179" s="9">
        <f t="shared" ca="1" si="91"/>
        <v>-80.510158480006865</v>
      </c>
      <c r="M179">
        <f t="shared" ca="1" si="93"/>
        <v>56.454577580539116</v>
      </c>
      <c r="N179">
        <f t="shared" ca="1" si="94"/>
        <v>32.141351084812619</v>
      </c>
    </row>
    <row r="180" spans="1:14" x14ac:dyDescent="0.25">
      <c r="A180" s="4">
        <f t="shared" si="69"/>
        <v>0.42876157407407245</v>
      </c>
      <c r="B180" s="3">
        <f t="shared" si="95"/>
        <v>1553301045</v>
      </c>
      <c r="C180">
        <f t="shared" si="92"/>
        <v>4</v>
      </c>
      <c r="D180">
        <f t="shared" si="92"/>
        <v>125</v>
      </c>
      <c r="E180">
        <f t="shared" ca="1" si="97"/>
        <v>-50638.851242603552</v>
      </c>
      <c r="F180">
        <f t="shared" ca="1" si="98"/>
        <v>68046.248579881663</v>
      </c>
      <c r="G180">
        <f t="shared" ca="1" si="88"/>
        <v>10363.200000000001</v>
      </c>
      <c r="H180" s="9">
        <f t="shared" ca="1" si="96"/>
        <v>-229.54262721893465</v>
      </c>
      <c r="I180" s="9">
        <f t="shared" ca="1" si="96"/>
        <v>38.370426035500714</v>
      </c>
      <c r="J180" s="9">
        <f t="shared" ca="1" si="96"/>
        <v>0</v>
      </c>
      <c r="K180" s="9">
        <f t="shared" ca="1" si="90"/>
        <v>232.72753877596145</v>
      </c>
      <c r="L180" s="9">
        <f t="shared" ca="1" si="91"/>
        <v>-80.510158480007576</v>
      </c>
      <c r="M180">
        <f t="shared" ca="1" si="93"/>
        <v>56.456275476660089</v>
      </c>
      <c r="N180">
        <f t="shared" ca="1" si="94"/>
        <v>32.122984878369493</v>
      </c>
    </row>
    <row r="181" spans="1:14" x14ac:dyDescent="0.25">
      <c r="A181" s="4">
        <f t="shared" si="69"/>
        <v>0.42881944444444281</v>
      </c>
      <c r="B181" s="3">
        <f t="shared" si="95"/>
        <v>1553301050</v>
      </c>
      <c r="C181">
        <f t="shared" si="92"/>
        <v>4</v>
      </c>
      <c r="D181">
        <f t="shared" si="92"/>
        <v>125</v>
      </c>
      <c r="E181">
        <f t="shared" ca="1" si="97"/>
        <v>-51786.564378698225</v>
      </c>
      <c r="F181">
        <f t="shared" ca="1" si="98"/>
        <v>68238.100710059167</v>
      </c>
      <c r="G181">
        <f t="shared" ca="1" si="88"/>
        <v>10363.200000000001</v>
      </c>
      <c r="H181" s="9">
        <f t="shared" ca="1" si="96"/>
        <v>-229.54262721893465</v>
      </c>
      <c r="I181" s="9">
        <f t="shared" ca="1" si="96"/>
        <v>38.370426035503627</v>
      </c>
      <c r="J181" s="9">
        <f t="shared" ca="1" si="96"/>
        <v>0</v>
      </c>
      <c r="K181" s="9">
        <f t="shared" ca="1" si="90"/>
        <v>232.7275387759619</v>
      </c>
      <c r="L181" s="9">
        <f t="shared" ca="1" si="91"/>
        <v>-80.510158480006865</v>
      </c>
      <c r="M181">
        <f t="shared" ca="1" si="93"/>
        <v>56.457973372781062</v>
      </c>
      <c r="N181">
        <f t="shared" ca="1" si="94"/>
        <v>32.10461867192636</v>
      </c>
    </row>
    <row r="182" spans="1:14" x14ac:dyDescent="0.25">
      <c r="A182" s="4">
        <f t="shared" si="69"/>
        <v>0.42887731481481317</v>
      </c>
      <c r="B182" s="3">
        <f t="shared" si="95"/>
        <v>1553301055</v>
      </c>
      <c r="C182">
        <f t="shared" si="92"/>
        <v>4</v>
      </c>
      <c r="D182">
        <f t="shared" si="92"/>
        <v>125</v>
      </c>
      <c r="E182">
        <f t="shared" ca="1" si="97"/>
        <v>-52934.277514792899</v>
      </c>
      <c r="F182">
        <f t="shared" ca="1" si="98"/>
        <v>68429.952840236685</v>
      </c>
      <c r="G182">
        <f t="shared" ca="1" si="88"/>
        <v>10363.200000000001</v>
      </c>
      <c r="H182" s="9">
        <f t="shared" ca="1" si="96"/>
        <v>-229.54262721893465</v>
      </c>
      <c r="I182" s="9">
        <f t="shared" ca="1" si="96"/>
        <v>38.370426035503627</v>
      </c>
      <c r="J182" s="9">
        <f t="shared" ca="1" si="96"/>
        <v>0</v>
      </c>
      <c r="K182" s="9">
        <f t="shared" ca="1" si="90"/>
        <v>232.7275387759619</v>
      </c>
      <c r="L182" s="9">
        <f t="shared" ca="1" si="91"/>
        <v>-80.510158480006865</v>
      </c>
      <c r="M182">
        <f t="shared" ca="1" si="93"/>
        <v>56.459671268902035</v>
      </c>
      <c r="N182">
        <f t="shared" ca="1" si="94"/>
        <v>32.086252465483234</v>
      </c>
    </row>
    <row r="183" spans="1:14" x14ac:dyDescent="0.25">
      <c r="A183" s="4">
        <f t="shared" si="69"/>
        <v>0.42893518518518353</v>
      </c>
      <c r="B183" s="3">
        <f t="shared" si="95"/>
        <v>1553301060</v>
      </c>
      <c r="C183">
        <f t="shared" si="92"/>
        <v>4</v>
      </c>
      <c r="D183">
        <f t="shared" si="92"/>
        <v>125</v>
      </c>
      <c r="E183">
        <f t="shared" ca="1" si="97"/>
        <v>-54081.990650887572</v>
      </c>
      <c r="F183">
        <f t="shared" ca="1" si="98"/>
        <v>68621.804970414203</v>
      </c>
      <c r="G183">
        <f t="shared" ca="1" si="88"/>
        <v>10363.200000000001</v>
      </c>
      <c r="H183" s="9">
        <f t="shared" ca="1" si="96"/>
        <v>-229.5426272189361</v>
      </c>
      <c r="I183" s="9">
        <f t="shared" ca="1" si="96"/>
        <v>38.370426035503627</v>
      </c>
      <c r="J183" s="9">
        <f t="shared" ca="1" si="96"/>
        <v>0</v>
      </c>
      <c r="K183" s="9">
        <f t="shared" ca="1" si="90"/>
        <v>232.72753877596332</v>
      </c>
      <c r="L183" s="9">
        <f t="shared" ca="1" si="91"/>
        <v>-80.510158480006922</v>
      </c>
      <c r="M183">
        <f t="shared" ca="1" si="93"/>
        <v>56.461369165023008</v>
      </c>
      <c r="N183">
        <f t="shared" ca="1" si="94"/>
        <v>32.067886259040108</v>
      </c>
    </row>
    <row r="184" spans="1:14" x14ac:dyDescent="0.25">
      <c r="A184" s="4">
        <f t="shared" si="69"/>
        <v>0.42899305555555389</v>
      </c>
      <c r="B184" s="3">
        <f t="shared" si="95"/>
        <v>1553301065</v>
      </c>
      <c r="C184">
        <f t="shared" si="92"/>
        <v>4</v>
      </c>
      <c r="D184">
        <f t="shared" si="92"/>
        <v>125</v>
      </c>
      <c r="E184">
        <f t="shared" ca="1" si="97"/>
        <v>-55229.703786982252</v>
      </c>
      <c r="F184">
        <f t="shared" ca="1" si="98"/>
        <v>68813.657100591721</v>
      </c>
      <c r="G184">
        <f t="shared" ca="1" si="88"/>
        <v>10363.200000000001</v>
      </c>
      <c r="H184" s="9">
        <f t="shared" ref="H184:J234" ca="1" si="99">(E185-E184)/($B185-$B184)</f>
        <v>-229.54262721893321</v>
      </c>
      <c r="I184" s="9">
        <f t="shared" ca="1" si="99"/>
        <v>38.370426035503627</v>
      </c>
      <c r="J184" s="9">
        <f t="shared" ca="1" si="99"/>
        <v>0</v>
      </c>
      <c r="K184" s="9">
        <f t="shared" ca="1" si="90"/>
        <v>232.72753877596048</v>
      </c>
      <c r="L184" s="9">
        <f t="shared" ca="1" si="91"/>
        <v>-80.510158480006794</v>
      </c>
      <c r="M184">
        <f t="shared" ca="1" si="93"/>
        <v>56.463067061143981</v>
      </c>
      <c r="N184">
        <f t="shared" ca="1" si="94"/>
        <v>32.049520052596975</v>
      </c>
    </row>
    <row r="185" spans="1:14" x14ac:dyDescent="0.25">
      <c r="A185" s="4">
        <f t="shared" si="69"/>
        <v>0.42905092592592425</v>
      </c>
      <c r="B185" s="3">
        <f t="shared" si="95"/>
        <v>1553301070</v>
      </c>
      <c r="C185">
        <f t="shared" si="92"/>
        <v>4</v>
      </c>
      <c r="D185">
        <f t="shared" si="92"/>
        <v>125</v>
      </c>
      <c r="E185">
        <f t="shared" ca="1" si="97"/>
        <v>-56377.416923076918</v>
      </c>
      <c r="F185">
        <f t="shared" ca="1" si="98"/>
        <v>69005.509230769239</v>
      </c>
      <c r="G185">
        <f t="shared" ca="1" si="88"/>
        <v>10363.200000000001</v>
      </c>
      <c r="H185" s="9">
        <f t="shared" ca="1" si="99"/>
        <v>-229.5426272189361</v>
      </c>
      <c r="I185" s="9">
        <f t="shared" ca="1" si="99"/>
        <v>38.370426035500714</v>
      </c>
      <c r="J185" s="9">
        <f t="shared" ca="1" si="99"/>
        <v>0</v>
      </c>
      <c r="K185" s="9">
        <f t="shared" ca="1" si="90"/>
        <v>232.72753877596287</v>
      </c>
      <c r="L185" s="9">
        <f t="shared" ca="1" si="91"/>
        <v>-80.510158480007632</v>
      </c>
      <c r="M185">
        <f t="shared" ca="1" si="93"/>
        <v>56.464764957264954</v>
      </c>
      <c r="N185">
        <f t="shared" ca="1" si="94"/>
        <v>32.031153846153849</v>
      </c>
    </row>
    <row r="186" spans="1:14" x14ac:dyDescent="0.25">
      <c r="A186" s="4">
        <f t="shared" si="69"/>
        <v>0.42910879629629461</v>
      </c>
      <c r="B186" s="3">
        <f t="shared" si="95"/>
        <v>1553301075</v>
      </c>
      <c r="C186">
        <f t="shared" si="92"/>
        <v>4</v>
      </c>
      <c r="D186">
        <f t="shared" si="92"/>
        <v>125</v>
      </c>
      <c r="E186">
        <f t="shared" ca="1" si="97"/>
        <v>-57525.130059171599</v>
      </c>
      <c r="F186">
        <f t="shared" ca="1" si="98"/>
        <v>69197.361360946743</v>
      </c>
      <c r="G186">
        <f t="shared" ca="1" si="88"/>
        <v>10363.200000000001</v>
      </c>
      <c r="H186" s="9">
        <f t="shared" ca="1" si="99"/>
        <v>-229.5426272189361</v>
      </c>
      <c r="I186" s="9">
        <f t="shared" ca="1" si="99"/>
        <v>38.370426035503627</v>
      </c>
      <c r="J186" s="9">
        <f t="shared" ca="1" si="99"/>
        <v>0</v>
      </c>
      <c r="K186" s="9">
        <f t="shared" ca="1" si="90"/>
        <v>232.72753877596332</v>
      </c>
      <c r="L186" s="9">
        <f t="shared" ca="1" si="91"/>
        <v>-80.510158480006922</v>
      </c>
      <c r="M186">
        <f t="shared" ca="1" si="93"/>
        <v>56.466462853385927</v>
      </c>
      <c r="N186">
        <f t="shared" ca="1" si="94"/>
        <v>32.012787639710716</v>
      </c>
    </row>
    <row r="187" spans="1:14" x14ac:dyDescent="0.25">
      <c r="A187" s="4">
        <f t="shared" ref="A187:A237" si="100">A186+5/24/3600</f>
        <v>0.42916666666666498</v>
      </c>
      <c r="B187" s="3">
        <f t="shared" si="95"/>
        <v>1553301080</v>
      </c>
      <c r="C187">
        <f t="shared" si="92"/>
        <v>4</v>
      </c>
      <c r="D187">
        <f t="shared" si="92"/>
        <v>125</v>
      </c>
      <c r="E187">
        <f t="shared" ca="1" si="97"/>
        <v>-58672.84319526628</v>
      </c>
      <c r="F187">
        <f t="shared" ca="1" si="98"/>
        <v>69389.213491124261</v>
      </c>
      <c r="G187">
        <f t="shared" ca="1" si="88"/>
        <v>10363.200000000001</v>
      </c>
      <c r="H187" s="9">
        <f t="shared" ca="1" si="99"/>
        <v>-229.54262721893321</v>
      </c>
      <c r="I187" s="9">
        <f t="shared" ca="1" si="99"/>
        <v>38.370426035503627</v>
      </c>
      <c r="J187" s="9">
        <f t="shared" ca="1" si="99"/>
        <v>0</v>
      </c>
      <c r="K187" s="9">
        <f t="shared" ca="1" si="90"/>
        <v>232.72753877596048</v>
      </c>
      <c r="L187" s="9">
        <f t="shared" ca="1" si="91"/>
        <v>-80.510158480006794</v>
      </c>
      <c r="M187">
        <f t="shared" ca="1" si="93"/>
        <v>56.4681607495069</v>
      </c>
      <c r="N187">
        <f t="shared" ca="1" si="94"/>
        <v>31.994421433267586</v>
      </c>
    </row>
    <row r="188" spans="1:14" x14ac:dyDescent="0.25">
      <c r="A188" s="4">
        <f t="shared" si="100"/>
        <v>0.42922453703703534</v>
      </c>
      <c r="B188" s="3">
        <f t="shared" si="95"/>
        <v>1553301085</v>
      </c>
      <c r="C188">
        <f t="shared" si="92"/>
        <v>4</v>
      </c>
      <c r="D188">
        <f t="shared" si="92"/>
        <v>125</v>
      </c>
      <c r="E188">
        <f t="shared" ca="1" si="97"/>
        <v>-59820.556331360945</v>
      </c>
      <c r="F188">
        <f t="shared" ca="1" si="98"/>
        <v>69581.065621301779</v>
      </c>
      <c r="G188">
        <f t="shared" ca="1" si="88"/>
        <v>10363.200000000001</v>
      </c>
      <c r="H188" s="9">
        <f t="shared" ca="1" si="99"/>
        <v>-229.5426272189361</v>
      </c>
      <c r="I188" s="9">
        <f t="shared" ca="1" si="99"/>
        <v>38.370426035503627</v>
      </c>
      <c r="J188" s="9">
        <f t="shared" ca="1" si="99"/>
        <v>0</v>
      </c>
      <c r="K188" s="9">
        <f t="shared" ca="1" si="90"/>
        <v>232.72753877596332</v>
      </c>
      <c r="L188" s="9">
        <f t="shared" ca="1" si="91"/>
        <v>-80.510158480006922</v>
      </c>
      <c r="M188">
        <f t="shared" ca="1" si="93"/>
        <v>56.469858645627873</v>
      </c>
      <c r="N188">
        <f t="shared" ca="1" si="94"/>
        <v>31.976055226824457</v>
      </c>
    </row>
    <row r="189" spans="1:14" x14ac:dyDescent="0.25">
      <c r="A189" s="4">
        <f t="shared" si="100"/>
        <v>0.4292824074074057</v>
      </c>
      <c r="B189" s="3">
        <f t="shared" si="95"/>
        <v>1553301090</v>
      </c>
      <c r="C189">
        <f t="shared" si="92"/>
        <v>4</v>
      </c>
      <c r="D189">
        <f t="shared" si="92"/>
        <v>125</v>
      </c>
      <c r="E189">
        <f t="shared" ca="1" si="97"/>
        <v>-60968.269467455626</v>
      </c>
      <c r="F189">
        <f t="shared" ca="1" si="98"/>
        <v>69772.917751479297</v>
      </c>
      <c r="G189">
        <f t="shared" ca="1" si="88"/>
        <v>10363.200000000001</v>
      </c>
      <c r="H189" s="9">
        <f t="shared" ca="1" si="99"/>
        <v>-229.54262721893321</v>
      </c>
      <c r="I189" s="9">
        <f t="shared" ca="1" si="99"/>
        <v>38.370426035500714</v>
      </c>
      <c r="J189" s="9">
        <f t="shared" ca="1" si="99"/>
        <v>0</v>
      </c>
      <c r="K189" s="9">
        <f t="shared" ca="1" si="90"/>
        <v>232.72753877596</v>
      </c>
      <c r="L189" s="9">
        <f t="shared" ca="1" si="91"/>
        <v>-80.510158480007519</v>
      </c>
      <c r="M189">
        <f t="shared" ca="1" si="93"/>
        <v>56.471556541748846</v>
      </c>
      <c r="N189">
        <f t="shared" ca="1" si="94"/>
        <v>31.957689020381327</v>
      </c>
    </row>
    <row r="190" spans="1:14" x14ac:dyDescent="0.25">
      <c r="A190" s="4">
        <f t="shared" si="100"/>
        <v>0.42934027777777606</v>
      </c>
      <c r="B190" s="3">
        <f t="shared" si="95"/>
        <v>1553301095</v>
      </c>
      <c r="C190">
        <f t="shared" si="92"/>
        <v>4</v>
      </c>
      <c r="D190">
        <f t="shared" si="92"/>
        <v>125</v>
      </c>
      <c r="E190">
        <f t="shared" ca="1" si="97"/>
        <v>-62115.982603550292</v>
      </c>
      <c r="F190">
        <f t="shared" ca="1" si="98"/>
        <v>69964.769881656801</v>
      </c>
      <c r="G190">
        <f t="shared" ca="1" si="88"/>
        <v>10363.200000000001</v>
      </c>
      <c r="H190" s="9">
        <f t="shared" ca="1" si="99"/>
        <v>-229.5426272189361</v>
      </c>
      <c r="I190" s="9">
        <f t="shared" ca="1" si="99"/>
        <v>38.370426035503627</v>
      </c>
      <c r="J190" s="9">
        <f t="shared" ca="1" si="99"/>
        <v>0</v>
      </c>
      <c r="K190" s="9">
        <f t="shared" ca="1" si="90"/>
        <v>232.72753877596332</v>
      </c>
      <c r="L190" s="9">
        <f t="shared" ca="1" si="91"/>
        <v>-80.510158480006922</v>
      </c>
      <c r="M190">
        <f t="shared" ca="1" si="93"/>
        <v>56.473254437869819</v>
      </c>
      <c r="N190">
        <f t="shared" ca="1" si="94"/>
        <v>31.939322813938197</v>
      </c>
    </row>
    <row r="191" spans="1:14" x14ac:dyDescent="0.25">
      <c r="A191" s="4">
        <f t="shared" si="100"/>
        <v>0.42939814814814642</v>
      </c>
      <c r="B191" s="3">
        <f t="shared" si="95"/>
        <v>1553301100</v>
      </c>
      <c r="C191">
        <f t="shared" si="92"/>
        <v>4</v>
      </c>
      <c r="D191">
        <f t="shared" si="92"/>
        <v>125</v>
      </c>
      <c r="E191">
        <f t="shared" ca="1" si="97"/>
        <v>-63263.695739644972</v>
      </c>
      <c r="F191">
        <f t="shared" ca="1" si="98"/>
        <v>70156.622011834319</v>
      </c>
      <c r="G191">
        <f t="shared" ca="1" si="88"/>
        <v>10363.200000000001</v>
      </c>
      <c r="H191" s="9">
        <f t="shared" ca="1" si="99"/>
        <v>-229.5426272189361</v>
      </c>
      <c r="I191" s="9">
        <f t="shared" ca="1" si="99"/>
        <v>38.370426035503627</v>
      </c>
      <c r="J191" s="9">
        <f t="shared" ca="1" si="99"/>
        <v>0</v>
      </c>
      <c r="K191" s="9">
        <f t="shared" ca="1" si="90"/>
        <v>232.72753877596332</v>
      </c>
      <c r="L191" s="9">
        <f t="shared" ca="1" si="91"/>
        <v>-80.510158480006922</v>
      </c>
      <c r="M191">
        <f t="shared" ca="1" si="93"/>
        <v>56.474952333990792</v>
      </c>
      <c r="N191">
        <f t="shared" ca="1" si="94"/>
        <v>31.920956607495068</v>
      </c>
    </row>
    <row r="192" spans="1:14" x14ac:dyDescent="0.25">
      <c r="A192" s="4">
        <f t="shared" si="100"/>
        <v>0.42945601851851678</v>
      </c>
      <c r="B192" s="3">
        <f t="shared" si="95"/>
        <v>1553301105</v>
      </c>
      <c r="C192">
        <f t="shared" si="92"/>
        <v>4</v>
      </c>
      <c r="D192">
        <f t="shared" si="92"/>
        <v>125</v>
      </c>
      <c r="E192">
        <f t="shared" ca="1" si="97"/>
        <v>-64411.408875739653</v>
      </c>
      <c r="F192">
        <f t="shared" ca="1" si="98"/>
        <v>70348.474142011837</v>
      </c>
      <c r="G192">
        <f t="shared" ca="1" si="88"/>
        <v>10363.200000000001</v>
      </c>
      <c r="H192" s="9">
        <f t="shared" ca="1" si="99"/>
        <v>-229.54262721893321</v>
      </c>
      <c r="I192" s="9">
        <f t="shared" ca="1" si="99"/>
        <v>38.370426035503627</v>
      </c>
      <c r="J192" s="9">
        <f t="shared" ca="1" si="99"/>
        <v>0</v>
      </c>
      <c r="K192" s="9">
        <f t="shared" ca="1" si="90"/>
        <v>232.72753877596048</v>
      </c>
      <c r="L192" s="9">
        <f t="shared" ca="1" si="91"/>
        <v>-80.510158480006794</v>
      </c>
      <c r="M192">
        <f t="shared" ca="1" si="93"/>
        <v>56.476650230111765</v>
      </c>
      <c r="N192">
        <f t="shared" ca="1" si="94"/>
        <v>31.902590401051938</v>
      </c>
    </row>
    <row r="193" spans="1:14" x14ac:dyDescent="0.25">
      <c r="A193" s="4">
        <f t="shared" si="100"/>
        <v>0.42951388888888714</v>
      </c>
      <c r="B193" s="3">
        <f t="shared" si="95"/>
        <v>1553301110</v>
      </c>
      <c r="C193">
        <f t="shared" si="92"/>
        <v>4</v>
      </c>
      <c r="D193">
        <f t="shared" si="92"/>
        <v>125</v>
      </c>
      <c r="E193">
        <f t="shared" ca="1" si="97"/>
        <v>-65559.122011834319</v>
      </c>
      <c r="F193">
        <f t="shared" ca="1" si="98"/>
        <v>70540.326272189355</v>
      </c>
      <c r="G193">
        <f t="shared" ca="1" si="88"/>
        <v>10363.200000000001</v>
      </c>
      <c r="H193" s="9">
        <f t="shared" ca="1" si="99"/>
        <v>-229.5426272189361</v>
      </c>
      <c r="I193" s="9">
        <f t="shared" ca="1" si="99"/>
        <v>38.370426035503627</v>
      </c>
      <c r="J193" s="9">
        <f t="shared" ca="1" si="99"/>
        <v>0</v>
      </c>
      <c r="K193" s="9">
        <f t="shared" ca="1" si="90"/>
        <v>232.72753877596332</v>
      </c>
      <c r="L193" s="9">
        <f t="shared" ca="1" si="91"/>
        <v>-80.510158480006922</v>
      </c>
      <c r="M193">
        <f t="shared" ca="1" si="93"/>
        <v>56.478348126232738</v>
      </c>
      <c r="N193">
        <f t="shared" ca="1" si="94"/>
        <v>31.884224194608809</v>
      </c>
    </row>
    <row r="194" spans="1:14" x14ac:dyDescent="0.25">
      <c r="A194" s="4">
        <f t="shared" si="100"/>
        <v>0.4295717592592575</v>
      </c>
      <c r="B194" s="3">
        <f t="shared" si="95"/>
        <v>1553301115</v>
      </c>
      <c r="C194">
        <f t="shared" si="92"/>
        <v>4</v>
      </c>
      <c r="D194">
        <f t="shared" si="92"/>
        <v>125</v>
      </c>
      <c r="E194">
        <f t="shared" ca="1" si="97"/>
        <v>-66706.835147929</v>
      </c>
      <c r="F194">
        <f t="shared" ca="1" si="98"/>
        <v>70732.178402366873</v>
      </c>
      <c r="G194">
        <f t="shared" ca="1" si="88"/>
        <v>10363.200000000001</v>
      </c>
      <c r="H194" s="9">
        <f t="shared" ca="1" si="99"/>
        <v>-229.54262721893321</v>
      </c>
      <c r="I194" s="9">
        <f t="shared" ca="1" si="99"/>
        <v>38.370426035500714</v>
      </c>
      <c r="J194" s="9">
        <f t="shared" ca="1" si="99"/>
        <v>0</v>
      </c>
      <c r="K194" s="9">
        <f t="shared" ca="1" si="90"/>
        <v>232.72753877596</v>
      </c>
      <c r="L194" s="9">
        <f t="shared" ca="1" si="91"/>
        <v>-80.510158480007519</v>
      </c>
      <c r="M194">
        <f t="shared" ca="1" si="93"/>
        <v>56.480046022353712</v>
      </c>
      <c r="N194">
        <f t="shared" ca="1" si="94"/>
        <v>31.865857988165679</v>
      </c>
    </row>
    <row r="195" spans="1:14" x14ac:dyDescent="0.25">
      <c r="A195" s="4">
        <f t="shared" si="100"/>
        <v>0.42962962962962786</v>
      </c>
      <c r="B195" s="3">
        <f t="shared" si="95"/>
        <v>1553301120</v>
      </c>
      <c r="C195">
        <f t="shared" si="92"/>
        <v>4</v>
      </c>
      <c r="D195">
        <f t="shared" si="92"/>
        <v>125</v>
      </c>
      <c r="E195">
        <f t="shared" ca="1" si="97"/>
        <v>-67854.548284023665</v>
      </c>
      <c r="F195">
        <f t="shared" ca="1" si="98"/>
        <v>70924.030532544377</v>
      </c>
      <c r="G195">
        <f t="shared" ca="1" si="88"/>
        <v>10363.200000000001</v>
      </c>
      <c r="H195" s="9">
        <f t="shared" ca="1" si="99"/>
        <v>-229.5426272189361</v>
      </c>
      <c r="I195" s="9">
        <f t="shared" ca="1" si="99"/>
        <v>38.370426035503627</v>
      </c>
      <c r="J195" s="9">
        <f t="shared" ca="1" si="99"/>
        <v>0</v>
      </c>
      <c r="K195" s="9">
        <f t="shared" ca="1" si="90"/>
        <v>232.72753877596332</v>
      </c>
      <c r="L195" s="9">
        <f t="shared" ca="1" si="91"/>
        <v>-80.510158480006922</v>
      </c>
      <c r="M195">
        <f t="shared" ca="1" si="93"/>
        <v>56.481743918474685</v>
      </c>
      <c r="N195">
        <f t="shared" ca="1" si="94"/>
        <v>31.84749178172255</v>
      </c>
    </row>
    <row r="196" spans="1:14" x14ac:dyDescent="0.25">
      <c r="A196" s="4">
        <f t="shared" si="100"/>
        <v>0.42968749999999822</v>
      </c>
      <c r="B196" s="3">
        <f t="shared" si="95"/>
        <v>1553301125</v>
      </c>
      <c r="C196">
        <f t="shared" si="92"/>
        <v>4</v>
      </c>
      <c r="D196">
        <f t="shared" si="92"/>
        <v>125</v>
      </c>
      <c r="E196">
        <f t="shared" ca="1" si="97"/>
        <v>-69002.261420118346</v>
      </c>
      <c r="F196">
        <f t="shared" ca="1" si="98"/>
        <v>71115.882662721895</v>
      </c>
      <c r="G196">
        <f t="shared" ca="1" si="88"/>
        <v>10363.200000000001</v>
      </c>
      <c r="H196" s="9">
        <f t="shared" ca="1" si="99"/>
        <v>-229.54262721893321</v>
      </c>
      <c r="I196" s="9">
        <f t="shared" ca="1" si="99"/>
        <v>38.370426035503627</v>
      </c>
      <c r="J196" s="9">
        <f t="shared" ca="1" si="99"/>
        <v>0</v>
      </c>
      <c r="K196" s="9">
        <f t="shared" ca="1" si="90"/>
        <v>232.72753877596048</v>
      </c>
      <c r="L196" s="9">
        <f t="shared" ca="1" si="91"/>
        <v>-80.510158480006794</v>
      </c>
      <c r="M196">
        <f t="shared" ca="1" si="93"/>
        <v>56.483441814595658</v>
      </c>
      <c r="N196">
        <f t="shared" ca="1" si="94"/>
        <v>31.82912557527942</v>
      </c>
    </row>
    <row r="197" spans="1:14" x14ac:dyDescent="0.25">
      <c r="A197" s="4">
        <f t="shared" si="100"/>
        <v>0.42974537037036858</v>
      </c>
      <c r="B197" s="3">
        <f t="shared" si="95"/>
        <v>1553301130</v>
      </c>
      <c r="C197">
        <f t="shared" si="92"/>
        <v>4</v>
      </c>
      <c r="D197">
        <f t="shared" si="92"/>
        <v>125</v>
      </c>
      <c r="E197">
        <f t="shared" ca="1" si="97"/>
        <v>-70149.974556213012</v>
      </c>
      <c r="F197">
        <f t="shared" ca="1" si="98"/>
        <v>71307.734792899413</v>
      </c>
      <c r="G197">
        <f t="shared" ca="1" si="88"/>
        <v>10363.200000000001</v>
      </c>
      <c r="H197" s="9">
        <f t="shared" ca="1" si="99"/>
        <v>-229.5426272189361</v>
      </c>
      <c r="I197" s="9">
        <f t="shared" ca="1" si="99"/>
        <v>38.370426035503627</v>
      </c>
      <c r="J197" s="9">
        <f t="shared" ca="1" si="99"/>
        <v>0</v>
      </c>
      <c r="K197" s="9">
        <f t="shared" ca="1" si="90"/>
        <v>232.72753877596332</v>
      </c>
      <c r="L197" s="9">
        <f t="shared" ca="1" si="91"/>
        <v>-80.510158480006922</v>
      </c>
      <c r="M197">
        <f t="shared" ca="1" si="93"/>
        <v>56.485139710716631</v>
      </c>
      <c r="N197">
        <f t="shared" ca="1" si="94"/>
        <v>31.81075936883629</v>
      </c>
    </row>
    <row r="198" spans="1:14" x14ac:dyDescent="0.25">
      <c r="A198" s="4">
        <f t="shared" si="100"/>
        <v>0.42980324074073895</v>
      </c>
      <c r="B198" s="3">
        <f t="shared" si="95"/>
        <v>1553301135</v>
      </c>
      <c r="C198">
        <f t="shared" si="92"/>
        <v>4</v>
      </c>
      <c r="D198">
        <f t="shared" si="92"/>
        <v>125</v>
      </c>
      <c r="E198">
        <f t="shared" ca="1" si="97"/>
        <v>-71297.687692307692</v>
      </c>
      <c r="F198">
        <f t="shared" ca="1" si="98"/>
        <v>71499.586923076931</v>
      </c>
      <c r="G198">
        <f t="shared" ca="1" si="88"/>
        <v>10363.200000000001</v>
      </c>
      <c r="H198" s="9">
        <f t="shared" ca="1" si="99"/>
        <v>-229.5426272189361</v>
      </c>
      <c r="I198" s="9">
        <f t="shared" ca="1" si="99"/>
        <v>38.370426035500714</v>
      </c>
      <c r="J198" s="9">
        <f t="shared" ca="1" si="99"/>
        <v>0</v>
      </c>
      <c r="K198" s="9">
        <f t="shared" ca="1" si="90"/>
        <v>232.72753877596287</v>
      </c>
      <c r="L198" s="9">
        <f t="shared" ca="1" si="91"/>
        <v>-80.510158480007632</v>
      </c>
      <c r="M198">
        <f t="shared" ca="1" si="93"/>
        <v>56.486837606837604</v>
      </c>
      <c r="N198">
        <f t="shared" ca="1" si="94"/>
        <v>31.792393162393161</v>
      </c>
    </row>
    <row r="199" spans="1:14" x14ac:dyDescent="0.25">
      <c r="A199" s="4">
        <f t="shared" si="100"/>
        <v>0.42986111111110931</v>
      </c>
      <c r="B199" s="3">
        <f t="shared" si="95"/>
        <v>1553301140</v>
      </c>
      <c r="C199">
        <f t="shared" si="92"/>
        <v>4</v>
      </c>
      <c r="D199">
        <f t="shared" si="92"/>
        <v>125</v>
      </c>
      <c r="E199">
        <f t="shared" ca="1" si="97"/>
        <v>-72445.400828402373</v>
      </c>
      <c r="F199">
        <f t="shared" ca="1" si="98"/>
        <v>71691.439053254435</v>
      </c>
      <c r="G199">
        <f t="shared" ca="1" si="88"/>
        <v>10363.200000000001</v>
      </c>
      <c r="H199" s="9">
        <f t="shared" ca="1" si="99"/>
        <v>-229.54262721893321</v>
      </c>
      <c r="I199" s="9">
        <f t="shared" ca="1" si="99"/>
        <v>38.370426035503627</v>
      </c>
      <c r="J199" s="9">
        <f t="shared" ca="1" si="99"/>
        <v>0</v>
      </c>
      <c r="K199" s="9">
        <f t="shared" ca="1" si="90"/>
        <v>232.72753877596048</v>
      </c>
      <c r="L199" s="9">
        <f t="shared" ca="1" si="91"/>
        <v>-80.510158480006794</v>
      </c>
      <c r="M199">
        <f t="shared" ca="1" si="93"/>
        <v>56.488535502958577</v>
      </c>
      <c r="N199">
        <f t="shared" ca="1" si="94"/>
        <v>31.774026955950031</v>
      </c>
    </row>
    <row r="200" spans="1:14" x14ac:dyDescent="0.25">
      <c r="A200" s="4">
        <f t="shared" si="100"/>
        <v>0.42991898148147967</v>
      </c>
      <c r="B200" s="3">
        <f t="shared" si="95"/>
        <v>1553301145</v>
      </c>
      <c r="C200">
        <f t="shared" si="92"/>
        <v>4</v>
      </c>
      <c r="D200">
        <f t="shared" si="92"/>
        <v>125</v>
      </c>
      <c r="E200">
        <f t="shared" ca="1" si="97"/>
        <v>-73593.113964497039</v>
      </c>
      <c r="F200">
        <f t="shared" ca="1" si="98"/>
        <v>71883.291183431953</v>
      </c>
      <c r="G200">
        <f t="shared" ref="G200:G234" ca="1" si="101">INDIRECT("G$"&amp;C200)+INDIRECT("J$"&amp;C200)*($B200-INDIRECT("B$"&amp;D200))</f>
        <v>10363.200000000001</v>
      </c>
      <c r="H200" s="9">
        <f t="shared" ca="1" si="99"/>
        <v>-229.5426272189361</v>
      </c>
      <c r="I200" s="9">
        <f t="shared" ca="1" si="99"/>
        <v>38.370426035503627</v>
      </c>
      <c r="J200" s="9">
        <f t="shared" ca="1" si="99"/>
        <v>0</v>
      </c>
      <c r="K200" s="9">
        <f t="shared" ref="K200:K234" ca="1" si="102">SQRT(H200*H200+I200*I200)</f>
        <v>232.72753877596332</v>
      </c>
      <c r="L200" s="9">
        <f t="shared" ref="L200:L234" ca="1" si="103">DEGREES(ATAN2(I200,H200))</f>
        <v>-80.510158480006922</v>
      </c>
      <c r="M200">
        <f t="shared" ca="1" si="93"/>
        <v>56.49023339907955</v>
      </c>
      <c r="N200">
        <f t="shared" ca="1" si="94"/>
        <v>31.755660749506902</v>
      </c>
    </row>
    <row r="201" spans="1:14" x14ac:dyDescent="0.25">
      <c r="A201" s="4">
        <f t="shared" si="100"/>
        <v>0.42997685185185003</v>
      </c>
      <c r="B201" s="3">
        <f t="shared" si="95"/>
        <v>1553301150</v>
      </c>
      <c r="C201">
        <f t="shared" ref="C201:D234" si="104">C200</f>
        <v>4</v>
      </c>
      <c r="D201">
        <f t="shared" si="104"/>
        <v>125</v>
      </c>
      <c r="E201">
        <f t="shared" ca="1" si="97"/>
        <v>-74740.827100591719</v>
      </c>
      <c r="F201">
        <f t="shared" ca="1" si="98"/>
        <v>72075.143313609471</v>
      </c>
      <c r="G201">
        <f t="shared" ca="1" si="101"/>
        <v>10363.200000000001</v>
      </c>
      <c r="H201" s="9">
        <f t="shared" ca="1" si="99"/>
        <v>-229.54262721893321</v>
      </c>
      <c r="I201" s="9">
        <f t="shared" ca="1" si="99"/>
        <v>38.370426035503627</v>
      </c>
      <c r="J201" s="9">
        <f t="shared" ca="1" si="99"/>
        <v>0</v>
      </c>
      <c r="K201" s="9">
        <f t="shared" ca="1" si="102"/>
        <v>232.72753877596048</v>
      </c>
      <c r="L201" s="9">
        <f t="shared" ca="1" si="103"/>
        <v>-80.510158480006794</v>
      </c>
      <c r="M201">
        <f t="shared" ref="M201:M234" ca="1" si="105">INDIRECT("M$"&amp;C201)+INDIRECT("O$"&amp;C201)*($B201-INDIRECT("B$"&amp;D201))</f>
        <v>56.491931295200523</v>
      </c>
      <c r="N201">
        <f t="shared" ref="N201:N234" ca="1" si="106">INDIRECT("N$"&amp;C201)+INDIRECT("P$"&amp;C201)*($B201-INDIRECT("B$"&amp;D201))</f>
        <v>31.737294543063772</v>
      </c>
    </row>
    <row r="202" spans="1:14" x14ac:dyDescent="0.25">
      <c r="A202" s="4">
        <f t="shared" si="100"/>
        <v>0.43003472222222039</v>
      </c>
      <c r="B202" s="3">
        <f t="shared" ref="B202:B234" si="107">B201+SECOND(A202-A201)</f>
        <v>1553301155</v>
      </c>
      <c r="C202">
        <f t="shared" si="104"/>
        <v>4</v>
      </c>
      <c r="D202">
        <f t="shared" si="104"/>
        <v>125</v>
      </c>
      <c r="E202">
        <f t="shared" ca="1" si="97"/>
        <v>-75888.540236686385</v>
      </c>
      <c r="F202">
        <f t="shared" ca="1" si="98"/>
        <v>72266.995443786989</v>
      </c>
      <c r="G202">
        <f t="shared" ca="1" si="101"/>
        <v>10363.200000000001</v>
      </c>
      <c r="H202" s="9">
        <f t="shared" ca="1" si="99"/>
        <v>-229.5426272189361</v>
      </c>
      <c r="I202" s="9">
        <f t="shared" ca="1" si="99"/>
        <v>38.370426035503627</v>
      </c>
      <c r="J202" s="9">
        <f t="shared" ca="1" si="99"/>
        <v>0</v>
      </c>
      <c r="K202" s="9">
        <f t="shared" ca="1" si="102"/>
        <v>232.72753877596332</v>
      </c>
      <c r="L202" s="9">
        <f t="shared" ca="1" si="103"/>
        <v>-80.510158480006922</v>
      </c>
      <c r="M202">
        <f t="shared" ca="1" si="105"/>
        <v>56.493629191321496</v>
      </c>
      <c r="N202">
        <f t="shared" ca="1" si="106"/>
        <v>31.718928336620642</v>
      </c>
    </row>
    <row r="203" spans="1:14" x14ac:dyDescent="0.25">
      <c r="A203" s="4">
        <f t="shared" si="100"/>
        <v>0.43009259259259075</v>
      </c>
      <c r="B203" s="3">
        <f t="shared" si="107"/>
        <v>1553301160</v>
      </c>
      <c r="C203">
        <f t="shared" si="104"/>
        <v>4</v>
      </c>
      <c r="D203">
        <f t="shared" si="104"/>
        <v>125</v>
      </c>
      <c r="E203">
        <f t="shared" ca="1" si="97"/>
        <v>-77036.253372781066</v>
      </c>
      <c r="F203">
        <f t="shared" ca="1" si="98"/>
        <v>72458.847573964507</v>
      </c>
      <c r="G203">
        <f t="shared" ca="1" si="101"/>
        <v>10363.200000000001</v>
      </c>
      <c r="H203" s="9">
        <f t="shared" ca="1" si="99"/>
        <v>-229.5426272189361</v>
      </c>
      <c r="I203" s="9">
        <f t="shared" ca="1" si="99"/>
        <v>38.370426035500714</v>
      </c>
      <c r="J203" s="9">
        <f t="shared" ca="1" si="99"/>
        <v>0</v>
      </c>
      <c r="K203" s="9">
        <f t="shared" ca="1" si="102"/>
        <v>232.72753877596287</v>
      </c>
      <c r="L203" s="9">
        <f t="shared" ca="1" si="103"/>
        <v>-80.510158480007632</v>
      </c>
      <c r="M203">
        <f t="shared" ca="1" si="105"/>
        <v>56.495327087442469</v>
      </c>
      <c r="N203">
        <f t="shared" ca="1" si="106"/>
        <v>31.700562130177513</v>
      </c>
    </row>
    <row r="204" spans="1:14" x14ac:dyDescent="0.25">
      <c r="A204" s="4">
        <f t="shared" si="100"/>
        <v>0.43015046296296111</v>
      </c>
      <c r="B204" s="3">
        <f t="shared" si="107"/>
        <v>1553301165</v>
      </c>
      <c r="C204">
        <f t="shared" si="104"/>
        <v>4</v>
      </c>
      <c r="D204">
        <f t="shared" si="104"/>
        <v>125</v>
      </c>
      <c r="E204">
        <f t="shared" ca="1" si="97"/>
        <v>-78183.966508875747</v>
      </c>
      <c r="F204">
        <f t="shared" ca="1" si="98"/>
        <v>72650.699704142011</v>
      </c>
      <c r="G204">
        <f t="shared" ca="1" si="101"/>
        <v>10363.200000000001</v>
      </c>
      <c r="H204" s="9">
        <f t="shared" ca="1" si="99"/>
        <v>-229.54262721893321</v>
      </c>
      <c r="I204" s="9">
        <f t="shared" ca="1" si="99"/>
        <v>38.370426035503627</v>
      </c>
      <c r="J204" s="9">
        <f t="shared" ca="1" si="99"/>
        <v>0</v>
      </c>
      <c r="K204" s="9">
        <f t="shared" ca="1" si="102"/>
        <v>232.72753877596048</v>
      </c>
      <c r="L204" s="9">
        <f t="shared" ca="1" si="103"/>
        <v>-80.510158480006794</v>
      </c>
      <c r="M204">
        <f t="shared" ca="1" si="105"/>
        <v>56.497024983563442</v>
      </c>
      <c r="N204">
        <f t="shared" ca="1" si="106"/>
        <v>31.682195923734383</v>
      </c>
    </row>
    <row r="205" spans="1:14" x14ac:dyDescent="0.25">
      <c r="A205" s="4">
        <f t="shared" si="100"/>
        <v>0.43020833333333147</v>
      </c>
      <c r="B205" s="3">
        <f t="shared" si="107"/>
        <v>1553301170</v>
      </c>
      <c r="C205">
        <f t="shared" si="104"/>
        <v>4</v>
      </c>
      <c r="D205">
        <f t="shared" si="104"/>
        <v>125</v>
      </c>
      <c r="E205">
        <f t="shared" ca="1" si="97"/>
        <v>-79331.679644970412</v>
      </c>
      <c r="F205">
        <f t="shared" ca="1" si="98"/>
        <v>72842.551834319529</v>
      </c>
      <c r="G205">
        <f t="shared" ca="1" si="101"/>
        <v>10363.200000000001</v>
      </c>
      <c r="H205" s="9">
        <f t="shared" ca="1" si="99"/>
        <v>-229.5426272189361</v>
      </c>
      <c r="I205" s="9">
        <f t="shared" ca="1" si="99"/>
        <v>38.370426035503627</v>
      </c>
      <c r="J205" s="9">
        <f t="shared" ca="1" si="99"/>
        <v>0</v>
      </c>
      <c r="K205" s="9">
        <f t="shared" ca="1" si="102"/>
        <v>232.72753877596332</v>
      </c>
      <c r="L205" s="9">
        <f t="shared" ca="1" si="103"/>
        <v>-80.510158480006922</v>
      </c>
      <c r="M205">
        <f t="shared" ca="1" si="105"/>
        <v>56.498722879684415</v>
      </c>
      <c r="N205">
        <f t="shared" ca="1" si="106"/>
        <v>31.663829717291254</v>
      </c>
    </row>
    <row r="206" spans="1:14" x14ac:dyDescent="0.25">
      <c r="A206" s="4">
        <f t="shared" si="100"/>
        <v>0.43026620370370183</v>
      </c>
      <c r="B206" s="3">
        <f t="shared" si="107"/>
        <v>1553301175</v>
      </c>
      <c r="C206">
        <f t="shared" si="104"/>
        <v>4</v>
      </c>
      <c r="D206">
        <f t="shared" si="104"/>
        <v>125</v>
      </c>
      <c r="E206">
        <f t="shared" ca="1" si="97"/>
        <v>-80479.392781065093</v>
      </c>
      <c r="F206">
        <f t="shared" ca="1" si="98"/>
        <v>73034.403964497047</v>
      </c>
      <c r="G206">
        <f t="shared" ca="1" si="101"/>
        <v>10363.200000000001</v>
      </c>
      <c r="H206" s="9">
        <f t="shared" ca="1" si="99"/>
        <v>-229.54262721893321</v>
      </c>
      <c r="I206" s="9">
        <f t="shared" ca="1" si="99"/>
        <v>38.370426035503627</v>
      </c>
      <c r="J206" s="9">
        <f t="shared" ca="1" si="99"/>
        <v>0</v>
      </c>
      <c r="K206" s="9">
        <f t="shared" ca="1" si="102"/>
        <v>232.72753877596048</v>
      </c>
      <c r="L206" s="9">
        <f t="shared" ca="1" si="103"/>
        <v>-80.510158480006794</v>
      </c>
      <c r="M206">
        <f t="shared" ca="1" si="105"/>
        <v>56.500420775805388</v>
      </c>
      <c r="N206">
        <f t="shared" ca="1" si="106"/>
        <v>31.645463510848124</v>
      </c>
    </row>
    <row r="207" spans="1:14" x14ac:dyDescent="0.25">
      <c r="A207" s="4">
        <f t="shared" si="100"/>
        <v>0.43032407407407219</v>
      </c>
      <c r="B207" s="3">
        <f t="shared" si="107"/>
        <v>1553301180</v>
      </c>
      <c r="C207">
        <f t="shared" si="104"/>
        <v>4</v>
      </c>
      <c r="D207">
        <f t="shared" si="104"/>
        <v>125</v>
      </c>
      <c r="E207">
        <f t="shared" ca="1" si="97"/>
        <v>-81627.105917159759</v>
      </c>
      <c r="F207">
        <f t="shared" ca="1" si="98"/>
        <v>73226.256094674565</v>
      </c>
      <c r="G207">
        <f t="shared" ca="1" si="101"/>
        <v>10363.200000000001</v>
      </c>
      <c r="H207" s="9">
        <f t="shared" ca="1" si="99"/>
        <v>-229.5426272189361</v>
      </c>
      <c r="I207" s="9">
        <f t="shared" ca="1" si="99"/>
        <v>38.370426035500714</v>
      </c>
      <c r="J207" s="9">
        <f t="shared" ca="1" si="99"/>
        <v>0</v>
      </c>
      <c r="K207" s="9">
        <f t="shared" ca="1" si="102"/>
        <v>232.72753877596287</v>
      </c>
      <c r="L207" s="9">
        <f t="shared" ca="1" si="103"/>
        <v>-80.510158480007632</v>
      </c>
      <c r="M207">
        <f t="shared" ca="1" si="105"/>
        <v>56.502118671926361</v>
      </c>
      <c r="N207">
        <f t="shared" ca="1" si="106"/>
        <v>31.627097304404995</v>
      </c>
    </row>
    <row r="208" spans="1:14" x14ac:dyDescent="0.25">
      <c r="A208" s="4">
        <f t="shared" si="100"/>
        <v>0.43038194444444255</v>
      </c>
      <c r="B208" s="3">
        <f t="shared" si="107"/>
        <v>1553301185</v>
      </c>
      <c r="C208">
        <f t="shared" si="104"/>
        <v>4</v>
      </c>
      <c r="D208">
        <f t="shared" si="104"/>
        <v>125</v>
      </c>
      <c r="E208">
        <f t="shared" ca="1" si="97"/>
        <v>-82774.819053254439</v>
      </c>
      <c r="F208">
        <f t="shared" ca="1" si="98"/>
        <v>73418.108224852069</v>
      </c>
      <c r="G208">
        <f t="shared" ca="1" si="101"/>
        <v>10363.200000000001</v>
      </c>
      <c r="H208" s="9">
        <f t="shared" ca="1" si="99"/>
        <v>-229.5426272189361</v>
      </c>
      <c r="I208" s="9">
        <f t="shared" ca="1" si="99"/>
        <v>38.370426035503627</v>
      </c>
      <c r="J208" s="9">
        <f t="shared" ca="1" si="99"/>
        <v>0</v>
      </c>
      <c r="K208" s="9">
        <f t="shared" ca="1" si="102"/>
        <v>232.72753877596332</v>
      </c>
      <c r="L208" s="9">
        <f t="shared" ca="1" si="103"/>
        <v>-80.510158480006922</v>
      </c>
      <c r="M208">
        <f t="shared" ca="1" si="105"/>
        <v>56.503816568047334</v>
      </c>
      <c r="N208">
        <f t="shared" ca="1" si="106"/>
        <v>31.608731097961865</v>
      </c>
    </row>
    <row r="209" spans="1:14" x14ac:dyDescent="0.25">
      <c r="A209" s="4">
        <f t="shared" si="100"/>
        <v>0.43043981481481292</v>
      </c>
      <c r="B209" s="3">
        <f t="shared" si="107"/>
        <v>1553301190</v>
      </c>
      <c r="C209">
        <f t="shared" si="104"/>
        <v>4</v>
      </c>
      <c r="D209">
        <f t="shared" si="104"/>
        <v>125</v>
      </c>
      <c r="E209">
        <f t="shared" ca="1" si="97"/>
        <v>-83922.53218934912</v>
      </c>
      <c r="F209">
        <f t="shared" ca="1" si="98"/>
        <v>73609.960355029587</v>
      </c>
      <c r="G209">
        <f t="shared" ca="1" si="101"/>
        <v>10363.200000000001</v>
      </c>
      <c r="H209" s="9">
        <f t="shared" ca="1" si="99"/>
        <v>-229.54262721893321</v>
      </c>
      <c r="I209" s="9">
        <f t="shared" ca="1" si="99"/>
        <v>38.370426035503627</v>
      </c>
      <c r="J209" s="9">
        <f t="shared" ca="1" si="99"/>
        <v>0</v>
      </c>
      <c r="K209" s="9">
        <f t="shared" ca="1" si="102"/>
        <v>232.72753877596048</v>
      </c>
      <c r="L209" s="9">
        <f t="shared" ca="1" si="103"/>
        <v>-80.510158480006794</v>
      </c>
      <c r="M209">
        <f t="shared" ca="1" si="105"/>
        <v>56.505514464168307</v>
      </c>
      <c r="N209">
        <f t="shared" ca="1" si="106"/>
        <v>31.590364891518739</v>
      </c>
    </row>
    <row r="210" spans="1:14" x14ac:dyDescent="0.25">
      <c r="A210" s="4">
        <f t="shared" si="100"/>
        <v>0.43049768518518328</v>
      </c>
      <c r="B210" s="3">
        <f t="shared" si="107"/>
        <v>1553301195</v>
      </c>
      <c r="C210">
        <f t="shared" si="104"/>
        <v>4</v>
      </c>
      <c r="D210">
        <f t="shared" si="104"/>
        <v>125</v>
      </c>
      <c r="E210">
        <f t="shared" ca="1" si="97"/>
        <v>-85070.245325443786</v>
      </c>
      <c r="F210">
        <f t="shared" ca="1" si="98"/>
        <v>73801.812485207105</v>
      </c>
      <c r="G210">
        <f t="shared" ca="1" si="101"/>
        <v>10363.200000000001</v>
      </c>
      <c r="H210" s="9">
        <f t="shared" ca="1" si="99"/>
        <v>-229.5426272189361</v>
      </c>
      <c r="I210" s="9">
        <f t="shared" ca="1" si="99"/>
        <v>38.370426035503627</v>
      </c>
      <c r="J210" s="9">
        <f t="shared" ca="1" si="99"/>
        <v>0</v>
      </c>
      <c r="K210" s="9">
        <f t="shared" ca="1" si="102"/>
        <v>232.72753877596332</v>
      </c>
      <c r="L210" s="9">
        <f t="shared" ca="1" si="103"/>
        <v>-80.510158480006922</v>
      </c>
      <c r="M210">
        <f t="shared" ca="1" si="105"/>
        <v>56.50721236028928</v>
      </c>
      <c r="N210">
        <f t="shared" ca="1" si="106"/>
        <v>31.571998685075606</v>
      </c>
    </row>
    <row r="211" spans="1:14" x14ac:dyDescent="0.25">
      <c r="A211" s="4">
        <f t="shared" si="100"/>
        <v>0.43055555555555364</v>
      </c>
      <c r="B211" s="3">
        <f t="shared" si="107"/>
        <v>1553301200</v>
      </c>
      <c r="C211">
        <f t="shared" si="104"/>
        <v>4</v>
      </c>
      <c r="D211">
        <f t="shared" si="104"/>
        <v>125</v>
      </c>
      <c r="E211">
        <f t="shared" ca="1" si="97"/>
        <v>-86217.958461538467</v>
      </c>
      <c r="F211">
        <f t="shared" ca="1" si="98"/>
        <v>73993.664615384623</v>
      </c>
      <c r="G211">
        <f t="shared" ca="1" si="101"/>
        <v>10363.200000000001</v>
      </c>
      <c r="H211" s="9">
        <f t="shared" ca="1" si="99"/>
        <v>-229.54262721893321</v>
      </c>
      <c r="I211" s="9">
        <f t="shared" ca="1" si="99"/>
        <v>38.370426035503627</v>
      </c>
      <c r="J211" s="9">
        <f t="shared" ca="1" si="99"/>
        <v>0</v>
      </c>
      <c r="K211" s="9">
        <f t="shared" ca="1" si="102"/>
        <v>232.72753877596048</v>
      </c>
      <c r="L211" s="9">
        <f t="shared" ca="1" si="103"/>
        <v>-80.510158480006794</v>
      </c>
      <c r="M211">
        <f t="shared" ca="1" si="105"/>
        <v>56.508910256410253</v>
      </c>
      <c r="N211">
        <f t="shared" ca="1" si="106"/>
        <v>31.55363247863248</v>
      </c>
    </row>
    <row r="212" spans="1:14" x14ac:dyDescent="0.25">
      <c r="A212" s="4">
        <f t="shared" si="100"/>
        <v>0.430613425925924</v>
      </c>
      <c r="B212" s="3">
        <f t="shared" si="107"/>
        <v>1553301205</v>
      </c>
      <c r="C212">
        <f t="shared" si="104"/>
        <v>4</v>
      </c>
      <c r="D212">
        <f t="shared" si="104"/>
        <v>125</v>
      </c>
      <c r="E212">
        <f t="shared" ca="1" si="97"/>
        <v>-87365.671597633132</v>
      </c>
      <c r="F212">
        <f t="shared" ca="1" si="98"/>
        <v>74185.516745562141</v>
      </c>
      <c r="G212">
        <f t="shared" ca="1" si="101"/>
        <v>10363.200000000001</v>
      </c>
      <c r="H212" s="9">
        <f t="shared" ca="1" si="99"/>
        <v>-229.5426272189361</v>
      </c>
      <c r="I212" s="9">
        <f t="shared" ca="1" si="99"/>
        <v>38.370426035500714</v>
      </c>
      <c r="J212" s="9">
        <f t="shared" ca="1" si="99"/>
        <v>0</v>
      </c>
      <c r="K212" s="9">
        <f t="shared" ca="1" si="102"/>
        <v>232.72753877596287</v>
      </c>
      <c r="L212" s="9">
        <f t="shared" ca="1" si="103"/>
        <v>-80.510158480007632</v>
      </c>
      <c r="M212">
        <f t="shared" ca="1" si="105"/>
        <v>56.510608152531226</v>
      </c>
      <c r="N212">
        <f t="shared" ca="1" si="106"/>
        <v>31.53526627218935</v>
      </c>
    </row>
    <row r="213" spans="1:14" x14ac:dyDescent="0.25">
      <c r="A213" s="4">
        <f t="shared" si="100"/>
        <v>0.43067129629629436</v>
      </c>
      <c r="B213" s="3">
        <f t="shared" si="107"/>
        <v>1553301210</v>
      </c>
      <c r="C213">
        <f t="shared" si="104"/>
        <v>4</v>
      </c>
      <c r="D213">
        <f t="shared" si="104"/>
        <v>125</v>
      </c>
      <c r="E213">
        <f t="shared" ca="1" si="97"/>
        <v>-88513.384733727813</v>
      </c>
      <c r="F213">
        <f t="shared" ca="1" si="98"/>
        <v>74377.368875739645</v>
      </c>
      <c r="G213">
        <f t="shared" ca="1" si="101"/>
        <v>10363.200000000001</v>
      </c>
      <c r="H213" s="9">
        <f t="shared" ca="1" si="99"/>
        <v>-229.54262721893321</v>
      </c>
      <c r="I213" s="9">
        <f t="shared" ca="1" si="99"/>
        <v>38.370426035503627</v>
      </c>
      <c r="J213" s="9">
        <f t="shared" ca="1" si="99"/>
        <v>0</v>
      </c>
      <c r="K213" s="9">
        <f t="shared" ca="1" si="102"/>
        <v>232.72753877596048</v>
      </c>
      <c r="L213" s="9">
        <f t="shared" ca="1" si="103"/>
        <v>-80.510158480006794</v>
      </c>
      <c r="M213">
        <f t="shared" ca="1" si="105"/>
        <v>56.512306048652199</v>
      </c>
      <c r="N213">
        <f t="shared" ca="1" si="106"/>
        <v>31.516900065746221</v>
      </c>
    </row>
    <row r="214" spans="1:14" x14ac:dyDescent="0.25">
      <c r="A214" s="4">
        <f t="shared" si="100"/>
        <v>0.43072916666666472</v>
      </c>
      <c r="B214" s="3">
        <f t="shared" si="107"/>
        <v>1553301215</v>
      </c>
      <c r="C214">
        <f t="shared" si="104"/>
        <v>4</v>
      </c>
      <c r="D214">
        <f t="shared" si="104"/>
        <v>125</v>
      </c>
      <c r="E214">
        <f t="shared" ca="1" si="97"/>
        <v>-89661.097869822479</v>
      </c>
      <c r="F214">
        <f t="shared" ca="1" si="98"/>
        <v>74569.221005917163</v>
      </c>
      <c r="G214">
        <f t="shared" ca="1" si="101"/>
        <v>10363.200000000001</v>
      </c>
      <c r="H214" s="9">
        <f t="shared" ca="1" si="99"/>
        <v>-229.5426272189361</v>
      </c>
      <c r="I214" s="9">
        <f t="shared" ca="1" si="99"/>
        <v>38.370426035503627</v>
      </c>
      <c r="J214" s="9">
        <f t="shared" ca="1" si="99"/>
        <v>0</v>
      </c>
      <c r="K214" s="9">
        <f t="shared" ca="1" si="102"/>
        <v>232.72753877596332</v>
      </c>
      <c r="L214" s="9">
        <f t="shared" ca="1" si="103"/>
        <v>-80.510158480006922</v>
      </c>
      <c r="M214">
        <f t="shared" ca="1" si="105"/>
        <v>56.514003944773172</v>
      </c>
      <c r="N214">
        <f t="shared" ca="1" si="106"/>
        <v>31.498533859303091</v>
      </c>
    </row>
    <row r="215" spans="1:14" x14ac:dyDescent="0.25">
      <c r="A215" s="4">
        <f t="shared" si="100"/>
        <v>0.43078703703703508</v>
      </c>
      <c r="B215" s="3">
        <f t="shared" si="107"/>
        <v>1553301220</v>
      </c>
      <c r="C215">
        <f t="shared" si="104"/>
        <v>4</v>
      </c>
      <c r="D215">
        <f t="shared" si="104"/>
        <v>125</v>
      </c>
      <c r="E215">
        <f t="shared" ca="1" si="97"/>
        <v>-90808.811005917159</v>
      </c>
      <c r="F215">
        <f t="shared" ca="1" si="98"/>
        <v>74761.073136094681</v>
      </c>
      <c r="G215">
        <f t="shared" ca="1" si="101"/>
        <v>10363.200000000001</v>
      </c>
      <c r="H215" s="9">
        <f t="shared" ca="1" si="99"/>
        <v>-229.5426272189361</v>
      </c>
      <c r="I215" s="9">
        <f t="shared" ca="1" si="99"/>
        <v>38.370426035503627</v>
      </c>
      <c r="J215" s="9">
        <f t="shared" ca="1" si="99"/>
        <v>0</v>
      </c>
      <c r="K215" s="9">
        <f t="shared" ca="1" si="102"/>
        <v>232.72753877596332</v>
      </c>
      <c r="L215" s="9">
        <f t="shared" ca="1" si="103"/>
        <v>-80.510158480006922</v>
      </c>
      <c r="M215">
        <f t="shared" ca="1" si="105"/>
        <v>56.515701840894145</v>
      </c>
      <c r="N215">
        <f t="shared" ca="1" si="106"/>
        <v>31.480167652859961</v>
      </c>
    </row>
    <row r="216" spans="1:14" x14ac:dyDescent="0.25">
      <c r="A216" s="4">
        <f t="shared" si="100"/>
        <v>0.43084490740740544</v>
      </c>
      <c r="B216" s="3">
        <f t="shared" si="107"/>
        <v>1553301225</v>
      </c>
      <c r="C216">
        <f t="shared" si="104"/>
        <v>4</v>
      </c>
      <c r="D216">
        <f t="shared" si="104"/>
        <v>125</v>
      </c>
      <c r="E216">
        <f t="shared" ca="1" si="97"/>
        <v>-91956.52414201184</v>
      </c>
      <c r="F216">
        <f t="shared" ca="1" si="98"/>
        <v>74952.925266272199</v>
      </c>
      <c r="G216">
        <f t="shared" ca="1" si="101"/>
        <v>10363.200000000001</v>
      </c>
      <c r="H216" s="9">
        <f t="shared" ca="1" si="99"/>
        <v>-229.54262721893321</v>
      </c>
      <c r="I216" s="9">
        <f t="shared" ca="1" si="99"/>
        <v>38.370426035500714</v>
      </c>
      <c r="J216" s="9">
        <f t="shared" ca="1" si="99"/>
        <v>0</v>
      </c>
      <c r="K216" s="9">
        <f t="shared" ca="1" si="102"/>
        <v>232.72753877596</v>
      </c>
      <c r="L216" s="9">
        <f t="shared" ca="1" si="103"/>
        <v>-80.510158480007519</v>
      </c>
      <c r="M216">
        <f t="shared" ca="1" si="105"/>
        <v>56.517399737015118</v>
      </c>
      <c r="N216">
        <f t="shared" ca="1" si="106"/>
        <v>31.461801446416832</v>
      </c>
    </row>
    <row r="217" spans="1:14" x14ac:dyDescent="0.25">
      <c r="A217" s="4">
        <f t="shared" si="100"/>
        <v>0.4309027777777758</v>
      </c>
      <c r="B217" s="3">
        <f t="shared" si="107"/>
        <v>1553301230</v>
      </c>
      <c r="C217">
        <f t="shared" si="104"/>
        <v>4</v>
      </c>
      <c r="D217">
        <f t="shared" si="104"/>
        <v>125</v>
      </c>
      <c r="E217">
        <f t="shared" ca="1" si="97"/>
        <v>-93104.237278106506</v>
      </c>
      <c r="F217">
        <f t="shared" ca="1" si="98"/>
        <v>75144.777396449703</v>
      </c>
      <c r="G217">
        <f t="shared" ca="1" si="101"/>
        <v>10363.200000000001</v>
      </c>
      <c r="H217" s="9">
        <f t="shared" ca="1" si="99"/>
        <v>-229.5426272189361</v>
      </c>
      <c r="I217" s="9">
        <f t="shared" ca="1" si="99"/>
        <v>38.370426035503627</v>
      </c>
      <c r="J217" s="9">
        <f t="shared" ca="1" si="99"/>
        <v>0</v>
      </c>
      <c r="K217" s="9">
        <f t="shared" ca="1" si="102"/>
        <v>232.72753877596332</v>
      </c>
      <c r="L217" s="9">
        <f t="shared" ca="1" si="103"/>
        <v>-80.510158480006922</v>
      </c>
      <c r="M217">
        <f t="shared" ca="1" si="105"/>
        <v>56.519097633136091</v>
      </c>
      <c r="N217">
        <f t="shared" ca="1" si="106"/>
        <v>31.443435239973702</v>
      </c>
    </row>
    <row r="218" spans="1:14" x14ac:dyDescent="0.25">
      <c r="A218" s="4">
        <f t="shared" si="100"/>
        <v>0.43096064814814616</v>
      </c>
      <c r="B218" s="3">
        <f t="shared" si="107"/>
        <v>1553301235</v>
      </c>
      <c r="C218">
        <f t="shared" si="104"/>
        <v>4</v>
      </c>
      <c r="D218">
        <f t="shared" si="104"/>
        <v>125</v>
      </c>
      <c r="E218">
        <f t="shared" ca="1" si="97"/>
        <v>-94251.950414201187</v>
      </c>
      <c r="F218">
        <f t="shared" ca="1" si="98"/>
        <v>75336.629526627221</v>
      </c>
      <c r="G218">
        <f t="shared" ca="1" si="101"/>
        <v>10363.200000000001</v>
      </c>
      <c r="H218" s="9">
        <f t="shared" ca="1" si="99"/>
        <v>-229.54262721893321</v>
      </c>
      <c r="I218" s="9">
        <f t="shared" ca="1" si="99"/>
        <v>38.370426035503627</v>
      </c>
      <c r="J218" s="9">
        <f t="shared" ca="1" si="99"/>
        <v>0</v>
      </c>
      <c r="K218" s="9">
        <f t="shared" ca="1" si="102"/>
        <v>232.72753877596048</v>
      </c>
      <c r="L218" s="9">
        <f t="shared" ca="1" si="103"/>
        <v>-80.510158480006794</v>
      </c>
      <c r="M218">
        <f t="shared" ca="1" si="105"/>
        <v>56.520795529257065</v>
      </c>
      <c r="N218">
        <f t="shared" ca="1" si="106"/>
        <v>31.425069033530573</v>
      </c>
    </row>
    <row r="219" spans="1:14" x14ac:dyDescent="0.25">
      <c r="A219" s="4">
        <f t="shared" si="100"/>
        <v>0.43101851851851652</v>
      </c>
      <c r="B219" s="3">
        <f t="shared" si="107"/>
        <v>1553301240</v>
      </c>
      <c r="C219">
        <f t="shared" si="104"/>
        <v>4</v>
      </c>
      <c r="D219">
        <f t="shared" si="104"/>
        <v>125</v>
      </c>
      <c r="E219">
        <f t="shared" ca="1" si="97"/>
        <v>-95399.663550295852</v>
      </c>
      <c r="F219">
        <f t="shared" ca="1" si="98"/>
        <v>75528.481656804739</v>
      </c>
      <c r="G219">
        <f t="shared" ca="1" si="101"/>
        <v>10363.200000000001</v>
      </c>
      <c r="H219" s="9">
        <f t="shared" ca="1" si="99"/>
        <v>-229.5426272189361</v>
      </c>
      <c r="I219" s="9">
        <f t="shared" ca="1" si="99"/>
        <v>38.370426035503627</v>
      </c>
      <c r="J219" s="9">
        <f t="shared" ca="1" si="99"/>
        <v>0</v>
      </c>
      <c r="K219" s="9">
        <f t="shared" ca="1" si="102"/>
        <v>232.72753877596332</v>
      </c>
      <c r="L219" s="9">
        <f t="shared" ca="1" si="103"/>
        <v>-80.510158480006922</v>
      </c>
      <c r="M219">
        <f t="shared" ca="1" si="105"/>
        <v>56.522493425378038</v>
      </c>
      <c r="N219">
        <f t="shared" ca="1" si="106"/>
        <v>31.406702827087443</v>
      </c>
    </row>
    <row r="220" spans="1:14" x14ac:dyDescent="0.25">
      <c r="A220" s="4">
        <f t="shared" si="100"/>
        <v>0.43107638888888689</v>
      </c>
      <c r="B220" s="3">
        <f t="shared" si="107"/>
        <v>1553301245</v>
      </c>
      <c r="C220">
        <f t="shared" si="104"/>
        <v>4</v>
      </c>
      <c r="D220">
        <f t="shared" si="104"/>
        <v>125</v>
      </c>
      <c r="E220">
        <f t="shared" ca="1" si="97"/>
        <v>-96547.376686390533</v>
      </c>
      <c r="F220">
        <f t="shared" ca="1" si="98"/>
        <v>75720.333786982257</v>
      </c>
      <c r="G220">
        <f t="shared" ca="1" si="101"/>
        <v>10363.200000000001</v>
      </c>
      <c r="H220" s="9">
        <f t="shared" ca="1" si="99"/>
        <v>-229.5426272189361</v>
      </c>
      <c r="I220" s="9">
        <f t="shared" ca="1" si="99"/>
        <v>38.370426035503627</v>
      </c>
      <c r="J220" s="9">
        <f t="shared" ca="1" si="99"/>
        <v>0</v>
      </c>
      <c r="K220" s="9">
        <f t="shared" ca="1" si="102"/>
        <v>232.72753877596332</v>
      </c>
      <c r="L220" s="9">
        <f t="shared" ca="1" si="103"/>
        <v>-80.510158480006922</v>
      </c>
      <c r="M220">
        <f t="shared" ca="1" si="105"/>
        <v>56.524191321499011</v>
      </c>
      <c r="N220">
        <f t="shared" ca="1" si="106"/>
        <v>31.388336620644314</v>
      </c>
    </row>
    <row r="221" spans="1:14" x14ac:dyDescent="0.25">
      <c r="A221" s="4">
        <f t="shared" si="100"/>
        <v>0.43113425925925725</v>
      </c>
      <c r="B221" s="3">
        <f t="shared" si="107"/>
        <v>1553301250</v>
      </c>
      <c r="C221">
        <f t="shared" si="104"/>
        <v>4</v>
      </c>
      <c r="D221">
        <f t="shared" si="104"/>
        <v>125</v>
      </c>
      <c r="E221">
        <f t="shared" ca="1" si="97"/>
        <v>-97695.089822485214</v>
      </c>
      <c r="F221">
        <f t="shared" ca="1" si="98"/>
        <v>75912.185917159775</v>
      </c>
      <c r="G221">
        <f t="shared" ca="1" si="101"/>
        <v>10363.200000000001</v>
      </c>
      <c r="H221" s="9">
        <f t="shared" ca="1" si="99"/>
        <v>-229.54262721893321</v>
      </c>
      <c r="I221" s="9">
        <f t="shared" ca="1" si="99"/>
        <v>38.370426035500714</v>
      </c>
      <c r="J221" s="9">
        <f t="shared" ca="1" si="99"/>
        <v>0</v>
      </c>
      <c r="K221" s="9">
        <f t="shared" ca="1" si="102"/>
        <v>232.72753877596</v>
      </c>
      <c r="L221" s="9">
        <f t="shared" ca="1" si="103"/>
        <v>-80.510158480007519</v>
      </c>
      <c r="M221">
        <f t="shared" ca="1" si="105"/>
        <v>56.525889217619984</v>
      </c>
      <c r="N221">
        <f t="shared" ca="1" si="106"/>
        <v>31.369970414201184</v>
      </c>
    </row>
    <row r="222" spans="1:14" x14ac:dyDescent="0.25">
      <c r="A222" s="4">
        <f t="shared" si="100"/>
        <v>0.43119212962962761</v>
      </c>
      <c r="B222" s="3">
        <f t="shared" si="107"/>
        <v>1553301255</v>
      </c>
      <c r="C222">
        <f t="shared" si="104"/>
        <v>4</v>
      </c>
      <c r="D222">
        <f t="shared" si="104"/>
        <v>125</v>
      </c>
      <c r="E222">
        <f t="shared" ca="1" si="97"/>
        <v>-98842.802958579879</v>
      </c>
      <c r="F222">
        <f t="shared" ca="1" si="98"/>
        <v>76104.038047337279</v>
      </c>
      <c r="G222">
        <f t="shared" ca="1" si="101"/>
        <v>10363.200000000001</v>
      </c>
      <c r="H222" s="9">
        <f t="shared" ca="1" si="99"/>
        <v>-229.5426272189361</v>
      </c>
      <c r="I222" s="9">
        <f t="shared" ca="1" si="99"/>
        <v>38.370426035503627</v>
      </c>
      <c r="J222" s="9">
        <f t="shared" ca="1" si="99"/>
        <v>0</v>
      </c>
      <c r="K222" s="9">
        <f t="shared" ca="1" si="102"/>
        <v>232.72753877596332</v>
      </c>
      <c r="L222" s="9">
        <f t="shared" ca="1" si="103"/>
        <v>-80.510158480006922</v>
      </c>
      <c r="M222">
        <f t="shared" ca="1" si="105"/>
        <v>56.527587113740957</v>
      </c>
      <c r="N222">
        <f t="shared" ca="1" si="106"/>
        <v>31.351604207758054</v>
      </c>
    </row>
    <row r="223" spans="1:14" x14ac:dyDescent="0.25">
      <c r="A223" s="4">
        <f t="shared" si="100"/>
        <v>0.43124999999999797</v>
      </c>
      <c r="B223" s="3">
        <f t="shared" si="107"/>
        <v>1553301260</v>
      </c>
      <c r="C223">
        <f t="shared" si="104"/>
        <v>4</v>
      </c>
      <c r="D223">
        <f t="shared" si="104"/>
        <v>125</v>
      </c>
      <c r="E223">
        <f t="shared" ca="1" si="97"/>
        <v>-99990.51609467456</v>
      </c>
      <c r="F223">
        <f t="shared" ca="1" si="98"/>
        <v>76295.890177514797</v>
      </c>
      <c r="G223">
        <f t="shared" ca="1" si="101"/>
        <v>10363.200000000001</v>
      </c>
      <c r="H223" s="9">
        <f t="shared" ca="1" si="99"/>
        <v>-229.54262721893321</v>
      </c>
      <c r="I223" s="9">
        <f t="shared" ca="1" si="99"/>
        <v>38.370426035503627</v>
      </c>
      <c r="J223" s="9">
        <f t="shared" ca="1" si="99"/>
        <v>0</v>
      </c>
      <c r="K223" s="9">
        <f t="shared" ca="1" si="102"/>
        <v>232.72753877596048</v>
      </c>
      <c r="L223" s="9">
        <f t="shared" ca="1" si="103"/>
        <v>-80.510158480006794</v>
      </c>
      <c r="M223">
        <f t="shared" ca="1" si="105"/>
        <v>56.52928500986193</v>
      </c>
      <c r="N223">
        <f t="shared" ca="1" si="106"/>
        <v>31.333238001314925</v>
      </c>
    </row>
    <row r="224" spans="1:14" x14ac:dyDescent="0.25">
      <c r="A224" s="4">
        <f t="shared" si="100"/>
        <v>0.43130787037036833</v>
      </c>
      <c r="B224" s="3">
        <f t="shared" si="107"/>
        <v>1553301265</v>
      </c>
      <c r="C224">
        <f t="shared" si="104"/>
        <v>4</v>
      </c>
      <c r="D224">
        <f t="shared" si="104"/>
        <v>125</v>
      </c>
      <c r="E224">
        <f t="shared" ca="1" si="97"/>
        <v>-101138.22923076923</v>
      </c>
      <c r="F224">
        <f t="shared" ca="1" si="98"/>
        <v>76487.742307692315</v>
      </c>
      <c r="G224">
        <f t="shared" ca="1" si="101"/>
        <v>10363.200000000001</v>
      </c>
      <c r="H224" s="9">
        <f t="shared" ca="1" si="99"/>
        <v>-229.5426272189361</v>
      </c>
      <c r="I224" s="9">
        <f t="shared" ca="1" si="99"/>
        <v>38.370426035503627</v>
      </c>
      <c r="J224" s="9">
        <f t="shared" ca="1" si="99"/>
        <v>0</v>
      </c>
      <c r="K224" s="9">
        <f t="shared" ca="1" si="102"/>
        <v>232.72753877596332</v>
      </c>
      <c r="L224" s="9">
        <f t="shared" ca="1" si="103"/>
        <v>-80.510158480006922</v>
      </c>
      <c r="M224">
        <f t="shared" ca="1" si="105"/>
        <v>56.530982905982903</v>
      </c>
      <c r="N224">
        <f t="shared" ca="1" si="106"/>
        <v>31.314871794871795</v>
      </c>
    </row>
    <row r="225" spans="1:14" x14ac:dyDescent="0.25">
      <c r="A225" s="4">
        <f t="shared" si="100"/>
        <v>0.43136574074073869</v>
      </c>
      <c r="B225" s="3">
        <f t="shared" si="107"/>
        <v>1553301270</v>
      </c>
      <c r="C225">
        <f t="shared" si="104"/>
        <v>4</v>
      </c>
      <c r="D225">
        <f t="shared" si="104"/>
        <v>125</v>
      </c>
      <c r="E225">
        <f t="shared" ca="1" si="97"/>
        <v>-102285.94236686391</v>
      </c>
      <c r="F225">
        <f t="shared" ca="1" si="98"/>
        <v>76679.594437869833</v>
      </c>
      <c r="G225">
        <f t="shared" ca="1" si="101"/>
        <v>10363.200000000001</v>
      </c>
      <c r="H225" s="9">
        <f t="shared" ca="1" si="99"/>
        <v>-229.5426272189361</v>
      </c>
      <c r="I225" s="9">
        <f t="shared" ca="1" si="99"/>
        <v>38.370426035500714</v>
      </c>
      <c r="J225" s="9">
        <f t="shared" ca="1" si="99"/>
        <v>0</v>
      </c>
      <c r="K225" s="9">
        <f t="shared" ca="1" si="102"/>
        <v>232.72753877596287</v>
      </c>
      <c r="L225" s="9">
        <f t="shared" ca="1" si="103"/>
        <v>-80.510158480007632</v>
      </c>
      <c r="M225">
        <f t="shared" ca="1" si="105"/>
        <v>56.532680802103876</v>
      </c>
      <c r="N225">
        <f t="shared" ca="1" si="106"/>
        <v>31.296505588428666</v>
      </c>
    </row>
    <row r="226" spans="1:14" x14ac:dyDescent="0.25">
      <c r="A226" s="4">
        <f t="shared" si="100"/>
        <v>0.43142361111110905</v>
      </c>
      <c r="B226" s="3">
        <f t="shared" si="107"/>
        <v>1553301275</v>
      </c>
      <c r="C226">
        <f t="shared" si="104"/>
        <v>4</v>
      </c>
      <c r="D226">
        <f t="shared" si="104"/>
        <v>125</v>
      </c>
      <c r="E226">
        <f t="shared" ca="1" si="97"/>
        <v>-103433.65550295859</v>
      </c>
      <c r="F226">
        <f t="shared" ca="1" si="98"/>
        <v>76871.446568047337</v>
      </c>
      <c r="G226">
        <f t="shared" ca="1" si="101"/>
        <v>10363.200000000001</v>
      </c>
      <c r="H226" s="9">
        <f t="shared" ca="1" si="99"/>
        <v>-229.54262721893321</v>
      </c>
      <c r="I226" s="9">
        <f t="shared" ca="1" si="99"/>
        <v>38.370426035503627</v>
      </c>
      <c r="J226" s="9">
        <f t="shared" ca="1" si="99"/>
        <v>0</v>
      </c>
      <c r="K226" s="9">
        <f t="shared" ca="1" si="102"/>
        <v>232.72753877596048</v>
      </c>
      <c r="L226" s="9">
        <f t="shared" ca="1" si="103"/>
        <v>-80.510158480006794</v>
      </c>
      <c r="M226">
        <f t="shared" ca="1" si="105"/>
        <v>56.534378698224849</v>
      </c>
      <c r="N226">
        <f t="shared" ca="1" si="106"/>
        <v>31.278139381985536</v>
      </c>
    </row>
    <row r="227" spans="1:14" x14ac:dyDescent="0.25">
      <c r="A227" s="4">
        <f t="shared" si="100"/>
        <v>0.43148148148147941</v>
      </c>
      <c r="B227" s="3">
        <f t="shared" si="107"/>
        <v>1553301280</v>
      </c>
      <c r="C227">
        <f t="shared" si="104"/>
        <v>4</v>
      </c>
      <c r="D227">
        <f t="shared" si="104"/>
        <v>125</v>
      </c>
      <c r="E227">
        <f t="shared" ca="1" si="97"/>
        <v>-104581.36863905325</v>
      </c>
      <c r="F227">
        <f t="shared" ca="1" si="98"/>
        <v>77063.298698224855</v>
      </c>
      <c r="G227">
        <f t="shared" ca="1" si="101"/>
        <v>10363.200000000001</v>
      </c>
      <c r="H227" s="9">
        <f t="shared" ca="1" si="99"/>
        <v>-229.5426272189361</v>
      </c>
      <c r="I227" s="9">
        <f t="shared" ca="1" si="99"/>
        <v>38.370426035503627</v>
      </c>
      <c r="J227" s="9">
        <f t="shared" ca="1" si="99"/>
        <v>0</v>
      </c>
      <c r="K227" s="9">
        <f t="shared" ca="1" si="102"/>
        <v>232.72753877596332</v>
      </c>
      <c r="L227" s="9">
        <f t="shared" ca="1" si="103"/>
        <v>-80.510158480006922</v>
      </c>
      <c r="M227">
        <f t="shared" ca="1" si="105"/>
        <v>56.536076594345822</v>
      </c>
      <c r="N227">
        <f t="shared" ca="1" si="106"/>
        <v>31.259773175542406</v>
      </c>
    </row>
    <row r="228" spans="1:14" x14ac:dyDescent="0.25">
      <c r="A228" s="4">
        <f t="shared" si="100"/>
        <v>0.43153935185184977</v>
      </c>
      <c r="B228" s="3">
        <f t="shared" si="107"/>
        <v>1553301285</v>
      </c>
      <c r="C228">
        <f t="shared" si="104"/>
        <v>4</v>
      </c>
      <c r="D228">
        <f t="shared" si="104"/>
        <v>125</v>
      </c>
      <c r="E228">
        <f t="shared" ca="1" si="97"/>
        <v>-105729.08177514793</v>
      </c>
      <c r="F228">
        <f t="shared" ca="1" si="98"/>
        <v>77255.150828402373</v>
      </c>
      <c r="G228">
        <f t="shared" ca="1" si="101"/>
        <v>10363.200000000001</v>
      </c>
      <c r="H228" s="9">
        <f t="shared" ca="1" si="99"/>
        <v>-229.54262721893321</v>
      </c>
      <c r="I228" s="9">
        <f t="shared" ca="1" si="99"/>
        <v>38.370426035503627</v>
      </c>
      <c r="J228" s="9">
        <f t="shared" ca="1" si="99"/>
        <v>0</v>
      </c>
      <c r="K228" s="9">
        <f t="shared" ca="1" si="102"/>
        <v>232.72753877596048</v>
      </c>
      <c r="L228" s="9">
        <f t="shared" ca="1" si="103"/>
        <v>-80.510158480006794</v>
      </c>
      <c r="M228">
        <f t="shared" ca="1" si="105"/>
        <v>56.537774490466795</v>
      </c>
      <c r="N228">
        <f t="shared" ca="1" si="106"/>
        <v>31.241406969099277</v>
      </c>
    </row>
    <row r="229" spans="1:14" x14ac:dyDescent="0.25">
      <c r="A229" s="4">
        <f t="shared" si="100"/>
        <v>0.43159722222222013</v>
      </c>
      <c r="B229" s="3">
        <f t="shared" si="107"/>
        <v>1553301290</v>
      </c>
      <c r="C229">
        <f t="shared" si="104"/>
        <v>4</v>
      </c>
      <c r="D229">
        <f t="shared" si="104"/>
        <v>125</v>
      </c>
      <c r="E229">
        <f t="shared" ref="E229:E234" ca="1" si="108">INDIRECT("E$"&amp;C229)+INDIRECT("H$"&amp;C229)*($B229-INDIRECT("B$"&amp;D229))</f>
        <v>-106876.7949112426</v>
      </c>
      <c r="F229">
        <f t="shared" ref="F229:F234" ca="1" si="109">INDIRECT("F$"&amp;C229)+INDIRECT("I$"&amp;C229)*($B229-INDIRECT("B$"&amp;D229))</f>
        <v>77447.002958579891</v>
      </c>
      <c r="G229">
        <f t="shared" ca="1" si="101"/>
        <v>10363.200000000001</v>
      </c>
      <c r="H229" s="9">
        <f t="shared" ca="1" si="99"/>
        <v>-229.5426272189361</v>
      </c>
      <c r="I229" s="9">
        <f t="shared" ca="1" si="99"/>
        <v>38.370426035503627</v>
      </c>
      <c r="J229" s="9">
        <f t="shared" ca="1" si="99"/>
        <v>0</v>
      </c>
      <c r="K229" s="9">
        <f t="shared" ca="1" si="102"/>
        <v>232.72753877596332</v>
      </c>
      <c r="L229" s="9">
        <f t="shared" ca="1" si="103"/>
        <v>-80.510158480006922</v>
      </c>
      <c r="M229">
        <f t="shared" ca="1" si="105"/>
        <v>56.539472386587768</v>
      </c>
      <c r="N229">
        <f t="shared" ca="1" si="106"/>
        <v>31.223040762656147</v>
      </c>
    </row>
    <row r="230" spans="1:14" x14ac:dyDescent="0.25">
      <c r="A230" s="4">
        <f t="shared" si="100"/>
        <v>0.43165509259259049</v>
      </c>
      <c r="B230" s="3">
        <f t="shared" si="107"/>
        <v>1553301295</v>
      </c>
      <c r="C230">
        <f t="shared" si="104"/>
        <v>4</v>
      </c>
      <c r="D230">
        <f t="shared" si="104"/>
        <v>125</v>
      </c>
      <c r="E230">
        <f t="shared" ca="1" si="108"/>
        <v>-108024.50804733728</v>
      </c>
      <c r="F230">
        <f t="shared" ca="1" si="109"/>
        <v>77638.855088757409</v>
      </c>
      <c r="G230">
        <f t="shared" ca="1" si="101"/>
        <v>10363.200000000001</v>
      </c>
      <c r="H230" s="9">
        <f t="shared" ca="1" si="99"/>
        <v>-229.5426272189361</v>
      </c>
      <c r="I230" s="9">
        <f t="shared" ca="1" si="99"/>
        <v>38.370426035500714</v>
      </c>
      <c r="J230" s="9">
        <f t="shared" ca="1" si="99"/>
        <v>0</v>
      </c>
      <c r="K230" s="9">
        <f t="shared" ca="1" si="102"/>
        <v>232.72753877596287</v>
      </c>
      <c r="L230" s="9">
        <f t="shared" ca="1" si="103"/>
        <v>-80.510158480007632</v>
      </c>
      <c r="M230">
        <f t="shared" ca="1" si="105"/>
        <v>56.541170282708741</v>
      </c>
      <c r="N230">
        <f t="shared" ca="1" si="106"/>
        <v>31.204674556213018</v>
      </c>
    </row>
    <row r="231" spans="1:14" x14ac:dyDescent="0.25">
      <c r="A231" s="4">
        <f t="shared" si="100"/>
        <v>0.43171296296296086</v>
      </c>
      <c r="B231" s="3">
        <f t="shared" si="107"/>
        <v>1553301300</v>
      </c>
      <c r="C231">
        <f t="shared" si="104"/>
        <v>4</v>
      </c>
      <c r="D231">
        <f t="shared" si="104"/>
        <v>125</v>
      </c>
      <c r="E231">
        <f t="shared" ca="1" si="108"/>
        <v>-109172.22118343196</v>
      </c>
      <c r="F231">
        <f t="shared" ca="1" si="109"/>
        <v>77830.707218934913</v>
      </c>
      <c r="G231">
        <f t="shared" ca="1" si="101"/>
        <v>10363.200000000001</v>
      </c>
      <c r="H231" s="9">
        <f t="shared" ca="1" si="99"/>
        <v>-229.54262721893321</v>
      </c>
      <c r="I231" s="9">
        <f t="shared" ca="1" si="99"/>
        <v>38.370426035503627</v>
      </c>
      <c r="J231" s="9">
        <f t="shared" ca="1" si="99"/>
        <v>0</v>
      </c>
      <c r="K231" s="9">
        <f t="shared" ca="1" si="102"/>
        <v>232.72753877596048</v>
      </c>
      <c r="L231" s="9">
        <f t="shared" ca="1" si="103"/>
        <v>-80.510158480006794</v>
      </c>
      <c r="M231">
        <f t="shared" ca="1" si="105"/>
        <v>56.542868178829714</v>
      </c>
      <c r="N231">
        <f t="shared" ca="1" si="106"/>
        <v>31.186308349769888</v>
      </c>
    </row>
    <row r="232" spans="1:14" x14ac:dyDescent="0.25">
      <c r="A232" s="4">
        <f t="shared" si="100"/>
        <v>0.43177083333333122</v>
      </c>
      <c r="B232" s="3">
        <f t="shared" si="107"/>
        <v>1553301305</v>
      </c>
      <c r="C232">
        <f t="shared" si="104"/>
        <v>4</v>
      </c>
      <c r="D232">
        <f t="shared" si="104"/>
        <v>125</v>
      </c>
      <c r="E232">
        <f t="shared" ca="1" si="108"/>
        <v>-110319.93431952663</v>
      </c>
      <c r="F232">
        <f t="shared" ca="1" si="109"/>
        <v>78022.559349112431</v>
      </c>
      <c r="G232">
        <f t="shared" ca="1" si="101"/>
        <v>10363.200000000001</v>
      </c>
      <c r="H232" s="9">
        <f t="shared" ca="1" si="99"/>
        <v>-229.5426272189361</v>
      </c>
      <c r="I232" s="9">
        <f t="shared" ca="1" si="99"/>
        <v>38.370426035503627</v>
      </c>
      <c r="J232" s="9">
        <f t="shared" ca="1" si="99"/>
        <v>0</v>
      </c>
      <c r="K232" s="9">
        <f t="shared" ca="1" si="102"/>
        <v>232.72753877596332</v>
      </c>
      <c r="L232" s="9">
        <f t="shared" ca="1" si="103"/>
        <v>-80.510158480006922</v>
      </c>
      <c r="M232">
        <f t="shared" ca="1" si="105"/>
        <v>56.544566074950687</v>
      </c>
      <c r="N232">
        <f t="shared" ca="1" si="106"/>
        <v>31.167942143326758</v>
      </c>
    </row>
    <row r="233" spans="1:14" x14ac:dyDescent="0.25">
      <c r="A233" s="4">
        <f t="shared" si="100"/>
        <v>0.43182870370370158</v>
      </c>
      <c r="B233" s="3">
        <f t="shared" si="107"/>
        <v>1553301310</v>
      </c>
      <c r="C233">
        <f t="shared" si="104"/>
        <v>4</v>
      </c>
      <c r="D233">
        <f t="shared" si="104"/>
        <v>125</v>
      </c>
      <c r="E233">
        <f t="shared" ca="1" si="108"/>
        <v>-111467.64745562131</v>
      </c>
      <c r="F233">
        <f t="shared" ca="1" si="109"/>
        <v>78214.411479289949</v>
      </c>
      <c r="G233">
        <f t="shared" ca="1" si="101"/>
        <v>10363.200000000001</v>
      </c>
      <c r="H233" s="9">
        <f t="shared" ca="1" si="99"/>
        <v>-229.54262721893321</v>
      </c>
      <c r="I233" s="9">
        <f t="shared" ca="1" si="99"/>
        <v>38.370426035500714</v>
      </c>
      <c r="J233" s="9">
        <f t="shared" ca="1" si="99"/>
        <v>0</v>
      </c>
      <c r="K233" s="9">
        <f t="shared" ca="1" si="102"/>
        <v>232.72753877596</v>
      </c>
      <c r="L233" s="9">
        <f t="shared" ca="1" si="103"/>
        <v>-80.510158480007519</v>
      </c>
      <c r="M233">
        <f t="shared" ca="1" si="105"/>
        <v>56.54626397107166</v>
      </c>
      <c r="N233">
        <f t="shared" ca="1" si="106"/>
        <v>31.149575936883629</v>
      </c>
    </row>
    <row r="234" spans="1:14" x14ac:dyDescent="0.25">
      <c r="A234" s="4">
        <f t="shared" si="100"/>
        <v>0.43188657407407194</v>
      </c>
      <c r="B234" s="3">
        <f t="shared" si="107"/>
        <v>1553301315</v>
      </c>
      <c r="C234">
        <f t="shared" si="104"/>
        <v>4</v>
      </c>
      <c r="D234">
        <f t="shared" si="104"/>
        <v>125</v>
      </c>
      <c r="E234">
        <f t="shared" ca="1" si="108"/>
        <v>-112615.36059171597</v>
      </c>
      <c r="F234">
        <f t="shared" ca="1" si="109"/>
        <v>78406.263609467453</v>
      </c>
      <c r="G234">
        <f t="shared" ca="1" si="101"/>
        <v>10363.200000000001</v>
      </c>
      <c r="H234" s="9">
        <f t="shared" ca="1" si="99"/>
        <v>-229.5426272189361</v>
      </c>
      <c r="I234" s="9">
        <f t="shared" ca="1" si="99"/>
        <v>38.370426035503627</v>
      </c>
      <c r="J234" s="9">
        <f t="shared" ca="1" si="99"/>
        <v>0</v>
      </c>
      <c r="K234" s="9">
        <f t="shared" ca="1" si="102"/>
        <v>232.72753877596332</v>
      </c>
      <c r="L234" s="9">
        <f t="shared" ca="1" si="103"/>
        <v>-80.510158480006922</v>
      </c>
      <c r="M234">
        <f t="shared" ca="1" si="105"/>
        <v>56.547961867192633</v>
      </c>
      <c r="N234">
        <f t="shared" ca="1" si="106"/>
        <v>31.131209730440499</v>
      </c>
    </row>
    <row r="235" spans="1:14" x14ac:dyDescent="0.25">
      <c r="A235" s="4">
        <f t="shared" si="100"/>
        <v>0.4319444444444423</v>
      </c>
      <c r="B235" s="3">
        <f t="shared" ref="B235:B237" si="110">B234+SECOND(A235-A234)</f>
        <v>1553301320</v>
      </c>
      <c r="C235">
        <f t="shared" ref="C235:D235" si="111">C234</f>
        <v>4</v>
      </c>
      <c r="D235">
        <f t="shared" si="111"/>
        <v>125</v>
      </c>
      <c r="E235">
        <f t="shared" ref="E235:E237" ca="1" si="112">INDIRECT("E$"&amp;C235)+INDIRECT("H$"&amp;C235)*($B235-INDIRECT("B$"&amp;D235))</f>
        <v>-113763.07372781065</v>
      </c>
      <c r="F235">
        <f t="shared" ref="F235:F237" ca="1" si="113">INDIRECT("F$"&amp;C235)+INDIRECT("I$"&amp;C235)*($B235-INDIRECT("B$"&amp;D235))</f>
        <v>78598.115739644971</v>
      </c>
      <c r="G235">
        <f t="shared" ref="G235:G237" ca="1" si="114">INDIRECT("G$"&amp;C235)+INDIRECT("J$"&amp;C235)*($B235-INDIRECT("B$"&amp;D235))</f>
        <v>10363.200000000001</v>
      </c>
      <c r="H235" s="9">
        <f t="shared" ref="H235:H236" ca="1" si="115">(E236-E235)/($B236-$B235)</f>
        <v>-229.54262721893321</v>
      </c>
      <c r="I235" s="9">
        <f t="shared" ref="I235:I236" ca="1" si="116">(F236-F235)/($B236-$B235)</f>
        <v>38.370426035503627</v>
      </c>
      <c r="J235" s="9">
        <f t="shared" ref="J235:J236" ca="1" si="117">(G236-G235)/($B236-$B235)</f>
        <v>0</v>
      </c>
      <c r="K235" s="9">
        <f t="shared" ref="K235:K237" ca="1" si="118">SQRT(H235*H235+I235*I235)</f>
        <v>232.72753877596048</v>
      </c>
      <c r="L235" s="9">
        <f t="shared" ref="L235:L237" ca="1" si="119">DEGREES(ATAN2(I235,H235))</f>
        <v>-80.510158480006794</v>
      </c>
      <c r="M235">
        <f t="shared" ref="M235:M237" ca="1" si="120">INDIRECT("M$"&amp;C235)+INDIRECT("O$"&amp;C235)*($B235-INDIRECT("B$"&amp;D235))</f>
        <v>56.549659763313606</v>
      </c>
      <c r="N235">
        <f t="shared" ref="N235:N237" ca="1" si="121">INDIRECT("N$"&amp;C235)+INDIRECT("P$"&amp;C235)*($B235-INDIRECT("B$"&amp;D235))</f>
        <v>31.11284352399737</v>
      </c>
    </row>
    <row r="236" spans="1:14" x14ac:dyDescent="0.25">
      <c r="A236" s="4">
        <f t="shared" si="100"/>
        <v>0.43200231481481266</v>
      </c>
      <c r="B236" s="3">
        <f t="shared" si="110"/>
        <v>1553301325</v>
      </c>
      <c r="C236">
        <f t="shared" ref="C236:D236" si="122">C235</f>
        <v>4</v>
      </c>
      <c r="D236">
        <f t="shared" si="122"/>
        <v>125</v>
      </c>
      <c r="E236">
        <f t="shared" ca="1" si="112"/>
        <v>-114910.78686390532</v>
      </c>
      <c r="F236">
        <f t="shared" ca="1" si="113"/>
        <v>78789.967869822489</v>
      </c>
      <c r="G236">
        <f t="shared" ca="1" si="114"/>
        <v>10363.200000000001</v>
      </c>
      <c r="H236" s="9">
        <f t="shared" ca="1" si="115"/>
        <v>-229.5426272189361</v>
      </c>
      <c r="I236" s="9">
        <f t="shared" ca="1" si="116"/>
        <v>38.370426035503627</v>
      </c>
      <c r="J236" s="9">
        <f t="shared" ca="1" si="117"/>
        <v>0</v>
      </c>
      <c r="K236" s="9">
        <f t="shared" ca="1" si="118"/>
        <v>232.72753877596332</v>
      </c>
      <c r="L236" s="9">
        <f t="shared" ca="1" si="119"/>
        <v>-80.510158480006922</v>
      </c>
      <c r="M236">
        <f t="shared" ca="1" si="120"/>
        <v>56.551357659434579</v>
      </c>
      <c r="N236">
        <f t="shared" ca="1" si="121"/>
        <v>31.09447731755424</v>
      </c>
    </row>
    <row r="237" spans="1:14" x14ac:dyDescent="0.25">
      <c r="A237" s="4">
        <f t="shared" si="100"/>
        <v>0.43206018518518302</v>
      </c>
      <c r="B237" s="3">
        <f t="shared" si="110"/>
        <v>1553301330</v>
      </c>
      <c r="C237">
        <f t="shared" ref="C237:D237" si="123">C236</f>
        <v>4</v>
      </c>
      <c r="D237">
        <f t="shared" si="123"/>
        <v>125</v>
      </c>
      <c r="E237">
        <f t="shared" ca="1" si="112"/>
        <v>-116058.5</v>
      </c>
      <c r="F237">
        <f t="shared" ca="1" si="113"/>
        <v>78981.820000000007</v>
      </c>
      <c r="G237">
        <f t="shared" ca="1" si="114"/>
        <v>10363.200000000001</v>
      </c>
      <c r="H237" s="9">
        <f ca="1">H236</f>
        <v>-229.5426272189361</v>
      </c>
      <c r="I237" s="9">
        <f t="shared" ref="I237:J237" ca="1" si="124">I236</f>
        <v>38.370426035503627</v>
      </c>
      <c r="J237" s="9">
        <f t="shared" ca="1" si="124"/>
        <v>0</v>
      </c>
      <c r="K237" s="9">
        <f t="shared" ca="1" si="118"/>
        <v>232.72753877596332</v>
      </c>
      <c r="L237" s="9">
        <f t="shared" ca="1" si="119"/>
        <v>-80.510158480006922</v>
      </c>
      <c r="M237">
        <f t="shared" ca="1" si="120"/>
        <v>56.553055555555552</v>
      </c>
      <c r="N237">
        <f t="shared" ca="1" si="121"/>
        <v>31.076111111111111</v>
      </c>
    </row>
    <row r="238" spans="1:14" x14ac:dyDescent="0.25">
      <c r="A238" s="4" t="s">
        <v>130</v>
      </c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>
      <selection activeCell="D2" sqref="D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128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0.41886574074074073</v>
      </c>
      <c r="B2" s="6" t="s">
        <v>101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3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0.4223958333333333</v>
      </c>
      <c r="B3" s="6" t="s">
        <v>82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-230.9089523809524</v>
      </c>
      <c r="I3" s="9">
        <f t="shared" si="0"/>
        <v>38.598821428571441</v>
      </c>
      <c r="J3" s="9">
        <f t="shared" si="0"/>
        <v>0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(M4-M3)/(MINUTE($A4-$A3)*60+SECOND($A4-$A3))</f>
        <v>3.4160052910052859E-4</v>
      </c>
      <c r="P3" s="10">
        <f>(N4-N3)/(MINUTE($A4-$A3)*60+SECOND($A4-$A3))</f>
        <v>-3.6951058201058202E-3</v>
      </c>
    </row>
    <row r="4" spans="1:16" x14ac:dyDescent="0.25">
      <c r="A4" s="5">
        <v>0.43211805555555555</v>
      </c>
      <c r="B4" s="6" t="s">
        <v>95</v>
      </c>
      <c r="C4" s="7">
        <v>320</v>
      </c>
      <c r="D4" s="7"/>
      <c r="E4" s="7">
        <f>VLOOKUP($B4,Beacons!$A$6:$O$30,14,FALSE)</f>
        <v>-116058.5</v>
      </c>
      <c r="F4" s="7">
        <f>VLOOKUP($B4,Beacons!$A$6:$O$30,15,FALSE)</f>
        <v>78981.820000000007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56.553055555555552</v>
      </c>
      <c r="N4" s="7">
        <f>VLOOKUP($B4,Beacons!$A$6:$O$30,9,FALSE)</f>
        <v>31.076111111111111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0.41886574074074073</v>
      </c>
      <c r="B7" s="3">
        <f>Params!D29+MINUTE(A7-Params!C29)*60+SECOND(A7-Params!C29)</f>
        <v>1553300190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0.41892361111111109</v>
      </c>
      <c r="B8" s="3">
        <f>B7+SECOND(A8-A7)</f>
        <v>1553300195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0.41898148148148145</v>
      </c>
      <c r="B9" s="3">
        <f>B8+SECOND(A9-A8)</f>
        <v>1553300200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0.41903935185185182</v>
      </c>
      <c r="B10" s="3">
        <f t="shared" ref="B10:B73" si="11">B9+SECOND(A10-A9)</f>
        <v>1553300205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0.41909722222222218</v>
      </c>
      <c r="B11" s="3">
        <f t="shared" si="11"/>
        <v>1553300210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0.41915509259259254</v>
      </c>
      <c r="B12" s="3">
        <f t="shared" si="11"/>
        <v>1553300215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0.4192129629629629</v>
      </c>
      <c r="B13" s="3">
        <f t="shared" si="11"/>
        <v>1553300220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0.41927083333333326</v>
      </c>
      <c r="B14" s="3">
        <f t="shared" si="11"/>
        <v>1553300225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0.41932870370370362</v>
      </c>
      <c r="B15" s="3">
        <f t="shared" si="11"/>
        <v>1553300230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0.41938657407407398</v>
      </c>
      <c r="B16" s="3">
        <f t="shared" si="11"/>
        <v>1553300235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0.41944444444444434</v>
      </c>
      <c r="B17" s="3">
        <f t="shared" si="11"/>
        <v>1553300240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0.4195023148148147</v>
      </c>
      <c r="B18" s="3">
        <f t="shared" si="11"/>
        <v>1553300245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0.41956018518518506</v>
      </c>
      <c r="B19" s="3">
        <f t="shared" si="11"/>
        <v>1553300250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0.41961805555555542</v>
      </c>
      <c r="B20" s="3">
        <f t="shared" si="11"/>
        <v>1553300255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0.41967592592592579</v>
      </c>
      <c r="B21" s="3">
        <f t="shared" si="11"/>
        <v>1553300260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0.41973379629629615</v>
      </c>
      <c r="B22" s="3">
        <f t="shared" si="11"/>
        <v>1553300265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0.41979166666666651</v>
      </c>
      <c r="B23" s="3">
        <f t="shared" si="11"/>
        <v>1553300270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0.41984953703703687</v>
      </c>
      <c r="B24" s="3">
        <f t="shared" si="11"/>
        <v>1553300275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0.41990740740740723</v>
      </c>
      <c r="B25" s="3">
        <f t="shared" si="11"/>
        <v>1553300280</v>
      </c>
      <c r="C25">
        <f t="shared" ref="C25:D40" si="12">C24</f>
        <v>2</v>
      </c>
      <c r="D25">
        <f t="shared" si="12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0.41996527777777759</v>
      </c>
      <c r="B26" s="3">
        <f t="shared" si="11"/>
        <v>1553300285</v>
      </c>
      <c r="C26">
        <f t="shared" si="12"/>
        <v>2</v>
      </c>
      <c r="D26">
        <f t="shared" si="12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0.42002314814814795</v>
      </c>
      <c r="B27" s="3">
        <f t="shared" si="11"/>
        <v>1553300290</v>
      </c>
      <c r="C27">
        <f t="shared" si="12"/>
        <v>2</v>
      </c>
      <c r="D27">
        <f t="shared" si="12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0.42008101851851831</v>
      </c>
      <c r="B28" s="3">
        <f t="shared" si="11"/>
        <v>1553300295</v>
      </c>
      <c r="C28">
        <f t="shared" si="12"/>
        <v>2</v>
      </c>
      <c r="D28">
        <f t="shared" si="12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0.42013888888888867</v>
      </c>
      <c r="B29" s="3">
        <f t="shared" si="11"/>
        <v>1553300300</v>
      </c>
      <c r="C29">
        <f t="shared" si="12"/>
        <v>2</v>
      </c>
      <c r="D29">
        <f t="shared" si="12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0.42019675925925903</v>
      </c>
      <c r="B30" s="3">
        <f t="shared" si="11"/>
        <v>1553300305</v>
      </c>
      <c r="C30">
        <f t="shared" si="12"/>
        <v>2</v>
      </c>
      <c r="D30">
        <f t="shared" si="12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0.42025462962962939</v>
      </c>
      <c r="B31" s="3">
        <f t="shared" si="11"/>
        <v>1553300310</v>
      </c>
      <c r="C31">
        <f t="shared" si="12"/>
        <v>2</v>
      </c>
      <c r="D31">
        <f t="shared" si="12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0.42031249999999976</v>
      </c>
      <c r="B32" s="3">
        <f t="shared" si="11"/>
        <v>1553300315</v>
      </c>
      <c r="C32">
        <f t="shared" si="12"/>
        <v>2</v>
      </c>
      <c r="D32">
        <f t="shared" si="12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0.42037037037037012</v>
      </c>
      <c r="B33" s="3">
        <f t="shared" si="11"/>
        <v>1553300320</v>
      </c>
      <c r="C33">
        <f t="shared" si="12"/>
        <v>2</v>
      </c>
      <c r="D33">
        <f t="shared" si="12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0.42042824074074048</v>
      </c>
      <c r="B34" s="3">
        <f t="shared" si="11"/>
        <v>1553300325</v>
      </c>
      <c r="C34">
        <f t="shared" si="12"/>
        <v>2</v>
      </c>
      <c r="D34">
        <f t="shared" si="12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0.42048611111111084</v>
      </c>
      <c r="B35" s="3">
        <f t="shared" si="11"/>
        <v>1553300330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0.4205439814814812</v>
      </c>
      <c r="B36" s="3">
        <f t="shared" si="11"/>
        <v>1553300335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0.42060185185185156</v>
      </c>
      <c r="B37" s="3">
        <f t="shared" si="11"/>
        <v>1553300340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0.42065972222222192</v>
      </c>
      <c r="B38" s="3">
        <f t="shared" si="11"/>
        <v>1553300345</v>
      </c>
      <c r="C38">
        <f t="shared" si="12"/>
        <v>2</v>
      </c>
      <c r="D38">
        <f t="shared" si="12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0.42071759259259228</v>
      </c>
      <c r="B39" s="3">
        <f t="shared" si="11"/>
        <v>1553300350</v>
      </c>
      <c r="C39">
        <f t="shared" si="12"/>
        <v>2</v>
      </c>
      <c r="D39">
        <f t="shared" si="12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0.42077546296296264</v>
      </c>
      <c r="B40" s="3">
        <f t="shared" si="11"/>
        <v>1553300355</v>
      </c>
      <c r="C40">
        <f t="shared" si="12"/>
        <v>2</v>
      </c>
      <c r="D40">
        <f t="shared" si="12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0.420833333333333</v>
      </c>
      <c r="B41" s="3">
        <f t="shared" si="11"/>
        <v>1553300360</v>
      </c>
      <c r="C41">
        <f t="shared" ref="C41:D56" si="15">C40</f>
        <v>2</v>
      </c>
      <c r="D41">
        <f t="shared" si="1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0.42089120370370336</v>
      </c>
      <c r="B42" s="3">
        <f t="shared" si="11"/>
        <v>1553300365</v>
      </c>
      <c r="C42">
        <f t="shared" si="15"/>
        <v>2</v>
      </c>
      <c r="D42">
        <f t="shared" si="1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0.42094907407407373</v>
      </c>
      <c r="B43" s="3">
        <f t="shared" si="11"/>
        <v>1553300370</v>
      </c>
      <c r="C43">
        <f t="shared" si="15"/>
        <v>2</v>
      </c>
      <c r="D43">
        <f t="shared" si="1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0.42100694444444409</v>
      </c>
      <c r="B44" s="3">
        <f t="shared" si="11"/>
        <v>1553300375</v>
      </c>
      <c r="C44">
        <f t="shared" si="15"/>
        <v>2</v>
      </c>
      <c r="D44">
        <f t="shared" si="1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0.42106481481481445</v>
      </c>
      <c r="B45" s="3">
        <f t="shared" si="11"/>
        <v>1553300380</v>
      </c>
      <c r="C45">
        <f t="shared" si="15"/>
        <v>2</v>
      </c>
      <c r="D45">
        <f t="shared" si="1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0.42112268518518481</v>
      </c>
      <c r="B46" s="3">
        <f t="shared" si="11"/>
        <v>1553300385</v>
      </c>
      <c r="C46">
        <f t="shared" si="15"/>
        <v>2</v>
      </c>
      <c r="D46">
        <f t="shared" si="1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0.42118055555555517</v>
      </c>
      <c r="B47" s="3">
        <f t="shared" si="11"/>
        <v>1553300390</v>
      </c>
      <c r="C47">
        <f t="shared" si="15"/>
        <v>2</v>
      </c>
      <c r="D47">
        <f t="shared" si="1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0.42123842592592553</v>
      </c>
      <c r="B48" s="3">
        <f t="shared" si="11"/>
        <v>1553300395</v>
      </c>
      <c r="C48">
        <f t="shared" si="15"/>
        <v>2</v>
      </c>
      <c r="D48">
        <f t="shared" si="1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0.42129629629629589</v>
      </c>
      <c r="B49" s="3">
        <f t="shared" si="11"/>
        <v>1553300400</v>
      </c>
      <c r="C49">
        <f t="shared" si="15"/>
        <v>2</v>
      </c>
      <c r="D49">
        <f t="shared" si="1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0.42135416666666625</v>
      </c>
      <c r="B50" s="3">
        <f t="shared" si="11"/>
        <v>1553300405</v>
      </c>
      <c r="C50">
        <f t="shared" si="15"/>
        <v>2</v>
      </c>
      <c r="D50">
        <f t="shared" si="1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0.42141203703703661</v>
      </c>
      <c r="B51" s="3">
        <f t="shared" si="11"/>
        <v>1553300410</v>
      </c>
      <c r="C51">
        <f t="shared" si="15"/>
        <v>2</v>
      </c>
      <c r="D51">
        <f t="shared" si="1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0.42146990740740697</v>
      </c>
      <c r="B52" s="3">
        <f t="shared" si="11"/>
        <v>1553300415</v>
      </c>
      <c r="C52">
        <f t="shared" si="15"/>
        <v>2</v>
      </c>
      <c r="D52">
        <f t="shared" si="1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4"/>
      <c r="P52" s="14"/>
      <c r="Q52" s="14"/>
      <c r="R52" s="14"/>
      <c r="S52" s="14"/>
    </row>
    <row r="53" spans="1:19" x14ac:dyDescent="0.25">
      <c r="A53" s="4">
        <f>A52+5/24/3600</f>
        <v>0.42152777777777733</v>
      </c>
      <c r="B53" s="3">
        <f t="shared" si="11"/>
        <v>1553300420</v>
      </c>
      <c r="C53">
        <f t="shared" si="15"/>
        <v>2</v>
      </c>
      <c r="D53">
        <f t="shared" si="1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0.4215856481481477</v>
      </c>
      <c r="B54" s="3">
        <f t="shared" si="11"/>
        <v>1553300425</v>
      </c>
      <c r="C54">
        <f t="shared" si="15"/>
        <v>2</v>
      </c>
      <c r="D54">
        <f t="shared" si="1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0.42164351851851806</v>
      </c>
      <c r="B55" s="3">
        <f t="shared" si="11"/>
        <v>1553300430</v>
      </c>
      <c r="C55">
        <f t="shared" si="15"/>
        <v>2</v>
      </c>
      <c r="D55">
        <f t="shared" si="1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0.42170138888888842</v>
      </c>
      <c r="B56" s="3">
        <f t="shared" si="11"/>
        <v>1553300435</v>
      </c>
      <c r="C56">
        <f t="shared" si="15"/>
        <v>2</v>
      </c>
      <c r="D56">
        <f t="shared" si="1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0.42175925925925878</v>
      </c>
      <c r="B57" s="3">
        <f t="shared" si="11"/>
        <v>1553300440</v>
      </c>
      <c r="C57">
        <f t="shared" ref="C57:D72" si="16">C56</f>
        <v>2</v>
      </c>
      <c r="D57">
        <f t="shared" si="16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0.42181712962962914</v>
      </c>
      <c r="B58" s="3">
        <f t="shared" si="11"/>
        <v>1553300445</v>
      </c>
      <c r="C58">
        <f t="shared" si="16"/>
        <v>2</v>
      </c>
      <c r="D58">
        <f t="shared" si="16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0.4218749999999995</v>
      </c>
      <c r="B59" s="3">
        <f t="shared" si="11"/>
        <v>1553300450</v>
      </c>
      <c r="C59">
        <f t="shared" si="16"/>
        <v>2</v>
      </c>
      <c r="D59">
        <f t="shared" si="16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0.42193287037036986</v>
      </c>
      <c r="B60" s="3">
        <f t="shared" si="11"/>
        <v>1553300455</v>
      </c>
      <c r="C60">
        <f t="shared" si="16"/>
        <v>2</v>
      </c>
      <c r="D60">
        <f t="shared" si="16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0.42199074074074022</v>
      </c>
      <c r="B61" s="3">
        <f t="shared" si="11"/>
        <v>1553300460</v>
      </c>
      <c r="C61">
        <f t="shared" si="16"/>
        <v>2</v>
      </c>
      <c r="D61">
        <f t="shared" si="16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0.42204861111111058</v>
      </c>
      <c r="B62" s="3">
        <f t="shared" si="11"/>
        <v>1553300465</v>
      </c>
      <c r="C62">
        <f t="shared" si="16"/>
        <v>2</v>
      </c>
      <c r="D62">
        <f t="shared" si="16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0.42210648148148094</v>
      </c>
      <c r="B63" s="3">
        <f t="shared" si="11"/>
        <v>1553300470</v>
      </c>
      <c r="C63">
        <f t="shared" si="16"/>
        <v>2</v>
      </c>
      <c r="D63">
        <f t="shared" si="16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0.4221643518518513</v>
      </c>
      <c r="B64" s="3">
        <f t="shared" si="11"/>
        <v>1553300475</v>
      </c>
      <c r="C64">
        <f t="shared" si="16"/>
        <v>2</v>
      </c>
      <c r="D64">
        <f t="shared" si="16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0.42222222222222167</v>
      </c>
      <c r="B65" s="3">
        <f t="shared" si="11"/>
        <v>1553300480</v>
      </c>
      <c r="C65">
        <f t="shared" si="16"/>
        <v>2</v>
      </c>
      <c r="D65">
        <f t="shared" si="16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0.42228009259259203</v>
      </c>
      <c r="B66" s="3">
        <f t="shared" si="11"/>
        <v>1553300485</v>
      </c>
      <c r="C66">
        <f t="shared" si="16"/>
        <v>2</v>
      </c>
      <c r="D66">
        <f t="shared" si="16"/>
        <v>7</v>
      </c>
      <c r="E66">
        <f t="shared" ref="E66:E70" ca="1" si="17">INDIRECT("E$"&amp;C66)+INDIRECT("H$"&amp;C66)*($B66-INDIRECT("B$"&amp;D66))</f>
        <v>80174.69147540984</v>
      </c>
      <c r="F66">
        <f t="shared" ref="F66:F70" ca="1" si="18">INDIRECT("F$"&amp;C66)+INDIRECT("I$"&amp;C66)*($B66-INDIRECT("B$"&amp;D66))</f>
        <v>46174.382459016393</v>
      </c>
      <c r="G66">
        <f t="shared" ref="G66:G70" ca="1" si="19">INDIRECT("G$"&amp;C66)+INDIRECT("J$"&amp;C66)*($B66-INDIRECT("B$"&amp;D66))</f>
        <v>9753.6</v>
      </c>
      <c r="H66" s="9">
        <f t="shared" ref="H66:H70" ca="1" si="20">(E67-E66)/($B67-$B66)</f>
        <v>-227.4598731459817</v>
      </c>
      <c r="I66" s="9">
        <f t="shared" ref="I66:I70" ca="1" si="21">(F67-F66)/($B67-$B66)</f>
        <v>38.462262514638134</v>
      </c>
      <c r="J66" s="9">
        <f t="shared" ref="J66:J70" ca="1" si="22">(G67-G66)/($B67-$B66)</f>
        <v>0</v>
      </c>
      <c r="K66" s="9">
        <f t="shared" ref="K66:K70" ca="1" si="23">SQRT(H66*H66+I66*I66)</f>
        <v>230.68883702799977</v>
      </c>
      <c r="L66" s="9">
        <f t="shared" ref="L66:L70" ca="1" si="24">DEGREES(ATAN2(I66,H66))</f>
        <v>-80.402374290200328</v>
      </c>
      <c r="M66">
        <f t="shared" ref="M66:M70" ca="1" si="25">INDIRECT("M$"&amp;C66)+INDIRECT("O$"&amp;C66)*($B66-INDIRECT("B$"&amp;D66))</f>
        <v>56.262686703096534</v>
      </c>
      <c r="N66">
        <f t="shared" ref="N66:N70" ca="1" si="26">INDIRECT("N$"&amp;C66)+INDIRECT("P$"&amp;C66)*($B66-INDIRECT("B$"&amp;D66))</f>
        <v>34.216320582877962</v>
      </c>
      <c r="O66" s="12"/>
    </row>
    <row r="67" spans="1:15" x14ac:dyDescent="0.25">
      <c r="A67" s="8">
        <f t="shared" si="10"/>
        <v>0.42233796296296239</v>
      </c>
      <c r="B67" s="3">
        <f t="shared" si="11"/>
        <v>1553300490</v>
      </c>
      <c r="C67">
        <f t="shared" si="16"/>
        <v>2</v>
      </c>
      <c r="D67">
        <f t="shared" si="16"/>
        <v>7</v>
      </c>
      <c r="E67" s="15">
        <f ca="1">(1-$O67)*(1-$O67)*E66+2*$O67*(1-$O67)*INDIRECT("E"&amp;C68)+$O67*$O67*E70</f>
        <v>79037.392109679931</v>
      </c>
      <c r="F67" s="15">
        <f ca="1">(1-$O67)*(1-$O67)*F66+2*$O67*(1-$O67)*INDIRECT("F"&amp;C68)+$O67*$O67*F70</f>
        <v>46366.693771589584</v>
      </c>
      <c r="G67" s="15">
        <f t="shared" ca="1" si="19"/>
        <v>9753.6</v>
      </c>
      <c r="H67" s="16">
        <f t="shared" ca="1" si="20"/>
        <v>-228.44532435596921</v>
      </c>
      <c r="I67" s="16">
        <f t="shared" ca="1" si="21"/>
        <v>38.501279347189119</v>
      </c>
      <c r="J67" s="16">
        <f t="shared" ca="1" si="22"/>
        <v>0</v>
      </c>
      <c r="K67" s="16">
        <f t="shared" ca="1" si="23"/>
        <v>231.6670341923388</v>
      </c>
      <c r="L67" s="16">
        <f t="shared" ca="1" si="24"/>
        <v>-80.433494874547193</v>
      </c>
      <c r="M67" s="15">
        <f ca="1">(1-$O67)*(1-$O67)*M66+2*$O67*(1-$O67)*INDIRECT("M"&amp;C68)+$O67*$O67*M70</f>
        <v>56.264398381933589</v>
      </c>
      <c r="N67" s="15">
        <f ca="1">(1-$O67)*(1-$O67)*N66+2*$O67*(1-$O67)*INDIRECT("N"&amp;C68)+$O67*$O67*N70</f>
        <v>34.198120886731289</v>
      </c>
      <c r="O67" s="15">
        <f>(B67-B66)/(B70-B66)</f>
        <v>0.25</v>
      </c>
    </row>
    <row r="68" spans="1:15" x14ac:dyDescent="0.25">
      <c r="A68" s="5">
        <f t="shared" si="10"/>
        <v>0.42239583333333275</v>
      </c>
      <c r="B68" s="3">
        <f t="shared" si="11"/>
        <v>1553300495</v>
      </c>
      <c r="C68">
        <v>3</v>
      </c>
      <c r="D68">
        <f>ROW()</f>
        <v>68</v>
      </c>
      <c r="E68" s="15">
        <f ca="1">(1-$O68)*(1-$O68)*E66+2*$O68*(1-$O68)*INDIRECT("E"&amp;C68)+$O68*$O68*E70</f>
        <v>77895.165487900085</v>
      </c>
      <c r="F68" s="15">
        <f ca="1">(1-$O68)*(1-$O68)*F66+2*$O68*(1-$O68)*INDIRECT("F"&amp;C68)+$O68*$O68*F70</f>
        <v>46559.200168325529</v>
      </c>
      <c r="G68" s="15">
        <f t="shared" ca="1" si="19"/>
        <v>9753.6</v>
      </c>
      <c r="H68" s="16">
        <f t="shared" ca="1" si="20"/>
        <v>-229.43077556596253</v>
      </c>
      <c r="I68" s="16">
        <f t="shared" ca="1" si="21"/>
        <v>38.54029617974156</v>
      </c>
      <c r="J68" s="16">
        <f t="shared" ca="1" si="22"/>
        <v>0</v>
      </c>
      <c r="K68" s="16">
        <f t="shared" ca="1" si="23"/>
        <v>232.64529912813902</v>
      </c>
      <c r="L68" s="16">
        <f t="shared" ca="1" si="24"/>
        <v>-80.464353746106482</v>
      </c>
      <c r="M68" s="15">
        <f ca="1">(1-$O68)*(1-$O68)*M66+2*$O68*(1-$O68)*INDIRECT("M"&amp;C68)+$O68*$O68*M70</f>
        <v>56.266109010430213</v>
      </c>
      <c r="N68" s="15">
        <f ca="1">(1-$O68)*(1-$O68)*N66+2*$O68*(1-$O68)*INDIRECT("N"&amp;C68)+$O68*$O68*N70</f>
        <v>34.17984238116923</v>
      </c>
      <c r="O68" s="15">
        <f>(B68-B66)/(B70-B66)</f>
        <v>0.5</v>
      </c>
    </row>
    <row r="69" spans="1:15" x14ac:dyDescent="0.25">
      <c r="A69" s="4">
        <f t="shared" si="10"/>
        <v>0.42245370370370311</v>
      </c>
      <c r="B69" s="3">
        <f t="shared" si="11"/>
        <v>1553300500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76748.011610070273</v>
      </c>
      <c r="F69" s="15">
        <f ca="1">(1-$O69)*(1-$O69)*F66+2*$O69*(1-$O69)*INDIRECT("F"&amp;C68)+$O69*$O69*F70</f>
        <v>46751.901649224237</v>
      </c>
      <c r="G69" s="15">
        <f t="shared" ca="1" si="19"/>
        <v>9753.6</v>
      </c>
      <c r="H69" s="16">
        <f t="shared" ca="1" si="20"/>
        <v>-230.41622677595879</v>
      </c>
      <c r="I69" s="16">
        <f t="shared" ca="1" si="21"/>
        <v>38.579313012295458</v>
      </c>
      <c r="J69" s="16">
        <f t="shared" ca="1" si="22"/>
        <v>0</v>
      </c>
      <c r="K69" s="16">
        <f t="shared" ca="1" si="23"/>
        <v>233.62363098404822</v>
      </c>
      <c r="L69" s="16">
        <f t="shared" ca="1" si="24"/>
        <v>-80.494954174739206</v>
      </c>
      <c r="M69" s="15">
        <f ca="1">(1-$O69)*(1-$O69)*M66+2*$O69*(1-$O69)*INDIRECT("M"&amp;C68)+$O69*$O69*M70</f>
        <v>56.267818588586394</v>
      </c>
      <c r="N69" s="15">
        <f ca="1">(1-$O69)*(1-$O69)*N66+2*$O69*(1-$O69)*INDIRECT("N"&amp;C68)+$O69*$O69*N70</f>
        <v>34.16148506619178</v>
      </c>
      <c r="O69" s="15">
        <f>(B69-B66)/(B70-B66)</f>
        <v>0.75</v>
      </c>
    </row>
    <row r="70" spans="1:15" x14ac:dyDescent="0.25">
      <c r="A70" s="4">
        <f t="shared" si="10"/>
        <v>0.42251157407407347</v>
      </c>
      <c r="B70" s="3">
        <f t="shared" si="11"/>
        <v>1553300505</v>
      </c>
      <c r="C70">
        <f t="shared" si="16"/>
        <v>3</v>
      </c>
      <c r="D70">
        <f t="shared" si="16"/>
        <v>68</v>
      </c>
      <c r="E70">
        <f t="shared" ca="1" si="17"/>
        <v>75595.930476190479</v>
      </c>
      <c r="F70">
        <f t="shared" ca="1" si="18"/>
        <v>46944.798214285714</v>
      </c>
      <c r="G70">
        <f t="shared" ca="1" si="19"/>
        <v>9753.6</v>
      </c>
      <c r="H70" s="9">
        <f t="shared" ca="1" si="20"/>
        <v>-230.90895238095254</v>
      </c>
      <c r="I70" s="9">
        <f t="shared" ca="1" si="21"/>
        <v>38.598821428570957</v>
      </c>
      <c r="J70" s="9">
        <f t="shared" ca="1" si="22"/>
        <v>0</v>
      </c>
      <c r="K70" s="9">
        <f t="shared" ca="1" si="23"/>
        <v>234.11282174486666</v>
      </c>
      <c r="L70" s="9">
        <f t="shared" ca="1" si="24"/>
        <v>-80.510158480007149</v>
      </c>
      <c r="M70">
        <f t="shared" ca="1" si="25"/>
        <v>56.269527116402116</v>
      </c>
      <c r="N70">
        <f t="shared" ca="1" si="26"/>
        <v>34.143048941798945</v>
      </c>
    </row>
    <row r="71" spans="1:15" x14ac:dyDescent="0.25">
      <c r="A71" s="4">
        <f>A70+5/24/3600</f>
        <v>0.42256944444444383</v>
      </c>
      <c r="B71" s="3">
        <f t="shared" si="11"/>
        <v>1553300510</v>
      </c>
      <c r="C71">
        <f t="shared" si="16"/>
        <v>3</v>
      </c>
      <c r="D71">
        <f t="shared" si="16"/>
        <v>68</v>
      </c>
      <c r="E71">
        <f t="shared" ca="1" si="13"/>
        <v>74441.385714285716</v>
      </c>
      <c r="F71">
        <f t="shared" ca="1" si="14"/>
        <v>47137.792321428569</v>
      </c>
      <c r="G71">
        <f t="shared" ca="1" si="1"/>
        <v>9753.6</v>
      </c>
      <c r="H71" s="9">
        <f t="shared" ca="1" si="2"/>
        <v>-230.90895238095254</v>
      </c>
      <c r="I71" s="9">
        <f t="shared" ca="1" si="2"/>
        <v>38.598821428570957</v>
      </c>
      <c r="J71" s="9">
        <f t="shared" ca="1" si="2"/>
        <v>0</v>
      </c>
      <c r="K71" s="9">
        <f t="shared" ca="1" si="3"/>
        <v>234.11282174486666</v>
      </c>
      <c r="L71" s="9">
        <f t="shared" ca="1" si="4"/>
        <v>-80.510158480007149</v>
      </c>
      <c r="M71">
        <f t="shared" ca="1" si="8"/>
        <v>56.271235119047617</v>
      </c>
      <c r="N71">
        <f t="shared" ca="1" si="9"/>
        <v>34.12457341269841</v>
      </c>
    </row>
    <row r="72" spans="1:15" x14ac:dyDescent="0.25">
      <c r="A72" s="4">
        <f t="shared" si="10"/>
        <v>0.42262731481481419</v>
      </c>
      <c r="B72" s="3">
        <f t="shared" si="11"/>
        <v>1553300515</v>
      </c>
      <c r="C72">
        <f t="shared" si="16"/>
        <v>3</v>
      </c>
      <c r="D72">
        <f t="shared" si="16"/>
        <v>68</v>
      </c>
      <c r="E72">
        <f t="shared" ca="1" si="13"/>
        <v>73286.840952380953</v>
      </c>
      <c r="F72">
        <f t="shared" ca="1" si="14"/>
        <v>47330.786428571424</v>
      </c>
      <c r="G72">
        <f t="shared" ref="G72:G135" ca="1" si="28">INDIRECT("G$"&amp;C72)+INDIRECT("J$"&amp;C72)*($B72-INDIRECT("B$"&amp;D72))</f>
        <v>9753.6</v>
      </c>
      <c r="H72" s="9">
        <f t="shared" ref="H72:J135" ca="1" si="29">(E73-E72)/($B73-$B72)</f>
        <v>-230.90895238095254</v>
      </c>
      <c r="I72" s="9">
        <f t="shared" ca="1" si="29"/>
        <v>38.598821428572407</v>
      </c>
      <c r="J72" s="9">
        <f t="shared" ca="1" si="29"/>
        <v>0</v>
      </c>
      <c r="K72" s="9">
        <f t="shared" ref="K72:K135" ca="1" si="30">SQRT(H72*H72+I72*I72)</f>
        <v>234.11282174486692</v>
      </c>
      <c r="L72" s="9">
        <f t="shared" ref="L72:L135" ca="1" si="31">DEGREES(ATAN2(I72,H72))</f>
        <v>-80.510158480006808</v>
      </c>
      <c r="M72">
        <f t="shared" ca="1" si="8"/>
        <v>56.272943121693118</v>
      </c>
      <c r="N72">
        <f t="shared" ca="1" si="9"/>
        <v>34.106097883597883</v>
      </c>
    </row>
    <row r="73" spans="1:15" x14ac:dyDescent="0.25">
      <c r="A73" s="4">
        <f t="shared" si="10"/>
        <v>0.42268518518518455</v>
      </c>
      <c r="B73" s="3">
        <f t="shared" si="11"/>
        <v>1553300520</v>
      </c>
      <c r="C73">
        <f t="shared" ref="C73:D88" si="32">C72</f>
        <v>3</v>
      </c>
      <c r="D73">
        <f t="shared" si="32"/>
        <v>68</v>
      </c>
      <c r="E73">
        <f t="shared" ca="1" si="13"/>
        <v>72132.296190476191</v>
      </c>
      <c r="F73">
        <f t="shared" ca="1" si="14"/>
        <v>47523.780535714286</v>
      </c>
      <c r="G73">
        <f t="shared" ca="1" si="28"/>
        <v>9753.6</v>
      </c>
      <c r="H73" s="9">
        <f t="shared" ca="1" si="29"/>
        <v>-230.90895238095254</v>
      </c>
      <c r="I73" s="9">
        <f t="shared" ca="1" si="29"/>
        <v>38.598821428570957</v>
      </c>
      <c r="J73" s="9">
        <f t="shared" ca="1" si="29"/>
        <v>0</v>
      </c>
      <c r="K73" s="9">
        <f t="shared" ca="1" si="30"/>
        <v>234.11282174486666</v>
      </c>
      <c r="L73" s="9">
        <f t="shared" ca="1" si="31"/>
        <v>-80.510158480007149</v>
      </c>
      <c r="M73">
        <f t="shared" ref="M73:M136" ca="1" si="33">INDIRECT("M$"&amp;C73)+INDIRECT("O$"&amp;C73)*($B73-INDIRECT("B$"&amp;D73))</f>
        <v>56.274651124338618</v>
      </c>
      <c r="N73">
        <f t="shared" ref="N73:N136" ca="1" si="34">INDIRECT("N$"&amp;C73)+INDIRECT("P$"&amp;C73)*($B73-INDIRECT("B$"&amp;D73))</f>
        <v>34.087622354497356</v>
      </c>
    </row>
    <row r="74" spans="1:15" x14ac:dyDescent="0.25">
      <c r="A74" s="4">
        <f t="shared" ref="A74:A103" si="35">A73+5/24/3600</f>
        <v>0.42274305555555491</v>
      </c>
      <c r="B74" s="3">
        <f t="shared" ref="B74:B137" si="36">B73+SECOND(A74-A73)</f>
        <v>1553300525</v>
      </c>
      <c r="C74">
        <f t="shared" si="32"/>
        <v>3</v>
      </c>
      <c r="D74">
        <f t="shared" si="32"/>
        <v>68</v>
      </c>
      <c r="E74">
        <f t="shared" ca="1" si="13"/>
        <v>70977.751428571428</v>
      </c>
      <c r="F74">
        <f t="shared" ca="1" si="14"/>
        <v>47716.774642857141</v>
      </c>
      <c r="G74">
        <f t="shared" ca="1" si="28"/>
        <v>9753.6</v>
      </c>
      <c r="H74" s="9">
        <f t="shared" ca="1" si="29"/>
        <v>-230.90895238095254</v>
      </c>
      <c r="I74" s="9">
        <f t="shared" ca="1" si="29"/>
        <v>38.598821428570957</v>
      </c>
      <c r="J74" s="9">
        <f t="shared" ca="1" si="29"/>
        <v>0</v>
      </c>
      <c r="K74" s="9">
        <f t="shared" ca="1" si="30"/>
        <v>234.11282174486666</v>
      </c>
      <c r="L74" s="9">
        <f t="shared" ca="1" si="31"/>
        <v>-80.510158480007149</v>
      </c>
      <c r="M74">
        <f t="shared" ca="1" si="33"/>
        <v>56.276359126984126</v>
      </c>
      <c r="N74">
        <f t="shared" ca="1" si="34"/>
        <v>34.069146825396828</v>
      </c>
    </row>
    <row r="75" spans="1:15" x14ac:dyDescent="0.25">
      <c r="A75" s="4">
        <f t="shared" si="35"/>
        <v>0.42280092592592528</v>
      </c>
      <c r="B75" s="3">
        <f t="shared" si="36"/>
        <v>1553300530</v>
      </c>
      <c r="C75">
        <f t="shared" si="32"/>
        <v>3</v>
      </c>
      <c r="D75">
        <f t="shared" si="32"/>
        <v>68</v>
      </c>
      <c r="E75">
        <f t="shared" ca="1" si="13"/>
        <v>69823.206666666665</v>
      </c>
      <c r="F75">
        <f t="shared" ca="1" si="14"/>
        <v>47909.768749999996</v>
      </c>
      <c r="G75">
        <f t="shared" ca="1" si="28"/>
        <v>9753.6</v>
      </c>
      <c r="H75" s="9">
        <f t="shared" ca="1" si="29"/>
        <v>-230.90895238095254</v>
      </c>
      <c r="I75" s="9">
        <f t="shared" ca="1" si="29"/>
        <v>38.598821428572407</v>
      </c>
      <c r="J75" s="9">
        <f t="shared" ca="1" si="29"/>
        <v>0</v>
      </c>
      <c r="K75" s="9">
        <f t="shared" ca="1" si="30"/>
        <v>234.11282174486692</v>
      </c>
      <c r="L75" s="9">
        <f t="shared" ca="1" si="31"/>
        <v>-80.510158480006808</v>
      </c>
      <c r="M75">
        <f t="shared" ca="1" si="33"/>
        <v>56.278067129629626</v>
      </c>
      <c r="N75">
        <f t="shared" ca="1" si="34"/>
        <v>34.050671296296294</v>
      </c>
    </row>
    <row r="76" spans="1:15" x14ac:dyDescent="0.25">
      <c r="A76" s="4">
        <f t="shared" si="35"/>
        <v>0.42285879629629564</v>
      </c>
      <c r="B76" s="3">
        <f t="shared" si="36"/>
        <v>1553300535</v>
      </c>
      <c r="C76">
        <f t="shared" si="32"/>
        <v>3</v>
      </c>
      <c r="D76">
        <f t="shared" si="32"/>
        <v>68</v>
      </c>
      <c r="E76">
        <f t="shared" ca="1" si="13"/>
        <v>68668.661904761902</v>
      </c>
      <c r="F76">
        <f t="shared" ca="1" si="14"/>
        <v>48102.762857142858</v>
      </c>
      <c r="G76">
        <f t="shared" ca="1" si="28"/>
        <v>9753.6</v>
      </c>
      <c r="H76" s="9">
        <f t="shared" ca="1" si="29"/>
        <v>-230.90895238095254</v>
      </c>
      <c r="I76" s="9">
        <f t="shared" ca="1" si="29"/>
        <v>38.598821428570957</v>
      </c>
      <c r="J76" s="9">
        <f t="shared" ca="1" si="29"/>
        <v>0</v>
      </c>
      <c r="K76" s="9">
        <f t="shared" ca="1" si="30"/>
        <v>234.11282174486666</v>
      </c>
      <c r="L76" s="9">
        <f t="shared" ca="1" si="31"/>
        <v>-80.510158480007149</v>
      </c>
      <c r="M76">
        <f t="shared" ca="1" si="33"/>
        <v>56.279775132275127</v>
      </c>
      <c r="N76">
        <f t="shared" ca="1" si="34"/>
        <v>34.032195767195766</v>
      </c>
    </row>
    <row r="77" spans="1:15" x14ac:dyDescent="0.25">
      <c r="A77" s="4">
        <f t="shared" si="35"/>
        <v>0.422916666666666</v>
      </c>
      <c r="B77" s="3">
        <f t="shared" si="36"/>
        <v>1553300540</v>
      </c>
      <c r="C77">
        <f t="shared" si="32"/>
        <v>3</v>
      </c>
      <c r="D77">
        <f t="shared" si="32"/>
        <v>68</v>
      </c>
      <c r="E77">
        <f t="shared" ca="1" si="13"/>
        <v>67514.11714285714</v>
      </c>
      <c r="F77">
        <f t="shared" ca="1" si="14"/>
        <v>48295.756964285712</v>
      </c>
      <c r="G77">
        <f t="shared" ca="1" si="28"/>
        <v>9753.6</v>
      </c>
      <c r="H77" s="9">
        <f t="shared" ca="1" si="29"/>
        <v>-230.90895238094964</v>
      </c>
      <c r="I77" s="9">
        <f t="shared" ca="1" si="29"/>
        <v>38.598821428570957</v>
      </c>
      <c r="J77" s="9">
        <f t="shared" ca="1" si="29"/>
        <v>0</v>
      </c>
      <c r="K77" s="9">
        <f t="shared" ca="1" si="30"/>
        <v>234.11282174486382</v>
      </c>
      <c r="L77" s="9">
        <f t="shared" ca="1" si="31"/>
        <v>-80.510158480007036</v>
      </c>
      <c r="M77">
        <f t="shared" ca="1" si="33"/>
        <v>56.281483134920634</v>
      </c>
      <c r="N77">
        <f t="shared" ca="1" si="34"/>
        <v>34.013720238095239</v>
      </c>
    </row>
    <row r="78" spans="1:15" x14ac:dyDescent="0.25">
      <c r="A78" s="4">
        <f t="shared" si="35"/>
        <v>0.42297453703703636</v>
      </c>
      <c r="B78" s="3">
        <f t="shared" si="36"/>
        <v>1553300545</v>
      </c>
      <c r="C78">
        <f t="shared" si="32"/>
        <v>3</v>
      </c>
      <c r="D78">
        <f t="shared" si="32"/>
        <v>68</v>
      </c>
      <c r="E78">
        <f t="shared" ca="1" si="13"/>
        <v>66359.572380952392</v>
      </c>
      <c r="F78">
        <f t="shared" ca="1" si="14"/>
        <v>48488.751071428567</v>
      </c>
      <c r="G78">
        <f t="shared" ca="1" si="28"/>
        <v>9753.6</v>
      </c>
      <c r="H78" s="9">
        <f t="shared" ca="1" si="29"/>
        <v>-230.90895238095399</v>
      </c>
      <c r="I78" s="9">
        <f t="shared" ca="1" si="29"/>
        <v>38.598821428572407</v>
      </c>
      <c r="J78" s="9">
        <f t="shared" ca="1" si="29"/>
        <v>0</v>
      </c>
      <c r="K78" s="9">
        <f t="shared" ca="1" si="30"/>
        <v>234.11282174486834</v>
      </c>
      <c r="L78" s="9">
        <f t="shared" ca="1" si="31"/>
        <v>-80.510158480006865</v>
      </c>
      <c r="M78">
        <f t="shared" ca="1" si="33"/>
        <v>56.283191137566135</v>
      </c>
      <c r="N78">
        <f t="shared" ca="1" si="34"/>
        <v>33.995244708994711</v>
      </c>
    </row>
    <row r="79" spans="1:15" x14ac:dyDescent="0.25">
      <c r="A79" s="4">
        <f t="shared" si="35"/>
        <v>0.42303240740740672</v>
      </c>
      <c r="B79" s="3">
        <f t="shared" si="36"/>
        <v>1553300550</v>
      </c>
      <c r="C79">
        <f t="shared" si="32"/>
        <v>3</v>
      </c>
      <c r="D79">
        <f t="shared" si="32"/>
        <v>68</v>
      </c>
      <c r="E79">
        <f t="shared" ca="1" si="13"/>
        <v>65205.027619047622</v>
      </c>
      <c r="F79">
        <f t="shared" ca="1" si="14"/>
        <v>48681.745178571429</v>
      </c>
      <c r="G79">
        <f t="shared" ca="1" si="28"/>
        <v>9753.6</v>
      </c>
      <c r="H79" s="9">
        <f t="shared" ca="1" si="29"/>
        <v>-230.90895238095254</v>
      </c>
      <c r="I79" s="9">
        <f t="shared" ca="1" si="29"/>
        <v>38.598821428570957</v>
      </c>
      <c r="J79" s="9">
        <f t="shared" ca="1" si="29"/>
        <v>0</v>
      </c>
      <c r="K79" s="9">
        <f t="shared" ca="1" si="30"/>
        <v>234.11282174486666</v>
      </c>
      <c r="L79" s="9">
        <f t="shared" ca="1" si="31"/>
        <v>-80.510158480007149</v>
      </c>
      <c r="M79">
        <f t="shared" ca="1" si="33"/>
        <v>56.284899140211635</v>
      </c>
      <c r="N79">
        <f t="shared" ca="1" si="34"/>
        <v>33.976769179894177</v>
      </c>
    </row>
    <row r="80" spans="1:15" x14ac:dyDescent="0.25">
      <c r="A80" s="4">
        <f t="shared" si="35"/>
        <v>0.42309027777777708</v>
      </c>
      <c r="B80" s="3">
        <f t="shared" si="36"/>
        <v>1553300555</v>
      </c>
      <c r="C80">
        <f t="shared" si="32"/>
        <v>3</v>
      </c>
      <c r="D80">
        <f t="shared" si="32"/>
        <v>68</v>
      </c>
      <c r="E80">
        <f t="shared" ca="1" si="13"/>
        <v>64050.482857142859</v>
      </c>
      <c r="F80">
        <f t="shared" ca="1" si="14"/>
        <v>48874.739285714284</v>
      </c>
      <c r="G80">
        <f t="shared" ca="1" si="28"/>
        <v>9753.6</v>
      </c>
      <c r="H80" s="9">
        <f t="shared" ca="1" si="29"/>
        <v>-230.90895238095254</v>
      </c>
      <c r="I80" s="9">
        <f t="shared" ca="1" si="29"/>
        <v>38.598821428570957</v>
      </c>
      <c r="J80" s="9">
        <f t="shared" ca="1" si="29"/>
        <v>0</v>
      </c>
      <c r="K80" s="9">
        <f t="shared" ca="1" si="30"/>
        <v>234.11282174486666</v>
      </c>
      <c r="L80" s="9">
        <f t="shared" ca="1" si="31"/>
        <v>-80.510158480007149</v>
      </c>
      <c r="M80">
        <f t="shared" ca="1" si="33"/>
        <v>56.286607142857143</v>
      </c>
      <c r="N80">
        <f t="shared" ca="1" si="34"/>
        <v>33.958293650793649</v>
      </c>
    </row>
    <row r="81" spans="1:14" x14ac:dyDescent="0.25">
      <c r="A81" s="4">
        <f t="shared" si="35"/>
        <v>0.42314814814814744</v>
      </c>
      <c r="B81" s="3">
        <f t="shared" si="36"/>
        <v>1553300560</v>
      </c>
      <c r="C81">
        <f t="shared" si="32"/>
        <v>3</v>
      </c>
      <c r="D81">
        <f t="shared" si="32"/>
        <v>68</v>
      </c>
      <c r="E81">
        <f t="shared" ca="1" si="13"/>
        <v>62895.938095238096</v>
      </c>
      <c r="F81">
        <f t="shared" ca="1" si="14"/>
        <v>49067.733392857139</v>
      </c>
      <c r="G81">
        <f t="shared" ca="1" si="28"/>
        <v>9753.6</v>
      </c>
      <c r="H81" s="9">
        <f t="shared" ca="1" si="29"/>
        <v>-230.90895238095254</v>
      </c>
      <c r="I81" s="9">
        <f t="shared" ca="1" si="29"/>
        <v>38.598821428572407</v>
      </c>
      <c r="J81" s="9">
        <f t="shared" ca="1" si="29"/>
        <v>0</v>
      </c>
      <c r="K81" s="9">
        <f t="shared" ca="1" si="30"/>
        <v>234.11282174486692</v>
      </c>
      <c r="L81" s="9">
        <f t="shared" ca="1" si="31"/>
        <v>-80.510158480006808</v>
      </c>
      <c r="M81">
        <f t="shared" ca="1" si="33"/>
        <v>56.288315145502644</v>
      </c>
      <c r="N81">
        <f t="shared" ca="1" si="34"/>
        <v>33.939818121693122</v>
      </c>
    </row>
    <row r="82" spans="1:14" x14ac:dyDescent="0.25">
      <c r="A82" s="4">
        <f t="shared" si="35"/>
        <v>0.4232060185185178</v>
      </c>
      <c r="B82" s="3">
        <f t="shared" si="36"/>
        <v>1553300565</v>
      </c>
      <c r="C82">
        <f t="shared" si="32"/>
        <v>3</v>
      </c>
      <c r="D82">
        <f t="shared" si="32"/>
        <v>68</v>
      </c>
      <c r="E82">
        <f t="shared" ca="1" si="13"/>
        <v>61741.393333333333</v>
      </c>
      <c r="F82">
        <f t="shared" ca="1" si="14"/>
        <v>49260.727500000001</v>
      </c>
      <c r="G82">
        <f t="shared" ca="1" si="28"/>
        <v>9753.6</v>
      </c>
      <c r="H82" s="9">
        <f t="shared" ca="1" si="29"/>
        <v>-230.90895238095109</v>
      </c>
      <c r="I82" s="9">
        <f t="shared" ca="1" si="29"/>
        <v>38.598821428570957</v>
      </c>
      <c r="J82" s="9">
        <f t="shared" ca="1" si="29"/>
        <v>0</v>
      </c>
      <c r="K82" s="9">
        <f t="shared" ca="1" si="30"/>
        <v>234.11282174486524</v>
      </c>
      <c r="L82" s="9">
        <f t="shared" ca="1" si="31"/>
        <v>-80.510158480007107</v>
      </c>
      <c r="M82">
        <f t="shared" ca="1" si="33"/>
        <v>56.290023148148144</v>
      </c>
      <c r="N82">
        <f t="shared" ca="1" si="34"/>
        <v>33.921342592592595</v>
      </c>
    </row>
    <row r="83" spans="1:14" x14ac:dyDescent="0.25">
      <c r="A83" s="4">
        <f t="shared" si="35"/>
        <v>0.42326388888888816</v>
      </c>
      <c r="B83" s="3">
        <f t="shared" si="36"/>
        <v>1553300570</v>
      </c>
      <c r="C83">
        <f t="shared" si="32"/>
        <v>3</v>
      </c>
      <c r="D83">
        <f t="shared" si="32"/>
        <v>68</v>
      </c>
      <c r="E83">
        <f t="shared" ca="1" si="13"/>
        <v>60586.848571428578</v>
      </c>
      <c r="F83">
        <f t="shared" ca="1" si="14"/>
        <v>49453.721607142856</v>
      </c>
      <c r="G83">
        <f t="shared" ca="1" si="28"/>
        <v>9753.6</v>
      </c>
      <c r="H83" s="9">
        <f t="shared" ca="1" si="29"/>
        <v>-230.90895238095254</v>
      </c>
      <c r="I83" s="9">
        <f t="shared" ca="1" si="29"/>
        <v>38.598821428570957</v>
      </c>
      <c r="J83" s="9">
        <f t="shared" ca="1" si="29"/>
        <v>0</v>
      </c>
      <c r="K83" s="9">
        <f t="shared" ca="1" si="30"/>
        <v>234.11282174486666</v>
      </c>
      <c r="L83" s="9">
        <f t="shared" ca="1" si="31"/>
        <v>-80.510158480007149</v>
      </c>
      <c r="M83">
        <f t="shared" ca="1" si="33"/>
        <v>56.291731150793645</v>
      </c>
      <c r="N83">
        <f t="shared" ca="1" si="34"/>
        <v>33.90286706349206</v>
      </c>
    </row>
    <row r="84" spans="1:14" x14ac:dyDescent="0.25">
      <c r="A84" s="4">
        <f t="shared" si="35"/>
        <v>0.42332175925925852</v>
      </c>
      <c r="B84" s="3">
        <f t="shared" si="36"/>
        <v>1553300575</v>
      </c>
      <c r="C84">
        <f t="shared" si="32"/>
        <v>3</v>
      </c>
      <c r="D84">
        <f t="shared" si="32"/>
        <v>68</v>
      </c>
      <c r="E84">
        <f t="shared" ca="1" si="13"/>
        <v>59432.303809523815</v>
      </c>
      <c r="F84">
        <f t="shared" ca="1" si="14"/>
        <v>49646.71571428571</v>
      </c>
      <c r="G84">
        <f t="shared" ca="1" si="28"/>
        <v>9753.6</v>
      </c>
      <c r="H84" s="9">
        <f t="shared" ca="1" si="29"/>
        <v>-230.90895238095254</v>
      </c>
      <c r="I84" s="9">
        <f t="shared" ca="1" si="29"/>
        <v>38.598821428572407</v>
      </c>
      <c r="J84" s="9">
        <f t="shared" ca="1" si="29"/>
        <v>0</v>
      </c>
      <c r="K84" s="9">
        <f t="shared" ca="1" si="30"/>
        <v>234.11282174486692</v>
      </c>
      <c r="L84" s="9">
        <f t="shared" ca="1" si="31"/>
        <v>-80.510158480006808</v>
      </c>
      <c r="M84">
        <f t="shared" ca="1" si="33"/>
        <v>56.293439153439152</v>
      </c>
      <c r="N84">
        <f t="shared" ca="1" si="34"/>
        <v>33.884391534391533</v>
      </c>
    </row>
    <row r="85" spans="1:14" x14ac:dyDescent="0.25">
      <c r="A85" s="4">
        <f t="shared" si="35"/>
        <v>0.42337962962962888</v>
      </c>
      <c r="B85" s="3">
        <f t="shared" si="36"/>
        <v>1553300580</v>
      </c>
      <c r="C85">
        <f t="shared" si="32"/>
        <v>3</v>
      </c>
      <c r="D85">
        <f t="shared" si="32"/>
        <v>68</v>
      </c>
      <c r="E85">
        <f t="shared" ca="1" si="13"/>
        <v>58277.759047619053</v>
      </c>
      <c r="F85">
        <f t="shared" ca="1" si="14"/>
        <v>49839.709821428572</v>
      </c>
      <c r="G85">
        <f t="shared" ca="1" si="28"/>
        <v>9753.6</v>
      </c>
      <c r="H85" s="9">
        <f t="shared" ca="1" si="29"/>
        <v>-230.90895238095254</v>
      </c>
      <c r="I85" s="9">
        <f t="shared" ca="1" si="29"/>
        <v>38.598821428570957</v>
      </c>
      <c r="J85" s="9">
        <f t="shared" ca="1" si="29"/>
        <v>0</v>
      </c>
      <c r="K85" s="9">
        <f t="shared" ca="1" si="30"/>
        <v>234.11282174486666</v>
      </c>
      <c r="L85" s="9">
        <f t="shared" ca="1" si="31"/>
        <v>-80.510158480007149</v>
      </c>
      <c r="M85">
        <f t="shared" ca="1" si="33"/>
        <v>56.295147156084653</v>
      </c>
      <c r="N85">
        <f t="shared" ca="1" si="34"/>
        <v>33.865916005291005</v>
      </c>
    </row>
    <row r="86" spans="1:14" x14ac:dyDescent="0.25">
      <c r="A86" s="4">
        <f t="shared" si="35"/>
        <v>0.42343749999999925</v>
      </c>
      <c r="B86" s="3">
        <f t="shared" si="36"/>
        <v>1553300585</v>
      </c>
      <c r="C86">
        <f t="shared" si="32"/>
        <v>3</v>
      </c>
      <c r="D86">
        <f t="shared" si="32"/>
        <v>68</v>
      </c>
      <c r="E86">
        <f t="shared" ca="1" si="13"/>
        <v>57123.21428571429</v>
      </c>
      <c r="F86">
        <f t="shared" ca="1" si="14"/>
        <v>50032.703928571427</v>
      </c>
      <c r="G86">
        <f t="shared" ca="1" si="28"/>
        <v>9753.6</v>
      </c>
      <c r="H86" s="9">
        <f t="shared" ca="1" si="29"/>
        <v>-230.90895238095254</v>
      </c>
      <c r="I86" s="9">
        <f t="shared" ca="1" si="29"/>
        <v>38.598821428570957</v>
      </c>
      <c r="J86" s="9">
        <f t="shared" ca="1" si="29"/>
        <v>0</v>
      </c>
      <c r="K86" s="9">
        <f t="shared" ca="1" si="30"/>
        <v>234.11282174486666</v>
      </c>
      <c r="L86" s="9">
        <f t="shared" ca="1" si="31"/>
        <v>-80.510158480007149</v>
      </c>
      <c r="M86">
        <f t="shared" ca="1" si="33"/>
        <v>56.296855158730153</v>
      </c>
      <c r="N86">
        <f t="shared" ca="1" si="34"/>
        <v>33.847440476190478</v>
      </c>
    </row>
    <row r="87" spans="1:14" x14ac:dyDescent="0.25">
      <c r="A87" s="4">
        <f t="shared" si="35"/>
        <v>0.42349537037036961</v>
      </c>
      <c r="B87" s="3">
        <f t="shared" si="36"/>
        <v>1553300590</v>
      </c>
      <c r="C87">
        <f t="shared" si="32"/>
        <v>3</v>
      </c>
      <c r="D87">
        <f t="shared" si="32"/>
        <v>68</v>
      </c>
      <c r="E87">
        <f t="shared" ca="1" si="13"/>
        <v>55968.669523809527</v>
      </c>
      <c r="F87">
        <f t="shared" ca="1" si="14"/>
        <v>50225.698035714282</v>
      </c>
      <c r="G87">
        <f t="shared" ca="1" si="28"/>
        <v>9753.6</v>
      </c>
      <c r="H87" s="9">
        <f t="shared" ca="1" si="29"/>
        <v>-230.90895238095254</v>
      </c>
      <c r="I87" s="9">
        <f t="shared" ca="1" si="29"/>
        <v>38.598821428572407</v>
      </c>
      <c r="J87" s="9">
        <f t="shared" ca="1" si="29"/>
        <v>0</v>
      </c>
      <c r="K87" s="9">
        <f t="shared" ca="1" si="30"/>
        <v>234.11282174486692</v>
      </c>
      <c r="L87" s="9">
        <f t="shared" ca="1" si="31"/>
        <v>-80.510158480006808</v>
      </c>
      <c r="M87">
        <f t="shared" ca="1" si="33"/>
        <v>56.298563161375661</v>
      </c>
      <c r="N87">
        <f t="shared" ca="1" si="34"/>
        <v>33.828964947089943</v>
      </c>
    </row>
    <row r="88" spans="1:14" x14ac:dyDescent="0.25">
      <c r="A88" s="4">
        <f t="shared" si="35"/>
        <v>0.42355324074073997</v>
      </c>
      <c r="B88" s="3">
        <f t="shared" si="36"/>
        <v>1553300595</v>
      </c>
      <c r="C88">
        <f t="shared" si="32"/>
        <v>3</v>
      </c>
      <c r="D88">
        <f t="shared" si="32"/>
        <v>68</v>
      </c>
      <c r="E88">
        <f t="shared" ca="1" si="13"/>
        <v>54814.124761904764</v>
      </c>
      <c r="F88">
        <f t="shared" ca="1" si="14"/>
        <v>50418.692142857144</v>
      </c>
      <c r="G88">
        <f t="shared" ca="1" si="28"/>
        <v>9753.6</v>
      </c>
      <c r="H88" s="9">
        <f t="shared" ca="1" si="29"/>
        <v>-230.90895238095254</v>
      </c>
      <c r="I88" s="9">
        <f t="shared" ca="1" si="29"/>
        <v>38.598821428570957</v>
      </c>
      <c r="J88" s="9">
        <f t="shared" ca="1" si="29"/>
        <v>0</v>
      </c>
      <c r="K88" s="9">
        <f t="shared" ca="1" si="30"/>
        <v>234.11282174486666</v>
      </c>
      <c r="L88" s="9">
        <f t="shared" ca="1" si="31"/>
        <v>-80.510158480007149</v>
      </c>
      <c r="M88">
        <f t="shared" ca="1" si="33"/>
        <v>56.300271164021161</v>
      </c>
      <c r="N88">
        <f t="shared" ca="1" si="34"/>
        <v>33.810489417989416</v>
      </c>
    </row>
    <row r="89" spans="1:14" x14ac:dyDescent="0.25">
      <c r="A89" s="4">
        <f t="shared" si="35"/>
        <v>0.42361111111111033</v>
      </c>
      <c r="B89" s="3">
        <f t="shared" si="36"/>
        <v>1553300600</v>
      </c>
      <c r="C89">
        <f t="shared" ref="C89:D104" si="37">C88</f>
        <v>3</v>
      </c>
      <c r="D89">
        <f t="shared" si="37"/>
        <v>68</v>
      </c>
      <c r="E89">
        <f t="shared" ca="1" si="13"/>
        <v>53659.58</v>
      </c>
      <c r="F89">
        <f t="shared" ca="1" si="14"/>
        <v>50611.686249999999</v>
      </c>
      <c r="G89">
        <f t="shared" ca="1" si="28"/>
        <v>9753.6</v>
      </c>
      <c r="H89" s="9">
        <f t="shared" ca="1" si="29"/>
        <v>-230.90895238095254</v>
      </c>
      <c r="I89" s="9">
        <f t="shared" ca="1" si="29"/>
        <v>38.598821428570957</v>
      </c>
      <c r="J89" s="9">
        <f t="shared" ca="1" si="29"/>
        <v>0</v>
      </c>
      <c r="K89" s="9">
        <f t="shared" ca="1" si="30"/>
        <v>234.11282174486666</v>
      </c>
      <c r="L89" s="9">
        <f t="shared" ca="1" si="31"/>
        <v>-80.510158480007149</v>
      </c>
      <c r="M89">
        <f t="shared" ca="1" si="33"/>
        <v>56.301979166666662</v>
      </c>
      <c r="N89">
        <f t="shared" ca="1" si="34"/>
        <v>33.792013888888889</v>
      </c>
    </row>
    <row r="90" spans="1:14" x14ac:dyDescent="0.25">
      <c r="A90" s="4">
        <f t="shared" si="35"/>
        <v>0.42366898148148069</v>
      </c>
      <c r="B90" s="3">
        <f t="shared" si="36"/>
        <v>1553300605</v>
      </c>
      <c r="C90">
        <f t="shared" si="37"/>
        <v>3</v>
      </c>
      <c r="D90">
        <f t="shared" si="37"/>
        <v>68</v>
      </c>
      <c r="E90">
        <f t="shared" ca="1" si="13"/>
        <v>52505.035238095239</v>
      </c>
      <c r="F90">
        <f t="shared" ca="1" si="14"/>
        <v>50804.680357142854</v>
      </c>
      <c r="G90">
        <f t="shared" ca="1" si="28"/>
        <v>9753.6</v>
      </c>
      <c r="H90" s="9">
        <f t="shared" ca="1" si="29"/>
        <v>-230.90895238095254</v>
      </c>
      <c r="I90" s="9">
        <f t="shared" ca="1" si="29"/>
        <v>38.598821428572407</v>
      </c>
      <c r="J90" s="9">
        <f t="shared" ca="1" si="29"/>
        <v>0</v>
      </c>
      <c r="K90" s="9">
        <f t="shared" ca="1" si="30"/>
        <v>234.11282174486692</v>
      </c>
      <c r="L90" s="9">
        <f t="shared" ca="1" si="31"/>
        <v>-80.510158480006808</v>
      </c>
      <c r="M90">
        <f t="shared" ca="1" si="33"/>
        <v>56.30368716931217</v>
      </c>
      <c r="N90">
        <f t="shared" ca="1" si="34"/>
        <v>33.773538359788361</v>
      </c>
    </row>
    <row r="91" spans="1:14" x14ac:dyDescent="0.25">
      <c r="A91" s="4">
        <f t="shared" si="35"/>
        <v>0.42372685185185105</v>
      </c>
      <c r="B91" s="3">
        <f t="shared" si="36"/>
        <v>1553300610</v>
      </c>
      <c r="C91">
        <f t="shared" si="37"/>
        <v>3</v>
      </c>
      <c r="D91">
        <f t="shared" si="37"/>
        <v>68</v>
      </c>
      <c r="E91">
        <f t="shared" ca="1" si="13"/>
        <v>51350.490476190476</v>
      </c>
      <c r="F91">
        <f t="shared" ca="1" si="14"/>
        <v>50997.674464285716</v>
      </c>
      <c r="G91">
        <f t="shared" ca="1" si="28"/>
        <v>9753.6</v>
      </c>
      <c r="H91" s="9">
        <f t="shared" ca="1" si="29"/>
        <v>-230.90895238095254</v>
      </c>
      <c r="I91" s="9">
        <f t="shared" ca="1" si="29"/>
        <v>38.598821428570957</v>
      </c>
      <c r="J91" s="9">
        <f t="shared" ca="1" si="29"/>
        <v>0</v>
      </c>
      <c r="K91" s="9">
        <f t="shared" ca="1" si="30"/>
        <v>234.11282174486666</v>
      </c>
      <c r="L91" s="9">
        <f t="shared" ca="1" si="31"/>
        <v>-80.510158480007149</v>
      </c>
      <c r="M91">
        <f t="shared" ca="1" si="33"/>
        <v>56.30539517195767</v>
      </c>
      <c r="N91">
        <f t="shared" ca="1" si="34"/>
        <v>33.755062830687834</v>
      </c>
    </row>
    <row r="92" spans="1:14" x14ac:dyDescent="0.25">
      <c r="A92" s="4">
        <f t="shared" si="35"/>
        <v>0.42378472222222141</v>
      </c>
      <c r="B92" s="3">
        <f t="shared" si="36"/>
        <v>1553300615</v>
      </c>
      <c r="C92">
        <f t="shared" si="37"/>
        <v>3</v>
      </c>
      <c r="D92">
        <f t="shared" si="37"/>
        <v>68</v>
      </c>
      <c r="E92">
        <f t="shared" ca="1" si="13"/>
        <v>50195.945714285714</v>
      </c>
      <c r="F92">
        <f t="shared" ca="1" si="14"/>
        <v>51190.66857142857</v>
      </c>
      <c r="G92">
        <f t="shared" ca="1" si="28"/>
        <v>9753.6</v>
      </c>
      <c r="H92" s="9">
        <f t="shared" ca="1" si="29"/>
        <v>-230.90895238095254</v>
      </c>
      <c r="I92" s="9">
        <f t="shared" ca="1" si="29"/>
        <v>38.598821428570957</v>
      </c>
      <c r="J92" s="9">
        <f t="shared" ca="1" si="29"/>
        <v>0</v>
      </c>
      <c r="K92" s="9">
        <f t="shared" ca="1" si="30"/>
        <v>234.11282174486666</v>
      </c>
      <c r="L92" s="9">
        <f t="shared" ca="1" si="31"/>
        <v>-80.510158480007149</v>
      </c>
      <c r="M92">
        <f t="shared" ca="1" si="33"/>
        <v>56.307103174603171</v>
      </c>
      <c r="N92">
        <f t="shared" ca="1" si="34"/>
        <v>33.736587301587299</v>
      </c>
    </row>
    <row r="93" spans="1:14" x14ac:dyDescent="0.25">
      <c r="A93" s="4">
        <f t="shared" si="35"/>
        <v>0.42384259259259177</v>
      </c>
      <c r="B93" s="3">
        <f t="shared" si="36"/>
        <v>1553300620</v>
      </c>
      <c r="C93">
        <f t="shared" si="37"/>
        <v>3</v>
      </c>
      <c r="D93">
        <f t="shared" si="37"/>
        <v>68</v>
      </c>
      <c r="E93">
        <f t="shared" ca="1" si="13"/>
        <v>49041.400952380951</v>
      </c>
      <c r="F93">
        <f t="shared" ca="1" si="14"/>
        <v>51383.662678571425</v>
      </c>
      <c r="G93">
        <f t="shared" ca="1" si="28"/>
        <v>9753.6</v>
      </c>
      <c r="H93" s="9">
        <f t="shared" ca="1" si="29"/>
        <v>-230.90895238095254</v>
      </c>
      <c r="I93" s="9">
        <f t="shared" ca="1" si="29"/>
        <v>38.598821428572407</v>
      </c>
      <c r="J93" s="9">
        <f t="shared" ca="1" si="29"/>
        <v>0</v>
      </c>
      <c r="K93" s="9">
        <f t="shared" ca="1" si="30"/>
        <v>234.11282174486692</v>
      </c>
      <c r="L93" s="9">
        <f t="shared" ca="1" si="31"/>
        <v>-80.510158480006808</v>
      </c>
      <c r="M93">
        <f t="shared" ca="1" si="33"/>
        <v>56.308811177248671</v>
      </c>
      <c r="N93">
        <f t="shared" ca="1" si="34"/>
        <v>33.718111772486772</v>
      </c>
    </row>
    <row r="94" spans="1:14" x14ac:dyDescent="0.25">
      <c r="A94" s="4">
        <f t="shared" si="35"/>
        <v>0.42390046296296213</v>
      </c>
      <c r="B94" s="3">
        <f t="shared" si="36"/>
        <v>1553300625</v>
      </c>
      <c r="C94">
        <f t="shared" si="37"/>
        <v>3</v>
      </c>
      <c r="D94">
        <f t="shared" si="37"/>
        <v>68</v>
      </c>
      <c r="E94">
        <f t="shared" ca="1" si="13"/>
        <v>47886.856190476188</v>
      </c>
      <c r="F94">
        <f t="shared" ca="1" si="14"/>
        <v>51576.656785714287</v>
      </c>
      <c r="G94">
        <f t="shared" ca="1" si="28"/>
        <v>9753.6</v>
      </c>
      <c r="H94" s="9">
        <f t="shared" ca="1" si="29"/>
        <v>-230.90895238095254</v>
      </c>
      <c r="I94" s="9">
        <f t="shared" ca="1" si="29"/>
        <v>38.598821428570957</v>
      </c>
      <c r="J94" s="9">
        <f t="shared" ca="1" si="29"/>
        <v>0</v>
      </c>
      <c r="K94" s="9">
        <f t="shared" ca="1" si="30"/>
        <v>234.11282174486666</v>
      </c>
      <c r="L94" s="9">
        <f t="shared" ca="1" si="31"/>
        <v>-80.510158480007149</v>
      </c>
      <c r="M94">
        <f t="shared" ca="1" si="33"/>
        <v>56.310519179894179</v>
      </c>
      <c r="N94">
        <f t="shared" ca="1" si="34"/>
        <v>33.699636243386244</v>
      </c>
    </row>
    <row r="95" spans="1:14" x14ac:dyDescent="0.25">
      <c r="A95" s="4">
        <f t="shared" si="35"/>
        <v>0.42395833333333249</v>
      </c>
      <c r="B95" s="3">
        <f t="shared" si="36"/>
        <v>1553300630</v>
      </c>
      <c r="C95">
        <f t="shared" si="37"/>
        <v>3</v>
      </c>
      <c r="D95">
        <f t="shared" si="37"/>
        <v>68</v>
      </c>
      <c r="E95">
        <f t="shared" ca="1" si="13"/>
        <v>46732.311428571425</v>
      </c>
      <c r="F95">
        <f t="shared" ca="1" si="14"/>
        <v>51769.650892857142</v>
      </c>
      <c r="G95">
        <f t="shared" ca="1" si="28"/>
        <v>9753.6</v>
      </c>
      <c r="H95" s="9">
        <f t="shared" ca="1" si="29"/>
        <v>-230.90895238095254</v>
      </c>
      <c r="I95" s="9">
        <f t="shared" ca="1" si="29"/>
        <v>38.598821428570957</v>
      </c>
      <c r="J95" s="9">
        <f t="shared" ca="1" si="29"/>
        <v>0</v>
      </c>
      <c r="K95" s="9">
        <f t="shared" ca="1" si="30"/>
        <v>234.11282174486666</v>
      </c>
      <c r="L95" s="9">
        <f t="shared" ca="1" si="31"/>
        <v>-80.510158480007149</v>
      </c>
      <c r="M95">
        <f t="shared" ca="1" si="33"/>
        <v>56.312227182539679</v>
      </c>
      <c r="N95">
        <f t="shared" ca="1" si="34"/>
        <v>33.681160714285717</v>
      </c>
    </row>
    <row r="96" spans="1:14" x14ac:dyDescent="0.25">
      <c r="A96" s="4">
        <f>A95+5/24/3600</f>
        <v>0.42401620370370285</v>
      </c>
      <c r="B96" s="3">
        <f t="shared" si="36"/>
        <v>1553300635</v>
      </c>
      <c r="C96">
        <f t="shared" si="37"/>
        <v>3</v>
      </c>
      <c r="D96">
        <f t="shared" si="37"/>
        <v>68</v>
      </c>
      <c r="E96">
        <f t="shared" ca="1" si="13"/>
        <v>45577.766666666663</v>
      </c>
      <c r="F96">
        <f t="shared" ca="1" si="14"/>
        <v>51962.644999999997</v>
      </c>
      <c r="G96">
        <f t="shared" ca="1" si="28"/>
        <v>9753.6</v>
      </c>
      <c r="H96" s="9">
        <f t="shared" ca="1" si="29"/>
        <v>-230.90895238095109</v>
      </c>
      <c r="I96" s="9">
        <f t="shared" ca="1" si="29"/>
        <v>38.598821428572407</v>
      </c>
      <c r="J96" s="9">
        <f t="shared" ca="1" si="29"/>
        <v>0</v>
      </c>
      <c r="K96" s="9">
        <f t="shared" ca="1" si="30"/>
        <v>234.11282174486547</v>
      </c>
      <c r="L96" s="9">
        <f t="shared" ca="1" si="31"/>
        <v>-80.510158480006751</v>
      </c>
      <c r="M96">
        <f t="shared" ca="1" si="33"/>
        <v>56.31393518518518</v>
      </c>
      <c r="N96">
        <f t="shared" ca="1" si="34"/>
        <v>33.662685185185182</v>
      </c>
    </row>
    <row r="97" spans="1:14" x14ac:dyDescent="0.25">
      <c r="A97" s="4">
        <f t="shared" si="35"/>
        <v>0.42407407407407322</v>
      </c>
      <c r="B97" s="3">
        <f t="shared" si="36"/>
        <v>1553300640</v>
      </c>
      <c r="C97">
        <f t="shared" si="37"/>
        <v>3</v>
      </c>
      <c r="D97">
        <f t="shared" si="37"/>
        <v>68</v>
      </c>
      <c r="E97">
        <f t="shared" ca="1" si="13"/>
        <v>44423.221904761907</v>
      </c>
      <c r="F97">
        <f t="shared" ca="1" si="14"/>
        <v>52155.639107142859</v>
      </c>
      <c r="G97">
        <f t="shared" ca="1" si="28"/>
        <v>9753.6</v>
      </c>
      <c r="H97" s="9">
        <f t="shared" ca="1" si="29"/>
        <v>-230.90895238095254</v>
      </c>
      <c r="I97" s="9">
        <f t="shared" ca="1" si="29"/>
        <v>38.598821428570957</v>
      </c>
      <c r="J97" s="9">
        <f t="shared" ca="1" si="29"/>
        <v>0</v>
      </c>
      <c r="K97" s="9">
        <f t="shared" ca="1" si="30"/>
        <v>234.11282174486666</v>
      </c>
      <c r="L97" s="9">
        <f t="shared" ca="1" si="31"/>
        <v>-80.510158480007149</v>
      </c>
      <c r="M97">
        <f t="shared" ca="1" si="33"/>
        <v>56.315643187830688</v>
      </c>
      <c r="N97">
        <f t="shared" ca="1" si="34"/>
        <v>33.644209656084655</v>
      </c>
    </row>
    <row r="98" spans="1:14" x14ac:dyDescent="0.25">
      <c r="A98" s="4">
        <f t="shared" si="35"/>
        <v>0.42413194444444358</v>
      </c>
      <c r="B98" s="3">
        <f t="shared" si="36"/>
        <v>1553300645</v>
      </c>
      <c r="C98">
        <f t="shared" si="37"/>
        <v>3</v>
      </c>
      <c r="D98">
        <f t="shared" si="37"/>
        <v>68</v>
      </c>
      <c r="E98">
        <f t="shared" ca="1" si="13"/>
        <v>43268.677142857145</v>
      </c>
      <c r="F98">
        <f t="shared" ca="1" si="14"/>
        <v>52348.633214285714</v>
      </c>
      <c r="G98">
        <f t="shared" ca="1" si="28"/>
        <v>9753.6</v>
      </c>
      <c r="H98" s="9">
        <f t="shared" ca="1" si="29"/>
        <v>-230.90895238095254</v>
      </c>
      <c r="I98" s="9">
        <f t="shared" ca="1" si="29"/>
        <v>38.598821428570957</v>
      </c>
      <c r="J98" s="9">
        <f t="shared" ca="1" si="29"/>
        <v>0</v>
      </c>
      <c r="K98" s="9">
        <f t="shared" ca="1" si="30"/>
        <v>234.11282174486666</v>
      </c>
      <c r="L98" s="9">
        <f t="shared" ca="1" si="31"/>
        <v>-80.510158480007149</v>
      </c>
      <c r="M98">
        <f t="shared" ca="1" si="33"/>
        <v>56.317351190476188</v>
      </c>
      <c r="N98">
        <f t="shared" ca="1" si="34"/>
        <v>33.625734126984128</v>
      </c>
    </row>
    <row r="99" spans="1:14" x14ac:dyDescent="0.25">
      <c r="A99" s="4">
        <f t="shared" si="35"/>
        <v>0.42418981481481394</v>
      </c>
      <c r="B99" s="3">
        <f t="shared" si="36"/>
        <v>1553300650</v>
      </c>
      <c r="C99">
        <f t="shared" si="37"/>
        <v>3</v>
      </c>
      <c r="D99">
        <f t="shared" si="37"/>
        <v>68</v>
      </c>
      <c r="E99">
        <f t="shared" ca="1" si="13"/>
        <v>42114.132380952382</v>
      </c>
      <c r="F99">
        <f t="shared" ca="1" si="14"/>
        <v>52541.627321428568</v>
      </c>
      <c r="G99">
        <f t="shared" ca="1" si="28"/>
        <v>9753.6</v>
      </c>
      <c r="H99" s="9">
        <f t="shared" ca="1" si="29"/>
        <v>-230.90895238095254</v>
      </c>
      <c r="I99" s="9">
        <f t="shared" ca="1" si="29"/>
        <v>38.598821428572407</v>
      </c>
      <c r="J99" s="9">
        <f t="shared" ca="1" si="29"/>
        <v>0</v>
      </c>
      <c r="K99" s="9">
        <f t="shared" ca="1" si="30"/>
        <v>234.11282174486692</v>
      </c>
      <c r="L99" s="9">
        <f t="shared" ca="1" si="31"/>
        <v>-80.510158480006808</v>
      </c>
      <c r="M99">
        <f t="shared" ca="1" si="33"/>
        <v>56.319059193121689</v>
      </c>
      <c r="N99">
        <f t="shared" ca="1" si="34"/>
        <v>33.6072585978836</v>
      </c>
    </row>
    <row r="100" spans="1:14" x14ac:dyDescent="0.25">
      <c r="A100" s="4">
        <f t="shared" si="35"/>
        <v>0.4242476851851843</v>
      </c>
      <c r="B100" s="3">
        <f t="shared" si="36"/>
        <v>1553300655</v>
      </c>
      <c r="C100">
        <f t="shared" si="37"/>
        <v>3</v>
      </c>
      <c r="D100">
        <f t="shared" si="37"/>
        <v>68</v>
      </c>
      <c r="E100">
        <f t="shared" ca="1" si="13"/>
        <v>40959.587619047619</v>
      </c>
      <c r="F100">
        <f t="shared" ca="1" si="14"/>
        <v>52734.62142857143</v>
      </c>
      <c r="G100">
        <f t="shared" ca="1" si="28"/>
        <v>9753.6</v>
      </c>
      <c r="H100" s="9">
        <f t="shared" ca="1" si="29"/>
        <v>-230.90895238095254</v>
      </c>
      <c r="I100" s="9">
        <f t="shared" ca="1" si="29"/>
        <v>38.598821428570957</v>
      </c>
      <c r="J100" s="9">
        <f t="shared" ca="1" si="29"/>
        <v>0</v>
      </c>
      <c r="K100" s="9">
        <f t="shared" ca="1" si="30"/>
        <v>234.11282174486666</v>
      </c>
      <c r="L100" s="9">
        <f t="shared" ca="1" si="31"/>
        <v>-80.510158480007149</v>
      </c>
      <c r="M100">
        <f t="shared" ca="1" si="33"/>
        <v>56.320767195767196</v>
      </c>
      <c r="N100">
        <f t="shared" ca="1" si="34"/>
        <v>33.588783068783066</v>
      </c>
    </row>
    <row r="101" spans="1:14" x14ac:dyDescent="0.25">
      <c r="A101" s="4">
        <f t="shared" si="35"/>
        <v>0.42430555555555466</v>
      </c>
      <c r="B101" s="3">
        <f t="shared" si="36"/>
        <v>1553300660</v>
      </c>
      <c r="C101">
        <f t="shared" si="37"/>
        <v>3</v>
      </c>
      <c r="D101">
        <f t="shared" si="37"/>
        <v>68</v>
      </c>
      <c r="E101">
        <f t="shared" ref="E101:E164" ca="1" si="38">INDIRECT("E$"&amp;C101)+INDIRECT("H$"&amp;C101)*($B101-INDIRECT("B$"&amp;D101))</f>
        <v>39805.042857142857</v>
      </c>
      <c r="F101">
        <f t="shared" ref="F101:F164" ca="1" si="39">INDIRECT("F$"&amp;C101)+INDIRECT("I$"&amp;C101)*($B101-INDIRECT("B$"&amp;D101))</f>
        <v>52927.615535714285</v>
      </c>
      <c r="G101">
        <f t="shared" ca="1" si="28"/>
        <v>9753.6</v>
      </c>
      <c r="H101" s="9">
        <f t="shared" ca="1" si="29"/>
        <v>-230.90895238095254</v>
      </c>
      <c r="I101" s="9">
        <f t="shared" ca="1" si="29"/>
        <v>38.598821428570957</v>
      </c>
      <c r="J101" s="9">
        <f t="shared" ca="1" si="29"/>
        <v>0</v>
      </c>
      <c r="K101" s="9">
        <f t="shared" ca="1" si="30"/>
        <v>234.11282174486666</v>
      </c>
      <c r="L101" s="9">
        <f t="shared" ca="1" si="31"/>
        <v>-80.510158480007149</v>
      </c>
      <c r="M101">
        <f t="shared" ca="1" si="33"/>
        <v>56.322475198412697</v>
      </c>
      <c r="N101">
        <f t="shared" ca="1" si="34"/>
        <v>33.570307539682538</v>
      </c>
    </row>
    <row r="102" spans="1:14" x14ac:dyDescent="0.25">
      <c r="A102" s="4">
        <f t="shared" si="35"/>
        <v>0.42436342592592502</v>
      </c>
      <c r="B102" s="3">
        <f t="shared" si="36"/>
        <v>1553300665</v>
      </c>
      <c r="C102">
        <f t="shared" si="37"/>
        <v>3</v>
      </c>
      <c r="D102">
        <f t="shared" si="37"/>
        <v>68</v>
      </c>
      <c r="E102">
        <f t="shared" ca="1" si="38"/>
        <v>38650.498095238094</v>
      </c>
      <c r="F102">
        <f t="shared" ca="1" si="39"/>
        <v>53120.60964285714</v>
      </c>
      <c r="G102">
        <f t="shared" ca="1" si="28"/>
        <v>9753.6</v>
      </c>
      <c r="H102" s="9">
        <f t="shared" ca="1" si="29"/>
        <v>-230.90895238095254</v>
      </c>
      <c r="I102" s="9">
        <f t="shared" ca="1" si="29"/>
        <v>38.598821428572407</v>
      </c>
      <c r="J102" s="9">
        <f t="shared" ca="1" si="29"/>
        <v>0</v>
      </c>
      <c r="K102" s="9">
        <f t="shared" ca="1" si="30"/>
        <v>234.11282174486692</v>
      </c>
      <c r="L102" s="9">
        <f t="shared" ca="1" si="31"/>
        <v>-80.510158480006808</v>
      </c>
      <c r="M102">
        <f t="shared" ca="1" si="33"/>
        <v>56.324183201058197</v>
      </c>
      <c r="N102">
        <f t="shared" ca="1" si="34"/>
        <v>33.551832010582011</v>
      </c>
    </row>
    <row r="103" spans="1:14" x14ac:dyDescent="0.25">
      <c r="A103" s="4">
        <f t="shared" si="35"/>
        <v>0.42442129629629538</v>
      </c>
      <c r="B103" s="3">
        <f t="shared" si="36"/>
        <v>1553300670</v>
      </c>
      <c r="C103">
        <f t="shared" si="37"/>
        <v>3</v>
      </c>
      <c r="D103">
        <f t="shared" si="37"/>
        <v>68</v>
      </c>
      <c r="E103">
        <f t="shared" ca="1" si="38"/>
        <v>37495.953333333331</v>
      </c>
      <c r="F103">
        <f t="shared" ca="1" si="39"/>
        <v>53313.603750000002</v>
      </c>
      <c r="G103">
        <f t="shared" ca="1" si="28"/>
        <v>9753.6</v>
      </c>
      <c r="H103" s="9">
        <f t="shared" ca="1" si="29"/>
        <v>-230.90895238095109</v>
      </c>
      <c r="I103" s="9">
        <f t="shared" ca="1" si="29"/>
        <v>38.598821428570957</v>
      </c>
      <c r="J103" s="9">
        <f t="shared" ca="1" si="29"/>
        <v>0</v>
      </c>
      <c r="K103" s="9">
        <f t="shared" ca="1" si="30"/>
        <v>234.11282174486524</v>
      </c>
      <c r="L103" s="9">
        <f t="shared" ca="1" si="31"/>
        <v>-80.510158480007107</v>
      </c>
      <c r="M103">
        <f t="shared" ca="1" si="33"/>
        <v>56.325891203703698</v>
      </c>
      <c r="N103">
        <f t="shared" ca="1" si="34"/>
        <v>33.533356481481484</v>
      </c>
    </row>
    <row r="104" spans="1:14" x14ac:dyDescent="0.25">
      <c r="A104" s="4">
        <f>A103+5/24/3600</f>
        <v>0.42447916666666574</v>
      </c>
      <c r="B104" s="3">
        <f t="shared" si="36"/>
        <v>1553300675</v>
      </c>
      <c r="C104">
        <f t="shared" si="37"/>
        <v>3</v>
      </c>
      <c r="D104">
        <f t="shared" si="37"/>
        <v>68</v>
      </c>
      <c r="E104">
        <f t="shared" ca="1" si="38"/>
        <v>36341.408571428576</v>
      </c>
      <c r="F104">
        <f t="shared" ca="1" si="39"/>
        <v>53506.597857142857</v>
      </c>
      <c r="G104">
        <f t="shared" ca="1" si="28"/>
        <v>9753.6</v>
      </c>
      <c r="H104" s="9">
        <f t="shared" ca="1" si="29"/>
        <v>-230.90895238095254</v>
      </c>
      <c r="I104" s="9">
        <f t="shared" ca="1" si="29"/>
        <v>38.598821428570957</v>
      </c>
      <c r="J104" s="9">
        <f t="shared" ca="1" si="29"/>
        <v>0</v>
      </c>
      <c r="K104" s="9">
        <f t="shared" ca="1" si="30"/>
        <v>234.11282174486666</v>
      </c>
      <c r="L104" s="9">
        <f t="shared" ca="1" si="31"/>
        <v>-80.510158480007149</v>
      </c>
      <c r="M104">
        <f t="shared" ca="1" si="33"/>
        <v>56.327599206349205</v>
      </c>
      <c r="N104">
        <f t="shared" ca="1" si="34"/>
        <v>33.514880952380949</v>
      </c>
    </row>
    <row r="105" spans="1:14" x14ac:dyDescent="0.25">
      <c r="A105" s="4">
        <f t="shared" ref="A105:A121" si="40">A104+5/24/3600</f>
        <v>0.4245370370370361</v>
      </c>
      <c r="B105" s="3">
        <f t="shared" si="36"/>
        <v>1553300680</v>
      </c>
      <c r="C105">
        <f t="shared" ref="C105:D120" si="41">C104</f>
        <v>3</v>
      </c>
      <c r="D105">
        <f t="shared" si="41"/>
        <v>68</v>
      </c>
      <c r="E105">
        <f t="shared" ca="1" si="38"/>
        <v>35186.863809523813</v>
      </c>
      <c r="F105">
        <f t="shared" ca="1" si="39"/>
        <v>53699.591964285712</v>
      </c>
      <c r="G105">
        <f t="shared" ca="1" si="28"/>
        <v>9753.6</v>
      </c>
      <c r="H105" s="9">
        <f t="shared" ca="1" si="29"/>
        <v>-230.90895238095254</v>
      </c>
      <c r="I105" s="9">
        <f t="shared" ca="1" si="29"/>
        <v>38.598821428572407</v>
      </c>
      <c r="J105" s="9">
        <f t="shared" ca="1" si="29"/>
        <v>0</v>
      </c>
      <c r="K105" s="9">
        <f t="shared" ca="1" si="30"/>
        <v>234.11282174486692</v>
      </c>
      <c r="L105" s="9">
        <f t="shared" ca="1" si="31"/>
        <v>-80.510158480006808</v>
      </c>
      <c r="M105">
        <f t="shared" ca="1" si="33"/>
        <v>56.329307208994706</v>
      </c>
      <c r="N105">
        <f t="shared" ca="1" si="34"/>
        <v>33.496405423280422</v>
      </c>
    </row>
    <row r="106" spans="1:14" x14ac:dyDescent="0.25">
      <c r="A106" s="4">
        <f t="shared" si="40"/>
        <v>0.42459490740740646</v>
      </c>
      <c r="B106" s="3">
        <f t="shared" si="36"/>
        <v>1553300685</v>
      </c>
      <c r="C106">
        <f t="shared" si="41"/>
        <v>3</v>
      </c>
      <c r="D106">
        <f t="shared" si="41"/>
        <v>68</v>
      </c>
      <c r="E106">
        <f t="shared" ca="1" si="38"/>
        <v>34032.31904761905</v>
      </c>
      <c r="F106">
        <f t="shared" ca="1" si="39"/>
        <v>53892.586071428574</v>
      </c>
      <c r="G106">
        <f t="shared" ca="1" si="28"/>
        <v>9753.6</v>
      </c>
      <c r="H106" s="9">
        <f t="shared" ca="1" si="29"/>
        <v>-230.90895238095254</v>
      </c>
      <c r="I106" s="9">
        <f t="shared" ca="1" si="29"/>
        <v>38.598821428570957</v>
      </c>
      <c r="J106" s="9">
        <f t="shared" ca="1" si="29"/>
        <v>0</v>
      </c>
      <c r="K106" s="9">
        <f t="shared" ca="1" si="30"/>
        <v>234.11282174486666</v>
      </c>
      <c r="L106" s="9">
        <f t="shared" ca="1" si="31"/>
        <v>-80.510158480007149</v>
      </c>
      <c r="M106">
        <f t="shared" ca="1" si="33"/>
        <v>56.331015211640207</v>
      </c>
      <c r="N106">
        <f t="shared" ca="1" si="34"/>
        <v>33.477929894179894</v>
      </c>
    </row>
    <row r="107" spans="1:14" x14ac:dyDescent="0.25">
      <c r="A107" s="4">
        <f t="shared" si="40"/>
        <v>0.42465277777777682</v>
      </c>
      <c r="B107" s="3">
        <f t="shared" si="36"/>
        <v>1553300690</v>
      </c>
      <c r="C107">
        <f t="shared" si="41"/>
        <v>3</v>
      </c>
      <c r="D107">
        <f t="shared" si="41"/>
        <v>68</v>
      </c>
      <c r="E107">
        <f t="shared" ca="1" si="38"/>
        <v>32877.774285714288</v>
      </c>
      <c r="F107">
        <f t="shared" ca="1" si="39"/>
        <v>54085.580178571428</v>
      </c>
      <c r="G107">
        <f t="shared" ca="1" si="28"/>
        <v>9753.6</v>
      </c>
      <c r="H107" s="9">
        <f t="shared" ca="1" si="29"/>
        <v>-230.90895238095254</v>
      </c>
      <c r="I107" s="9">
        <f t="shared" ca="1" si="29"/>
        <v>38.598821428570957</v>
      </c>
      <c r="J107" s="9">
        <f t="shared" ca="1" si="29"/>
        <v>0</v>
      </c>
      <c r="K107" s="9">
        <f t="shared" ca="1" si="30"/>
        <v>234.11282174486666</v>
      </c>
      <c r="L107" s="9">
        <f t="shared" ca="1" si="31"/>
        <v>-80.510158480007149</v>
      </c>
      <c r="M107">
        <f t="shared" ca="1" si="33"/>
        <v>56.332723214285714</v>
      </c>
      <c r="N107">
        <f t="shared" ca="1" si="34"/>
        <v>33.459454365079367</v>
      </c>
    </row>
    <row r="108" spans="1:14" x14ac:dyDescent="0.25">
      <c r="A108" s="4">
        <f t="shared" si="40"/>
        <v>0.42471064814814719</v>
      </c>
      <c r="B108" s="3">
        <f t="shared" si="36"/>
        <v>1553300695</v>
      </c>
      <c r="C108">
        <f t="shared" si="41"/>
        <v>3</v>
      </c>
      <c r="D108">
        <f t="shared" si="41"/>
        <v>68</v>
      </c>
      <c r="E108">
        <f t="shared" ca="1" si="38"/>
        <v>31723.229523809525</v>
      </c>
      <c r="F108">
        <f t="shared" ca="1" si="39"/>
        <v>54278.574285714283</v>
      </c>
      <c r="G108">
        <f t="shared" ca="1" si="28"/>
        <v>9753.6</v>
      </c>
      <c r="H108" s="9">
        <f t="shared" ca="1" si="29"/>
        <v>-230.90895238095254</v>
      </c>
      <c r="I108" s="9">
        <f t="shared" ca="1" si="29"/>
        <v>38.598821428572407</v>
      </c>
      <c r="J108" s="9">
        <f t="shared" ca="1" si="29"/>
        <v>0</v>
      </c>
      <c r="K108" s="9">
        <f t="shared" ca="1" si="30"/>
        <v>234.11282174486692</v>
      </c>
      <c r="L108" s="9">
        <f t="shared" ca="1" si="31"/>
        <v>-80.510158480006808</v>
      </c>
      <c r="M108">
        <f t="shared" ca="1" si="33"/>
        <v>56.334431216931215</v>
      </c>
      <c r="N108">
        <f t="shared" ca="1" si="34"/>
        <v>33.440978835978832</v>
      </c>
    </row>
    <row r="109" spans="1:14" x14ac:dyDescent="0.25">
      <c r="A109" s="4">
        <f t="shared" si="40"/>
        <v>0.42476851851851755</v>
      </c>
      <c r="B109" s="3">
        <f t="shared" si="36"/>
        <v>1553300700</v>
      </c>
      <c r="C109">
        <f t="shared" si="41"/>
        <v>3</v>
      </c>
      <c r="D109">
        <f t="shared" si="41"/>
        <v>68</v>
      </c>
      <c r="E109">
        <f t="shared" ca="1" si="38"/>
        <v>30568.684761904762</v>
      </c>
      <c r="F109">
        <f t="shared" ca="1" si="39"/>
        <v>54471.568392857145</v>
      </c>
      <c r="G109">
        <f t="shared" ca="1" si="28"/>
        <v>9753.6</v>
      </c>
      <c r="H109" s="9">
        <f t="shared" ca="1" si="29"/>
        <v>-230.90895238095254</v>
      </c>
      <c r="I109" s="9">
        <f t="shared" ca="1" si="29"/>
        <v>38.598821428570957</v>
      </c>
      <c r="J109" s="9">
        <f t="shared" ca="1" si="29"/>
        <v>0</v>
      </c>
      <c r="K109" s="9">
        <f t="shared" ca="1" si="30"/>
        <v>234.11282174486666</v>
      </c>
      <c r="L109" s="9">
        <f t="shared" ca="1" si="31"/>
        <v>-80.510158480007149</v>
      </c>
      <c r="M109">
        <f t="shared" ca="1" si="33"/>
        <v>56.336139219576715</v>
      </c>
      <c r="N109">
        <f t="shared" ca="1" si="34"/>
        <v>33.422503306878305</v>
      </c>
    </row>
    <row r="110" spans="1:14" x14ac:dyDescent="0.25">
      <c r="A110" s="4">
        <f t="shared" si="40"/>
        <v>0.42482638888888791</v>
      </c>
      <c r="B110" s="3">
        <f t="shared" si="36"/>
        <v>1553300705</v>
      </c>
      <c r="C110">
        <f t="shared" si="41"/>
        <v>3</v>
      </c>
      <c r="D110">
        <f t="shared" si="41"/>
        <v>68</v>
      </c>
      <c r="E110">
        <f t="shared" ca="1" si="38"/>
        <v>29414.14</v>
      </c>
      <c r="F110">
        <f t="shared" ca="1" si="39"/>
        <v>54664.5625</v>
      </c>
      <c r="G110">
        <f t="shared" ca="1" si="28"/>
        <v>9753.6</v>
      </c>
      <c r="H110" s="9">
        <f t="shared" ca="1" si="29"/>
        <v>-230.90895238095254</v>
      </c>
      <c r="I110" s="9">
        <f t="shared" ca="1" si="29"/>
        <v>38.598821428570957</v>
      </c>
      <c r="J110" s="9">
        <f t="shared" ca="1" si="29"/>
        <v>0</v>
      </c>
      <c r="K110" s="9">
        <f t="shared" ca="1" si="30"/>
        <v>234.11282174486666</v>
      </c>
      <c r="L110" s="9">
        <f t="shared" ca="1" si="31"/>
        <v>-80.510158480007149</v>
      </c>
      <c r="M110">
        <f t="shared" ca="1" si="33"/>
        <v>56.337847222222223</v>
      </c>
      <c r="N110">
        <f t="shared" ca="1" si="34"/>
        <v>33.404027777777777</v>
      </c>
    </row>
    <row r="111" spans="1:14" x14ac:dyDescent="0.25">
      <c r="A111" s="4">
        <f t="shared" si="40"/>
        <v>0.42488425925925827</v>
      </c>
      <c r="B111" s="3">
        <f t="shared" si="36"/>
        <v>1553300710</v>
      </c>
      <c r="C111">
        <f t="shared" si="41"/>
        <v>3</v>
      </c>
      <c r="D111">
        <f t="shared" si="41"/>
        <v>68</v>
      </c>
      <c r="E111">
        <f t="shared" ca="1" si="38"/>
        <v>28259.595238095237</v>
      </c>
      <c r="F111">
        <f t="shared" ca="1" si="39"/>
        <v>54857.556607142855</v>
      </c>
      <c r="G111">
        <f t="shared" ca="1" si="28"/>
        <v>9753.6</v>
      </c>
      <c r="H111" s="9">
        <f t="shared" ca="1" si="29"/>
        <v>-230.90895238095254</v>
      </c>
      <c r="I111" s="9">
        <f t="shared" ca="1" si="29"/>
        <v>38.598821428572407</v>
      </c>
      <c r="J111" s="9">
        <f t="shared" ca="1" si="29"/>
        <v>0</v>
      </c>
      <c r="K111" s="9">
        <f t="shared" ca="1" si="30"/>
        <v>234.11282174486692</v>
      </c>
      <c r="L111" s="9">
        <f t="shared" ca="1" si="31"/>
        <v>-80.510158480006808</v>
      </c>
      <c r="M111">
        <f t="shared" ca="1" si="33"/>
        <v>56.339555224867723</v>
      </c>
      <c r="N111">
        <f t="shared" ca="1" si="34"/>
        <v>33.38555224867725</v>
      </c>
    </row>
    <row r="112" spans="1:14" x14ac:dyDescent="0.25">
      <c r="A112" s="4">
        <f t="shared" si="40"/>
        <v>0.42494212962962863</v>
      </c>
      <c r="B112" s="3">
        <f t="shared" si="36"/>
        <v>1553300715</v>
      </c>
      <c r="C112">
        <f t="shared" si="41"/>
        <v>3</v>
      </c>
      <c r="D112">
        <f t="shared" si="41"/>
        <v>68</v>
      </c>
      <c r="E112">
        <f t="shared" ca="1" si="38"/>
        <v>27105.050476190474</v>
      </c>
      <c r="F112">
        <f t="shared" ca="1" si="39"/>
        <v>55050.550714285717</v>
      </c>
      <c r="G112">
        <f t="shared" ca="1" si="28"/>
        <v>9753.6</v>
      </c>
      <c r="H112" s="9">
        <f t="shared" ca="1" si="29"/>
        <v>-230.90895238095254</v>
      </c>
      <c r="I112" s="9">
        <f t="shared" ca="1" si="29"/>
        <v>38.598821428570957</v>
      </c>
      <c r="J112" s="9">
        <f t="shared" ca="1" si="29"/>
        <v>0</v>
      </c>
      <c r="K112" s="9">
        <f t="shared" ca="1" si="30"/>
        <v>234.11282174486666</v>
      </c>
      <c r="L112" s="9">
        <f t="shared" ca="1" si="31"/>
        <v>-80.510158480007149</v>
      </c>
      <c r="M112">
        <f t="shared" ca="1" si="33"/>
        <v>56.341263227513224</v>
      </c>
      <c r="N112">
        <f t="shared" ca="1" si="34"/>
        <v>33.367076719576723</v>
      </c>
    </row>
    <row r="113" spans="1:15" x14ac:dyDescent="0.25">
      <c r="A113" s="4">
        <f t="shared" si="40"/>
        <v>0.42499999999999899</v>
      </c>
      <c r="B113" s="3">
        <f t="shared" si="36"/>
        <v>1553300720</v>
      </c>
      <c r="C113">
        <f t="shared" si="41"/>
        <v>3</v>
      </c>
      <c r="D113">
        <f t="shared" si="41"/>
        <v>68</v>
      </c>
      <c r="E113">
        <f t="shared" ca="1" si="38"/>
        <v>25950.505714285711</v>
      </c>
      <c r="F113">
        <f t="shared" ca="1" si="39"/>
        <v>55243.544821428572</v>
      </c>
      <c r="G113">
        <f t="shared" ca="1" si="28"/>
        <v>9753.6</v>
      </c>
      <c r="H113" s="9">
        <f t="shared" ca="1" si="29"/>
        <v>-230.90895238095254</v>
      </c>
      <c r="I113" s="9">
        <f t="shared" ca="1" si="29"/>
        <v>38.598821428570957</v>
      </c>
      <c r="J113" s="9">
        <f t="shared" ca="1" si="29"/>
        <v>0</v>
      </c>
      <c r="K113" s="9">
        <f t="shared" ca="1" si="30"/>
        <v>234.11282174486666</v>
      </c>
      <c r="L113" s="9">
        <f t="shared" ca="1" si="31"/>
        <v>-80.510158480007149</v>
      </c>
      <c r="M113">
        <f t="shared" ca="1" si="33"/>
        <v>56.342971230158724</v>
      </c>
      <c r="N113">
        <f t="shared" ca="1" si="34"/>
        <v>33.348601190476188</v>
      </c>
    </row>
    <row r="114" spans="1:15" x14ac:dyDescent="0.25">
      <c r="A114" s="4">
        <f t="shared" si="40"/>
        <v>0.42505787037036935</v>
      </c>
      <c r="B114" s="3">
        <f t="shared" si="36"/>
        <v>1553300725</v>
      </c>
      <c r="C114">
        <f t="shared" si="41"/>
        <v>3</v>
      </c>
      <c r="D114">
        <f t="shared" si="41"/>
        <v>68</v>
      </c>
      <c r="E114">
        <f t="shared" ca="1" si="38"/>
        <v>24795.960952380949</v>
      </c>
      <c r="F114">
        <f t="shared" ca="1" si="39"/>
        <v>55436.538928571426</v>
      </c>
      <c r="G114">
        <f t="shared" ca="1" si="28"/>
        <v>9753.6</v>
      </c>
      <c r="H114" s="9">
        <f t="shared" ca="1" si="29"/>
        <v>-230.90895238095109</v>
      </c>
      <c r="I114" s="9">
        <f t="shared" ca="1" si="29"/>
        <v>38.598821428572407</v>
      </c>
      <c r="J114" s="9">
        <f t="shared" ca="1" si="29"/>
        <v>0</v>
      </c>
      <c r="K114" s="9">
        <f t="shared" ca="1" si="30"/>
        <v>234.11282174486547</v>
      </c>
      <c r="L114" s="9">
        <f t="shared" ca="1" si="31"/>
        <v>-80.510158480006751</v>
      </c>
      <c r="M114">
        <f t="shared" ca="1" si="33"/>
        <v>56.344679232804232</v>
      </c>
      <c r="N114">
        <f t="shared" ca="1" si="34"/>
        <v>33.330125661375661</v>
      </c>
    </row>
    <row r="115" spans="1:15" x14ac:dyDescent="0.25">
      <c r="A115" s="4">
        <f t="shared" si="40"/>
        <v>0.42511574074073971</v>
      </c>
      <c r="B115" s="3">
        <f t="shared" si="36"/>
        <v>1553300730</v>
      </c>
      <c r="C115">
        <f t="shared" si="41"/>
        <v>3</v>
      </c>
      <c r="D115">
        <f t="shared" si="41"/>
        <v>68</v>
      </c>
      <c r="E115">
        <f t="shared" ca="1" si="38"/>
        <v>23641.416190476193</v>
      </c>
      <c r="F115">
        <f t="shared" ca="1" si="39"/>
        <v>55629.533035714288</v>
      </c>
      <c r="G115">
        <f t="shared" ca="1" si="28"/>
        <v>9753.6</v>
      </c>
      <c r="H115" s="9">
        <f t="shared" ca="1" si="29"/>
        <v>-230.90895238095254</v>
      </c>
      <c r="I115" s="9">
        <f t="shared" ca="1" si="29"/>
        <v>38.598821428570957</v>
      </c>
      <c r="J115" s="9">
        <f t="shared" ca="1" si="29"/>
        <v>0</v>
      </c>
      <c r="K115" s="9">
        <f t="shared" ca="1" si="30"/>
        <v>234.11282174486666</v>
      </c>
      <c r="L115" s="9">
        <f t="shared" ca="1" si="31"/>
        <v>-80.510158480007149</v>
      </c>
      <c r="M115">
        <f t="shared" ca="1" si="33"/>
        <v>56.346387235449733</v>
      </c>
      <c r="N115">
        <f t="shared" ca="1" si="34"/>
        <v>33.311650132275133</v>
      </c>
    </row>
    <row r="116" spans="1:15" x14ac:dyDescent="0.25">
      <c r="A116" s="4">
        <f t="shared" si="40"/>
        <v>0.42517361111111007</v>
      </c>
      <c r="B116" s="3">
        <f t="shared" si="36"/>
        <v>1553300735</v>
      </c>
      <c r="C116">
        <f t="shared" si="41"/>
        <v>3</v>
      </c>
      <c r="D116">
        <f t="shared" si="41"/>
        <v>68</v>
      </c>
      <c r="E116">
        <f t="shared" ca="1" si="38"/>
        <v>22486.87142857143</v>
      </c>
      <c r="F116">
        <f t="shared" ca="1" si="39"/>
        <v>55822.527142857143</v>
      </c>
      <c r="G116">
        <f t="shared" ca="1" si="28"/>
        <v>9753.6</v>
      </c>
      <c r="H116" s="9">
        <f t="shared" ca="1" si="29"/>
        <v>-230.90895238095254</v>
      </c>
      <c r="I116" s="9">
        <f t="shared" ca="1" si="29"/>
        <v>38.598821428570957</v>
      </c>
      <c r="J116" s="9">
        <f t="shared" ca="1" si="29"/>
        <v>0</v>
      </c>
      <c r="K116" s="9">
        <f t="shared" ca="1" si="30"/>
        <v>234.11282174486666</v>
      </c>
      <c r="L116" s="9">
        <f t="shared" ca="1" si="31"/>
        <v>-80.510158480007149</v>
      </c>
      <c r="M116">
        <f t="shared" ca="1" si="33"/>
        <v>56.348095238095233</v>
      </c>
      <c r="N116">
        <f t="shared" ca="1" si="34"/>
        <v>33.293174603174606</v>
      </c>
    </row>
    <row r="117" spans="1:15" x14ac:dyDescent="0.25">
      <c r="A117" s="4">
        <f t="shared" si="40"/>
        <v>0.42523148148148043</v>
      </c>
      <c r="B117" s="3">
        <f t="shared" si="36"/>
        <v>1553300740</v>
      </c>
      <c r="C117">
        <f t="shared" si="41"/>
        <v>3</v>
      </c>
      <c r="D117">
        <f t="shared" si="41"/>
        <v>68</v>
      </c>
      <c r="E117">
        <f t="shared" ca="1" si="38"/>
        <v>21332.326666666668</v>
      </c>
      <c r="F117">
        <f t="shared" ca="1" si="39"/>
        <v>56015.521249999998</v>
      </c>
      <c r="G117">
        <f t="shared" ca="1" si="28"/>
        <v>9753.6</v>
      </c>
      <c r="H117" s="9">
        <f t="shared" ca="1" si="29"/>
        <v>-230.90895238095254</v>
      </c>
      <c r="I117" s="9">
        <f t="shared" ca="1" si="29"/>
        <v>38.598821428572407</v>
      </c>
      <c r="J117" s="9">
        <f t="shared" ca="1" si="29"/>
        <v>0</v>
      </c>
      <c r="K117" s="9">
        <f t="shared" ca="1" si="30"/>
        <v>234.11282174486692</v>
      </c>
      <c r="L117" s="9">
        <f t="shared" ca="1" si="31"/>
        <v>-80.510158480006808</v>
      </c>
      <c r="M117">
        <f t="shared" ca="1" si="33"/>
        <v>56.349803240740741</v>
      </c>
      <c r="N117">
        <f t="shared" ca="1" si="34"/>
        <v>33.274699074074071</v>
      </c>
    </row>
    <row r="118" spans="1:15" x14ac:dyDescent="0.25">
      <c r="A118" s="4">
        <f t="shared" si="40"/>
        <v>0.42528935185185079</v>
      </c>
      <c r="B118" s="3">
        <f t="shared" si="36"/>
        <v>1553300745</v>
      </c>
      <c r="C118">
        <f t="shared" si="41"/>
        <v>3</v>
      </c>
      <c r="D118">
        <f t="shared" si="41"/>
        <v>68</v>
      </c>
      <c r="E118">
        <f t="shared" ca="1" si="38"/>
        <v>20177.781904761905</v>
      </c>
      <c r="F118">
        <f t="shared" ca="1" si="39"/>
        <v>56208.51535714286</v>
      </c>
      <c r="G118">
        <f t="shared" ca="1" si="28"/>
        <v>9753.6</v>
      </c>
      <c r="H118" s="9">
        <f t="shared" ca="1" si="29"/>
        <v>-230.90895238095254</v>
      </c>
      <c r="I118" s="9">
        <f t="shared" ca="1" si="29"/>
        <v>38.598821428570957</v>
      </c>
      <c r="J118" s="9">
        <f t="shared" ca="1" si="29"/>
        <v>0</v>
      </c>
      <c r="K118" s="9">
        <f t="shared" ca="1" si="30"/>
        <v>234.11282174486666</v>
      </c>
      <c r="L118" s="9">
        <f t="shared" ca="1" si="31"/>
        <v>-80.510158480007149</v>
      </c>
      <c r="M118">
        <f t="shared" ca="1" si="33"/>
        <v>56.351511243386241</v>
      </c>
      <c r="N118">
        <f t="shared" ca="1" si="34"/>
        <v>33.256223544973544</v>
      </c>
    </row>
    <row r="119" spans="1:15" x14ac:dyDescent="0.25">
      <c r="A119" s="4">
        <f t="shared" si="40"/>
        <v>0.42534722222222116</v>
      </c>
      <c r="B119" s="3">
        <f t="shared" si="36"/>
        <v>1553300750</v>
      </c>
      <c r="C119">
        <f t="shared" si="41"/>
        <v>3</v>
      </c>
      <c r="D119">
        <f t="shared" si="41"/>
        <v>68</v>
      </c>
      <c r="E119">
        <f t="shared" ca="1" si="38"/>
        <v>19023.237142857142</v>
      </c>
      <c r="F119">
        <f t="shared" ca="1" si="39"/>
        <v>56401.509464285715</v>
      </c>
      <c r="G119">
        <f t="shared" ca="1" si="28"/>
        <v>9753.6</v>
      </c>
      <c r="H119" s="9">
        <f t="shared" ca="1" si="29"/>
        <v>-230.90895238095254</v>
      </c>
      <c r="I119" s="9">
        <f t="shared" ca="1" si="29"/>
        <v>38.598821428570957</v>
      </c>
      <c r="J119" s="9">
        <f t="shared" ca="1" si="29"/>
        <v>0</v>
      </c>
      <c r="K119" s="9">
        <f t="shared" ca="1" si="30"/>
        <v>234.11282174486666</v>
      </c>
      <c r="L119" s="9">
        <f t="shared" ca="1" si="31"/>
        <v>-80.510158480007149</v>
      </c>
      <c r="M119">
        <f t="shared" ca="1" si="33"/>
        <v>56.353219246031742</v>
      </c>
      <c r="N119">
        <f t="shared" ca="1" si="34"/>
        <v>33.237748015873017</v>
      </c>
    </row>
    <row r="120" spans="1:15" x14ac:dyDescent="0.25">
      <c r="A120" s="4">
        <f t="shared" si="40"/>
        <v>0.42540509259259152</v>
      </c>
      <c r="B120" s="3">
        <f t="shared" si="36"/>
        <v>1553300755</v>
      </c>
      <c r="C120">
        <f t="shared" si="41"/>
        <v>3</v>
      </c>
      <c r="D120">
        <f t="shared" si="41"/>
        <v>68</v>
      </c>
      <c r="E120">
        <f t="shared" ca="1" si="38"/>
        <v>17868.69238095238</v>
      </c>
      <c r="F120">
        <f t="shared" ca="1" si="39"/>
        <v>56594.50357142857</v>
      </c>
      <c r="G120">
        <f t="shared" ca="1" si="28"/>
        <v>9753.6</v>
      </c>
      <c r="H120" s="9">
        <f t="shared" ca="1" si="29"/>
        <v>-230.90895238095254</v>
      </c>
      <c r="I120" s="9">
        <f t="shared" ca="1" si="29"/>
        <v>38.598821428572407</v>
      </c>
      <c r="J120" s="9">
        <f t="shared" ca="1" si="29"/>
        <v>0</v>
      </c>
      <c r="K120" s="9">
        <f t="shared" ca="1" si="30"/>
        <v>234.11282174486692</v>
      </c>
      <c r="L120" s="9">
        <f t="shared" ca="1" si="31"/>
        <v>-80.510158480006808</v>
      </c>
      <c r="M120">
        <f t="shared" ca="1" si="33"/>
        <v>56.354927248677242</v>
      </c>
      <c r="N120">
        <f t="shared" ca="1" si="34"/>
        <v>33.219272486772489</v>
      </c>
    </row>
    <row r="121" spans="1:15" x14ac:dyDescent="0.25">
      <c r="A121" s="4">
        <f t="shared" si="40"/>
        <v>0.42546296296296188</v>
      </c>
      <c r="B121" s="3">
        <f t="shared" si="36"/>
        <v>1553300760</v>
      </c>
      <c r="C121">
        <f t="shared" ref="C121:D136" si="42">C120</f>
        <v>3</v>
      </c>
      <c r="D121">
        <f t="shared" si="42"/>
        <v>68</v>
      </c>
      <c r="E121">
        <f t="shared" ca="1" si="38"/>
        <v>16714.147619047617</v>
      </c>
      <c r="F121">
        <f t="shared" ca="1" si="39"/>
        <v>56787.497678571432</v>
      </c>
      <c r="G121">
        <f t="shared" ca="1" si="28"/>
        <v>9753.6</v>
      </c>
      <c r="H121" s="9">
        <f t="shared" ca="1" si="29"/>
        <v>-230.90895238095254</v>
      </c>
      <c r="I121" s="9">
        <f t="shared" ca="1" si="29"/>
        <v>38.598821428570957</v>
      </c>
      <c r="J121" s="9">
        <f t="shared" ca="1" si="29"/>
        <v>0</v>
      </c>
      <c r="K121" s="9">
        <f t="shared" ca="1" si="30"/>
        <v>234.11282174486666</v>
      </c>
      <c r="L121" s="9">
        <f t="shared" ca="1" si="31"/>
        <v>-80.510158480007149</v>
      </c>
      <c r="M121">
        <f t="shared" ca="1" si="33"/>
        <v>56.35663525132275</v>
      </c>
      <c r="N121">
        <f t="shared" ca="1" si="34"/>
        <v>33.200796957671955</v>
      </c>
    </row>
    <row r="122" spans="1:15" x14ac:dyDescent="0.25">
      <c r="A122" s="4">
        <f>A121+5/24/3600</f>
        <v>0.42552083333333224</v>
      </c>
      <c r="B122" s="3">
        <f t="shared" si="36"/>
        <v>1553300765</v>
      </c>
      <c r="C122">
        <f t="shared" si="42"/>
        <v>3</v>
      </c>
      <c r="D122">
        <f t="shared" si="42"/>
        <v>68</v>
      </c>
      <c r="E122">
        <f t="shared" ca="1" si="38"/>
        <v>15559.602857142854</v>
      </c>
      <c r="F122">
        <f t="shared" ca="1" si="39"/>
        <v>56980.491785714286</v>
      </c>
      <c r="G122">
        <f t="shared" ca="1" si="28"/>
        <v>9753.6</v>
      </c>
      <c r="H122" s="9">
        <f t="shared" ca="1" si="29"/>
        <v>-230.90895238095254</v>
      </c>
      <c r="I122" s="9">
        <f t="shared" ca="1" si="29"/>
        <v>38.598821428570957</v>
      </c>
      <c r="J122" s="9">
        <f t="shared" ca="1" si="29"/>
        <v>0</v>
      </c>
      <c r="K122" s="9">
        <f t="shared" ca="1" si="30"/>
        <v>234.11282174486666</v>
      </c>
      <c r="L122" s="9">
        <f t="shared" ca="1" si="31"/>
        <v>-80.510158480007149</v>
      </c>
      <c r="M122">
        <f t="shared" ca="1" si="33"/>
        <v>56.358343253968251</v>
      </c>
      <c r="N122">
        <f t="shared" ca="1" si="34"/>
        <v>33.182321428571427</v>
      </c>
    </row>
    <row r="123" spans="1:15" x14ac:dyDescent="0.25">
      <c r="A123" s="4">
        <f t="shared" ref="A123:A186" si="43">A122+5/24/3600</f>
        <v>0.4255787037037026</v>
      </c>
      <c r="B123" s="3">
        <f t="shared" si="36"/>
        <v>1553300770</v>
      </c>
      <c r="C123">
        <f t="shared" si="42"/>
        <v>3</v>
      </c>
      <c r="D123">
        <f t="shared" si="42"/>
        <v>68</v>
      </c>
      <c r="E123">
        <f t="shared" ca="1" si="38"/>
        <v>14405.058095238091</v>
      </c>
      <c r="F123">
        <f t="shared" ca="1" si="39"/>
        <v>57173.485892857141</v>
      </c>
      <c r="G123">
        <f t="shared" ca="1" si="28"/>
        <v>9753.6</v>
      </c>
      <c r="H123" s="9">
        <f t="shared" ca="1" si="29"/>
        <v>-230.90895238095254</v>
      </c>
      <c r="I123" s="9">
        <f t="shared" ca="1" si="29"/>
        <v>38.598821428572407</v>
      </c>
      <c r="J123" s="9">
        <f t="shared" ca="1" si="29"/>
        <v>0</v>
      </c>
      <c r="K123" s="9">
        <f t="shared" ca="1" si="30"/>
        <v>234.11282174486692</v>
      </c>
      <c r="L123" s="9">
        <f t="shared" ca="1" si="31"/>
        <v>-80.510158480006808</v>
      </c>
      <c r="M123">
        <f t="shared" ca="1" si="33"/>
        <v>56.360051256613751</v>
      </c>
      <c r="N123">
        <f t="shared" ca="1" si="34"/>
        <v>33.1638458994709</v>
      </c>
    </row>
    <row r="124" spans="1:15" x14ac:dyDescent="0.25">
      <c r="A124" s="4">
        <f t="shared" si="43"/>
        <v>0.42563657407407296</v>
      </c>
      <c r="B124" s="3">
        <f t="shared" si="36"/>
        <v>1553300775</v>
      </c>
      <c r="C124">
        <f t="shared" si="42"/>
        <v>3</v>
      </c>
      <c r="D124">
        <f t="shared" si="42"/>
        <v>68</v>
      </c>
      <c r="E124">
        <f t="shared" ca="1" si="38"/>
        <v>13250.513333333329</v>
      </c>
      <c r="F124">
        <f t="shared" ca="1" si="39"/>
        <v>57366.48</v>
      </c>
      <c r="G124">
        <f t="shared" ca="1" si="28"/>
        <v>9753.6</v>
      </c>
      <c r="H124" s="9">
        <f t="shared" ca="1" si="29"/>
        <v>-230.90895238095109</v>
      </c>
      <c r="I124" s="9">
        <f t="shared" ca="1" si="29"/>
        <v>38.598821428570957</v>
      </c>
      <c r="J124" s="9">
        <f t="shared" ca="1" si="29"/>
        <v>0</v>
      </c>
      <c r="K124" s="9">
        <f t="shared" ca="1" si="30"/>
        <v>234.11282174486524</v>
      </c>
      <c r="L124" s="9">
        <f t="shared" ca="1" si="31"/>
        <v>-80.510158480007107</v>
      </c>
      <c r="M124">
        <f t="shared" ca="1" si="33"/>
        <v>56.361759259259259</v>
      </c>
      <c r="N124">
        <f t="shared" ca="1" si="34"/>
        <v>33.145370370370372</v>
      </c>
    </row>
    <row r="125" spans="1:15" x14ac:dyDescent="0.25">
      <c r="A125" s="4">
        <f t="shared" si="43"/>
        <v>0.42569444444444332</v>
      </c>
      <c r="B125" s="3">
        <f t="shared" si="36"/>
        <v>1553300780</v>
      </c>
      <c r="C125">
        <f t="shared" si="42"/>
        <v>3</v>
      </c>
      <c r="D125">
        <f t="shared" si="42"/>
        <v>68</v>
      </c>
      <c r="E125">
        <f t="shared" ca="1" si="38"/>
        <v>12095.968571428573</v>
      </c>
      <c r="F125">
        <f t="shared" ca="1" si="39"/>
        <v>57559.474107142858</v>
      </c>
      <c r="G125">
        <f t="shared" ca="1" si="28"/>
        <v>9753.6</v>
      </c>
      <c r="H125" s="9">
        <f t="shared" ca="1" si="29"/>
        <v>-230.90895238095254</v>
      </c>
      <c r="I125" s="9">
        <f t="shared" ca="1" si="29"/>
        <v>38.598821428570957</v>
      </c>
      <c r="J125" s="9">
        <f t="shared" ca="1" si="29"/>
        <v>0</v>
      </c>
      <c r="K125" s="9">
        <f t="shared" ca="1" si="30"/>
        <v>234.11282174486666</v>
      </c>
      <c r="L125" s="9">
        <f t="shared" ca="1" si="31"/>
        <v>-80.510158480007149</v>
      </c>
      <c r="M125">
        <f t="shared" ca="1" si="33"/>
        <v>56.363467261904759</v>
      </c>
      <c r="N125">
        <f t="shared" ca="1" si="34"/>
        <v>33.126894841269838</v>
      </c>
    </row>
    <row r="126" spans="1:15" x14ac:dyDescent="0.25">
      <c r="A126" s="4">
        <f t="shared" si="43"/>
        <v>0.42575231481481368</v>
      </c>
      <c r="B126" s="3">
        <f t="shared" si="36"/>
        <v>1553300785</v>
      </c>
      <c r="C126">
        <f t="shared" si="42"/>
        <v>3</v>
      </c>
      <c r="D126">
        <f t="shared" si="42"/>
        <v>68</v>
      </c>
      <c r="E126">
        <f t="shared" ca="1" si="38"/>
        <v>10941.423809523811</v>
      </c>
      <c r="F126">
        <f t="shared" ca="1" si="39"/>
        <v>57752.468214285713</v>
      </c>
      <c r="G126">
        <f t="shared" ca="1" si="28"/>
        <v>9753.6</v>
      </c>
      <c r="H126" s="9">
        <f t="shared" ca="1" si="29"/>
        <v>-230.90895238095254</v>
      </c>
      <c r="I126" s="9">
        <f t="shared" ca="1" si="29"/>
        <v>38.598821428572407</v>
      </c>
      <c r="J126" s="9">
        <f t="shared" ca="1" si="29"/>
        <v>0</v>
      </c>
      <c r="K126" s="9">
        <f t="shared" ca="1" si="30"/>
        <v>234.11282174486692</v>
      </c>
      <c r="L126" s="9">
        <f t="shared" ca="1" si="31"/>
        <v>-80.510158480006808</v>
      </c>
      <c r="M126">
        <f t="shared" ca="1" si="33"/>
        <v>56.36517526455026</v>
      </c>
      <c r="N126">
        <f t="shared" ca="1" si="34"/>
        <v>33.10841931216931</v>
      </c>
      <c r="O126" s="12"/>
    </row>
    <row r="127" spans="1:15" x14ac:dyDescent="0.25">
      <c r="A127" s="8">
        <f t="shared" si="43"/>
        <v>0.42581018518518404</v>
      </c>
      <c r="B127" s="3">
        <f t="shared" si="36"/>
        <v>1553300790</v>
      </c>
      <c r="C127">
        <f t="shared" si="42"/>
        <v>3</v>
      </c>
      <c r="D127">
        <f t="shared" si="42"/>
        <v>68</v>
      </c>
      <c r="E127">
        <f t="shared" ca="1" si="38"/>
        <v>9786.8790476190479</v>
      </c>
      <c r="F127">
        <f t="shared" ca="1" si="39"/>
        <v>57945.462321428575</v>
      </c>
      <c r="G127">
        <f t="shared" ca="1" si="28"/>
        <v>9753.6</v>
      </c>
      <c r="H127" s="9">
        <f t="shared" ca="1" si="29"/>
        <v>-230.90895238095254</v>
      </c>
      <c r="I127" s="9">
        <f t="shared" ca="1" si="29"/>
        <v>38.598821428570957</v>
      </c>
      <c r="J127" s="9">
        <f t="shared" ca="1" si="29"/>
        <v>0</v>
      </c>
      <c r="K127" s="9">
        <f t="shared" ca="1" si="30"/>
        <v>234.11282174486666</v>
      </c>
      <c r="L127" s="9">
        <f t="shared" ca="1" si="31"/>
        <v>-80.510158480007149</v>
      </c>
      <c r="M127">
        <f t="shared" ca="1" si="33"/>
        <v>56.366883267195767</v>
      </c>
      <c r="N127">
        <f t="shared" ca="1" si="34"/>
        <v>33.089943783068783</v>
      </c>
      <c r="O127" s="12"/>
    </row>
    <row r="128" spans="1:15" x14ac:dyDescent="0.25">
      <c r="A128" s="4">
        <f t="shared" si="43"/>
        <v>0.4258680555555544</v>
      </c>
      <c r="B128" s="3">
        <f t="shared" si="36"/>
        <v>1553300795</v>
      </c>
      <c r="C128">
        <f t="shared" si="42"/>
        <v>3</v>
      </c>
      <c r="D128">
        <f t="shared" si="42"/>
        <v>68</v>
      </c>
      <c r="E128">
        <f t="shared" ca="1" si="38"/>
        <v>8632.3342857142852</v>
      </c>
      <c r="F128">
        <f t="shared" ca="1" si="39"/>
        <v>58138.45642857143</v>
      </c>
      <c r="G128">
        <f t="shared" ca="1" si="28"/>
        <v>9753.6</v>
      </c>
      <c r="H128" s="9">
        <f t="shared" ca="1" si="29"/>
        <v>-230.90895238095254</v>
      </c>
      <c r="I128" s="9">
        <f t="shared" ca="1" si="29"/>
        <v>38.598821428570957</v>
      </c>
      <c r="J128" s="9">
        <f t="shared" ca="1" si="29"/>
        <v>0</v>
      </c>
      <c r="K128" s="9">
        <f t="shared" ca="1" si="30"/>
        <v>234.11282174486666</v>
      </c>
      <c r="L128" s="9">
        <f t="shared" ca="1" si="31"/>
        <v>-80.510158480007149</v>
      </c>
      <c r="M128">
        <f t="shared" ca="1" si="33"/>
        <v>56.368591269841268</v>
      </c>
      <c r="N128">
        <f t="shared" ca="1" si="34"/>
        <v>33.071468253968256</v>
      </c>
      <c r="O128" s="12"/>
    </row>
    <row r="129" spans="1:19" x14ac:dyDescent="0.25">
      <c r="A129" s="4">
        <f t="shared" si="43"/>
        <v>0.42592592592592476</v>
      </c>
      <c r="B129" s="3">
        <f t="shared" si="36"/>
        <v>1553300800</v>
      </c>
      <c r="C129">
        <f t="shared" si="42"/>
        <v>3</v>
      </c>
      <c r="D129">
        <f t="shared" si="42"/>
        <v>68</v>
      </c>
      <c r="E129">
        <f t="shared" ca="1" si="38"/>
        <v>7477.7895238095225</v>
      </c>
      <c r="F129">
        <f t="shared" ca="1" si="39"/>
        <v>58331.450535714284</v>
      </c>
      <c r="G129">
        <f t="shared" ca="1" si="28"/>
        <v>9753.6</v>
      </c>
      <c r="H129" s="9">
        <f t="shared" ca="1" si="29"/>
        <v>-230.90895238095254</v>
      </c>
      <c r="I129" s="9">
        <f t="shared" ca="1" si="29"/>
        <v>38.598821428572407</v>
      </c>
      <c r="J129" s="9">
        <f t="shared" ca="1" si="29"/>
        <v>0</v>
      </c>
      <c r="K129" s="9">
        <f t="shared" ca="1" si="30"/>
        <v>234.11282174486692</v>
      </c>
      <c r="L129" s="9">
        <f t="shared" ca="1" si="31"/>
        <v>-80.510158480006808</v>
      </c>
      <c r="M129">
        <f t="shared" ca="1" si="33"/>
        <v>56.370299272486768</v>
      </c>
      <c r="N129">
        <f t="shared" ca="1" si="34"/>
        <v>33.052992724867721</v>
      </c>
    </row>
    <row r="130" spans="1:19" x14ac:dyDescent="0.25">
      <c r="A130" s="4">
        <f t="shared" si="43"/>
        <v>0.42598379629629513</v>
      </c>
      <c r="B130" s="3">
        <f t="shared" si="36"/>
        <v>1553300805</v>
      </c>
      <c r="C130">
        <f t="shared" si="42"/>
        <v>3</v>
      </c>
      <c r="D130">
        <f t="shared" si="42"/>
        <v>68</v>
      </c>
      <c r="E130">
        <f t="shared" ca="1" si="38"/>
        <v>6323.2447619047598</v>
      </c>
      <c r="F130">
        <f t="shared" ca="1" si="39"/>
        <v>58524.444642857146</v>
      </c>
      <c r="G130">
        <f t="shared" ca="1" si="28"/>
        <v>9753.6</v>
      </c>
      <c r="H130" s="9">
        <f t="shared" ca="1" si="29"/>
        <v>-230.90895238095254</v>
      </c>
      <c r="I130" s="9">
        <f t="shared" ca="1" si="29"/>
        <v>38.598821428570957</v>
      </c>
      <c r="J130" s="9">
        <f t="shared" ca="1" si="29"/>
        <v>0</v>
      </c>
      <c r="K130" s="9">
        <f t="shared" ca="1" si="30"/>
        <v>234.11282174486666</v>
      </c>
      <c r="L130" s="9">
        <f t="shared" ca="1" si="31"/>
        <v>-80.510158480007149</v>
      </c>
      <c r="M130">
        <f t="shared" ca="1" si="33"/>
        <v>56.372007275132269</v>
      </c>
      <c r="N130">
        <f t="shared" ca="1" si="34"/>
        <v>33.034517195767194</v>
      </c>
    </row>
    <row r="131" spans="1:19" x14ac:dyDescent="0.25">
      <c r="A131" s="4">
        <f t="shared" si="43"/>
        <v>0.42604166666666549</v>
      </c>
      <c r="B131" s="3">
        <f t="shared" si="36"/>
        <v>1553300810</v>
      </c>
      <c r="C131">
        <f t="shared" si="42"/>
        <v>3</v>
      </c>
      <c r="D131">
        <f t="shared" si="42"/>
        <v>68</v>
      </c>
      <c r="E131">
        <f t="shared" ca="1" si="38"/>
        <v>5168.6999999999971</v>
      </c>
      <c r="F131">
        <f t="shared" ca="1" si="39"/>
        <v>58717.438750000001</v>
      </c>
      <c r="G131">
        <f t="shared" ca="1" si="28"/>
        <v>9753.6</v>
      </c>
      <c r="H131" s="9">
        <f t="shared" ca="1" si="29"/>
        <v>-230.90895238095254</v>
      </c>
      <c r="I131" s="9">
        <f t="shared" ca="1" si="29"/>
        <v>38.598821428572407</v>
      </c>
      <c r="J131" s="9">
        <f t="shared" ca="1" si="29"/>
        <v>0</v>
      </c>
      <c r="K131" s="9">
        <f t="shared" ca="1" si="30"/>
        <v>234.11282174486692</v>
      </c>
      <c r="L131" s="9">
        <f t="shared" ca="1" si="31"/>
        <v>-80.510158480006808</v>
      </c>
      <c r="M131">
        <f t="shared" ca="1" si="33"/>
        <v>56.373715277777777</v>
      </c>
      <c r="N131">
        <f t="shared" ca="1" si="34"/>
        <v>33.016041666666666</v>
      </c>
    </row>
    <row r="132" spans="1:19" x14ac:dyDescent="0.25">
      <c r="A132" s="4">
        <f t="shared" si="43"/>
        <v>0.42609953703703585</v>
      </c>
      <c r="B132" s="3">
        <f t="shared" si="36"/>
        <v>1553300815</v>
      </c>
      <c r="C132">
        <f t="shared" si="42"/>
        <v>3</v>
      </c>
      <c r="D132">
        <f t="shared" si="42"/>
        <v>68</v>
      </c>
      <c r="E132">
        <f t="shared" ca="1" si="38"/>
        <v>4014.1552380952344</v>
      </c>
      <c r="F132">
        <f t="shared" ca="1" si="39"/>
        <v>58910.432857142863</v>
      </c>
      <c r="G132">
        <f t="shared" ca="1" si="28"/>
        <v>9753.6</v>
      </c>
      <c r="H132" s="9">
        <f t="shared" ca="1" si="29"/>
        <v>-230.90895238095254</v>
      </c>
      <c r="I132" s="9">
        <f t="shared" ca="1" si="29"/>
        <v>38.598821428570957</v>
      </c>
      <c r="J132" s="9">
        <f t="shared" ca="1" si="29"/>
        <v>0</v>
      </c>
      <c r="K132" s="9">
        <f t="shared" ca="1" si="30"/>
        <v>234.11282174486666</v>
      </c>
      <c r="L132" s="9">
        <f t="shared" ca="1" si="31"/>
        <v>-80.510158480007149</v>
      </c>
      <c r="M132">
        <f t="shared" ca="1" si="33"/>
        <v>56.375423280423277</v>
      </c>
      <c r="N132">
        <f t="shared" ca="1" si="34"/>
        <v>32.997566137566139</v>
      </c>
    </row>
    <row r="133" spans="1:19" x14ac:dyDescent="0.25">
      <c r="A133" s="4">
        <f t="shared" si="43"/>
        <v>0.42615740740740621</v>
      </c>
      <c r="B133" s="3">
        <f t="shared" si="36"/>
        <v>1553300820</v>
      </c>
      <c r="C133">
        <f t="shared" si="42"/>
        <v>3</v>
      </c>
      <c r="D133">
        <f t="shared" si="42"/>
        <v>68</v>
      </c>
      <c r="E133">
        <f t="shared" ca="1" si="38"/>
        <v>2859.6104761904717</v>
      </c>
      <c r="F133">
        <f t="shared" ca="1" si="39"/>
        <v>59103.426964285718</v>
      </c>
      <c r="G133">
        <f t="shared" ca="1" si="28"/>
        <v>9753.6</v>
      </c>
      <c r="H133" s="9">
        <f t="shared" ca="1" si="29"/>
        <v>-230.90895238095254</v>
      </c>
      <c r="I133" s="9">
        <f t="shared" ca="1" si="29"/>
        <v>38.598821428570957</v>
      </c>
      <c r="J133" s="9">
        <f t="shared" ca="1" si="29"/>
        <v>0</v>
      </c>
      <c r="K133" s="9">
        <f t="shared" ca="1" si="30"/>
        <v>234.11282174486666</v>
      </c>
      <c r="L133" s="9">
        <f t="shared" ca="1" si="31"/>
        <v>-80.510158480007149</v>
      </c>
      <c r="M133">
        <f t="shared" ca="1" si="33"/>
        <v>56.377131283068778</v>
      </c>
      <c r="N133">
        <f t="shared" ca="1" si="34"/>
        <v>32.979090608465611</v>
      </c>
    </row>
    <row r="134" spans="1:19" x14ac:dyDescent="0.25">
      <c r="A134" s="4">
        <f t="shared" si="43"/>
        <v>0.42621527777777657</v>
      </c>
      <c r="B134" s="3">
        <f t="shared" si="36"/>
        <v>1553300825</v>
      </c>
      <c r="C134">
        <f t="shared" si="42"/>
        <v>3</v>
      </c>
      <c r="D134">
        <f t="shared" si="42"/>
        <v>68</v>
      </c>
      <c r="E134">
        <f t="shared" ca="1" si="38"/>
        <v>1705.065714285709</v>
      </c>
      <c r="F134">
        <f t="shared" ca="1" si="39"/>
        <v>59296.421071428573</v>
      </c>
      <c r="G134">
        <f t="shared" ca="1" si="28"/>
        <v>9753.6</v>
      </c>
      <c r="H134" s="9">
        <f t="shared" ca="1" si="29"/>
        <v>-230.90895238095254</v>
      </c>
      <c r="I134" s="9">
        <f t="shared" ca="1" si="29"/>
        <v>38.598821428572407</v>
      </c>
      <c r="J134" s="9">
        <f t="shared" ca="1" si="29"/>
        <v>0</v>
      </c>
      <c r="K134" s="9">
        <f t="shared" ca="1" si="30"/>
        <v>234.11282174486692</v>
      </c>
      <c r="L134" s="9">
        <f t="shared" ca="1" si="31"/>
        <v>-80.510158480006808</v>
      </c>
      <c r="M134">
        <f t="shared" ca="1" si="33"/>
        <v>56.378839285714285</v>
      </c>
      <c r="N134">
        <f t="shared" ca="1" si="34"/>
        <v>32.960615079365077</v>
      </c>
    </row>
    <row r="135" spans="1:19" x14ac:dyDescent="0.25">
      <c r="A135" s="4">
        <f t="shared" si="43"/>
        <v>0.42627314814814693</v>
      </c>
      <c r="B135" s="3">
        <f t="shared" si="36"/>
        <v>1553300830</v>
      </c>
      <c r="C135">
        <f t="shared" si="42"/>
        <v>3</v>
      </c>
      <c r="D135">
        <f t="shared" si="42"/>
        <v>68</v>
      </c>
      <c r="E135">
        <f t="shared" ca="1" si="38"/>
        <v>550.52095238094626</v>
      </c>
      <c r="F135">
        <f t="shared" ca="1" si="39"/>
        <v>59489.415178571435</v>
      </c>
      <c r="G135">
        <f t="shared" ca="1" si="28"/>
        <v>9753.6</v>
      </c>
      <c r="H135" s="9">
        <f t="shared" ca="1" si="29"/>
        <v>-230.90895238095254</v>
      </c>
      <c r="I135" s="9">
        <f t="shared" ca="1" si="29"/>
        <v>38.598821428570957</v>
      </c>
      <c r="J135" s="9">
        <f t="shared" ca="1" si="29"/>
        <v>0</v>
      </c>
      <c r="K135" s="9">
        <f t="shared" ca="1" si="30"/>
        <v>234.11282174486666</v>
      </c>
      <c r="L135" s="9">
        <f t="shared" ca="1" si="31"/>
        <v>-80.510158480007149</v>
      </c>
      <c r="M135">
        <f t="shared" ca="1" si="33"/>
        <v>56.380547288359786</v>
      </c>
      <c r="N135">
        <f t="shared" ca="1" si="34"/>
        <v>32.94213955026455</v>
      </c>
    </row>
    <row r="136" spans="1:19" x14ac:dyDescent="0.25">
      <c r="A136" s="4">
        <f t="shared" si="43"/>
        <v>0.42633101851851729</v>
      </c>
      <c r="B136" s="3">
        <f t="shared" si="36"/>
        <v>1553300835</v>
      </c>
      <c r="C136">
        <f t="shared" si="42"/>
        <v>3</v>
      </c>
      <c r="D136">
        <f t="shared" si="42"/>
        <v>68</v>
      </c>
      <c r="E136">
        <f t="shared" ca="1" si="38"/>
        <v>-604.02380952381645</v>
      </c>
      <c r="F136">
        <f t="shared" ca="1" si="39"/>
        <v>59682.40928571429</v>
      </c>
      <c r="G136">
        <f t="shared" ref="G136:G199" ca="1" si="44">INDIRECT("G$"&amp;C136)+INDIRECT("J$"&amp;C136)*($B136-INDIRECT("B$"&amp;D136))</f>
        <v>9753.6</v>
      </c>
      <c r="H136" s="9">
        <f t="shared" ref="H136:J151" ca="1" si="45">(E137-E136)/($B137-$B136)</f>
        <v>-230.90895238095254</v>
      </c>
      <c r="I136" s="9">
        <f t="shared" ca="1" si="45"/>
        <v>38.598821428570957</v>
      </c>
      <c r="J136" s="9">
        <f t="shared" ca="1" si="45"/>
        <v>0</v>
      </c>
      <c r="K136" s="9">
        <f t="shared" ref="K136:K199" ca="1" si="46">SQRT(H136*H136+I136*I136)</f>
        <v>234.11282174486666</v>
      </c>
      <c r="L136" s="9">
        <f t="shared" ref="L136:L199" ca="1" si="47">DEGREES(ATAN2(I136,H136))</f>
        <v>-80.510158480007149</v>
      </c>
      <c r="M136">
        <f t="shared" ca="1" si="33"/>
        <v>56.382255291005286</v>
      </c>
      <c r="N136">
        <f t="shared" ca="1" si="34"/>
        <v>32.923664021164022</v>
      </c>
      <c r="O136" s="14"/>
      <c r="P136" s="14"/>
      <c r="Q136" s="14"/>
      <c r="R136" s="14"/>
      <c r="S136" s="14"/>
    </row>
    <row r="137" spans="1:19" x14ac:dyDescent="0.25">
      <c r="A137" s="4">
        <f t="shared" si="43"/>
        <v>0.42638888888888765</v>
      </c>
      <c r="B137" s="3">
        <f t="shared" si="36"/>
        <v>1553300840</v>
      </c>
      <c r="C137">
        <f t="shared" ref="C137:D152" si="48">C136</f>
        <v>3</v>
      </c>
      <c r="D137">
        <f t="shared" si="48"/>
        <v>68</v>
      </c>
      <c r="E137">
        <f t="shared" ca="1" si="38"/>
        <v>-1758.5685714285792</v>
      </c>
      <c r="F137">
        <f t="shared" ca="1" si="39"/>
        <v>59875.403392857144</v>
      </c>
      <c r="G137">
        <f t="shared" ca="1" si="44"/>
        <v>9753.6</v>
      </c>
      <c r="H137" s="9">
        <f t="shared" ca="1" si="45"/>
        <v>-230.90895238095254</v>
      </c>
      <c r="I137" s="9">
        <f t="shared" ca="1" si="45"/>
        <v>38.598821428572407</v>
      </c>
      <c r="J137" s="9">
        <f t="shared" ca="1" si="45"/>
        <v>0</v>
      </c>
      <c r="K137" s="9">
        <f t="shared" ca="1" si="46"/>
        <v>234.11282174486692</v>
      </c>
      <c r="L137" s="9">
        <f t="shared" ca="1" si="47"/>
        <v>-80.510158480006808</v>
      </c>
      <c r="M137">
        <f t="shared" ref="M137:M200" ca="1" si="49">INDIRECT("M$"&amp;C137)+INDIRECT("O$"&amp;C137)*($B137-INDIRECT("B$"&amp;D137))</f>
        <v>56.383963293650794</v>
      </c>
      <c r="N137">
        <f t="shared" ref="N137:N200" ca="1" si="50">INDIRECT("N$"&amp;C137)+INDIRECT("P$"&amp;C137)*($B137-INDIRECT("B$"&amp;D137))</f>
        <v>32.905188492063495</v>
      </c>
      <c r="O137" s="12"/>
    </row>
    <row r="138" spans="1:19" x14ac:dyDescent="0.25">
      <c r="A138" s="4">
        <f t="shared" si="43"/>
        <v>0.42644675925925801</v>
      </c>
      <c r="B138" s="3">
        <f t="shared" ref="B138:B201" si="51">B137+SECOND(A138-A137)</f>
        <v>1553300845</v>
      </c>
      <c r="C138">
        <f t="shared" si="48"/>
        <v>3</v>
      </c>
      <c r="D138">
        <f t="shared" si="48"/>
        <v>68</v>
      </c>
      <c r="E138">
        <f t="shared" ca="1" si="38"/>
        <v>-2913.1133333333419</v>
      </c>
      <c r="F138">
        <f t="shared" ca="1" si="39"/>
        <v>60068.397500000006</v>
      </c>
      <c r="G138">
        <f t="shared" ca="1" si="44"/>
        <v>9753.6</v>
      </c>
      <c r="H138" s="9">
        <f t="shared" ca="1" si="45"/>
        <v>-230.90895238095254</v>
      </c>
      <c r="I138" s="9">
        <f t="shared" ca="1" si="45"/>
        <v>38.598821428570957</v>
      </c>
      <c r="J138" s="9">
        <f t="shared" ca="1" si="45"/>
        <v>0</v>
      </c>
      <c r="K138" s="9">
        <f t="shared" ca="1" si="46"/>
        <v>234.11282174486666</v>
      </c>
      <c r="L138" s="9">
        <f t="shared" ca="1" si="47"/>
        <v>-80.510158480007149</v>
      </c>
      <c r="M138">
        <f t="shared" ca="1" si="49"/>
        <v>56.385671296296294</v>
      </c>
      <c r="N138">
        <f t="shared" ca="1" si="50"/>
        <v>32.88671296296296</v>
      </c>
      <c r="O138" s="12"/>
    </row>
    <row r="139" spans="1:19" x14ac:dyDescent="0.25">
      <c r="A139" s="8">
        <f t="shared" si="43"/>
        <v>0.42650462962962837</v>
      </c>
      <c r="B139" s="3">
        <f t="shared" si="51"/>
        <v>1553300850</v>
      </c>
      <c r="C139">
        <f t="shared" si="48"/>
        <v>3</v>
      </c>
      <c r="D139">
        <f t="shared" si="48"/>
        <v>68</v>
      </c>
      <c r="E139">
        <f t="shared" ca="1" si="38"/>
        <v>-4067.6580952381046</v>
      </c>
      <c r="F139">
        <f t="shared" ca="1" si="39"/>
        <v>60261.391607142861</v>
      </c>
      <c r="G139">
        <f t="shared" ca="1" si="44"/>
        <v>9753.6</v>
      </c>
      <c r="H139" s="9">
        <f t="shared" ca="1" si="45"/>
        <v>-230.90895238094964</v>
      </c>
      <c r="I139" s="9">
        <f t="shared" ca="1" si="45"/>
        <v>38.598821428570957</v>
      </c>
      <c r="J139" s="9">
        <f t="shared" ca="1" si="45"/>
        <v>0</v>
      </c>
      <c r="K139" s="9">
        <f t="shared" ca="1" si="46"/>
        <v>234.11282174486382</v>
      </c>
      <c r="L139" s="9">
        <f t="shared" ca="1" si="47"/>
        <v>-80.510158480007036</v>
      </c>
      <c r="M139">
        <f t="shared" ca="1" si="49"/>
        <v>56.387379298941795</v>
      </c>
      <c r="N139">
        <f t="shared" ca="1" si="50"/>
        <v>32.868237433862433</v>
      </c>
      <c r="O139" s="12"/>
    </row>
    <row r="140" spans="1:19" x14ac:dyDescent="0.25">
      <c r="A140" s="4">
        <f t="shared" si="43"/>
        <v>0.42656249999999873</v>
      </c>
      <c r="B140" s="3">
        <f t="shared" si="51"/>
        <v>1553300855</v>
      </c>
      <c r="C140">
        <f t="shared" si="48"/>
        <v>3</v>
      </c>
      <c r="D140">
        <f t="shared" si="48"/>
        <v>68</v>
      </c>
      <c r="E140">
        <f t="shared" ca="1" si="38"/>
        <v>-5222.2028571428527</v>
      </c>
      <c r="F140">
        <f t="shared" ca="1" si="39"/>
        <v>60454.385714285716</v>
      </c>
      <c r="G140">
        <f t="shared" ca="1" si="44"/>
        <v>9753.6</v>
      </c>
      <c r="H140" s="9">
        <f t="shared" ca="1" si="45"/>
        <v>-230.90895238095254</v>
      </c>
      <c r="I140" s="9">
        <f t="shared" ca="1" si="45"/>
        <v>38.598821428572407</v>
      </c>
      <c r="J140" s="9">
        <f t="shared" ca="1" si="45"/>
        <v>0</v>
      </c>
      <c r="K140" s="9">
        <f t="shared" ca="1" si="46"/>
        <v>234.11282174486692</v>
      </c>
      <c r="L140" s="9">
        <f t="shared" ca="1" si="47"/>
        <v>-80.510158480006808</v>
      </c>
      <c r="M140">
        <f t="shared" ca="1" si="49"/>
        <v>56.389087301587296</v>
      </c>
      <c r="N140">
        <f t="shared" ca="1" si="50"/>
        <v>32.849761904761905</v>
      </c>
      <c r="O140" s="12"/>
    </row>
    <row r="141" spans="1:19" x14ac:dyDescent="0.25">
      <c r="A141" s="4">
        <f t="shared" si="43"/>
        <v>0.4266203703703691</v>
      </c>
      <c r="B141" s="3">
        <f t="shared" si="51"/>
        <v>1553300860</v>
      </c>
      <c r="C141">
        <f t="shared" si="48"/>
        <v>3</v>
      </c>
      <c r="D141">
        <f t="shared" si="48"/>
        <v>68</v>
      </c>
      <c r="E141">
        <f t="shared" ca="1" si="38"/>
        <v>-6376.7476190476154</v>
      </c>
      <c r="F141">
        <f t="shared" ca="1" si="39"/>
        <v>60647.379821428578</v>
      </c>
      <c r="G141">
        <f t="shared" ca="1" si="44"/>
        <v>9753.6</v>
      </c>
      <c r="H141" s="9">
        <f t="shared" ca="1" si="45"/>
        <v>-230.90895238095254</v>
      </c>
      <c r="I141" s="9">
        <f t="shared" ca="1" si="45"/>
        <v>38.598821428570957</v>
      </c>
      <c r="J141" s="9">
        <f t="shared" ca="1" si="45"/>
        <v>0</v>
      </c>
      <c r="K141" s="9">
        <f t="shared" ca="1" si="46"/>
        <v>234.11282174486666</v>
      </c>
      <c r="L141" s="9">
        <f t="shared" ca="1" si="47"/>
        <v>-80.510158480007149</v>
      </c>
      <c r="M141">
        <f t="shared" ca="1" si="49"/>
        <v>56.390795304232803</v>
      </c>
      <c r="N141">
        <f t="shared" ca="1" si="50"/>
        <v>32.831286375661378</v>
      </c>
      <c r="O141" s="12"/>
    </row>
    <row r="142" spans="1:19" x14ac:dyDescent="0.25">
      <c r="A142" s="4">
        <f t="shared" si="43"/>
        <v>0.42667824074073946</v>
      </c>
      <c r="B142" s="3">
        <f t="shared" si="51"/>
        <v>1553300865</v>
      </c>
      <c r="C142">
        <f t="shared" si="48"/>
        <v>3</v>
      </c>
      <c r="D142">
        <f t="shared" si="48"/>
        <v>68</v>
      </c>
      <c r="E142">
        <f t="shared" ca="1" si="38"/>
        <v>-7531.2923809523782</v>
      </c>
      <c r="F142">
        <f t="shared" ca="1" si="39"/>
        <v>60840.373928571433</v>
      </c>
      <c r="G142">
        <f t="shared" ca="1" si="44"/>
        <v>9753.6</v>
      </c>
      <c r="H142" s="9">
        <f t="shared" ca="1" si="45"/>
        <v>-230.90895238095254</v>
      </c>
      <c r="I142" s="9">
        <f t="shared" ca="1" si="45"/>
        <v>38.598821428570957</v>
      </c>
      <c r="J142" s="9">
        <f t="shared" ca="1" si="45"/>
        <v>0</v>
      </c>
      <c r="K142" s="9">
        <f t="shared" ca="1" si="46"/>
        <v>234.11282174486666</v>
      </c>
      <c r="L142" s="9">
        <f t="shared" ca="1" si="47"/>
        <v>-80.510158480007149</v>
      </c>
      <c r="M142">
        <f t="shared" ca="1" si="49"/>
        <v>56.392503306878304</v>
      </c>
      <c r="N142">
        <f t="shared" ca="1" si="50"/>
        <v>32.812810846560843</v>
      </c>
    </row>
    <row r="143" spans="1:19" x14ac:dyDescent="0.25">
      <c r="A143" s="4">
        <f t="shared" si="43"/>
        <v>0.42673611111110982</v>
      </c>
      <c r="B143" s="3">
        <f t="shared" si="51"/>
        <v>1553300870</v>
      </c>
      <c r="C143">
        <f t="shared" si="48"/>
        <v>3</v>
      </c>
      <c r="D143">
        <f t="shared" si="48"/>
        <v>68</v>
      </c>
      <c r="E143">
        <f t="shared" ca="1" si="38"/>
        <v>-8685.8371428571409</v>
      </c>
      <c r="F143">
        <f t="shared" ca="1" si="39"/>
        <v>61033.368035714288</v>
      </c>
      <c r="G143">
        <f t="shared" ca="1" si="44"/>
        <v>9753.6</v>
      </c>
      <c r="H143" s="9">
        <f t="shared" ca="1" si="45"/>
        <v>-230.90895238095254</v>
      </c>
      <c r="I143" s="9">
        <f t="shared" ca="1" si="45"/>
        <v>38.598821428572407</v>
      </c>
      <c r="J143" s="9">
        <f t="shared" ca="1" si="45"/>
        <v>0</v>
      </c>
      <c r="K143" s="9">
        <f t="shared" ca="1" si="46"/>
        <v>234.11282174486692</v>
      </c>
      <c r="L143" s="9">
        <f t="shared" ca="1" si="47"/>
        <v>-80.510158480006808</v>
      </c>
      <c r="M143">
        <f t="shared" ca="1" si="49"/>
        <v>56.394211309523804</v>
      </c>
      <c r="N143">
        <f t="shared" ca="1" si="50"/>
        <v>32.794335317460316</v>
      </c>
    </row>
    <row r="144" spans="1:19" x14ac:dyDescent="0.25">
      <c r="A144" s="4">
        <f t="shared" si="43"/>
        <v>0.42679398148148018</v>
      </c>
      <c r="B144" s="3">
        <f t="shared" si="51"/>
        <v>1553300875</v>
      </c>
      <c r="C144">
        <f t="shared" si="48"/>
        <v>3</v>
      </c>
      <c r="D144">
        <f t="shared" si="48"/>
        <v>68</v>
      </c>
      <c r="E144">
        <f t="shared" ca="1" si="38"/>
        <v>-9840.3819047619036</v>
      </c>
      <c r="F144">
        <f t="shared" ca="1" si="39"/>
        <v>61226.36214285715</v>
      </c>
      <c r="G144">
        <f t="shared" ca="1" si="44"/>
        <v>9753.6</v>
      </c>
      <c r="H144" s="9">
        <f t="shared" ca="1" si="45"/>
        <v>-230.90895238095254</v>
      </c>
      <c r="I144" s="9">
        <f t="shared" ca="1" si="45"/>
        <v>38.598821428570957</v>
      </c>
      <c r="J144" s="9">
        <f t="shared" ca="1" si="45"/>
        <v>0</v>
      </c>
      <c r="K144" s="9">
        <f t="shared" ca="1" si="46"/>
        <v>234.11282174486666</v>
      </c>
      <c r="L144" s="9">
        <f t="shared" ca="1" si="47"/>
        <v>-80.510158480007149</v>
      </c>
      <c r="M144">
        <f t="shared" ca="1" si="49"/>
        <v>56.395919312169312</v>
      </c>
      <c r="N144">
        <f t="shared" ca="1" si="50"/>
        <v>32.775859788359789</v>
      </c>
    </row>
    <row r="145" spans="1:14" x14ac:dyDescent="0.25">
      <c r="A145" s="4">
        <f t="shared" si="43"/>
        <v>0.42685185185185054</v>
      </c>
      <c r="B145" s="3">
        <f t="shared" si="51"/>
        <v>1553300880</v>
      </c>
      <c r="C145">
        <f t="shared" si="48"/>
        <v>3</v>
      </c>
      <c r="D145">
        <f t="shared" si="48"/>
        <v>68</v>
      </c>
      <c r="E145">
        <f t="shared" ca="1" si="38"/>
        <v>-10994.926666666666</v>
      </c>
      <c r="F145">
        <f t="shared" ca="1" si="39"/>
        <v>61419.356250000004</v>
      </c>
      <c r="G145">
        <f t="shared" ca="1" si="44"/>
        <v>9753.6</v>
      </c>
      <c r="H145" s="9">
        <f t="shared" ca="1" si="45"/>
        <v>-230.90895238095254</v>
      </c>
      <c r="I145" s="9">
        <f t="shared" ca="1" si="45"/>
        <v>38.598821428570957</v>
      </c>
      <c r="J145" s="9">
        <f t="shared" ca="1" si="45"/>
        <v>0</v>
      </c>
      <c r="K145" s="9">
        <f t="shared" ca="1" si="46"/>
        <v>234.11282174486666</v>
      </c>
      <c r="L145" s="9">
        <f t="shared" ca="1" si="47"/>
        <v>-80.510158480007149</v>
      </c>
      <c r="M145">
        <f t="shared" ca="1" si="49"/>
        <v>56.397627314814812</v>
      </c>
      <c r="N145">
        <f t="shared" ca="1" si="50"/>
        <v>32.757384259259261</v>
      </c>
    </row>
    <row r="146" spans="1:14" x14ac:dyDescent="0.25">
      <c r="A146" s="4">
        <f t="shared" si="43"/>
        <v>0.4269097222222209</v>
      </c>
      <c r="B146" s="3">
        <f t="shared" si="51"/>
        <v>1553300885</v>
      </c>
      <c r="C146">
        <f t="shared" si="48"/>
        <v>3</v>
      </c>
      <c r="D146">
        <f t="shared" si="48"/>
        <v>68</v>
      </c>
      <c r="E146">
        <f t="shared" ca="1" si="38"/>
        <v>-12149.471428571429</v>
      </c>
      <c r="F146">
        <f t="shared" ca="1" si="39"/>
        <v>61612.350357142859</v>
      </c>
      <c r="G146">
        <f t="shared" ca="1" si="44"/>
        <v>9753.6</v>
      </c>
      <c r="H146" s="9">
        <f t="shared" ca="1" si="45"/>
        <v>-230.90895238095254</v>
      </c>
      <c r="I146" s="9">
        <f t="shared" ca="1" si="45"/>
        <v>38.598821428572407</v>
      </c>
      <c r="J146" s="9">
        <f t="shared" ca="1" si="45"/>
        <v>0</v>
      </c>
      <c r="K146" s="9">
        <f t="shared" ca="1" si="46"/>
        <v>234.11282174486692</v>
      </c>
      <c r="L146" s="9">
        <f t="shared" ca="1" si="47"/>
        <v>-80.510158480006808</v>
      </c>
      <c r="M146">
        <f t="shared" ca="1" si="49"/>
        <v>56.399335317460313</v>
      </c>
      <c r="N146">
        <f t="shared" ca="1" si="50"/>
        <v>32.738908730158727</v>
      </c>
    </row>
    <row r="147" spans="1:14" x14ac:dyDescent="0.25">
      <c r="A147" s="4">
        <f t="shared" si="43"/>
        <v>0.42696759259259126</v>
      </c>
      <c r="B147" s="3">
        <f t="shared" si="51"/>
        <v>1553300890</v>
      </c>
      <c r="C147">
        <f t="shared" si="48"/>
        <v>3</v>
      </c>
      <c r="D147">
        <f t="shared" si="48"/>
        <v>68</v>
      </c>
      <c r="E147">
        <f t="shared" ca="1" si="38"/>
        <v>-13304.016190476192</v>
      </c>
      <c r="F147">
        <f t="shared" ca="1" si="39"/>
        <v>61805.344464285721</v>
      </c>
      <c r="G147">
        <f t="shared" ca="1" si="44"/>
        <v>9753.6</v>
      </c>
      <c r="H147" s="9">
        <f t="shared" ca="1" si="45"/>
        <v>-230.90895238095254</v>
      </c>
      <c r="I147" s="9">
        <f t="shared" ca="1" si="45"/>
        <v>38.598821428570957</v>
      </c>
      <c r="J147" s="9">
        <f t="shared" ca="1" si="45"/>
        <v>0</v>
      </c>
      <c r="K147" s="9">
        <f t="shared" ca="1" si="46"/>
        <v>234.11282174486666</v>
      </c>
      <c r="L147" s="9">
        <f t="shared" ca="1" si="47"/>
        <v>-80.510158480007149</v>
      </c>
      <c r="M147">
        <f t="shared" ca="1" si="49"/>
        <v>56.401043320105821</v>
      </c>
      <c r="N147">
        <f t="shared" ca="1" si="50"/>
        <v>32.720433201058199</v>
      </c>
    </row>
    <row r="148" spans="1:14" x14ac:dyDescent="0.25">
      <c r="A148" s="4">
        <f t="shared" si="43"/>
        <v>0.42702546296296162</v>
      </c>
      <c r="B148" s="3">
        <f t="shared" si="51"/>
        <v>1553300895</v>
      </c>
      <c r="C148">
        <f t="shared" si="48"/>
        <v>3</v>
      </c>
      <c r="D148">
        <f t="shared" si="48"/>
        <v>68</v>
      </c>
      <c r="E148">
        <f t="shared" ca="1" si="38"/>
        <v>-14458.560952380954</v>
      </c>
      <c r="F148">
        <f t="shared" ca="1" si="39"/>
        <v>61998.338571428576</v>
      </c>
      <c r="G148">
        <f t="shared" ca="1" si="44"/>
        <v>9753.6</v>
      </c>
      <c r="H148" s="9">
        <f t="shared" ca="1" si="45"/>
        <v>-230.90895238095254</v>
      </c>
      <c r="I148" s="9">
        <f t="shared" ca="1" si="45"/>
        <v>38.598821428570957</v>
      </c>
      <c r="J148" s="9">
        <f t="shared" ca="1" si="45"/>
        <v>0</v>
      </c>
      <c r="K148" s="9">
        <f t="shared" ca="1" si="46"/>
        <v>234.11282174486666</v>
      </c>
      <c r="L148" s="9">
        <f t="shared" ca="1" si="47"/>
        <v>-80.510158480007149</v>
      </c>
      <c r="M148">
        <f t="shared" ca="1" si="49"/>
        <v>56.402751322751321</v>
      </c>
      <c r="N148">
        <f t="shared" ca="1" si="50"/>
        <v>32.701957671957672</v>
      </c>
    </row>
    <row r="149" spans="1:14" x14ac:dyDescent="0.25">
      <c r="A149" s="4">
        <f t="shared" si="43"/>
        <v>0.42708333333333198</v>
      </c>
      <c r="B149" s="3">
        <f t="shared" si="51"/>
        <v>1553300900</v>
      </c>
      <c r="C149">
        <f t="shared" si="48"/>
        <v>3</v>
      </c>
      <c r="D149">
        <f t="shared" si="48"/>
        <v>68</v>
      </c>
      <c r="E149">
        <f t="shared" ca="1" si="38"/>
        <v>-15613.105714285717</v>
      </c>
      <c r="F149">
        <f t="shared" ca="1" si="39"/>
        <v>62191.332678571431</v>
      </c>
      <c r="G149">
        <f t="shared" ca="1" si="44"/>
        <v>9753.6</v>
      </c>
      <c r="H149" s="9">
        <f t="shared" ca="1" si="45"/>
        <v>-230.90895238095254</v>
      </c>
      <c r="I149" s="9">
        <f t="shared" ca="1" si="45"/>
        <v>38.598821428572407</v>
      </c>
      <c r="J149" s="9">
        <f t="shared" ca="1" si="45"/>
        <v>0</v>
      </c>
      <c r="K149" s="9">
        <f t="shared" ca="1" si="46"/>
        <v>234.11282174486692</v>
      </c>
      <c r="L149" s="9">
        <f t="shared" ca="1" si="47"/>
        <v>-80.510158480006808</v>
      </c>
      <c r="M149">
        <f t="shared" ca="1" si="49"/>
        <v>56.404459325396822</v>
      </c>
      <c r="N149">
        <f t="shared" ca="1" si="50"/>
        <v>32.683482142857144</v>
      </c>
    </row>
    <row r="150" spans="1:14" x14ac:dyDescent="0.25">
      <c r="A150" s="4">
        <f t="shared" si="43"/>
        <v>0.42714120370370234</v>
      </c>
      <c r="B150" s="3">
        <f t="shared" si="51"/>
        <v>1553300905</v>
      </c>
      <c r="C150">
        <f t="shared" si="48"/>
        <v>3</v>
      </c>
      <c r="D150">
        <f t="shared" si="48"/>
        <v>68</v>
      </c>
      <c r="E150">
        <f t="shared" ca="1" si="38"/>
        <v>-16767.65047619048</v>
      </c>
      <c r="F150">
        <f t="shared" ca="1" si="39"/>
        <v>62384.326785714293</v>
      </c>
      <c r="G150">
        <f t="shared" ca="1" si="44"/>
        <v>9753.6</v>
      </c>
      <c r="H150" s="9">
        <f t="shared" ca="1" si="45"/>
        <v>-230.90895238095254</v>
      </c>
      <c r="I150" s="9">
        <f t="shared" ca="1" si="45"/>
        <v>38.598821428570957</v>
      </c>
      <c r="J150" s="9">
        <f t="shared" ca="1" si="45"/>
        <v>0</v>
      </c>
      <c r="K150" s="9">
        <f t="shared" ca="1" si="46"/>
        <v>234.11282174486666</v>
      </c>
      <c r="L150" s="9">
        <f t="shared" ca="1" si="47"/>
        <v>-80.510158480007149</v>
      </c>
      <c r="M150">
        <f t="shared" ca="1" si="49"/>
        <v>56.406167328042322</v>
      </c>
      <c r="N150">
        <f t="shared" ca="1" si="50"/>
        <v>32.665006613756617</v>
      </c>
    </row>
    <row r="151" spans="1:14" x14ac:dyDescent="0.25">
      <c r="A151" s="4">
        <f t="shared" si="43"/>
        <v>0.4271990740740727</v>
      </c>
      <c r="B151" s="3">
        <f t="shared" si="51"/>
        <v>1553300910</v>
      </c>
      <c r="C151">
        <f t="shared" si="48"/>
        <v>3</v>
      </c>
      <c r="D151">
        <f t="shared" si="48"/>
        <v>68</v>
      </c>
      <c r="E151">
        <f t="shared" ca="1" si="38"/>
        <v>-17922.195238095243</v>
      </c>
      <c r="F151">
        <f t="shared" ca="1" si="39"/>
        <v>62577.320892857148</v>
      </c>
      <c r="G151">
        <f t="shared" ca="1" si="44"/>
        <v>9753.6</v>
      </c>
      <c r="H151" s="9">
        <f t="shared" ca="1" si="45"/>
        <v>-230.90895238095254</v>
      </c>
      <c r="I151" s="9">
        <f t="shared" ca="1" si="45"/>
        <v>38.598821428570957</v>
      </c>
      <c r="J151" s="9">
        <f t="shared" ca="1" si="45"/>
        <v>0</v>
      </c>
      <c r="K151" s="9">
        <f t="shared" ca="1" si="46"/>
        <v>234.11282174486666</v>
      </c>
      <c r="L151" s="9">
        <f t="shared" ca="1" si="47"/>
        <v>-80.510158480007149</v>
      </c>
      <c r="M151">
        <f t="shared" ca="1" si="49"/>
        <v>56.40787533068783</v>
      </c>
      <c r="N151">
        <f t="shared" ca="1" si="50"/>
        <v>32.646531084656083</v>
      </c>
    </row>
    <row r="152" spans="1:14" x14ac:dyDescent="0.25">
      <c r="A152" s="4">
        <f t="shared" si="43"/>
        <v>0.42725694444444307</v>
      </c>
      <c r="B152" s="3">
        <f t="shared" si="51"/>
        <v>1553300915</v>
      </c>
      <c r="C152">
        <f t="shared" si="48"/>
        <v>3</v>
      </c>
      <c r="D152">
        <f t="shared" si="48"/>
        <v>68</v>
      </c>
      <c r="E152">
        <f t="shared" ca="1" si="38"/>
        <v>-19076.740000000005</v>
      </c>
      <c r="F152">
        <f t="shared" ca="1" si="39"/>
        <v>62770.315000000002</v>
      </c>
      <c r="G152">
        <f t="shared" ca="1" si="44"/>
        <v>9753.6</v>
      </c>
      <c r="H152" s="9">
        <f t="shared" ref="H152:J183" ca="1" si="52">(E153-E152)/($B153-$B152)</f>
        <v>-230.90895238095254</v>
      </c>
      <c r="I152" s="9">
        <f t="shared" ca="1" si="52"/>
        <v>38.598821428572407</v>
      </c>
      <c r="J152" s="9">
        <f t="shared" ca="1" si="52"/>
        <v>0</v>
      </c>
      <c r="K152" s="9">
        <f t="shared" ca="1" si="46"/>
        <v>234.11282174486692</v>
      </c>
      <c r="L152" s="9">
        <f t="shared" ca="1" si="47"/>
        <v>-80.510158480006808</v>
      </c>
      <c r="M152">
        <f t="shared" ca="1" si="49"/>
        <v>56.40958333333333</v>
      </c>
      <c r="N152">
        <f t="shared" ca="1" si="50"/>
        <v>32.628055555555555</v>
      </c>
    </row>
    <row r="153" spans="1:14" x14ac:dyDescent="0.25">
      <c r="A153" s="4">
        <f t="shared" si="43"/>
        <v>0.42731481481481343</v>
      </c>
      <c r="B153" s="3">
        <f t="shared" si="51"/>
        <v>1553300920</v>
      </c>
      <c r="C153">
        <f t="shared" ref="C153:D168" si="53">C152</f>
        <v>3</v>
      </c>
      <c r="D153">
        <f t="shared" si="53"/>
        <v>68</v>
      </c>
      <c r="E153">
        <f t="shared" ca="1" si="38"/>
        <v>-20231.284761904768</v>
      </c>
      <c r="F153">
        <f t="shared" ca="1" si="39"/>
        <v>62963.309107142864</v>
      </c>
      <c r="G153">
        <f t="shared" ca="1" si="44"/>
        <v>9753.6</v>
      </c>
      <c r="H153" s="9">
        <f t="shared" ca="1" si="52"/>
        <v>-230.90895238095254</v>
      </c>
      <c r="I153" s="9">
        <f t="shared" ca="1" si="52"/>
        <v>38.598821428569501</v>
      </c>
      <c r="J153" s="9">
        <f t="shared" ca="1" si="52"/>
        <v>0</v>
      </c>
      <c r="K153" s="9">
        <f t="shared" ca="1" si="46"/>
        <v>234.11282174486644</v>
      </c>
      <c r="L153" s="9">
        <f t="shared" ca="1" si="47"/>
        <v>-80.510158480007519</v>
      </c>
      <c r="M153">
        <f t="shared" ca="1" si="49"/>
        <v>56.411291335978831</v>
      </c>
      <c r="N153">
        <f t="shared" ca="1" si="50"/>
        <v>32.609580026455028</v>
      </c>
    </row>
    <row r="154" spans="1:14" x14ac:dyDescent="0.25">
      <c r="A154" s="4">
        <f t="shared" si="43"/>
        <v>0.42737268518518379</v>
      </c>
      <c r="B154" s="3">
        <f t="shared" si="51"/>
        <v>1553300925</v>
      </c>
      <c r="C154">
        <f t="shared" si="53"/>
        <v>3</v>
      </c>
      <c r="D154">
        <f t="shared" si="53"/>
        <v>68</v>
      </c>
      <c r="E154">
        <f t="shared" ca="1" si="38"/>
        <v>-21385.829523809531</v>
      </c>
      <c r="F154">
        <f t="shared" ca="1" si="39"/>
        <v>63156.303214285712</v>
      </c>
      <c r="G154">
        <f t="shared" ca="1" si="44"/>
        <v>9753.6</v>
      </c>
      <c r="H154" s="9">
        <f t="shared" ca="1" si="52"/>
        <v>-230.90895238095254</v>
      </c>
      <c r="I154" s="9">
        <f t="shared" ca="1" si="52"/>
        <v>38.598821428572407</v>
      </c>
      <c r="J154" s="9">
        <f t="shared" ca="1" si="52"/>
        <v>0</v>
      </c>
      <c r="K154" s="9">
        <f t="shared" ca="1" si="46"/>
        <v>234.11282174486692</v>
      </c>
      <c r="L154" s="9">
        <f t="shared" ca="1" si="47"/>
        <v>-80.510158480006808</v>
      </c>
      <c r="M154">
        <f t="shared" ca="1" si="49"/>
        <v>56.412999338624338</v>
      </c>
      <c r="N154">
        <f t="shared" ca="1" si="50"/>
        <v>32.5911044973545</v>
      </c>
    </row>
    <row r="155" spans="1:14" x14ac:dyDescent="0.25">
      <c r="A155" s="4">
        <f t="shared" si="43"/>
        <v>0.42743055555555415</v>
      </c>
      <c r="B155" s="3">
        <f t="shared" si="51"/>
        <v>1553300930</v>
      </c>
      <c r="C155">
        <f t="shared" si="53"/>
        <v>3</v>
      </c>
      <c r="D155">
        <f t="shared" si="53"/>
        <v>68</v>
      </c>
      <c r="E155">
        <f t="shared" ca="1" si="38"/>
        <v>-22540.374285714293</v>
      </c>
      <c r="F155">
        <f t="shared" ca="1" si="39"/>
        <v>63349.297321428574</v>
      </c>
      <c r="G155">
        <f t="shared" ca="1" si="44"/>
        <v>9753.6</v>
      </c>
      <c r="H155" s="9">
        <f t="shared" ca="1" si="52"/>
        <v>-230.90895238095254</v>
      </c>
      <c r="I155" s="9">
        <f t="shared" ca="1" si="52"/>
        <v>38.598821428572407</v>
      </c>
      <c r="J155" s="9">
        <f t="shared" ca="1" si="52"/>
        <v>0</v>
      </c>
      <c r="K155" s="9">
        <f t="shared" ca="1" si="46"/>
        <v>234.11282174486692</v>
      </c>
      <c r="L155" s="9">
        <f t="shared" ca="1" si="47"/>
        <v>-80.510158480006808</v>
      </c>
      <c r="M155">
        <f t="shared" ca="1" si="49"/>
        <v>56.414707341269839</v>
      </c>
      <c r="N155">
        <f t="shared" ca="1" si="50"/>
        <v>32.572628968253966</v>
      </c>
    </row>
    <row r="156" spans="1:14" x14ac:dyDescent="0.25">
      <c r="A156" s="4">
        <f t="shared" si="43"/>
        <v>0.42748842592592451</v>
      </c>
      <c r="B156" s="3">
        <f t="shared" si="51"/>
        <v>1553300935</v>
      </c>
      <c r="C156">
        <f t="shared" si="53"/>
        <v>3</v>
      </c>
      <c r="D156">
        <f t="shared" si="53"/>
        <v>68</v>
      </c>
      <c r="E156">
        <f t="shared" ca="1" si="38"/>
        <v>-23694.919047619056</v>
      </c>
      <c r="F156">
        <f t="shared" ca="1" si="39"/>
        <v>63542.291428571436</v>
      </c>
      <c r="G156">
        <f t="shared" ca="1" si="44"/>
        <v>9753.6</v>
      </c>
      <c r="H156" s="9">
        <f t="shared" ca="1" si="52"/>
        <v>-230.90895238095254</v>
      </c>
      <c r="I156" s="9">
        <f t="shared" ca="1" si="52"/>
        <v>38.598821428569501</v>
      </c>
      <c r="J156" s="9">
        <f t="shared" ca="1" si="52"/>
        <v>0</v>
      </c>
      <c r="K156" s="9">
        <f t="shared" ca="1" si="46"/>
        <v>234.11282174486644</v>
      </c>
      <c r="L156" s="9">
        <f t="shared" ca="1" si="47"/>
        <v>-80.510158480007519</v>
      </c>
      <c r="M156">
        <f t="shared" ca="1" si="49"/>
        <v>56.41641534391534</v>
      </c>
      <c r="N156">
        <f t="shared" ca="1" si="50"/>
        <v>32.554153439153438</v>
      </c>
    </row>
    <row r="157" spans="1:14" x14ac:dyDescent="0.25">
      <c r="A157" s="4">
        <f t="shared" si="43"/>
        <v>0.42754629629629487</v>
      </c>
      <c r="B157" s="3">
        <f t="shared" si="51"/>
        <v>1553300940</v>
      </c>
      <c r="C157">
        <f t="shared" si="53"/>
        <v>3</v>
      </c>
      <c r="D157">
        <f t="shared" si="53"/>
        <v>68</v>
      </c>
      <c r="E157">
        <f t="shared" ca="1" si="38"/>
        <v>-24849.463809523819</v>
      </c>
      <c r="F157">
        <f t="shared" ca="1" si="39"/>
        <v>63735.285535714283</v>
      </c>
      <c r="G157">
        <f t="shared" ca="1" si="44"/>
        <v>9753.6</v>
      </c>
      <c r="H157" s="9">
        <f t="shared" ca="1" si="52"/>
        <v>-230.90895238095254</v>
      </c>
      <c r="I157" s="9">
        <f t="shared" ca="1" si="52"/>
        <v>38.598821428572407</v>
      </c>
      <c r="J157" s="9">
        <f t="shared" ca="1" si="52"/>
        <v>0</v>
      </c>
      <c r="K157" s="9">
        <f t="shared" ca="1" si="46"/>
        <v>234.11282174486692</v>
      </c>
      <c r="L157" s="9">
        <f t="shared" ca="1" si="47"/>
        <v>-80.510158480006808</v>
      </c>
      <c r="M157">
        <f t="shared" ca="1" si="49"/>
        <v>56.41812334656084</v>
      </c>
      <c r="N157">
        <f t="shared" ca="1" si="50"/>
        <v>32.535677910052911</v>
      </c>
    </row>
    <row r="158" spans="1:14" x14ac:dyDescent="0.25">
      <c r="A158" s="4">
        <f t="shared" si="43"/>
        <v>0.42760416666666523</v>
      </c>
      <c r="B158" s="3">
        <f t="shared" si="51"/>
        <v>1553300945</v>
      </c>
      <c r="C158">
        <f t="shared" si="53"/>
        <v>3</v>
      </c>
      <c r="D158">
        <f t="shared" si="53"/>
        <v>68</v>
      </c>
      <c r="E158">
        <f t="shared" ca="1" si="38"/>
        <v>-26004.008571428581</v>
      </c>
      <c r="F158">
        <f t="shared" ca="1" si="39"/>
        <v>63928.279642857146</v>
      </c>
      <c r="G158">
        <f t="shared" ca="1" si="44"/>
        <v>9753.6</v>
      </c>
      <c r="H158" s="9">
        <f t="shared" ca="1" si="52"/>
        <v>-230.90895238095254</v>
      </c>
      <c r="I158" s="9">
        <f t="shared" ca="1" si="52"/>
        <v>38.598821428572407</v>
      </c>
      <c r="J158" s="9">
        <f t="shared" ca="1" si="52"/>
        <v>0</v>
      </c>
      <c r="K158" s="9">
        <f t="shared" ca="1" si="46"/>
        <v>234.11282174486692</v>
      </c>
      <c r="L158" s="9">
        <f t="shared" ca="1" si="47"/>
        <v>-80.510158480006808</v>
      </c>
      <c r="M158">
        <f t="shared" ca="1" si="49"/>
        <v>56.419831349206348</v>
      </c>
      <c r="N158">
        <f t="shared" ca="1" si="50"/>
        <v>32.517202380952384</v>
      </c>
    </row>
    <row r="159" spans="1:14" x14ac:dyDescent="0.25">
      <c r="A159" s="4">
        <f t="shared" si="43"/>
        <v>0.42766203703703559</v>
      </c>
      <c r="B159" s="3">
        <f t="shared" si="51"/>
        <v>1553300950</v>
      </c>
      <c r="C159">
        <f t="shared" si="53"/>
        <v>3</v>
      </c>
      <c r="D159">
        <f t="shared" si="53"/>
        <v>68</v>
      </c>
      <c r="E159">
        <f t="shared" ca="1" si="38"/>
        <v>-27158.553333333344</v>
      </c>
      <c r="F159">
        <f t="shared" ca="1" si="39"/>
        <v>64121.273750000008</v>
      </c>
      <c r="G159">
        <f t="shared" ca="1" si="44"/>
        <v>9753.6</v>
      </c>
      <c r="H159" s="9">
        <f t="shared" ca="1" si="52"/>
        <v>-230.90895238095254</v>
      </c>
      <c r="I159" s="9">
        <f t="shared" ca="1" si="52"/>
        <v>38.598821428569501</v>
      </c>
      <c r="J159" s="9">
        <f t="shared" ca="1" si="52"/>
        <v>0</v>
      </c>
      <c r="K159" s="9">
        <f t="shared" ca="1" si="46"/>
        <v>234.11282174486644</v>
      </c>
      <c r="L159" s="9">
        <f t="shared" ca="1" si="47"/>
        <v>-80.510158480007519</v>
      </c>
      <c r="M159">
        <f t="shared" ca="1" si="49"/>
        <v>56.421539351851848</v>
      </c>
      <c r="N159">
        <f t="shared" ca="1" si="50"/>
        <v>32.498726851851849</v>
      </c>
    </row>
    <row r="160" spans="1:14" x14ac:dyDescent="0.25">
      <c r="A160" s="4">
        <f t="shared" si="43"/>
        <v>0.42771990740740595</v>
      </c>
      <c r="B160" s="3">
        <f t="shared" si="51"/>
        <v>1553300955</v>
      </c>
      <c r="C160">
        <f t="shared" si="53"/>
        <v>3</v>
      </c>
      <c r="D160">
        <f t="shared" si="53"/>
        <v>68</v>
      </c>
      <c r="E160">
        <f t="shared" ca="1" si="38"/>
        <v>-28313.098095238107</v>
      </c>
      <c r="F160">
        <f t="shared" ca="1" si="39"/>
        <v>64314.267857142855</v>
      </c>
      <c r="G160">
        <f t="shared" ca="1" si="44"/>
        <v>9753.6</v>
      </c>
      <c r="H160" s="9">
        <f t="shared" ca="1" si="52"/>
        <v>-230.90895238094964</v>
      </c>
      <c r="I160" s="9">
        <f t="shared" ca="1" si="52"/>
        <v>38.598821428572407</v>
      </c>
      <c r="J160" s="9">
        <f t="shared" ca="1" si="52"/>
        <v>0</v>
      </c>
      <c r="K160" s="9">
        <f t="shared" ca="1" si="46"/>
        <v>234.11282174486405</v>
      </c>
      <c r="L160" s="9">
        <f t="shared" ca="1" si="47"/>
        <v>-80.51015848000668</v>
      </c>
      <c r="M160">
        <f t="shared" ca="1" si="49"/>
        <v>56.423247354497349</v>
      </c>
      <c r="N160">
        <f t="shared" ca="1" si="50"/>
        <v>32.480251322751322</v>
      </c>
    </row>
    <row r="161" spans="1:14" x14ac:dyDescent="0.25">
      <c r="A161" s="4">
        <f t="shared" si="43"/>
        <v>0.42777777777777631</v>
      </c>
      <c r="B161" s="3">
        <f t="shared" si="51"/>
        <v>1553300960</v>
      </c>
      <c r="C161">
        <f t="shared" si="53"/>
        <v>3</v>
      </c>
      <c r="D161">
        <f t="shared" si="53"/>
        <v>68</v>
      </c>
      <c r="E161">
        <f t="shared" ca="1" si="38"/>
        <v>-29467.642857142855</v>
      </c>
      <c r="F161">
        <f t="shared" ca="1" si="39"/>
        <v>64507.261964285717</v>
      </c>
      <c r="G161">
        <f t="shared" ca="1" si="44"/>
        <v>9753.6</v>
      </c>
      <c r="H161" s="9">
        <f t="shared" ca="1" si="52"/>
        <v>-230.90895238095254</v>
      </c>
      <c r="I161" s="9">
        <f t="shared" ca="1" si="52"/>
        <v>38.598821428572407</v>
      </c>
      <c r="J161" s="9">
        <f t="shared" ca="1" si="52"/>
        <v>0</v>
      </c>
      <c r="K161" s="9">
        <f t="shared" ca="1" si="46"/>
        <v>234.11282174486692</v>
      </c>
      <c r="L161" s="9">
        <f t="shared" ca="1" si="47"/>
        <v>-80.510158480006808</v>
      </c>
      <c r="M161">
        <f t="shared" ca="1" si="49"/>
        <v>56.424955357142856</v>
      </c>
      <c r="N161">
        <f t="shared" ca="1" si="50"/>
        <v>32.461775793650794</v>
      </c>
    </row>
    <row r="162" spans="1:14" x14ac:dyDescent="0.25">
      <c r="A162" s="4">
        <f t="shared" si="43"/>
        <v>0.42783564814814667</v>
      </c>
      <c r="B162" s="3">
        <f t="shared" si="51"/>
        <v>1553300965</v>
      </c>
      <c r="C162">
        <f t="shared" si="53"/>
        <v>3</v>
      </c>
      <c r="D162">
        <f t="shared" si="53"/>
        <v>68</v>
      </c>
      <c r="E162">
        <f t="shared" ca="1" si="38"/>
        <v>-30622.187619047618</v>
      </c>
      <c r="F162">
        <f t="shared" ca="1" si="39"/>
        <v>64700.256071428579</v>
      </c>
      <c r="G162">
        <f t="shared" ca="1" si="44"/>
        <v>9753.6</v>
      </c>
      <c r="H162" s="9">
        <f t="shared" ca="1" si="52"/>
        <v>-230.90895238095254</v>
      </c>
      <c r="I162" s="9">
        <f t="shared" ca="1" si="52"/>
        <v>38.598821428569501</v>
      </c>
      <c r="J162" s="9">
        <f t="shared" ca="1" si="52"/>
        <v>0</v>
      </c>
      <c r="K162" s="9">
        <f t="shared" ca="1" si="46"/>
        <v>234.11282174486644</v>
      </c>
      <c r="L162" s="9">
        <f t="shared" ca="1" si="47"/>
        <v>-80.510158480007519</v>
      </c>
      <c r="M162">
        <f t="shared" ca="1" si="49"/>
        <v>56.426663359788357</v>
      </c>
      <c r="N162">
        <f t="shared" ca="1" si="50"/>
        <v>32.443300264550267</v>
      </c>
    </row>
    <row r="163" spans="1:14" x14ac:dyDescent="0.25">
      <c r="A163" s="4">
        <f t="shared" si="43"/>
        <v>0.42789351851851704</v>
      </c>
      <c r="B163" s="3">
        <f t="shared" si="51"/>
        <v>1553300970</v>
      </c>
      <c r="C163">
        <f t="shared" si="53"/>
        <v>3</v>
      </c>
      <c r="D163">
        <f t="shared" si="53"/>
        <v>68</v>
      </c>
      <c r="E163">
        <f t="shared" ca="1" si="38"/>
        <v>-31776.73238095238</v>
      </c>
      <c r="F163">
        <f t="shared" ca="1" si="39"/>
        <v>64893.250178571427</v>
      </c>
      <c r="G163">
        <f t="shared" ca="1" si="44"/>
        <v>9753.6</v>
      </c>
      <c r="H163" s="9">
        <f t="shared" ca="1" si="52"/>
        <v>-230.90895238095254</v>
      </c>
      <c r="I163" s="9">
        <f t="shared" ca="1" si="52"/>
        <v>38.598821428572407</v>
      </c>
      <c r="J163" s="9">
        <f t="shared" ca="1" si="52"/>
        <v>0</v>
      </c>
      <c r="K163" s="9">
        <f t="shared" ca="1" si="46"/>
        <v>234.11282174486692</v>
      </c>
      <c r="L163" s="9">
        <f t="shared" ca="1" si="47"/>
        <v>-80.510158480006808</v>
      </c>
      <c r="M163">
        <f t="shared" ca="1" si="49"/>
        <v>56.428371362433857</v>
      </c>
      <c r="N163">
        <f t="shared" ca="1" si="50"/>
        <v>32.424824735449732</v>
      </c>
    </row>
    <row r="164" spans="1:14" x14ac:dyDescent="0.25">
      <c r="A164" s="4">
        <f t="shared" si="43"/>
        <v>0.4279513888888874</v>
      </c>
      <c r="B164" s="3">
        <f t="shared" si="51"/>
        <v>1553300975</v>
      </c>
      <c r="C164">
        <f t="shared" si="53"/>
        <v>3</v>
      </c>
      <c r="D164">
        <f t="shared" si="53"/>
        <v>68</v>
      </c>
      <c r="E164">
        <f t="shared" ca="1" si="38"/>
        <v>-32931.277142857143</v>
      </c>
      <c r="F164">
        <f t="shared" ca="1" si="39"/>
        <v>65086.244285714289</v>
      </c>
      <c r="G164">
        <f t="shared" ca="1" si="44"/>
        <v>9753.6</v>
      </c>
      <c r="H164" s="9">
        <f t="shared" ca="1" si="52"/>
        <v>-230.90895238095254</v>
      </c>
      <c r="I164" s="9">
        <f t="shared" ca="1" si="52"/>
        <v>38.598821428572407</v>
      </c>
      <c r="J164" s="9">
        <f t="shared" ca="1" si="52"/>
        <v>0</v>
      </c>
      <c r="K164" s="9">
        <f t="shared" ca="1" si="46"/>
        <v>234.11282174486692</v>
      </c>
      <c r="L164" s="9">
        <f t="shared" ca="1" si="47"/>
        <v>-80.510158480006808</v>
      </c>
      <c r="M164">
        <f t="shared" ca="1" si="49"/>
        <v>56.430079365079365</v>
      </c>
      <c r="N164">
        <f t="shared" ca="1" si="50"/>
        <v>32.406349206349205</v>
      </c>
    </row>
    <row r="165" spans="1:14" x14ac:dyDescent="0.25">
      <c r="A165" s="4">
        <f t="shared" si="43"/>
        <v>0.42800925925925776</v>
      </c>
      <c r="B165" s="3">
        <f t="shared" si="51"/>
        <v>1553300980</v>
      </c>
      <c r="C165">
        <f t="shared" si="53"/>
        <v>3</v>
      </c>
      <c r="D165">
        <f t="shared" si="53"/>
        <v>68</v>
      </c>
      <c r="E165">
        <f t="shared" ref="E165:E228" ca="1" si="54">INDIRECT("E$"&amp;C165)+INDIRECT("H$"&amp;C165)*($B165-INDIRECT("B$"&amp;D165))</f>
        <v>-34085.821904761906</v>
      </c>
      <c r="F165">
        <f t="shared" ref="F165:F228" ca="1" si="55">INDIRECT("F$"&amp;C165)+INDIRECT("I$"&amp;C165)*($B165-INDIRECT("B$"&amp;D165))</f>
        <v>65279.238392857151</v>
      </c>
      <c r="G165">
        <f t="shared" ca="1" si="44"/>
        <v>9753.6</v>
      </c>
      <c r="H165" s="9">
        <f t="shared" ca="1" si="52"/>
        <v>-230.90895238095254</v>
      </c>
      <c r="I165" s="9">
        <f t="shared" ca="1" si="52"/>
        <v>38.598821428569501</v>
      </c>
      <c r="J165" s="9">
        <f t="shared" ca="1" si="52"/>
        <v>0</v>
      </c>
      <c r="K165" s="9">
        <f t="shared" ca="1" si="46"/>
        <v>234.11282174486644</v>
      </c>
      <c r="L165" s="9">
        <f t="shared" ca="1" si="47"/>
        <v>-80.510158480007519</v>
      </c>
      <c r="M165">
        <f t="shared" ca="1" si="49"/>
        <v>56.431787367724866</v>
      </c>
      <c r="N165">
        <f t="shared" ca="1" si="50"/>
        <v>32.387873677248677</v>
      </c>
    </row>
    <row r="166" spans="1:14" x14ac:dyDescent="0.25">
      <c r="A166" s="4">
        <f t="shared" si="43"/>
        <v>0.42806712962962812</v>
      </c>
      <c r="B166" s="3">
        <f t="shared" si="51"/>
        <v>1553300985</v>
      </c>
      <c r="C166">
        <f t="shared" si="53"/>
        <v>3</v>
      </c>
      <c r="D166">
        <f t="shared" si="53"/>
        <v>68</v>
      </c>
      <c r="E166">
        <f t="shared" ca="1" si="54"/>
        <v>-35240.366666666669</v>
      </c>
      <c r="F166">
        <f t="shared" ca="1" si="55"/>
        <v>65472.232499999998</v>
      </c>
      <c r="G166">
        <f t="shared" ca="1" si="44"/>
        <v>9753.6</v>
      </c>
      <c r="H166" s="9">
        <f t="shared" ca="1" si="52"/>
        <v>-230.90895238095254</v>
      </c>
      <c r="I166" s="9">
        <f t="shared" ca="1" si="52"/>
        <v>38.598821428572407</v>
      </c>
      <c r="J166" s="9">
        <f t="shared" ca="1" si="52"/>
        <v>0</v>
      </c>
      <c r="K166" s="9">
        <f t="shared" ca="1" si="46"/>
        <v>234.11282174486692</v>
      </c>
      <c r="L166" s="9">
        <f t="shared" ca="1" si="47"/>
        <v>-80.510158480006808</v>
      </c>
      <c r="M166">
        <f t="shared" ca="1" si="49"/>
        <v>56.433495370370366</v>
      </c>
      <c r="N166">
        <f t="shared" ca="1" si="50"/>
        <v>32.36939814814815</v>
      </c>
    </row>
    <row r="167" spans="1:14" x14ac:dyDescent="0.25">
      <c r="A167" s="4">
        <f t="shared" si="43"/>
        <v>0.42812499999999848</v>
      </c>
      <c r="B167" s="3">
        <f t="shared" si="51"/>
        <v>1553300990</v>
      </c>
      <c r="C167">
        <f t="shared" si="53"/>
        <v>3</v>
      </c>
      <c r="D167">
        <f t="shared" si="53"/>
        <v>68</v>
      </c>
      <c r="E167">
        <f t="shared" ca="1" si="54"/>
        <v>-36394.911428571431</v>
      </c>
      <c r="F167">
        <f t="shared" ca="1" si="55"/>
        <v>65665.22660714286</v>
      </c>
      <c r="G167">
        <f t="shared" ca="1" si="44"/>
        <v>9753.6</v>
      </c>
      <c r="H167" s="9">
        <f t="shared" ca="1" si="52"/>
        <v>-230.90895238095254</v>
      </c>
      <c r="I167" s="9">
        <f t="shared" ca="1" si="52"/>
        <v>38.598821428572407</v>
      </c>
      <c r="J167" s="9">
        <f t="shared" ca="1" si="52"/>
        <v>0</v>
      </c>
      <c r="K167" s="9">
        <f t="shared" ca="1" si="46"/>
        <v>234.11282174486692</v>
      </c>
      <c r="L167" s="9">
        <f t="shared" ca="1" si="47"/>
        <v>-80.510158480006808</v>
      </c>
      <c r="M167">
        <f t="shared" ca="1" si="49"/>
        <v>56.435203373015867</v>
      </c>
      <c r="N167">
        <f t="shared" ca="1" si="50"/>
        <v>32.350922619047616</v>
      </c>
    </row>
    <row r="168" spans="1:14" x14ac:dyDescent="0.25">
      <c r="A168" s="4">
        <f t="shared" si="43"/>
        <v>0.42818287037036884</v>
      </c>
      <c r="B168" s="3">
        <f t="shared" si="51"/>
        <v>1553300995</v>
      </c>
      <c r="C168">
        <f t="shared" si="53"/>
        <v>3</v>
      </c>
      <c r="D168">
        <f t="shared" si="53"/>
        <v>68</v>
      </c>
      <c r="E168">
        <f t="shared" ca="1" si="54"/>
        <v>-37549.456190476194</v>
      </c>
      <c r="F168">
        <f t="shared" ca="1" si="55"/>
        <v>65858.220714285722</v>
      </c>
      <c r="G168">
        <f t="shared" ca="1" si="44"/>
        <v>9753.6</v>
      </c>
      <c r="H168" s="9">
        <f t="shared" ca="1" si="52"/>
        <v>-230.90895238095254</v>
      </c>
      <c r="I168" s="9">
        <f t="shared" ca="1" si="52"/>
        <v>38.598821428569501</v>
      </c>
      <c r="J168" s="9">
        <f t="shared" ca="1" si="52"/>
        <v>0</v>
      </c>
      <c r="K168" s="9">
        <f t="shared" ca="1" si="46"/>
        <v>234.11282174486644</v>
      </c>
      <c r="L168" s="9">
        <f t="shared" ca="1" si="47"/>
        <v>-80.510158480007519</v>
      </c>
      <c r="M168">
        <f t="shared" ca="1" si="49"/>
        <v>56.436911375661374</v>
      </c>
      <c r="N168">
        <f t="shared" ca="1" si="50"/>
        <v>32.332447089947088</v>
      </c>
    </row>
    <row r="169" spans="1:14" x14ac:dyDescent="0.25">
      <c r="A169" s="4">
        <f t="shared" si="43"/>
        <v>0.4282407407407392</v>
      </c>
      <c r="B169" s="3">
        <f t="shared" si="51"/>
        <v>1553301000</v>
      </c>
      <c r="C169">
        <f t="shared" ref="C169:D184" si="56">C168</f>
        <v>3</v>
      </c>
      <c r="D169">
        <f t="shared" si="56"/>
        <v>68</v>
      </c>
      <c r="E169">
        <f t="shared" ca="1" si="54"/>
        <v>-38704.000952380957</v>
      </c>
      <c r="F169">
        <f t="shared" ca="1" si="55"/>
        <v>66051.21482142857</v>
      </c>
      <c r="G169">
        <f t="shared" ca="1" si="44"/>
        <v>9753.6</v>
      </c>
      <c r="H169" s="9">
        <f t="shared" ca="1" si="52"/>
        <v>-230.90895238095254</v>
      </c>
      <c r="I169" s="9">
        <f t="shared" ca="1" si="52"/>
        <v>38.598821428572407</v>
      </c>
      <c r="J169" s="9">
        <f t="shared" ca="1" si="52"/>
        <v>0</v>
      </c>
      <c r="K169" s="9">
        <f t="shared" ca="1" si="46"/>
        <v>234.11282174486692</v>
      </c>
      <c r="L169" s="9">
        <f t="shared" ca="1" si="47"/>
        <v>-80.510158480006808</v>
      </c>
      <c r="M169">
        <f t="shared" ca="1" si="49"/>
        <v>56.438619378306875</v>
      </c>
      <c r="N169">
        <f t="shared" ca="1" si="50"/>
        <v>32.313971560846561</v>
      </c>
    </row>
    <row r="170" spans="1:14" x14ac:dyDescent="0.25">
      <c r="A170" s="4">
        <f t="shared" si="43"/>
        <v>0.42829861111110956</v>
      </c>
      <c r="B170" s="3">
        <f t="shared" si="51"/>
        <v>1553301005</v>
      </c>
      <c r="C170">
        <f t="shared" si="56"/>
        <v>3</v>
      </c>
      <c r="D170">
        <f t="shared" si="56"/>
        <v>68</v>
      </c>
      <c r="E170">
        <f t="shared" ca="1" si="54"/>
        <v>-39858.545714285719</v>
      </c>
      <c r="F170">
        <f t="shared" ca="1" si="55"/>
        <v>66244.208928571432</v>
      </c>
      <c r="G170">
        <f t="shared" ca="1" si="44"/>
        <v>9753.6</v>
      </c>
      <c r="H170" s="9">
        <f t="shared" ca="1" si="52"/>
        <v>-230.90895238095254</v>
      </c>
      <c r="I170" s="9">
        <f t="shared" ca="1" si="52"/>
        <v>38.598821428572407</v>
      </c>
      <c r="J170" s="9">
        <f t="shared" ca="1" si="52"/>
        <v>0</v>
      </c>
      <c r="K170" s="9">
        <f t="shared" ca="1" si="46"/>
        <v>234.11282174486692</v>
      </c>
      <c r="L170" s="9">
        <f t="shared" ca="1" si="47"/>
        <v>-80.510158480006808</v>
      </c>
      <c r="M170">
        <f t="shared" ca="1" si="49"/>
        <v>56.440327380952375</v>
      </c>
      <c r="N170">
        <f t="shared" ca="1" si="50"/>
        <v>32.295496031746033</v>
      </c>
    </row>
    <row r="171" spans="1:14" x14ac:dyDescent="0.25">
      <c r="A171" s="4">
        <f t="shared" si="43"/>
        <v>0.42835648148147992</v>
      </c>
      <c r="B171" s="3">
        <f t="shared" si="51"/>
        <v>1553301010</v>
      </c>
      <c r="C171">
        <f t="shared" si="56"/>
        <v>3</v>
      </c>
      <c r="D171">
        <f t="shared" si="56"/>
        <v>68</v>
      </c>
      <c r="E171">
        <f t="shared" ca="1" si="54"/>
        <v>-41013.090476190482</v>
      </c>
      <c r="F171">
        <f t="shared" ca="1" si="55"/>
        <v>66437.203035714294</v>
      </c>
      <c r="G171">
        <f t="shared" ca="1" si="44"/>
        <v>9753.6</v>
      </c>
      <c r="H171" s="9">
        <f t="shared" ca="1" si="52"/>
        <v>-230.90895238095254</v>
      </c>
      <c r="I171" s="9">
        <f t="shared" ca="1" si="52"/>
        <v>38.598821428569501</v>
      </c>
      <c r="J171" s="9">
        <f t="shared" ca="1" si="52"/>
        <v>0</v>
      </c>
      <c r="K171" s="9">
        <f t="shared" ca="1" si="46"/>
        <v>234.11282174486644</v>
      </c>
      <c r="L171" s="9">
        <f t="shared" ca="1" si="47"/>
        <v>-80.510158480007519</v>
      </c>
      <c r="M171">
        <f t="shared" ca="1" si="49"/>
        <v>56.442035383597883</v>
      </c>
      <c r="N171">
        <f t="shared" ca="1" si="50"/>
        <v>32.277020502645499</v>
      </c>
    </row>
    <row r="172" spans="1:14" x14ac:dyDescent="0.25">
      <c r="A172" s="4">
        <f t="shared" si="43"/>
        <v>0.42841435185185028</v>
      </c>
      <c r="B172" s="3">
        <f t="shared" si="51"/>
        <v>1553301015</v>
      </c>
      <c r="C172">
        <f t="shared" si="56"/>
        <v>3</v>
      </c>
      <c r="D172">
        <f t="shared" si="56"/>
        <v>68</v>
      </c>
      <c r="E172">
        <f t="shared" ca="1" si="54"/>
        <v>-42167.635238095245</v>
      </c>
      <c r="F172">
        <f t="shared" ca="1" si="55"/>
        <v>66630.197142857141</v>
      </c>
      <c r="G172">
        <f t="shared" ca="1" si="44"/>
        <v>9753.6</v>
      </c>
      <c r="H172" s="9">
        <f t="shared" ca="1" si="52"/>
        <v>-230.90895238095254</v>
      </c>
      <c r="I172" s="9">
        <f t="shared" ca="1" si="52"/>
        <v>38.598821428572407</v>
      </c>
      <c r="J172" s="9">
        <f t="shared" ca="1" si="52"/>
        <v>0</v>
      </c>
      <c r="K172" s="9">
        <f t="shared" ca="1" si="46"/>
        <v>234.11282174486692</v>
      </c>
      <c r="L172" s="9">
        <f t="shared" ca="1" si="47"/>
        <v>-80.510158480006808</v>
      </c>
      <c r="M172">
        <f t="shared" ca="1" si="49"/>
        <v>56.443743386243383</v>
      </c>
      <c r="N172">
        <f t="shared" ca="1" si="50"/>
        <v>32.258544973544971</v>
      </c>
    </row>
    <row r="173" spans="1:14" x14ac:dyDescent="0.25">
      <c r="A173" s="4">
        <f t="shared" si="43"/>
        <v>0.42847222222222064</v>
      </c>
      <c r="B173" s="3">
        <f t="shared" si="51"/>
        <v>1553301020</v>
      </c>
      <c r="C173">
        <f t="shared" si="56"/>
        <v>3</v>
      </c>
      <c r="D173">
        <f t="shared" si="56"/>
        <v>68</v>
      </c>
      <c r="E173">
        <f t="shared" ca="1" si="54"/>
        <v>-43322.180000000008</v>
      </c>
      <c r="F173">
        <f t="shared" ca="1" si="55"/>
        <v>66823.191250000003</v>
      </c>
      <c r="G173">
        <f t="shared" ca="1" si="44"/>
        <v>9753.6</v>
      </c>
      <c r="H173" s="9">
        <f t="shared" ca="1" si="52"/>
        <v>-230.90895238095254</v>
      </c>
      <c r="I173" s="9">
        <f t="shared" ca="1" si="52"/>
        <v>38.598821428572407</v>
      </c>
      <c r="J173" s="9">
        <f t="shared" ca="1" si="52"/>
        <v>0</v>
      </c>
      <c r="K173" s="9">
        <f t="shared" ca="1" si="46"/>
        <v>234.11282174486692</v>
      </c>
      <c r="L173" s="9">
        <f t="shared" ca="1" si="47"/>
        <v>-80.510158480006808</v>
      </c>
      <c r="M173">
        <f t="shared" ca="1" si="49"/>
        <v>56.445451388888884</v>
      </c>
      <c r="N173">
        <f t="shared" ca="1" si="50"/>
        <v>32.240069444444444</v>
      </c>
    </row>
    <row r="174" spans="1:14" x14ac:dyDescent="0.25">
      <c r="A174" s="4">
        <f t="shared" si="43"/>
        <v>0.42853009259259101</v>
      </c>
      <c r="B174" s="3">
        <f t="shared" si="51"/>
        <v>1553301025</v>
      </c>
      <c r="C174">
        <f t="shared" si="56"/>
        <v>3</v>
      </c>
      <c r="D174">
        <f t="shared" si="56"/>
        <v>68</v>
      </c>
      <c r="E174">
        <f t="shared" ca="1" si="54"/>
        <v>-44476.72476190477</v>
      </c>
      <c r="F174">
        <f t="shared" ca="1" si="55"/>
        <v>67016.185357142866</v>
      </c>
      <c r="G174">
        <f t="shared" ca="1" si="44"/>
        <v>9753.6</v>
      </c>
      <c r="H174" s="9">
        <f t="shared" ca="1" si="52"/>
        <v>-230.90895238095254</v>
      </c>
      <c r="I174" s="9">
        <f t="shared" ca="1" si="52"/>
        <v>38.598821428569501</v>
      </c>
      <c r="J174" s="9">
        <f t="shared" ca="1" si="52"/>
        <v>0</v>
      </c>
      <c r="K174" s="9">
        <f t="shared" ca="1" si="46"/>
        <v>234.11282174486644</v>
      </c>
      <c r="L174" s="9">
        <f t="shared" ca="1" si="47"/>
        <v>-80.510158480007519</v>
      </c>
      <c r="M174">
        <f t="shared" ca="1" si="49"/>
        <v>56.447159391534392</v>
      </c>
      <c r="N174">
        <f t="shared" ca="1" si="50"/>
        <v>32.221593915343917</v>
      </c>
    </row>
    <row r="175" spans="1:14" x14ac:dyDescent="0.25">
      <c r="A175" s="4">
        <f t="shared" si="43"/>
        <v>0.42858796296296137</v>
      </c>
      <c r="B175" s="3">
        <f t="shared" si="51"/>
        <v>1553301030</v>
      </c>
      <c r="C175">
        <f t="shared" si="56"/>
        <v>3</v>
      </c>
      <c r="D175">
        <f t="shared" si="56"/>
        <v>68</v>
      </c>
      <c r="E175">
        <f t="shared" ca="1" si="54"/>
        <v>-45631.269523809533</v>
      </c>
      <c r="F175">
        <f t="shared" ca="1" si="55"/>
        <v>67209.179464285713</v>
      </c>
      <c r="G175">
        <f t="shared" ca="1" si="44"/>
        <v>9753.6</v>
      </c>
      <c r="H175" s="9">
        <f t="shared" ca="1" si="52"/>
        <v>-230.90895238095254</v>
      </c>
      <c r="I175" s="9">
        <f t="shared" ca="1" si="52"/>
        <v>38.598821428572407</v>
      </c>
      <c r="J175" s="9">
        <f t="shared" ca="1" si="52"/>
        <v>0</v>
      </c>
      <c r="K175" s="9">
        <f t="shared" ca="1" si="46"/>
        <v>234.11282174486692</v>
      </c>
      <c r="L175" s="9">
        <f t="shared" ca="1" si="47"/>
        <v>-80.510158480006808</v>
      </c>
      <c r="M175">
        <f t="shared" ca="1" si="49"/>
        <v>56.448867394179892</v>
      </c>
      <c r="N175">
        <f t="shared" ca="1" si="50"/>
        <v>32.203118386243389</v>
      </c>
    </row>
    <row r="176" spans="1:14" x14ac:dyDescent="0.25">
      <c r="A176" s="4">
        <f t="shared" si="43"/>
        <v>0.42864583333333173</v>
      </c>
      <c r="B176" s="3">
        <f t="shared" si="51"/>
        <v>1553301035</v>
      </c>
      <c r="C176">
        <f t="shared" si="56"/>
        <v>3</v>
      </c>
      <c r="D176">
        <f t="shared" si="56"/>
        <v>68</v>
      </c>
      <c r="E176">
        <f t="shared" ca="1" si="54"/>
        <v>-46785.814285714296</v>
      </c>
      <c r="F176">
        <f t="shared" ca="1" si="55"/>
        <v>67402.173571428575</v>
      </c>
      <c r="G176">
        <f t="shared" ca="1" si="44"/>
        <v>9753.6</v>
      </c>
      <c r="H176" s="9">
        <f t="shared" ca="1" si="52"/>
        <v>-230.90895238095254</v>
      </c>
      <c r="I176" s="9">
        <f t="shared" ca="1" si="52"/>
        <v>38.598821428572407</v>
      </c>
      <c r="J176" s="9">
        <f t="shared" ca="1" si="52"/>
        <v>0</v>
      </c>
      <c r="K176" s="9">
        <f t="shared" ca="1" si="46"/>
        <v>234.11282174486692</v>
      </c>
      <c r="L176" s="9">
        <f t="shared" ca="1" si="47"/>
        <v>-80.510158480006808</v>
      </c>
      <c r="M176">
        <f t="shared" ca="1" si="49"/>
        <v>56.450575396825393</v>
      </c>
      <c r="N176">
        <f t="shared" ca="1" si="50"/>
        <v>32.184642857142855</v>
      </c>
    </row>
    <row r="177" spans="1:14" x14ac:dyDescent="0.25">
      <c r="A177" s="4">
        <f t="shared" si="43"/>
        <v>0.42870370370370209</v>
      </c>
      <c r="B177" s="3">
        <f t="shared" si="51"/>
        <v>1553301040</v>
      </c>
      <c r="C177">
        <f t="shared" si="56"/>
        <v>3</v>
      </c>
      <c r="D177">
        <f t="shared" si="56"/>
        <v>68</v>
      </c>
      <c r="E177">
        <f t="shared" ca="1" si="54"/>
        <v>-47940.359047619058</v>
      </c>
      <c r="F177">
        <f t="shared" ca="1" si="55"/>
        <v>67595.167678571437</v>
      </c>
      <c r="G177">
        <f t="shared" ca="1" si="44"/>
        <v>9753.6</v>
      </c>
      <c r="H177" s="9">
        <f t="shared" ca="1" si="52"/>
        <v>-230.90895238095254</v>
      </c>
      <c r="I177" s="9">
        <f t="shared" ca="1" si="52"/>
        <v>38.598821428569501</v>
      </c>
      <c r="J177" s="9">
        <f t="shared" ca="1" si="52"/>
        <v>0</v>
      </c>
      <c r="K177" s="9">
        <f t="shared" ca="1" si="46"/>
        <v>234.11282174486644</v>
      </c>
      <c r="L177" s="9">
        <f t="shared" ca="1" si="47"/>
        <v>-80.510158480007519</v>
      </c>
      <c r="M177">
        <f t="shared" ca="1" si="49"/>
        <v>56.452283399470893</v>
      </c>
      <c r="N177">
        <f t="shared" ca="1" si="50"/>
        <v>32.166167328042327</v>
      </c>
    </row>
    <row r="178" spans="1:14" x14ac:dyDescent="0.25">
      <c r="A178" s="4">
        <f t="shared" si="43"/>
        <v>0.42876157407407245</v>
      </c>
      <c r="B178" s="3">
        <f t="shared" si="51"/>
        <v>1553301045</v>
      </c>
      <c r="C178">
        <f t="shared" si="56"/>
        <v>3</v>
      </c>
      <c r="D178">
        <f t="shared" si="56"/>
        <v>68</v>
      </c>
      <c r="E178">
        <f t="shared" ca="1" si="54"/>
        <v>-49094.903809523821</v>
      </c>
      <c r="F178">
        <f t="shared" ca="1" si="55"/>
        <v>67788.161785714285</v>
      </c>
      <c r="G178">
        <f t="shared" ca="1" si="44"/>
        <v>9753.6</v>
      </c>
      <c r="H178" s="9">
        <f t="shared" ca="1" si="52"/>
        <v>-230.90895238095254</v>
      </c>
      <c r="I178" s="9">
        <f t="shared" ca="1" si="52"/>
        <v>38.598821428572407</v>
      </c>
      <c r="J178" s="9">
        <f t="shared" ca="1" si="52"/>
        <v>0</v>
      </c>
      <c r="K178" s="9">
        <f t="shared" ca="1" si="46"/>
        <v>234.11282174486692</v>
      </c>
      <c r="L178" s="9">
        <f t="shared" ca="1" si="47"/>
        <v>-80.510158480006808</v>
      </c>
      <c r="M178">
        <f t="shared" ca="1" si="49"/>
        <v>56.453991402116401</v>
      </c>
      <c r="N178">
        <f t="shared" ca="1" si="50"/>
        <v>32.1476917989418</v>
      </c>
    </row>
    <row r="179" spans="1:14" x14ac:dyDescent="0.25">
      <c r="A179" s="4">
        <f t="shared" si="43"/>
        <v>0.42881944444444281</v>
      </c>
      <c r="B179" s="3">
        <f t="shared" si="51"/>
        <v>1553301050</v>
      </c>
      <c r="C179">
        <f t="shared" si="56"/>
        <v>3</v>
      </c>
      <c r="D179">
        <f t="shared" si="56"/>
        <v>68</v>
      </c>
      <c r="E179">
        <f t="shared" ca="1" si="54"/>
        <v>-50249.448571428584</v>
      </c>
      <c r="F179">
        <f t="shared" ca="1" si="55"/>
        <v>67981.155892857147</v>
      </c>
      <c r="G179">
        <f t="shared" ca="1" si="44"/>
        <v>9753.6</v>
      </c>
      <c r="H179" s="9">
        <f t="shared" ca="1" si="52"/>
        <v>-230.90895238095254</v>
      </c>
      <c r="I179" s="9">
        <f t="shared" ca="1" si="52"/>
        <v>38.598821428572407</v>
      </c>
      <c r="J179" s="9">
        <f t="shared" ca="1" si="52"/>
        <v>0</v>
      </c>
      <c r="K179" s="9">
        <f t="shared" ca="1" si="46"/>
        <v>234.11282174486692</v>
      </c>
      <c r="L179" s="9">
        <f t="shared" ca="1" si="47"/>
        <v>-80.510158480006808</v>
      </c>
      <c r="M179">
        <f t="shared" ca="1" si="49"/>
        <v>56.455699404761901</v>
      </c>
      <c r="N179">
        <f t="shared" ca="1" si="50"/>
        <v>32.129216269841272</v>
      </c>
    </row>
    <row r="180" spans="1:14" x14ac:dyDescent="0.25">
      <c r="A180" s="4">
        <f t="shared" si="43"/>
        <v>0.42887731481481317</v>
      </c>
      <c r="B180" s="3">
        <f t="shared" si="51"/>
        <v>1553301055</v>
      </c>
      <c r="C180">
        <f t="shared" si="56"/>
        <v>3</v>
      </c>
      <c r="D180">
        <f t="shared" si="56"/>
        <v>68</v>
      </c>
      <c r="E180">
        <f t="shared" ca="1" si="54"/>
        <v>-51403.993333333347</v>
      </c>
      <c r="F180">
        <f t="shared" ca="1" si="55"/>
        <v>68174.150000000009</v>
      </c>
      <c r="G180">
        <f t="shared" ca="1" si="44"/>
        <v>9753.6</v>
      </c>
      <c r="H180" s="9">
        <f t="shared" ca="1" si="52"/>
        <v>-230.90895238094964</v>
      </c>
      <c r="I180" s="9">
        <f t="shared" ca="1" si="52"/>
        <v>38.598821428569501</v>
      </c>
      <c r="J180" s="9">
        <f t="shared" ca="1" si="52"/>
        <v>0</v>
      </c>
      <c r="K180" s="9">
        <f t="shared" ca="1" si="46"/>
        <v>234.11282174486357</v>
      </c>
      <c r="L180" s="9">
        <f t="shared" ca="1" si="47"/>
        <v>-80.510158480007391</v>
      </c>
      <c r="M180">
        <f t="shared" ca="1" si="49"/>
        <v>56.457407407407402</v>
      </c>
      <c r="N180">
        <f t="shared" ca="1" si="50"/>
        <v>32.110740740740738</v>
      </c>
    </row>
    <row r="181" spans="1:14" x14ac:dyDescent="0.25">
      <c r="A181" s="4">
        <f t="shared" si="43"/>
        <v>0.42893518518518353</v>
      </c>
      <c r="B181" s="3">
        <f t="shared" si="51"/>
        <v>1553301060</v>
      </c>
      <c r="C181">
        <f t="shared" si="56"/>
        <v>3</v>
      </c>
      <c r="D181">
        <f t="shared" si="56"/>
        <v>68</v>
      </c>
      <c r="E181">
        <f t="shared" ca="1" si="54"/>
        <v>-52558.538095238095</v>
      </c>
      <c r="F181">
        <f t="shared" ca="1" si="55"/>
        <v>68367.144107142856</v>
      </c>
      <c r="G181">
        <f t="shared" ca="1" si="44"/>
        <v>9753.6</v>
      </c>
      <c r="H181" s="9">
        <f t="shared" ca="1" si="52"/>
        <v>-230.90895238095254</v>
      </c>
      <c r="I181" s="9">
        <f t="shared" ca="1" si="52"/>
        <v>38.598821428572407</v>
      </c>
      <c r="J181" s="9">
        <f t="shared" ca="1" si="52"/>
        <v>0</v>
      </c>
      <c r="K181" s="9">
        <f t="shared" ca="1" si="46"/>
        <v>234.11282174486692</v>
      </c>
      <c r="L181" s="9">
        <f t="shared" ca="1" si="47"/>
        <v>-80.510158480006808</v>
      </c>
      <c r="M181">
        <f t="shared" ca="1" si="49"/>
        <v>56.45911541005291</v>
      </c>
      <c r="N181">
        <f t="shared" ca="1" si="50"/>
        <v>32.092265211640211</v>
      </c>
    </row>
    <row r="182" spans="1:14" x14ac:dyDescent="0.25">
      <c r="A182" s="4">
        <f t="shared" si="43"/>
        <v>0.42899305555555389</v>
      </c>
      <c r="B182" s="3">
        <f t="shared" si="51"/>
        <v>1553301065</v>
      </c>
      <c r="C182">
        <f t="shared" si="56"/>
        <v>3</v>
      </c>
      <c r="D182">
        <f t="shared" si="56"/>
        <v>68</v>
      </c>
      <c r="E182">
        <f t="shared" ca="1" si="54"/>
        <v>-53713.082857142857</v>
      </c>
      <c r="F182">
        <f t="shared" ca="1" si="55"/>
        <v>68560.138214285718</v>
      </c>
      <c r="G182">
        <f t="shared" ca="1" si="44"/>
        <v>9753.6</v>
      </c>
      <c r="H182" s="9">
        <f t="shared" ca="1" si="52"/>
        <v>-230.90895238095544</v>
      </c>
      <c r="I182" s="9">
        <f t="shared" ca="1" si="52"/>
        <v>38.598821428572407</v>
      </c>
      <c r="J182" s="9">
        <f t="shared" ca="1" si="52"/>
        <v>0</v>
      </c>
      <c r="K182" s="9">
        <f t="shared" ca="1" si="46"/>
        <v>234.11282174486976</v>
      </c>
      <c r="L182" s="9">
        <f t="shared" ca="1" si="47"/>
        <v>-80.510158480006922</v>
      </c>
      <c r="M182">
        <f t="shared" ca="1" si="49"/>
        <v>56.46082341269841</v>
      </c>
      <c r="N182">
        <f t="shared" ca="1" si="50"/>
        <v>32.073789682539683</v>
      </c>
    </row>
    <row r="183" spans="1:14" x14ac:dyDescent="0.25">
      <c r="A183" s="4">
        <f t="shared" si="43"/>
        <v>0.42905092592592425</v>
      </c>
      <c r="B183" s="3">
        <f t="shared" si="51"/>
        <v>1553301070</v>
      </c>
      <c r="C183">
        <f t="shared" si="56"/>
        <v>3</v>
      </c>
      <c r="D183">
        <f t="shared" si="56"/>
        <v>68</v>
      </c>
      <c r="E183">
        <f t="shared" ca="1" si="54"/>
        <v>-54867.627619047635</v>
      </c>
      <c r="F183">
        <f t="shared" ca="1" si="55"/>
        <v>68753.13232142858</v>
      </c>
      <c r="G183">
        <f t="shared" ca="1" si="44"/>
        <v>9753.6</v>
      </c>
      <c r="H183" s="9">
        <f t="shared" ca="1" si="52"/>
        <v>-230.90895238094964</v>
      </c>
      <c r="I183" s="9">
        <f t="shared" ca="1" si="52"/>
        <v>38.598821428569501</v>
      </c>
      <c r="J183" s="9">
        <f t="shared" ca="1" si="52"/>
        <v>0</v>
      </c>
      <c r="K183" s="9">
        <f t="shared" ca="1" si="46"/>
        <v>234.11282174486357</v>
      </c>
      <c r="L183" s="9">
        <f t="shared" ca="1" si="47"/>
        <v>-80.510158480007391</v>
      </c>
      <c r="M183">
        <f t="shared" ca="1" si="49"/>
        <v>56.462531415343911</v>
      </c>
      <c r="N183">
        <f t="shared" ca="1" si="50"/>
        <v>32.055314153439156</v>
      </c>
    </row>
    <row r="184" spans="1:14" x14ac:dyDescent="0.25">
      <c r="A184" s="4">
        <f t="shared" si="43"/>
        <v>0.42910879629629461</v>
      </c>
      <c r="B184" s="3">
        <f t="shared" si="51"/>
        <v>1553301075</v>
      </c>
      <c r="C184">
        <f t="shared" si="56"/>
        <v>3</v>
      </c>
      <c r="D184">
        <f t="shared" si="56"/>
        <v>68</v>
      </c>
      <c r="E184">
        <f t="shared" ca="1" si="54"/>
        <v>-56022.172380952383</v>
      </c>
      <c r="F184">
        <f t="shared" ca="1" si="55"/>
        <v>68946.126428571428</v>
      </c>
      <c r="G184">
        <f t="shared" ca="1" si="44"/>
        <v>9753.6</v>
      </c>
      <c r="H184" s="9">
        <f t="shared" ref="H184:J234" ca="1" si="57">(E185-E184)/($B185-$B184)</f>
        <v>-230.90895238095544</v>
      </c>
      <c r="I184" s="9">
        <f t="shared" ca="1" si="57"/>
        <v>38.598821428572407</v>
      </c>
      <c r="J184" s="9">
        <f t="shared" ca="1" si="57"/>
        <v>0</v>
      </c>
      <c r="K184" s="9">
        <f t="shared" ca="1" si="46"/>
        <v>234.11282174486976</v>
      </c>
      <c r="L184" s="9">
        <f t="shared" ca="1" si="47"/>
        <v>-80.510158480006922</v>
      </c>
      <c r="M184">
        <f t="shared" ca="1" si="49"/>
        <v>56.464239417989418</v>
      </c>
      <c r="N184">
        <f t="shared" ca="1" si="50"/>
        <v>32.036838624338621</v>
      </c>
    </row>
    <row r="185" spans="1:14" x14ac:dyDescent="0.25">
      <c r="A185" s="4">
        <f t="shared" si="43"/>
        <v>0.42916666666666498</v>
      </c>
      <c r="B185" s="3">
        <f t="shared" si="51"/>
        <v>1553301080</v>
      </c>
      <c r="C185">
        <f t="shared" ref="C185:D200" si="58">C184</f>
        <v>3</v>
      </c>
      <c r="D185">
        <f t="shared" si="58"/>
        <v>68</v>
      </c>
      <c r="E185">
        <f t="shared" ca="1" si="54"/>
        <v>-57176.71714285716</v>
      </c>
      <c r="F185">
        <f t="shared" ca="1" si="55"/>
        <v>69139.12053571429</v>
      </c>
      <c r="G185">
        <f t="shared" ca="1" si="44"/>
        <v>9753.6</v>
      </c>
      <c r="H185" s="9">
        <f t="shared" ca="1" si="57"/>
        <v>-230.90895238094964</v>
      </c>
      <c r="I185" s="9">
        <f t="shared" ca="1" si="57"/>
        <v>38.598821428572407</v>
      </c>
      <c r="J185" s="9">
        <f t="shared" ca="1" si="57"/>
        <v>0</v>
      </c>
      <c r="K185" s="9">
        <f t="shared" ca="1" si="46"/>
        <v>234.11282174486405</v>
      </c>
      <c r="L185" s="9">
        <f t="shared" ca="1" si="47"/>
        <v>-80.51015848000668</v>
      </c>
      <c r="M185">
        <f t="shared" ca="1" si="49"/>
        <v>56.465947420634919</v>
      </c>
      <c r="N185">
        <f t="shared" ca="1" si="50"/>
        <v>32.018363095238094</v>
      </c>
    </row>
    <row r="186" spans="1:14" x14ac:dyDescent="0.25">
      <c r="A186" s="4">
        <f t="shared" si="43"/>
        <v>0.42922453703703534</v>
      </c>
      <c r="B186" s="3">
        <f t="shared" si="51"/>
        <v>1553301085</v>
      </c>
      <c r="C186">
        <f t="shared" si="58"/>
        <v>3</v>
      </c>
      <c r="D186">
        <f t="shared" si="58"/>
        <v>68</v>
      </c>
      <c r="E186">
        <f t="shared" ca="1" si="54"/>
        <v>-58331.261904761908</v>
      </c>
      <c r="F186">
        <f t="shared" ca="1" si="55"/>
        <v>69332.114642857152</v>
      </c>
      <c r="G186">
        <f t="shared" ca="1" si="44"/>
        <v>9753.6</v>
      </c>
      <c r="H186" s="9">
        <f t="shared" ca="1" si="57"/>
        <v>-230.90895238095544</v>
      </c>
      <c r="I186" s="9">
        <f t="shared" ca="1" si="57"/>
        <v>38.598821428569501</v>
      </c>
      <c r="J186" s="9">
        <f t="shared" ca="1" si="57"/>
        <v>0</v>
      </c>
      <c r="K186" s="9">
        <f t="shared" ca="1" si="46"/>
        <v>234.11282174486928</v>
      </c>
      <c r="L186" s="9">
        <f t="shared" ca="1" si="47"/>
        <v>-80.510158480007632</v>
      </c>
      <c r="M186">
        <f t="shared" ca="1" si="49"/>
        <v>56.467655423280419</v>
      </c>
      <c r="N186">
        <f t="shared" ca="1" si="50"/>
        <v>31.999887566137566</v>
      </c>
    </row>
    <row r="187" spans="1:14" x14ac:dyDescent="0.25">
      <c r="A187" s="4">
        <f t="shared" ref="A187:A236" si="59">A186+5/24/3600</f>
        <v>0.4292824074074057</v>
      </c>
      <c r="B187" s="3">
        <f t="shared" si="51"/>
        <v>1553301090</v>
      </c>
      <c r="C187">
        <f t="shared" si="58"/>
        <v>3</v>
      </c>
      <c r="D187">
        <f t="shared" si="58"/>
        <v>68</v>
      </c>
      <c r="E187">
        <f t="shared" ca="1" si="54"/>
        <v>-59485.806666666685</v>
      </c>
      <c r="F187">
        <f t="shared" ca="1" si="55"/>
        <v>69525.108749999999</v>
      </c>
      <c r="G187">
        <f t="shared" ca="1" si="44"/>
        <v>9753.6</v>
      </c>
      <c r="H187" s="9">
        <f t="shared" ca="1" si="57"/>
        <v>-230.90895238094964</v>
      </c>
      <c r="I187" s="9">
        <f t="shared" ca="1" si="57"/>
        <v>38.598821428572407</v>
      </c>
      <c r="J187" s="9">
        <f t="shared" ca="1" si="57"/>
        <v>0</v>
      </c>
      <c r="K187" s="9">
        <f t="shared" ca="1" si="46"/>
        <v>234.11282174486405</v>
      </c>
      <c r="L187" s="9">
        <f t="shared" ca="1" si="47"/>
        <v>-80.51015848000668</v>
      </c>
      <c r="M187">
        <f t="shared" ca="1" si="49"/>
        <v>56.46936342592592</v>
      </c>
      <c r="N187">
        <f t="shared" ca="1" si="50"/>
        <v>31.981412037037035</v>
      </c>
    </row>
    <row r="188" spans="1:14" x14ac:dyDescent="0.25">
      <c r="A188" s="4">
        <f t="shared" si="59"/>
        <v>0.42934027777777606</v>
      </c>
      <c r="B188" s="3">
        <f t="shared" si="51"/>
        <v>1553301095</v>
      </c>
      <c r="C188">
        <f t="shared" si="58"/>
        <v>3</v>
      </c>
      <c r="D188">
        <f t="shared" si="58"/>
        <v>68</v>
      </c>
      <c r="E188">
        <f t="shared" ca="1" si="54"/>
        <v>-60640.351428571434</v>
      </c>
      <c r="F188">
        <f t="shared" ca="1" si="55"/>
        <v>69718.102857142861</v>
      </c>
      <c r="G188">
        <f t="shared" ca="1" si="44"/>
        <v>9753.6</v>
      </c>
      <c r="H188" s="9">
        <f t="shared" ca="1" si="57"/>
        <v>-230.90895238095544</v>
      </c>
      <c r="I188" s="9">
        <f t="shared" ca="1" si="57"/>
        <v>38.598821428572407</v>
      </c>
      <c r="J188" s="9">
        <f t="shared" ca="1" si="57"/>
        <v>0</v>
      </c>
      <c r="K188" s="9">
        <f t="shared" ca="1" si="46"/>
        <v>234.11282174486976</v>
      </c>
      <c r="L188" s="9">
        <f t="shared" ca="1" si="47"/>
        <v>-80.510158480006922</v>
      </c>
      <c r="M188">
        <f t="shared" ca="1" si="49"/>
        <v>56.471071428571427</v>
      </c>
      <c r="N188">
        <f t="shared" ca="1" si="50"/>
        <v>31.962936507936508</v>
      </c>
    </row>
    <row r="189" spans="1:14" x14ac:dyDescent="0.25">
      <c r="A189" s="4">
        <f t="shared" si="59"/>
        <v>0.42939814814814642</v>
      </c>
      <c r="B189" s="3">
        <f t="shared" si="51"/>
        <v>1553301100</v>
      </c>
      <c r="C189">
        <f t="shared" si="58"/>
        <v>3</v>
      </c>
      <c r="D189">
        <f t="shared" si="58"/>
        <v>68</v>
      </c>
      <c r="E189">
        <f t="shared" ca="1" si="54"/>
        <v>-61794.896190476211</v>
      </c>
      <c r="F189">
        <f t="shared" ca="1" si="55"/>
        <v>69911.096964285724</v>
      </c>
      <c r="G189">
        <f t="shared" ca="1" si="44"/>
        <v>9753.6</v>
      </c>
      <c r="H189" s="9">
        <f t="shared" ca="1" si="57"/>
        <v>-230.90895238094964</v>
      </c>
      <c r="I189" s="9">
        <f t="shared" ca="1" si="57"/>
        <v>38.598821428569501</v>
      </c>
      <c r="J189" s="9">
        <f t="shared" ca="1" si="57"/>
        <v>0</v>
      </c>
      <c r="K189" s="9">
        <f t="shared" ca="1" si="46"/>
        <v>234.11282174486357</v>
      </c>
      <c r="L189" s="9">
        <f t="shared" ca="1" si="47"/>
        <v>-80.510158480007391</v>
      </c>
      <c r="M189">
        <f t="shared" ca="1" si="49"/>
        <v>56.472779431216928</v>
      </c>
      <c r="N189">
        <f t="shared" ca="1" si="50"/>
        <v>31.944460978835977</v>
      </c>
    </row>
    <row r="190" spans="1:14" x14ac:dyDescent="0.25">
      <c r="A190" s="4">
        <f t="shared" si="59"/>
        <v>0.42945601851851678</v>
      </c>
      <c r="B190" s="3">
        <f t="shared" si="51"/>
        <v>1553301105</v>
      </c>
      <c r="C190">
        <f t="shared" si="58"/>
        <v>3</v>
      </c>
      <c r="D190">
        <f t="shared" si="58"/>
        <v>68</v>
      </c>
      <c r="E190">
        <f t="shared" ca="1" si="54"/>
        <v>-62949.440952380959</v>
      </c>
      <c r="F190">
        <f t="shared" ca="1" si="55"/>
        <v>70104.091071428571</v>
      </c>
      <c r="G190">
        <f t="shared" ca="1" si="44"/>
        <v>9753.6</v>
      </c>
      <c r="H190" s="9">
        <f t="shared" ca="1" si="57"/>
        <v>-230.90895238094964</v>
      </c>
      <c r="I190" s="9">
        <f t="shared" ca="1" si="57"/>
        <v>38.598821428572407</v>
      </c>
      <c r="J190" s="9">
        <f t="shared" ca="1" si="57"/>
        <v>0</v>
      </c>
      <c r="K190" s="9">
        <f t="shared" ca="1" si="46"/>
        <v>234.11282174486405</v>
      </c>
      <c r="L190" s="9">
        <f t="shared" ca="1" si="47"/>
        <v>-80.51015848000668</v>
      </c>
      <c r="M190">
        <f t="shared" ca="1" si="49"/>
        <v>56.474487433862429</v>
      </c>
      <c r="N190">
        <f t="shared" ca="1" si="50"/>
        <v>31.92598544973545</v>
      </c>
    </row>
    <row r="191" spans="1:14" x14ac:dyDescent="0.25">
      <c r="A191" s="4">
        <f t="shared" si="59"/>
        <v>0.42951388888888714</v>
      </c>
      <c r="B191" s="3">
        <f t="shared" si="51"/>
        <v>1553301110</v>
      </c>
      <c r="C191">
        <f t="shared" si="58"/>
        <v>3</v>
      </c>
      <c r="D191">
        <f t="shared" si="58"/>
        <v>68</v>
      </c>
      <c r="E191">
        <f t="shared" ca="1" si="54"/>
        <v>-64103.985714285707</v>
      </c>
      <c r="F191">
        <f t="shared" ca="1" si="55"/>
        <v>70297.085178571433</v>
      </c>
      <c r="G191">
        <f t="shared" ca="1" si="44"/>
        <v>9753.6</v>
      </c>
      <c r="H191" s="9">
        <f t="shared" ca="1" si="57"/>
        <v>-230.90895238095544</v>
      </c>
      <c r="I191" s="9">
        <f t="shared" ca="1" si="57"/>
        <v>38.598821428572407</v>
      </c>
      <c r="J191" s="9">
        <f t="shared" ca="1" si="57"/>
        <v>0</v>
      </c>
      <c r="K191" s="9">
        <f t="shared" ca="1" si="46"/>
        <v>234.11282174486976</v>
      </c>
      <c r="L191" s="9">
        <f t="shared" ca="1" si="47"/>
        <v>-80.510158480006922</v>
      </c>
      <c r="M191">
        <f t="shared" ca="1" si="49"/>
        <v>56.476195436507936</v>
      </c>
      <c r="N191">
        <f t="shared" ca="1" si="50"/>
        <v>31.907509920634922</v>
      </c>
    </row>
    <row r="192" spans="1:14" x14ac:dyDescent="0.25">
      <c r="A192" s="4">
        <f t="shared" si="59"/>
        <v>0.4295717592592575</v>
      </c>
      <c r="B192" s="3">
        <f t="shared" si="51"/>
        <v>1553301115</v>
      </c>
      <c r="C192">
        <f t="shared" si="58"/>
        <v>3</v>
      </c>
      <c r="D192">
        <f t="shared" si="58"/>
        <v>68</v>
      </c>
      <c r="E192">
        <f t="shared" ca="1" si="54"/>
        <v>-65258.530476190484</v>
      </c>
      <c r="F192">
        <f t="shared" ca="1" si="55"/>
        <v>70490.079285714295</v>
      </c>
      <c r="G192">
        <f t="shared" ca="1" si="44"/>
        <v>9753.6</v>
      </c>
      <c r="H192" s="9">
        <f t="shared" ca="1" si="57"/>
        <v>-230.90895238094964</v>
      </c>
      <c r="I192" s="9">
        <f t="shared" ca="1" si="57"/>
        <v>38.598821428569501</v>
      </c>
      <c r="J192" s="9">
        <f t="shared" ca="1" si="57"/>
        <v>0</v>
      </c>
      <c r="K192" s="9">
        <f t="shared" ca="1" si="46"/>
        <v>234.11282174486357</v>
      </c>
      <c r="L192" s="9">
        <f t="shared" ca="1" si="47"/>
        <v>-80.510158480007391</v>
      </c>
      <c r="M192">
        <f t="shared" ca="1" si="49"/>
        <v>56.477903439153437</v>
      </c>
      <c r="N192">
        <f t="shared" ca="1" si="50"/>
        <v>31.889034391534391</v>
      </c>
    </row>
    <row r="193" spans="1:14" x14ac:dyDescent="0.25">
      <c r="A193" s="4">
        <f t="shared" si="59"/>
        <v>0.42962962962962786</v>
      </c>
      <c r="B193" s="3">
        <f t="shared" si="51"/>
        <v>1553301120</v>
      </c>
      <c r="C193">
        <f t="shared" si="58"/>
        <v>3</v>
      </c>
      <c r="D193">
        <f t="shared" si="58"/>
        <v>68</v>
      </c>
      <c r="E193">
        <f t="shared" ca="1" si="54"/>
        <v>-66413.075238095233</v>
      </c>
      <c r="F193">
        <f t="shared" ca="1" si="55"/>
        <v>70683.073392857143</v>
      </c>
      <c r="G193">
        <f t="shared" ca="1" si="44"/>
        <v>9753.6</v>
      </c>
      <c r="H193" s="9">
        <f t="shared" ca="1" si="57"/>
        <v>-230.90895238095544</v>
      </c>
      <c r="I193" s="9">
        <f t="shared" ca="1" si="57"/>
        <v>38.598821428572407</v>
      </c>
      <c r="J193" s="9">
        <f t="shared" ca="1" si="57"/>
        <v>0</v>
      </c>
      <c r="K193" s="9">
        <f t="shared" ca="1" si="46"/>
        <v>234.11282174486976</v>
      </c>
      <c r="L193" s="9">
        <f t="shared" ca="1" si="47"/>
        <v>-80.510158480006922</v>
      </c>
      <c r="M193">
        <f t="shared" ca="1" si="49"/>
        <v>56.479611441798937</v>
      </c>
      <c r="N193">
        <f t="shared" ca="1" si="50"/>
        <v>31.87055886243386</v>
      </c>
    </row>
    <row r="194" spans="1:14" x14ac:dyDescent="0.25">
      <c r="A194" s="4">
        <f t="shared" si="59"/>
        <v>0.42968749999999822</v>
      </c>
      <c r="B194" s="3">
        <f t="shared" si="51"/>
        <v>1553301125</v>
      </c>
      <c r="C194">
        <f t="shared" si="58"/>
        <v>3</v>
      </c>
      <c r="D194">
        <f t="shared" si="58"/>
        <v>68</v>
      </c>
      <c r="E194">
        <f t="shared" ca="1" si="54"/>
        <v>-67567.62000000001</v>
      </c>
      <c r="F194">
        <f t="shared" ca="1" si="55"/>
        <v>70876.067500000005</v>
      </c>
      <c r="G194">
        <f t="shared" ca="1" si="44"/>
        <v>9753.6</v>
      </c>
      <c r="H194" s="9">
        <f t="shared" ca="1" si="57"/>
        <v>-230.90895238094964</v>
      </c>
      <c r="I194" s="9">
        <f t="shared" ca="1" si="57"/>
        <v>38.598821428572407</v>
      </c>
      <c r="J194" s="9">
        <f t="shared" ca="1" si="57"/>
        <v>0</v>
      </c>
      <c r="K194" s="9">
        <f t="shared" ca="1" si="46"/>
        <v>234.11282174486405</v>
      </c>
      <c r="L194" s="9">
        <f t="shared" ca="1" si="47"/>
        <v>-80.51015848000668</v>
      </c>
      <c r="M194">
        <f t="shared" ca="1" si="49"/>
        <v>56.481319444444438</v>
      </c>
      <c r="N194">
        <f t="shared" ca="1" si="50"/>
        <v>31.852083333333333</v>
      </c>
    </row>
    <row r="195" spans="1:14" x14ac:dyDescent="0.25">
      <c r="A195" s="4">
        <f t="shared" si="59"/>
        <v>0.42974537037036858</v>
      </c>
      <c r="B195" s="3">
        <f t="shared" si="51"/>
        <v>1553301130</v>
      </c>
      <c r="C195">
        <f t="shared" si="58"/>
        <v>3</v>
      </c>
      <c r="D195">
        <f t="shared" si="58"/>
        <v>68</v>
      </c>
      <c r="E195">
        <f t="shared" ca="1" si="54"/>
        <v>-68722.164761904758</v>
      </c>
      <c r="F195">
        <f t="shared" ca="1" si="55"/>
        <v>71069.061607142867</v>
      </c>
      <c r="G195">
        <f t="shared" ca="1" si="44"/>
        <v>9753.6</v>
      </c>
      <c r="H195" s="9">
        <f t="shared" ca="1" si="57"/>
        <v>-230.90895238095544</v>
      </c>
      <c r="I195" s="9">
        <f t="shared" ca="1" si="57"/>
        <v>38.598821428572407</v>
      </c>
      <c r="J195" s="9">
        <f t="shared" ca="1" si="57"/>
        <v>0</v>
      </c>
      <c r="K195" s="9">
        <f t="shared" ca="1" si="46"/>
        <v>234.11282174486976</v>
      </c>
      <c r="L195" s="9">
        <f t="shared" ca="1" si="47"/>
        <v>-80.510158480006922</v>
      </c>
      <c r="M195">
        <f t="shared" ca="1" si="49"/>
        <v>56.483027447089945</v>
      </c>
      <c r="N195">
        <f t="shared" ca="1" si="50"/>
        <v>31.833607804232805</v>
      </c>
    </row>
    <row r="196" spans="1:14" x14ac:dyDescent="0.25">
      <c r="A196" s="4">
        <f t="shared" si="59"/>
        <v>0.42980324074073895</v>
      </c>
      <c r="B196" s="3">
        <f t="shared" si="51"/>
        <v>1553301135</v>
      </c>
      <c r="C196">
        <f t="shared" si="58"/>
        <v>3</v>
      </c>
      <c r="D196">
        <f t="shared" si="58"/>
        <v>68</v>
      </c>
      <c r="E196">
        <f t="shared" ca="1" si="54"/>
        <v>-69876.709523809535</v>
      </c>
      <c r="F196">
        <f t="shared" ca="1" si="55"/>
        <v>71262.055714285729</v>
      </c>
      <c r="G196">
        <f t="shared" ca="1" si="44"/>
        <v>9753.6</v>
      </c>
      <c r="H196" s="9">
        <f t="shared" ca="1" si="57"/>
        <v>-230.90895238094964</v>
      </c>
      <c r="I196" s="9">
        <f t="shared" ca="1" si="57"/>
        <v>38.598821428569501</v>
      </c>
      <c r="J196" s="9">
        <f t="shared" ca="1" si="57"/>
        <v>0</v>
      </c>
      <c r="K196" s="9">
        <f t="shared" ca="1" si="46"/>
        <v>234.11282174486357</v>
      </c>
      <c r="L196" s="9">
        <f t="shared" ca="1" si="47"/>
        <v>-80.510158480007391</v>
      </c>
      <c r="M196">
        <f t="shared" ca="1" si="49"/>
        <v>56.484735449735446</v>
      </c>
      <c r="N196">
        <f t="shared" ca="1" si="50"/>
        <v>31.815132275132274</v>
      </c>
    </row>
    <row r="197" spans="1:14" x14ac:dyDescent="0.25">
      <c r="A197" s="4">
        <f t="shared" si="59"/>
        <v>0.42986111111110931</v>
      </c>
      <c r="B197" s="3">
        <f t="shared" si="51"/>
        <v>1553301140</v>
      </c>
      <c r="C197">
        <f t="shared" si="58"/>
        <v>3</v>
      </c>
      <c r="D197">
        <f t="shared" si="58"/>
        <v>68</v>
      </c>
      <c r="E197">
        <f t="shared" ca="1" si="54"/>
        <v>-71031.254285714283</v>
      </c>
      <c r="F197">
        <f t="shared" ca="1" si="55"/>
        <v>71455.049821428576</v>
      </c>
      <c r="G197">
        <f t="shared" ca="1" si="44"/>
        <v>9753.6</v>
      </c>
      <c r="H197" s="9">
        <f t="shared" ca="1" si="57"/>
        <v>-230.90895238095544</v>
      </c>
      <c r="I197" s="9">
        <f t="shared" ca="1" si="57"/>
        <v>38.598821428572407</v>
      </c>
      <c r="J197" s="9">
        <f t="shared" ca="1" si="57"/>
        <v>0</v>
      </c>
      <c r="K197" s="9">
        <f t="shared" ca="1" si="46"/>
        <v>234.11282174486976</v>
      </c>
      <c r="L197" s="9">
        <f t="shared" ca="1" si="47"/>
        <v>-80.510158480006922</v>
      </c>
      <c r="M197">
        <f t="shared" ca="1" si="49"/>
        <v>56.486443452380946</v>
      </c>
      <c r="N197">
        <f t="shared" ca="1" si="50"/>
        <v>31.796656746031747</v>
      </c>
    </row>
    <row r="198" spans="1:14" x14ac:dyDescent="0.25">
      <c r="A198" s="4">
        <f t="shared" si="59"/>
        <v>0.42991898148147967</v>
      </c>
      <c r="B198" s="3">
        <f t="shared" si="51"/>
        <v>1553301145</v>
      </c>
      <c r="C198">
        <f t="shared" si="58"/>
        <v>3</v>
      </c>
      <c r="D198">
        <f t="shared" si="58"/>
        <v>68</v>
      </c>
      <c r="E198">
        <f t="shared" ca="1" si="54"/>
        <v>-72185.799047619061</v>
      </c>
      <c r="F198">
        <f t="shared" ca="1" si="55"/>
        <v>71648.043928571438</v>
      </c>
      <c r="G198">
        <f t="shared" ca="1" si="44"/>
        <v>9753.6</v>
      </c>
      <c r="H198" s="9">
        <f t="shared" ca="1" si="57"/>
        <v>-230.90895238094964</v>
      </c>
      <c r="I198" s="9">
        <f t="shared" ca="1" si="57"/>
        <v>38.598821428572407</v>
      </c>
      <c r="J198" s="9">
        <f t="shared" ca="1" si="57"/>
        <v>0</v>
      </c>
      <c r="K198" s="9">
        <f t="shared" ca="1" si="46"/>
        <v>234.11282174486405</v>
      </c>
      <c r="L198" s="9">
        <f t="shared" ca="1" si="47"/>
        <v>-80.51015848000668</v>
      </c>
      <c r="M198">
        <f t="shared" ca="1" si="49"/>
        <v>56.488151455026454</v>
      </c>
      <c r="N198">
        <f t="shared" ca="1" si="50"/>
        <v>31.778181216931216</v>
      </c>
    </row>
    <row r="199" spans="1:14" x14ac:dyDescent="0.25">
      <c r="A199" s="4">
        <f t="shared" si="59"/>
        <v>0.42997685185185003</v>
      </c>
      <c r="B199" s="3">
        <f t="shared" si="51"/>
        <v>1553301150</v>
      </c>
      <c r="C199">
        <f t="shared" si="58"/>
        <v>3</v>
      </c>
      <c r="D199">
        <f t="shared" si="58"/>
        <v>68</v>
      </c>
      <c r="E199">
        <f t="shared" ca="1" si="54"/>
        <v>-73340.343809523809</v>
      </c>
      <c r="F199">
        <f t="shared" ca="1" si="55"/>
        <v>71841.0380357143</v>
      </c>
      <c r="G199">
        <f t="shared" ca="1" si="44"/>
        <v>9753.6</v>
      </c>
      <c r="H199" s="9">
        <f t="shared" ca="1" si="57"/>
        <v>-230.90895238095544</v>
      </c>
      <c r="I199" s="9">
        <f t="shared" ca="1" si="57"/>
        <v>38.598821428569501</v>
      </c>
      <c r="J199" s="9">
        <f t="shared" ca="1" si="57"/>
        <v>0</v>
      </c>
      <c r="K199" s="9">
        <f t="shared" ca="1" si="46"/>
        <v>234.11282174486928</v>
      </c>
      <c r="L199" s="9">
        <f t="shared" ca="1" si="47"/>
        <v>-80.510158480007632</v>
      </c>
      <c r="M199">
        <f t="shared" ca="1" si="49"/>
        <v>56.489859457671955</v>
      </c>
      <c r="N199">
        <f t="shared" ca="1" si="50"/>
        <v>31.759705687830689</v>
      </c>
    </row>
    <row r="200" spans="1:14" x14ac:dyDescent="0.25">
      <c r="A200" s="4">
        <f t="shared" si="59"/>
        <v>0.43003472222222039</v>
      </c>
      <c r="B200" s="3">
        <f t="shared" si="51"/>
        <v>1553301155</v>
      </c>
      <c r="C200">
        <f t="shared" si="58"/>
        <v>3</v>
      </c>
      <c r="D200">
        <f t="shared" si="58"/>
        <v>68</v>
      </c>
      <c r="E200">
        <f t="shared" ca="1" si="54"/>
        <v>-74494.888571428586</v>
      </c>
      <c r="F200">
        <f t="shared" ca="1" si="55"/>
        <v>72034.032142857148</v>
      </c>
      <c r="G200">
        <f t="shared" ref="G200:G234" ca="1" si="60">INDIRECT("G$"&amp;C200)+INDIRECT("J$"&amp;C200)*($B200-INDIRECT("B$"&amp;D200))</f>
        <v>9753.6</v>
      </c>
      <c r="H200" s="9">
        <f t="shared" ca="1" si="57"/>
        <v>-230.90895238094964</v>
      </c>
      <c r="I200" s="9">
        <f t="shared" ca="1" si="57"/>
        <v>38.598821428572407</v>
      </c>
      <c r="J200" s="9">
        <f t="shared" ca="1" si="57"/>
        <v>0</v>
      </c>
      <c r="K200" s="9">
        <f t="shared" ref="K200:K234" ca="1" si="61">SQRT(H200*H200+I200*I200)</f>
        <v>234.11282174486405</v>
      </c>
      <c r="L200" s="9">
        <f t="shared" ref="L200:L234" ca="1" si="62">DEGREES(ATAN2(I200,H200))</f>
        <v>-80.51015848000668</v>
      </c>
      <c r="M200">
        <f t="shared" ca="1" si="49"/>
        <v>56.491567460317455</v>
      </c>
      <c r="N200">
        <f t="shared" ca="1" si="50"/>
        <v>31.741230158730158</v>
      </c>
    </row>
    <row r="201" spans="1:14" x14ac:dyDescent="0.25">
      <c r="A201" s="4">
        <f t="shared" si="59"/>
        <v>0.43009259259259075</v>
      </c>
      <c r="B201" s="3">
        <f t="shared" si="51"/>
        <v>1553301160</v>
      </c>
      <c r="C201">
        <f t="shared" ref="C201:D216" si="63">C200</f>
        <v>3</v>
      </c>
      <c r="D201">
        <f t="shared" si="63"/>
        <v>68</v>
      </c>
      <c r="E201">
        <f t="shared" ca="1" si="54"/>
        <v>-75649.433333333334</v>
      </c>
      <c r="F201">
        <f t="shared" ca="1" si="55"/>
        <v>72227.02625000001</v>
      </c>
      <c r="G201">
        <f t="shared" ca="1" si="60"/>
        <v>9753.6</v>
      </c>
      <c r="H201" s="9">
        <f t="shared" ca="1" si="57"/>
        <v>-230.90895238095544</v>
      </c>
      <c r="I201" s="9">
        <f t="shared" ca="1" si="57"/>
        <v>38.598821428572407</v>
      </c>
      <c r="J201" s="9">
        <f t="shared" ca="1" si="57"/>
        <v>0</v>
      </c>
      <c r="K201" s="9">
        <f t="shared" ca="1" si="61"/>
        <v>234.11282174486976</v>
      </c>
      <c r="L201" s="9">
        <f t="shared" ca="1" si="62"/>
        <v>-80.510158480006922</v>
      </c>
      <c r="M201">
        <f t="shared" ref="M201:M234" ca="1" si="64">INDIRECT("M$"&amp;C201)+INDIRECT("O$"&amp;C201)*($B201-INDIRECT("B$"&amp;D201))</f>
        <v>56.493275462962963</v>
      </c>
      <c r="N201">
        <f t="shared" ref="N201:N234" ca="1" si="65">INDIRECT("N$"&amp;C201)+INDIRECT("P$"&amp;C201)*($B201-INDIRECT("B$"&amp;D201))</f>
        <v>31.72275462962963</v>
      </c>
    </row>
    <row r="202" spans="1:14" x14ac:dyDescent="0.25">
      <c r="A202" s="4">
        <f t="shared" si="59"/>
        <v>0.43015046296296111</v>
      </c>
      <c r="B202" s="3">
        <f t="shared" ref="B202:B234" si="66">B201+SECOND(A202-A201)</f>
        <v>1553301165</v>
      </c>
      <c r="C202">
        <f t="shared" si="63"/>
        <v>3</v>
      </c>
      <c r="D202">
        <f t="shared" si="63"/>
        <v>68</v>
      </c>
      <c r="E202">
        <f t="shared" ca="1" si="54"/>
        <v>-76803.978095238112</v>
      </c>
      <c r="F202">
        <f t="shared" ca="1" si="55"/>
        <v>72420.020357142872</v>
      </c>
      <c r="G202">
        <f t="shared" ca="1" si="60"/>
        <v>9753.6</v>
      </c>
      <c r="H202" s="9">
        <f t="shared" ca="1" si="57"/>
        <v>-230.90895238094964</v>
      </c>
      <c r="I202" s="9">
        <f t="shared" ca="1" si="57"/>
        <v>38.598821428569501</v>
      </c>
      <c r="J202" s="9">
        <f t="shared" ca="1" si="57"/>
        <v>0</v>
      </c>
      <c r="K202" s="9">
        <f t="shared" ca="1" si="61"/>
        <v>234.11282174486357</v>
      </c>
      <c r="L202" s="9">
        <f t="shared" ca="1" si="62"/>
        <v>-80.510158480007391</v>
      </c>
      <c r="M202">
        <f t="shared" ca="1" si="64"/>
        <v>56.494983465608463</v>
      </c>
      <c r="N202">
        <f t="shared" ca="1" si="65"/>
        <v>31.704279100529099</v>
      </c>
    </row>
    <row r="203" spans="1:14" x14ac:dyDescent="0.25">
      <c r="A203" s="4">
        <f t="shared" si="59"/>
        <v>0.43020833333333147</v>
      </c>
      <c r="B203" s="3">
        <f t="shared" si="66"/>
        <v>1553301170</v>
      </c>
      <c r="C203">
        <f t="shared" si="63"/>
        <v>3</v>
      </c>
      <c r="D203">
        <f t="shared" si="63"/>
        <v>68</v>
      </c>
      <c r="E203">
        <f t="shared" ca="1" si="54"/>
        <v>-77958.52285714286</v>
      </c>
      <c r="F203">
        <f t="shared" ca="1" si="55"/>
        <v>72613.014464285719</v>
      </c>
      <c r="G203">
        <f t="shared" ca="1" si="60"/>
        <v>9753.6</v>
      </c>
      <c r="H203" s="9">
        <f t="shared" ca="1" si="57"/>
        <v>-230.90895238095544</v>
      </c>
      <c r="I203" s="9">
        <f t="shared" ca="1" si="57"/>
        <v>38.598821428572407</v>
      </c>
      <c r="J203" s="9">
        <f t="shared" ca="1" si="57"/>
        <v>0</v>
      </c>
      <c r="K203" s="9">
        <f t="shared" ca="1" si="61"/>
        <v>234.11282174486976</v>
      </c>
      <c r="L203" s="9">
        <f t="shared" ca="1" si="62"/>
        <v>-80.510158480006922</v>
      </c>
      <c r="M203">
        <f t="shared" ca="1" si="64"/>
        <v>56.496691468253964</v>
      </c>
      <c r="N203">
        <f t="shared" ca="1" si="65"/>
        <v>31.685803571428572</v>
      </c>
    </row>
    <row r="204" spans="1:14" x14ac:dyDescent="0.25">
      <c r="A204" s="4">
        <f t="shared" si="59"/>
        <v>0.43026620370370183</v>
      </c>
      <c r="B204" s="3">
        <f t="shared" si="66"/>
        <v>1553301175</v>
      </c>
      <c r="C204">
        <f t="shared" si="63"/>
        <v>3</v>
      </c>
      <c r="D204">
        <f t="shared" si="63"/>
        <v>68</v>
      </c>
      <c r="E204">
        <f t="shared" ca="1" si="54"/>
        <v>-79113.067619047637</v>
      </c>
      <c r="F204">
        <f t="shared" ca="1" si="55"/>
        <v>72806.008571428581</v>
      </c>
      <c r="G204">
        <f t="shared" ca="1" si="60"/>
        <v>9753.6</v>
      </c>
      <c r="H204" s="9">
        <f t="shared" ca="1" si="57"/>
        <v>-230.90895238094964</v>
      </c>
      <c r="I204" s="9">
        <f t="shared" ca="1" si="57"/>
        <v>38.598821428572407</v>
      </c>
      <c r="J204" s="9">
        <f t="shared" ca="1" si="57"/>
        <v>0</v>
      </c>
      <c r="K204" s="9">
        <f t="shared" ca="1" si="61"/>
        <v>234.11282174486405</v>
      </c>
      <c r="L204" s="9">
        <f t="shared" ca="1" si="62"/>
        <v>-80.51015848000668</v>
      </c>
      <c r="M204">
        <f t="shared" ca="1" si="64"/>
        <v>56.498399470899464</v>
      </c>
      <c r="N204">
        <f t="shared" ca="1" si="65"/>
        <v>31.667328042328041</v>
      </c>
    </row>
    <row r="205" spans="1:14" x14ac:dyDescent="0.25">
      <c r="A205" s="4">
        <f t="shared" si="59"/>
        <v>0.43032407407407219</v>
      </c>
      <c r="B205" s="3">
        <f t="shared" si="66"/>
        <v>1553301180</v>
      </c>
      <c r="C205">
        <f t="shared" si="63"/>
        <v>3</v>
      </c>
      <c r="D205">
        <f t="shared" si="63"/>
        <v>68</v>
      </c>
      <c r="E205">
        <f t="shared" ca="1" si="54"/>
        <v>-80267.612380952385</v>
      </c>
      <c r="F205">
        <f t="shared" ca="1" si="55"/>
        <v>72999.002678571444</v>
      </c>
      <c r="G205">
        <f t="shared" ca="1" si="60"/>
        <v>9753.6</v>
      </c>
      <c r="H205" s="9">
        <f t="shared" ca="1" si="57"/>
        <v>-230.90895238095544</v>
      </c>
      <c r="I205" s="9">
        <f t="shared" ca="1" si="57"/>
        <v>38.598821428569501</v>
      </c>
      <c r="J205" s="9">
        <f t="shared" ca="1" si="57"/>
        <v>0</v>
      </c>
      <c r="K205" s="9">
        <f t="shared" ca="1" si="61"/>
        <v>234.11282174486928</v>
      </c>
      <c r="L205" s="9">
        <f t="shared" ca="1" si="62"/>
        <v>-80.510158480007632</v>
      </c>
      <c r="M205">
        <f t="shared" ca="1" si="64"/>
        <v>56.500107473544972</v>
      </c>
      <c r="N205">
        <f t="shared" ca="1" si="65"/>
        <v>31.648852513227514</v>
      </c>
    </row>
    <row r="206" spans="1:14" x14ac:dyDescent="0.25">
      <c r="A206" s="4">
        <f t="shared" si="59"/>
        <v>0.43038194444444255</v>
      </c>
      <c r="B206" s="3">
        <f t="shared" si="66"/>
        <v>1553301185</v>
      </c>
      <c r="C206">
        <f t="shared" si="63"/>
        <v>3</v>
      </c>
      <c r="D206">
        <f t="shared" si="63"/>
        <v>68</v>
      </c>
      <c r="E206">
        <f t="shared" ca="1" si="54"/>
        <v>-81422.157142857162</v>
      </c>
      <c r="F206">
        <f t="shared" ca="1" si="55"/>
        <v>73191.996785714291</v>
      </c>
      <c r="G206">
        <f t="shared" ca="1" si="60"/>
        <v>9753.6</v>
      </c>
      <c r="H206" s="9">
        <f t="shared" ca="1" si="57"/>
        <v>-230.90895238094964</v>
      </c>
      <c r="I206" s="9">
        <f t="shared" ca="1" si="57"/>
        <v>38.598821428572407</v>
      </c>
      <c r="J206" s="9">
        <f t="shared" ca="1" si="57"/>
        <v>0</v>
      </c>
      <c r="K206" s="9">
        <f t="shared" ca="1" si="61"/>
        <v>234.11282174486405</v>
      </c>
      <c r="L206" s="9">
        <f t="shared" ca="1" si="62"/>
        <v>-80.51015848000668</v>
      </c>
      <c r="M206">
        <f t="shared" ca="1" si="64"/>
        <v>56.501815476190473</v>
      </c>
      <c r="N206">
        <f t="shared" ca="1" si="65"/>
        <v>31.630376984126983</v>
      </c>
    </row>
    <row r="207" spans="1:14" x14ac:dyDescent="0.25">
      <c r="A207" s="4">
        <f t="shared" si="59"/>
        <v>0.43043981481481292</v>
      </c>
      <c r="B207" s="3">
        <f t="shared" si="66"/>
        <v>1553301190</v>
      </c>
      <c r="C207">
        <f t="shared" si="63"/>
        <v>3</v>
      </c>
      <c r="D207">
        <f t="shared" si="63"/>
        <v>68</v>
      </c>
      <c r="E207">
        <f t="shared" ca="1" si="54"/>
        <v>-82576.701904761911</v>
      </c>
      <c r="F207">
        <f t="shared" ca="1" si="55"/>
        <v>73384.990892857153</v>
      </c>
      <c r="G207">
        <f t="shared" ca="1" si="60"/>
        <v>9753.6</v>
      </c>
      <c r="H207" s="9">
        <f t="shared" ca="1" si="57"/>
        <v>-230.90895238095544</v>
      </c>
      <c r="I207" s="9">
        <f t="shared" ca="1" si="57"/>
        <v>38.598821428572407</v>
      </c>
      <c r="J207" s="9">
        <f t="shared" ca="1" si="57"/>
        <v>0</v>
      </c>
      <c r="K207" s="9">
        <f t="shared" ca="1" si="61"/>
        <v>234.11282174486976</v>
      </c>
      <c r="L207" s="9">
        <f t="shared" ca="1" si="62"/>
        <v>-80.510158480006922</v>
      </c>
      <c r="M207">
        <f t="shared" ca="1" si="64"/>
        <v>56.503523478835973</v>
      </c>
      <c r="N207">
        <f t="shared" ca="1" si="65"/>
        <v>31.611901455026455</v>
      </c>
    </row>
    <row r="208" spans="1:14" x14ac:dyDescent="0.25">
      <c r="A208" s="4">
        <f t="shared" si="59"/>
        <v>0.43049768518518328</v>
      </c>
      <c r="B208" s="3">
        <f t="shared" si="66"/>
        <v>1553301195</v>
      </c>
      <c r="C208">
        <f t="shared" si="63"/>
        <v>3</v>
      </c>
      <c r="D208">
        <f t="shared" si="63"/>
        <v>68</v>
      </c>
      <c r="E208">
        <f t="shared" ca="1" si="54"/>
        <v>-83731.246666666688</v>
      </c>
      <c r="F208">
        <f t="shared" ca="1" si="55"/>
        <v>73577.985000000015</v>
      </c>
      <c r="G208">
        <f t="shared" ca="1" si="60"/>
        <v>9753.6</v>
      </c>
      <c r="H208" s="9">
        <f t="shared" ca="1" si="57"/>
        <v>-230.90895238094964</v>
      </c>
      <c r="I208" s="9">
        <f t="shared" ca="1" si="57"/>
        <v>38.598821428569501</v>
      </c>
      <c r="J208" s="9">
        <f t="shared" ca="1" si="57"/>
        <v>0</v>
      </c>
      <c r="K208" s="9">
        <f t="shared" ca="1" si="61"/>
        <v>234.11282174486357</v>
      </c>
      <c r="L208" s="9">
        <f t="shared" ca="1" si="62"/>
        <v>-80.510158480007391</v>
      </c>
      <c r="M208">
        <f t="shared" ca="1" si="64"/>
        <v>56.505231481481481</v>
      </c>
      <c r="N208">
        <f t="shared" ca="1" si="65"/>
        <v>31.593425925925924</v>
      </c>
    </row>
    <row r="209" spans="1:14" x14ac:dyDescent="0.25">
      <c r="A209" s="4">
        <f t="shared" si="59"/>
        <v>0.43055555555555364</v>
      </c>
      <c r="B209" s="3">
        <f t="shared" si="66"/>
        <v>1553301200</v>
      </c>
      <c r="C209">
        <f t="shared" si="63"/>
        <v>3</v>
      </c>
      <c r="D209">
        <f t="shared" si="63"/>
        <v>68</v>
      </c>
      <c r="E209">
        <f t="shared" ca="1" si="54"/>
        <v>-84885.791428571436</v>
      </c>
      <c r="F209">
        <f t="shared" ca="1" si="55"/>
        <v>73770.979107142863</v>
      </c>
      <c r="G209">
        <f t="shared" ca="1" si="60"/>
        <v>9753.6</v>
      </c>
      <c r="H209" s="9">
        <f t="shared" ca="1" si="57"/>
        <v>-230.90895238095544</v>
      </c>
      <c r="I209" s="9">
        <f t="shared" ca="1" si="57"/>
        <v>38.598821428572407</v>
      </c>
      <c r="J209" s="9">
        <f t="shared" ca="1" si="57"/>
        <v>0</v>
      </c>
      <c r="K209" s="9">
        <f t="shared" ca="1" si="61"/>
        <v>234.11282174486976</v>
      </c>
      <c r="L209" s="9">
        <f t="shared" ca="1" si="62"/>
        <v>-80.510158480006922</v>
      </c>
      <c r="M209">
        <f t="shared" ca="1" si="64"/>
        <v>56.506939484126981</v>
      </c>
      <c r="N209">
        <f t="shared" ca="1" si="65"/>
        <v>31.574950396825397</v>
      </c>
    </row>
    <row r="210" spans="1:14" x14ac:dyDescent="0.25">
      <c r="A210" s="4">
        <f t="shared" si="59"/>
        <v>0.430613425925924</v>
      </c>
      <c r="B210" s="3">
        <f t="shared" si="66"/>
        <v>1553301205</v>
      </c>
      <c r="C210">
        <f t="shared" si="63"/>
        <v>3</v>
      </c>
      <c r="D210">
        <f t="shared" si="63"/>
        <v>68</v>
      </c>
      <c r="E210">
        <f t="shared" ca="1" si="54"/>
        <v>-86040.336190476213</v>
      </c>
      <c r="F210">
        <f t="shared" ca="1" si="55"/>
        <v>73963.973214285725</v>
      </c>
      <c r="G210">
        <f t="shared" ca="1" si="60"/>
        <v>9753.6</v>
      </c>
      <c r="H210" s="9">
        <f t="shared" ca="1" si="57"/>
        <v>-230.90895238094964</v>
      </c>
      <c r="I210" s="9">
        <f t="shared" ca="1" si="57"/>
        <v>38.598821428572407</v>
      </c>
      <c r="J210" s="9">
        <f t="shared" ca="1" si="57"/>
        <v>0</v>
      </c>
      <c r="K210" s="9">
        <f t="shared" ca="1" si="61"/>
        <v>234.11282174486405</v>
      </c>
      <c r="L210" s="9">
        <f t="shared" ca="1" si="62"/>
        <v>-80.51015848000668</v>
      </c>
      <c r="M210">
        <f t="shared" ca="1" si="64"/>
        <v>56.508647486772482</v>
      </c>
      <c r="N210">
        <f t="shared" ca="1" si="65"/>
        <v>31.556474867724866</v>
      </c>
    </row>
    <row r="211" spans="1:14" x14ac:dyDescent="0.25">
      <c r="A211" s="4">
        <f t="shared" si="59"/>
        <v>0.43067129629629436</v>
      </c>
      <c r="B211" s="3">
        <f t="shared" si="66"/>
        <v>1553301210</v>
      </c>
      <c r="C211">
        <f t="shared" si="63"/>
        <v>3</v>
      </c>
      <c r="D211">
        <f t="shared" si="63"/>
        <v>68</v>
      </c>
      <c r="E211">
        <f t="shared" ca="1" si="54"/>
        <v>-87194.880952380961</v>
      </c>
      <c r="F211">
        <f t="shared" ca="1" si="55"/>
        <v>74156.967321428587</v>
      </c>
      <c r="G211">
        <f t="shared" ca="1" si="60"/>
        <v>9753.6</v>
      </c>
      <c r="H211" s="9">
        <f t="shared" ca="1" si="57"/>
        <v>-230.90895238094964</v>
      </c>
      <c r="I211" s="9">
        <f t="shared" ca="1" si="57"/>
        <v>38.598821428569501</v>
      </c>
      <c r="J211" s="9">
        <f t="shared" ca="1" si="57"/>
        <v>0</v>
      </c>
      <c r="K211" s="9">
        <f t="shared" ca="1" si="61"/>
        <v>234.11282174486357</v>
      </c>
      <c r="L211" s="9">
        <f t="shared" ca="1" si="62"/>
        <v>-80.510158480007391</v>
      </c>
      <c r="M211">
        <f t="shared" ca="1" si="64"/>
        <v>56.510355489417989</v>
      </c>
      <c r="N211">
        <f t="shared" ca="1" si="65"/>
        <v>31.537999338624338</v>
      </c>
    </row>
    <row r="212" spans="1:14" x14ac:dyDescent="0.25">
      <c r="A212" s="4">
        <f t="shared" si="59"/>
        <v>0.43072916666666472</v>
      </c>
      <c r="B212" s="3">
        <f t="shared" si="66"/>
        <v>1553301215</v>
      </c>
      <c r="C212">
        <f t="shared" si="63"/>
        <v>3</v>
      </c>
      <c r="D212">
        <f t="shared" si="63"/>
        <v>68</v>
      </c>
      <c r="E212">
        <f t="shared" ca="1" si="54"/>
        <v>-88349.42571428571</v>
      </c>
      <c r="F212">
        <f t="shared" ca="1" si="55"/>
        <v>74349.961428571434</v>
      </c>
      <c r="G212">
        <f t="shared" ca="1" si="60"/>
        <v>9753.6</v>
      </c>
      <c r="H212" s="9">
        <f t="shared" ca="1" si="57"/>
        <v>-230.90895238095544</v>
      </c>
      <c r="I212" s="9">
        <f t="shared" ca="1" si="57"/>
        <v>38.598821428572407</v>
      </c>
      <c r="J212" s="9">
        <f t="shared" ca="1" si="57"/>
        <v>0</v>
      </c>
      <c r="K212" s="9">
        <f t="shared" ca="1" si="61"/>
        <v>234.11282174486976</v>
      </c>
      <c r="L212" s="9">
        <f t="shared" ca="1" si="62"/>
        <v>-80.510158480006922</v>
      </c>
      <c r="M212">
        <f t="shared" ca="1" si="64"/>
        <v>56.51206349206349</v>
      </c>
      <c r="N212">
        <f t="shared" ca="1" si="65"/>
        <v>31.519523809523811</v>
      </c>
    </row>
    <row r="213" spans="1:14" x14ac:dyDescent="0.25">
      <c r="A213" s="4">
        <f t="shared" si="59"/>
        <v>0.43078703703703508</v>
      </c>
      <c r="B213" s="3">
        <f t="shared" si="66"/>
        <v>1553301220</v>
      </c>
      <c r="C213">
        <f t="shared" si="63"/>
        <v>3</v>
      </c>
      <c r="D213">
        <f t="shared" si="63"/>
        <v>68</v>
      </c>
      <c r="E213">
        <f t="shared" ca="1" si="54"/>
        <v>-89503.970476190487</v>
      </c>
      <c r="F213">
        <f t="shared" ca="1" si="55"/>
        <v>74542.955535714296</v>
      </c>
      <c r="G213">
        <f t="shared" ca="1" si="60"/>
        <v>9753.6</v>
      </c>
      <c r="H213" s="9">
        <f t="shared" ca="1" si="57"/>
        <v>-230.90895238094964</v>
      </c>
      <c r="I213" s="9">
        <f t="shared" ca="1" si="57"/>
        <v>38.598821428572407</v>
      </c>
      <c r="J213" s="9">
        <f t="shared" ca="1" si="57"/>
        <v>0</v>
      </c>
      <c r="K213" s="9">
        <f t="shared" ca="1" si="61"/>
        <v>234.11282174486405</v>
      </c>
      <c r="L213" s="9">
        <f t="shared" ca="1" si="62"/>
        <v>-80.51015848000668</v>
      </c>
      <c r="M213">
        <f t="shared" ca="1" si="64"/>
        <v>56.51377149470899</v>
      </c>
      <c r="N213">
        <f t="shared" ca="1" si="65"/>
        <v>31.50104828042328</v>
      </c>
    </row>
    <row r="214" spans="1:14" x14ac:dyDescent="0.25">
      <c r="A214" s="4">
        <f t="shared" si="59"/>
        <v>0.43084490740740544</v>
      </c>
      <c r="B214" s="3">
        <f t="shared" si="66"/>
        <v>1553301225</v>
      </c>
      <c r="C214">
        <f t="shared" si="63"/>
        <v>3</v>
      </c>
      <c r="D214">
        <f t="shared" si="63"/>
        <v>68</v>
      </c>
      <c r="E214">
        <f t="shared" ca="1" si="54"/>
        <v>-90658.515238095235</v>
      </c>
      <c r="F214">
        <f t="shared" ca="1" si="55"/>
        <v>74735.949642857158</v>
      </c>
      <c r="G214">
        <f t="shared" ca="1" si="60"/>
        <v>9753.6</v>
      </c>
      <c r="H214" s="9">
        <f t="shared" ca="1" si="57"/>
        <v>-230.90895238095544</v>
      </c>
      <c r="I214" s="9">
        <f t="shared" ca="1" si="57"/>
        <v>38.598821428569501</v>
      </c>
      <c r="J214" s="9">
        <f t="shared" ca="1" si="57"/>
        <v>0</v>
      </c>
      <c r="K214" s="9">
        <f t="shared" ca="1" si="61"/>
        <v>234.11282174486928</v>
      </c>
      <c r="L214" s="9">
        <f t="shared" ca="1" si="62"/>
        <v>-80.510158480007632</v>
      </c>
      <c r="M214">
        <f t="shared" ca="1" si="64"/>
        <v>56.515479497354491</v>
      </c>
      <c r="N214">
        <f t="shared" ca="1" si="65"/>
        <v>31.482572751322749</v>
      </c>
    </row>
    <row r="215" spans="1:14" x14ac:dyDescent="0.25">
      <c r="A215" s="4">
        <f t="shared" si="59"/>
        <v>0.4309027777777758</v>
      </c>
      <c r="B215" s="3">
        <f t="shared" si="66"/>
        <v>1553301230</v>
      </c>
      <c r="C215">
        <f t="shared" si="63"/>
        <v>3</v>
      </c>
      <c r="D215">
        <f t="shared" si="63"/>
        <v>68</v>
      </c>
      <c r="E215">
        <f t="shared" ca="1" si="54"/>
        <v>-91813.060000000012</v>
      </c>
      <c r="F215">
        <f t="shared" ca="1" si="55"/>
        <v>74928.943750000006</v>
      </c>
      <c r="G215">
        <f t="shared" ca="1" si="60"/>
        <v>9753.6</v>
      </c>
      <c r="H215" s="9">
        <f t="shared" ca="1" si="57"/>
        <v>-230.90895238094964</v>
      </c>
      <c r="I215" s="9">
        <f t="shared" ca="1" si="57"/>
        <v>38.598821428572407</v>
      </c>
      <c r="J215" s="9">
        <f t="shared" ca="1" si="57"/>
        <v>0</v>
      </c>
      <c r="K215" s="9">
        <f t="shared" ca="1" si="61"/>
        <v>234.11282174486405</v>
      </c>
      <c r="L215" s="9">
        <f t="shared" ca="1" si="62"/>
        <v>-80.51015848000668</v>
      </c>
      <c r="M215">
        <f t="shared" ca="1" si="64"/>
        <v>56.517187499999999</v>
      </c>
      <c r="N215">
        <f t="shared" ca="1" si="65"/>
        <v>31.464097222222222</v>
      </c>
    </row>
    <row r="216" spans="1:14" x14ac:dyDescent="0.25">
      <c r="A216" s="4">
        <f t="shared" si="59"/>
        <v>0.43096064814814616</v>
      </c>
      <c r="B216" s="3">
        <f t="shared" si="66"/>
        <v>1553301235</v>
      </c>
      <c r="C216">
        <f t="shared" si="63"/>
        <v>3</v>
      </c>
      <c r="D216">
        <f t="shared" si="63"/>
        <v>68</v>
      </c>
      <c r="E216">
        <f t="shared" ca="1" si="54"/>
        <v>-92967.60476190476</v>
      </c>
      <c r="F216">
        <f t="shared" ca="1" si="55"/>
        <v>75121.937857142868</v>
      </c>
      <c r="G216">
        <f t="shared" ca="1" si="60"/>
        <v>9753.6</v>
      </c>
      <c r="H216" s="9">
        <f t="shared" ca="1" si="57"/>
        <v>-230.90895238095544</v>
      </c>
      <c r="I216" s="9">
        <f t="shared" ca="1" si="57"/>
        <v>38.598821428572407</v>
      </c>
      <c r="J216" s="9">
        <f t="shared" ca="1" si="57"/>
        <v>0</v>
      </c>
      <c r="K216" s="9">
        <f t="shared" ca="1" si="61"/>
        <v>234.11282174486976</v>
      </c>
      <c r="L216" s="9">
        <f t="shared" ca="1" si="62"/>
        <v>-80.510158480006922</v>
      </c>
      <c r="M216">
        <f t="shared" ca="1" si="64"/>
        <v>56.518895502645499</v>
      </c>
      <c r="N216">
        <f t="shared" ca="1" si="65"/>
        <v>31.445621693121694</v>
      </c>
    </row>
    <row r="217" spans="1:14" x14ac:dyDescent="0.25">
      <c r="A217" s="4">
        <f t="shared" si="59"/>
        <v>0.43101851851851652</v>
      </c>
      <c r="B217" s="3">
        <f t="shared" si="66"/>
        <v>1553301240</v>
      </c>
      <c r="C217">
        <f t="shared" ref="C217:D232" si="67">C216</f>
        <v>3</v>
      </c>
      <c r="D217">
        <f t="shared" si="67"/>
        <v>68</v>
      </c>
      <c r="E217">
        <f t="shared" ca="1" si="54"/>
        <v>-94122.149523809538</v>
      </c>
      <c r="F217">
        <f t="shared" ca="1" si="55"/>
        <v>75314.93196428573</v>
      </c>
      <c r="G217">
        <f t="shared" ca="1" si="60"/>
        <v>9753.6</v>
      </c>
      <c r="H217" s="9">
        <f t="shared" ca="1" si="57"/>
        <v>-230.90895238094964</v>
      </c>
      <c r="I217" s="9">
        <f t="shared" ca="1" si="57"/>
        <v>38.598821428569501</v>
      </c>
      <c r="J217" s="9">
        <f t="shared" ca="1" si="57"/>
        <v>0</v>
      </c>
      <c r="K217" s="9">
        <f t="shared" ca="1" si="61"/>
        <v>234.11282174486357</v>
      </c>
      <c r="L217" s="9">
        <f t="shared" ca="1" si="62"/>
        <v>-80.510158480007391</v>
      </c>
      <c r="M217">
        <f t="shared" ca="1" si="64"/>
        <v>56.520603505291</v>
      </c>
      <c r="N217">
        <f t="shared" ca="1" si="65"/>
        <v>31.427146164021163</v>
      </c>
    </row>
    <row r="218" spans="1:14" x14ac:dyDescent="0.25">
      <c r="A218" s="4">
        <f t="shared" si="59"/>
        <v>0.43107638888888689</v>
      </c>
      <c r="B218" s="3">
        <f t="shared" si="66"/>
        <v>1553301245</v>
      </c>
      <c r="C218">
        <f t="shared" si="67"/>
        <v>3</v>
      </c>
      <c r="D218">
        <f t="shared" si="67"/>
        <v>68</v>
      </c>
      <c r="E218">
        <f t="shared" ca="1" si="54"/>
        <v>-95276.694285714286</v>
      </c>
      <c r="F218">
        <f t="shared" ca="1" si="55"/>
        <v>75507.926071428577</v>
      </c>
      <c r="G218">
        <f t="shared" ca="1" si="60"/>
        <v>9753.6</v>
      </c>
      <c r="H218" s="9">
        <f t="shared" ca="1" si="57"/>
        <v>-230.90895238095544</v>
      </c>
      <c r="I218" s="9">
        <f t="shared" ca="1" si="57"/>
        <v>38.598821428572407</v>
      </c>
      <c r="J218" s="9">
        <f t="shared" ca="1" si="57"/>
        <v>0</v>
      </c>
      <c r="K218" s="9">
        <f t="shared" ca="1" si="61"/>
        <v>234.11282174486976</v>
      </c>
      <c r="L218" s="9">
        <f t="shared" ca="1" si="62"/>
        <v>-80.510158480006922</v>
      </c>
      <c r="M218">
        <f t="shared" ca="1" si="64"/>
        <v>56.522311507936507</v>
      </c>
      <c r="N218">
        <f t="shared" ca="1" si="65"/>
        <v>31.408670634920636</v>
      </c>
    </row>
    <row r="219" spans="1:14" x14ac:dyDescent="0.25">
      <c r="A219" s="4">
        <f t="shared" si="59"/>
        <v>0.43113425925925725</v>
      </c>
      <c r="B219" s="3">
        <f t="shared" si="66"/>
        <v>1553301250</v>
      </c>
      <c r="C219">
        <f t="shared" si="67"/>
        <v>3</v>
      </c>
      <c r="D219">
        <f t="shared" si="67"/>
        <v>68</v>
      </c>
      <c r="E219">
        <f t="shared" ca="1" si="54"/>
        <v>-96431.239047619063</v>
      </c>
      <c r="F219">
        <f t="shared" ca="1" si="55"/>
        <v>75700.920178571439</v>
      </c>
      <c r="G219">
        <f t="shared" ca="1" si="60"/>
        <v>9753.6</v>
      </c>
      <c r="H219" s="9">
        <f t="shared" ca="1" si="57"/>
        <v>-230.90895238094964</v>
      </c>
      <c r="I219" s="9">
        <f t="shared" ca="1" si="57"/>
        <v>38.598821428572407</v>
      </c>
      <c r="J219" s="9">
        <f t="shared" ca="1" si="57"/>
        <v>0</v>
      </c>
      <c r="K219" s="9">
        <f t="shared" ca="1" si="61"/>
        <v>234.11282174486405</v>
      </c>
      <c r="L219" s="9">
        <f t="shared" ca="1" si="62"/>
        <v>-80.51015848000668</v>
      </c>
      <c r="M219">
        <f t="shared" ca="1" si="64"/>
        <v>56.524019510582008</v>
      </c>
      <c r="N219">
        <f t="shared" ca="1" si="65"/>
        <v>31.390195105820105</v>
      </c>
    </row>
    <row r="220" spans="1:14" x14ac:dyDescent="0.25">
      <c r="A220" s="4">
        <f t="shared" si="59"/>
        <v>0.43119212962962761</v>
      </c>
      <c r="B220" s="3">
        <f t="shared" si="66"/>
        <v>1553301255</v>
      </c>
      <c r="C220">
        <f t="shared" si="67"/>
        <v>3</v>
      </c>
      <c r="D220">
        <f t="shared" si="67"/>
        <v>68</v>
      </c>
      <c r="E220">
        <f t="shared" ca="1" si="54"/>
        <v>-97585.783809523811</v>
      </c>
      <c r="F220">
        <f t="shared" ca="1" si="55"/>
        <v>75893.914285714302</v>
      </c>
      <c r="G220">
        <f t="shared" ca="1" si="60"/>
        <v>9753.6</v>
      </c>
      <c r="H220" s="9">
        <f t="shared" ca="1" si="57"/>
        <v>-230.90895238095544</v>
      </c>
      <c r="I220" s="9">
        <f t="shared" ca="1" si="57"/>
        <v>38.598821428569501</v>
      </c>
      <c r="J220" s="9">
        <f t="shared" ca="1" si="57"/>
        <v>0</v>
      </c>
      <c r="K220" s="9">
        <f t="shared" ca="1" si="61"/>
        <v>234.11282174486928</v>
      </c>
      <c r="L220" s="9">
        <f t="shared" ca="1" si="62"/>
        <v>-80.510158480007632</v>
      </c>
      <c r="M220">
        <f t="shared" ca="1" si="64"/>
        <v>56.525727513227508</v>
      </c>
      <c r="N220">
        <f t="shared" ca="1" si="65"/>
        <v>31.371719576719578</v>
      </c>
    </row>
    <row r="221" spans="1:14" x14ac:dyDescent="0.25">
      <c r="A221" s="4">
        <f t="shared" si="59"/>
        <v>0.43124999999999797</v>
      </c>
      <c r="B221" s="3">
        <f t="shared" si="66"/>
        <v>1553301260</v>
      </c>
      <c r="C221">
        <f t="shared" si="67"/>
        <v>3</v>
      </c>
      <c r="D221">
        <f t="shared" si="67"/>
        <v>68</v>
      </c>
      <c r="E221">
        <f t="shared" ca="1" si="54"/>
        <v>-98740.328571428588</v>
      </c>
      <c r="F221">
        <f t="shared" ca="1" si="55"/>
        <v>76086.908392857149</v>
      </c>
      <c r="G221">
        <f t="shared" ca="1" si="60"/>
        <v>9753.6</v>
      </c>
      <c r="H221" s="9">
        <f t="shared" ca="1" si="57"/>
        <v>-230.90895238094964</v>
      </c>
      <c r="I221" s="9">
        <f t="shared" ca="1" si="57"/>
        <v>38.598821428572407</v>
      </c>
      <c r="J221" s="9">
        <f t="shared" ca="1" si="57"/>
        <v>0</v>
      </c>
      <c r="K221" s="9">
        <f t="shared" ca="1" si="61"/>
        <v>234.11282174486405</v>
      </c>
      <c r="L221" s="9">
        <f t="shared" ca="1" si="62"/>
        <v>-80.51015848000668</v>
      </c>
      <c r="M221">
        <f t="shared" ca="1" si="64"/>
        <v>56.527435515873016</v>
      </c>
      <c r="N221">
        <f t="shared" ca="1" si="65"/>
        <v>31.353244047619047</v>
      </c>
    </row>
    <row r="222" spans="1:14" x14ac:dyDescent="0.25">
      <c r="A222" s="4">
        <f t="shared" si="59"/>
        <v>0.43130787037036833</v>
      </c>
      <c r="B222" s="3">
        <f t="shared" si="66"/>
        <v>1553301265</v>
      </c>
      <c r="C222">
        <f t="shared" si="67"/>
        <v>3</v>
      </c>
      <c r="D222">
        <f t="shared" si="67"/>
        <v>68</v>
      </c>
      <c r="E222">
        <f t="shared" ca="1" si="54"/>
        <v>-99894.873333333337</v>
      </c>
      <c r="F222">
        <f t="shared" ca="1" si="55"/>
        <v>76279.902500000011</v>
      </c>
      <c r="G222">
        <f t="shared" ca="1" si="60"/>
        <v>9753.6</v>
      </c>
      <c r="H222" s="9">
        <f t="shared" ca="1" si="57"/>
        <v>-230.90895238095544</v>
      </c>
      <c r="I222" s="9">
        <f t="shared" ca="1" si="57"/>
        <v>38.598821428572407</v>
      </c>
      <c r="J222" s="9">
        <f t="shared" ca="1" si="57"/>
        <v>0</v>
      </c>
      <c r="K222" s="9">
        <f t="shared" ca="1" si="61"/>
        <v>234.11282174486976</v>
      </c>
      <c r="L222" s="9">
        <f t="shared" ca="1" si="62"/>
        <v>-80.510158480006922</v>
      </c>
      <c r="M222">
        <f t="shared" ca="1" si="64"/>
        <v>56.529143518518516</v>
      </c>
      <c r="N222">
        <f t="shared" ca="1" si="65"/>
        <v>31.334768518518519</v>
      </c>
    </row>
    <row r="223" spans="1:14" x14ac:dyDescent="0.25">
      <c r="A223" s="4">
        <f t="shared" si="59"/>
        <v>0.43136574074073869</v>
      </c>
      <c r="B223" s="3">
        <f t="shared" si="66"/>
        <v>1553301270</v>
      </c>
      <c r="C223">
        <f t="shared" si="67"/>
        <v>3</v>
      </c>
      <c r="D223">
        <f t="shared" si="67"/>
        <v>68</v>
      </c>
      <c r="E223">
        <f t="shared" ca="1" si="54"/>
        <v>-101049.41809523811</v>
      </c>
      <c r="F223">
        <f t="shared" ca="1" si="55"/>
        <v>76472.896607142873</v>
      </c>
      <c r="G223">
        <f t="shared" ca="1" si="60"/>
        <v>9753.6</v>
      </c>
      <c r="H223" s="9">
        <f t="shared" ca="1" si="57"/>
        <v>-230.90895238094964</v>
      </c>
      <c r="I223" s="9">
        <f t="shared" ca="1" si="57"/>
        <v>38.598821428569501</v>
      </c>
      <c r="J223" s="9">
        <f t="shared" ca="1" si="57"/>
        <v>0</v>
      </c>
      <c r="K223" s="9">
        <f t="shared" ca="1" si="61"/>
        <v>234.11282174486357</v>
      </c>
      <c r="L223" s="9">
        <f t="shared" ca="1" si="62"/>
        <v>-80.510158480007391</v>
      </c>
      <c r="M223">
        <f t="shared" ca="1" si="64"/>
        <v>56.530851521164017</v>
      </c>
      <c r="N223">
        <f t="shared" ca="1" si="65"/>
        <v>31.316292989417988</v>
      </c>
    </row>
    <row r="224" spans="1:14" x14ac:dyDescent="0.25">
      <c r="A224" s="4">
        <f t="shared" si="59"/>
        <v>0.43142361111110905</v>
      </c>
      <c r="B224" s="3">
        <f t="shared" si="66"/>
        <v>1553301275</v>
      </c>
      <c r="C224">
        <f t="shared" si="67"/>
        <v>3</v>
      </c>
      <c r="D224">
        <f t="shared" si="67"/>
        <v>68</v>
      </c>
      <c r="E224">
        <f t="shared" ca="1" si="54"/>
        <v>-102203.96285714286</v>
      </c>
      <c r="F224">
        <f t="shared" ca="1" si="55"/>
        <v>76665.890714285721</v>
      </c>
      <c r="G224">
        <f t="shared" ca="1" si="60"/>
        <v>9753.6</v>
      </c>
      <c r="H224" s="9">
        <f t="shared" ca="1" si="57"/>
        <v>-230.90895238095544</v>
      </c>
      <c r="I224" s="9">
        <f t="shared" ca="1" si="57"/>
        <v>38.598821428572407</v>
      </c>
      <c r="J224" s="9">
        <f t="shared" ca="1" si="57"/>
        <v>0</v>
      </c>
      <c r="K224" s="9">
        <f t="shared" ca="1" si="61"/>
        <v>234.11282174486976</v>
      </c>
      <c r="L224" s="9">
        <f t="shared" ca="1" si="62"/>
        <v>-80.510158480006922</v>
      </c>
      <c r="M224">
        <f t="shared" ca="1" si="64"/>
        <v>56.532559523809518</v>
      </c>
      <c r="N224">
        <f t="shared" ca="1" si="65"/>
        <v>31.297817460317461</v>
      </c>
    </row>
    <row r="225" spans="1:14" x14ac:dyDescent="0.25">
      <c r="A225" s="4">
        <f t="shared" si="59"/>
        <v>0.43148148148147941</v>
      </c>
      <c r="B225" s="3">
        <f t="shared" si="66"/>
        <v>1553301280</v>
      </c>
      <c r="C225">
        <f t="shared" si="67"/>
        <v>3</v>
      </c>
      <c r="D225">
        <f t="shared" si="67"/>
        <v>68</v>
      </c>
      <c r="E225">
        <f t="shared" ca="1" si="54"/>
        <v>-103358.50761904764</v>
      </c>
      <c r="F225">
        <f t="shared" ca="1" si="55"/>
        <v>76858.884821428583</v>
      </c>
      <c r="G225">
        <f t="shared" ca="1" si="60"/>
        <v>9753.6</v>
      </c>
      <c r="H225" s="9">
        <f t="shared" ca="1" si="57"/>
        <v>-230.90895238094964</v>
      </c>
      <c r="I225" s="9">
        <f t="shared" ca="1" si="57"/>
        <v>38.598821428572407</v>
      </c>
      <c r="J225" s="9">
        <f t="shared" ca="1" si="57"/>
        <v>0</v>
      </c>
      <c r="K225" s="9">
        <f t="shared" ca="1" si="61"/>
        <v>234.11282174486405</v>
      </c>
      <c r="L225" s="9">
        <f t="shared" ca="1" si="62"/>
        <v>-80.51015848000668</v>
      </c>
      <c r="M225">
        <f t="shared" ca="1" si="64"/>
        <v>56.534267526455025</v>
      </c>
      <c r="N225">
        <f t="shared" ca="1" si="65"/>
        <v>31.27934193121693</v>
      </c>
    </row>
    <row r="226" spans="1:14" x14ac:dyDescent="0.25">
      <c r="A226" s="4">
        <f t="shared" si="59"/>
        <v>0.43153935185184977</v>
      </c>
      <c r="B226" s="3">
        <f t="shared" si="66"/>
        <v>1553301285</v>
      </c>
      <c r="C226">
        <f t="shared" si="67"/>
        <v>3</v>
      </c>
      <c r="D226">
        <f t="shared" si="67"/>
        <v>68</v>
      </c>
      <c r="E226">
        <f t="shared" ca="1" si="54"/>
        <v>-104513.05238095239</v>
      </c>
      <c r="F226">
        <f t="shared" ca="1" si="55"/>
        <v>77051.878928571445</v>
      </c>
      <c r="G226">
        <f t="shared" ca="1" si="60"/>
        <v>9753.6</v>
      </c>
      <c r="H226" s="9">
        <f t="shared" ca="1" si="57"/>
        <v>-230.90895238095544</v>
      </c>
      <c r="I226" s="9">
        <f t="shared" ca="1" si="57"/>
        <v>38.598821428569501</v>
      </c>
      <c r="J226" s="9">
        <f t="shared" ca="1" si="57"/>
        <v>0</v>
      </c>
      <c r="K226" s="9">
        <f t="shared" ca="1" si="61"/>
        <v>234.11282174486928</v>
      </c>
      <c r="L226" s="9">
        <f t="shared" ca="1" si="62"/>
        <v>-80.510158480007632</v>
      </c>
      <c r="M226">
        <f t="shared" ca="1" si="64"/>
        <v>56.535975529100526</v>
      </c>
      <c r="N226">
        <f t="shared" ca="1" si="65"/>
        <v>31.260866402116402</v>
      </c>
    </row>
    <row r="227" spans="1:14" x14ac:dyDescent="0.25">
      <c r="A227" s="4">
        <f t="shared" si="59"/>
        <v>0.43159722222222013</v>
      </c>
      <c r="B227" s="3">
        <f t="shared" si="66"/>
        <v>1553301290</v>
      </c>
      <c r="C227">
        <f t="shared" si="67"/>
        <v>3</v>
      </c>
      <c r="D227">
        <f t="shared" si="67"/>
        <v>68</v>
      </c>
      <c r="E227">
        <f t="shared" ca="1" si="54"/>
        <v>-105667.59714285716</v>
      </c>
      <c r="F227">
        <f t="shared" ca="1" si="55"/>
        <v>77244.873035714292</v>
      </c>
      <c r="G227">
        <f t="shared" ca="1" si="60"/>
        <v>9753.6</v>
      </c>
      <c r="H227" s="9">
        <f t="shared" ca="1" si="57"/>
        <v>-230.90895238094964</v>
      </c>
      <c r="I227" s="9">
        <f t="shared" ca="1" si="57"/>
        <v>38.598821428572407</v>
      </c>
      <c r="J227" s="9">
        <f t="shared" ca="1" si="57"/>
        <v>0</v>
      </c>
      <c r="K227" s="9">
        <f t="shared" ca="1" si="61"/>
        <v>234.11282174486405</v>
      </c>
      <c r="L227" s="9">
        <f t="shared" ca="1" si="62"/>
        <v>-80.51015848000668</v>
      </c>
      <c r="M227">
        <f t="shared" ca="1" si="64"/>
        <v>56.537683531746026</v>
      </c>
      <c r="N227">
        <f t="shared" ca="1" si="65"/>
        <v>31.242390873015871</v>
      </c>
    </row>
    <row r="228" spans="1:14" x14ac:dyDescent="0.25">
      <c r="A228" s="4">
        <f t="shared" si="59"/>
        <v>0.43165509259259049</v>
      </c>
      <c r="B228" s="3">
        <f t="shared" si="66"/>
        <v>1553301295</v>
      </c>
      <c r="C228">
        <f t="shared" si="67"/>
        <v>3</v>
      </c>
      <c r="D228">
        <f t="shared" si="67"/>
        <v>68</v>
      </c>
      <c r="E228">
        <f t="shared" ca="1" si="54"/>
        <v>-106822.14190476191</v>
      </c>
      <c r="F228">
        <f t="shared" ca="1" si="55"/>
        <v>77437.867142857154</v>
      </c>
      <c r="G228">
        <f t="shared" ca="1" si="60"/>
        <v>9753.6</v>
      </c>
      <c r="H228" s="9">
        <f t="shared" ca="1" si="57"/>
        <v>-230.90895238095544</v>
      </c>
      <c r="I228" s="9">
        <f t="shared" ca="1" si="57"/>
        <v>38.598821428572407</v>
      </c>
      <c r="J228" s="9">
        <f t="shared" ca="1" si="57"/>
        <v>0</v>
      </c>
      <c r="K228" s="9">
        <f t="shared" ca="1" si="61"/>
        <v>234.11282174486976</v>
      </c>
      <c r="L228" s="9">
        <f t="shared" ca="1" si="62"/>
        <v>-80.510158480006922</v>
      </c>
      <c r="M228">
        <f t="shared" ca="1" si="64"/>
        <v>56.539391534391534</v>
      </c>
      <c r="N228">
        <f t="shared" ca="1" si="65"/>
        <v>31.223915343915344</v>
      </c>
    </row>
    <row r="229" spans="1:14" x14ac:dyDescent="0.25">
      <c r="A229" s="4">
        <f t="shared" si="59"/>
        <v>0.43171296296296086</v>
      </c>
      <c r="B229" s="3">
        <f t="shared" si="66"/>
        <v>1553301300</v>
      </c>
      <c r="C229">
        <f t="shared" si="67"/>
        <v>3</v>
      </c>
      <c r="D229">
        <f t="shared" si="67"/>
        <v>68</v>
      </c>
      <c r="E229">
        <f t="shared" ref="E229:E234" ca="1" si="68">INDIRECT("E$"&amp;C229)+INDIRECT("H$"&amp;C229)*($B229-INDIRECT("B$"&amp;D229))</f>
        <v>-107976.68666666669</v>
      </c>
      <c r="F229">
        <f t="shared" ref="F229:F234" ca="1" si="69">INDIRECT("F$"&amp;C229)+INDIRECT("I$"&amp;C229)*($B229-INDIRECT("B$"&amp;D229))</f>
        <v>77630.861250000016</v>
      </c>
      <c r="G229">
        <f t="shared" ca="1" si="60"/>
        <v>9753.6</v>
      </c>
      <c r="H229" s="9">
        <f t="shared" ca="1" si="57"/>
        <v>-230.90895238094964</v>
      </c>
      <c r="I229" s="9">
        <f t="shared" ca="1" si="57"/>
        <v>38.598821428569501</v>
      </c>
      <c r="J229" s="9">
        <f t="shared" ca="1" si="57"/>
        <v>0</v>
      </c>
      <c r="K229" s="9">
        <f t="shared" ca="1" si="61"/>
        <v>234.11282174486357</v>
      </c>
      <c r="L229" s="9">
        <f t="shared" ca="1" si="62"/>
        <v>-80.510158480007391</v>
      </c>
      <c r="M229">
        <f t="shared" ca="1" si="64"/>
        <v>56.541099537037034</v>
      </c>
      <c r="N229">
        <f t="shared" ca="1" si="65"/>
        <v>31.205439814814813</v>
      </c>
    </row>
    <row r="230" spans="1:14" x14ac:dyDescent="0.25">
      <c r="A230" s="4">
        <f t="shared" si="59"/>
        <v>0.43177083333333122</v>
      </c>
      <c r="B230" s="3">
        <f t="shared" si="66"/>
        <v>1553301305</v>
      </c>
      <c r="C230">
        <f t="shared" si="67"/>
        <v>3</v>
      </c>
      <c r="D230">
        <f t="shared" si="67"/>
        <v>68</v>
      </c>
      <c r="E230">
        <f t="shared" ca="1" si="68"/>
        <v>-109131.23142857144</v>
      </c>
      <c r="F230">
        <f t="shared" ca="1" si="69"/>
        <v>77823.855357142864</v>
      </c>
      <c r="G230">
        <f t="shared" ca="1" si="60"/>
        <v>9753.6</v>
      </c>
      <c r="H230" s="9">
        <f t="shared" ca="1" si="57"/>
        <v>-230.90895238095544</v>
      </c>
      <c r="I230" s="9">
        <f t="shared" ca="1" si="57"/>
        <v>38.598821428572407</v>
      </c>
      <c r="J230" s="9">
        <f t="shared" ca="1" si="57"/>
        <v>0</v>
      </c>
      <c r="K230" s="9">
        <f t="shared" ca="1" si="61"/>
        <v>234.11282174486976</v>
      </c>
      <c r="L230" s="9">
        <f t="shared" ca="1" si="62"/>
        <v>-80.510158480006922</v>
      </c>
      <c r="M230">
        <f t="shared" ca="1" si="64"/>
        <v>56.542807539682535</v>
      </c>
      <c r="N230">
        <f t="shared" ca="1" si="65"/>
        <v>31.186964285714286</v>
      </c>
    </row>
    <row r="231" spans="1:14" x14ac:dyDescent="0.25">
      <c r="A231" s="4">
        <f t="shared" si="59"/>
        <v>0.43182870370370158</v>
      </c>
      <c r="B231" s="3">
        <f t="shared" si="66"/>
        <v>1553301310</v>
      </c>
      <c r="C231">
        <f t="shared" si="67"/>
        <v>3</v>
      </c>
      <c r="D231">
        <f t="shared" si="67"/>
        <v>68</v>
      </c>
      <c r="E231">
        <f t="shared" ca="1" si="68"/>
        <v>-110285.77619047622</v>
      </c>
      <c r="F231">
        <f t="shared" ca="1" si="69"/>
        <v>78016.849464285726</v>
      </c>
      <c r="G231">
        <f t="shared" ca="1" si="60"/>
        <v>9753.6</v>
      </c>
      <c r="H231" s="9">
        <f t="shared" ca="1" si="57"/>
        <v>-230.90895238094964</v>
      </c>
      <c r="I231" s="9">
        <f t="shared" ca="1" si="57"/>
        <v>38.598821428572407</v>
      </c>
      <c r="J231" s="9">
        <f t="shared" ca="1" si="57"/>
        <v>0</v>
      </c>
      <c r="K231" s="9">
        <f t="shared" ca="1" si="61"/>
        <v>234.11282174486405</v>
      </c>
      <c r="L231" s="9">
        <f t="shared" ca="1" si="62"/>
        <v>-80.51015848000668</v>
      </c>
      <c r="M231">
        <f t="shared" ca="1" si="64"/>
        <v>56.544515542328043</v>
      </c>
      <c r="N231">
        <f t="shared" ca="1" si="65"/>
        <v>31.168488756613755</v>
      </c>
    </row>
    <row r="232" spans="1:14" x14ac:dyDescent="0.25">
      <c r="A232" s="4">
        <f t="shared" si="59"/>
        <v>0.43188657407407194</v>
      </c>
      <c r="B232" s="3">
        <f t="shared" si="66"/>
        <v>1553301315</v>
      </c>
      <c r="C232">
        <f t="shared" si="67"/>
        <v>3</v>
      </c>
      <c r="D232">
        <f t="shared" si="67"/>
        <v>68</v>
      </c>
      <c r="E232">
        <f t="shared" ca="1" si="68"/>
        <v>-111440.32095238096</v>
      </c>
      <c r="F232">
        <f t="shared" ca="1" si="69"/>
        <v>78209.843571428588</v>
      </c>
      <c r="G232">
        <f t="shared" ca="1" si="60"/>
        <v>9753.6</v>
      </c>
      <c r="H232" s="9">
        <f t="shared" ca="1" si="57"/>
        <v>-230.90895238094964</v>
      </c>
      <c r="I232" s="9">
        <f t="shared" ca="1" si="57"/>
        <v>38.598821428569501</v>
      </c>
      <c r="J232" s="9">
        <f t="shared" ca="1" si="57"/>
        <v>0</v>
      </c>
      <c r="K232" s="9">
        <f t="shared" ca="1" si="61"/>
        <v>234.11282174486357</v>
      </c>
      <c r="L232" s="9">
        <f t="shared" ca="1" si="62"/>
        <v>-80.510158480007391</v>
      </c>
      <c r="M232">
        <f t="shared" ca="1" si="64"/>
        <v>56.546223544973543</v>
      </c>
      <c r="N232">
        <f t="shared" ca="1" si="65"/>
        <v>31.150013227513227</v>
      </c>
    </row>
    <row r="233" spans="1:14" x14ac:dyDescent="0.25">
      <c r="A233" s="4">
        <f t="shared" si="59"/>
        <v>0.4319444444444423</v>
      </c>
      <c r="B233" s="3">
        <f t="shared" si="66"/>
        <v>1553301320</v>
      </c>
      <c r="C233">
        <f t="shared" ref="C233:D234" si="70">C232</f>
        <v>3</v>
      </c>
      <c r="D233">
        <f t="shared" si="70"/>
        <v>68</v>
      </c>
      <c r="E233">
        <f t="shared" ca="1" si="68"/>
        <v>-112594.86571428571</v>
      </c>
      <c r="F233">
        <f t="shared" ca="1" si="69"/>
        <v>78402.837678571435</v>
      </c>
      <c r="G233">
        <f t="shared" ca="1" si="60"/>
        <v>9753.6</v>
      </c>
      <c r="H233" s="9">
        <f t="shared" ca="1" si="57"/>
        <v>-230.90895238095544</v>
      </c>
      <c r="I233" s="9">
        <f t="shared" ca="1" si="57"/>
        <v>38.598821428572407</v>
      </c>
      <c r="J233" s="9">
        <f t="shared" ca="1" si="57"/>
        <v>0</v>
      </c>
      <c r="K233" s="9">
        <f t="shared" ca="1" si="61"/>
        <v>234.11282174486976</v>
      </c>
      <c r="L233" s="9">
        <f t="shared" ca="1" si="62"/>
        <v>-80.510158480006922</v>
      </c>
      <c r="M233">
        <f t="shared" ca="1" si="64"/>
        <v>56.547931547619044</v>
      </c>
      <c r="N233">
        <f t="shared" ca="1" si="65"/>
        <v>31.1315376984127</v>
      </c>
    </row>
    <row r="234" spans="1:14" x14ac:dyDescent="0.25">
      <c r="A234" s="4">
        <f t="shared" si="59"/>
        <v>0.43200231481481266</v>
      </c>
      <c r="B234" s="3">
        <f t="shared" si="66"/>
        <v>1553301325</v>
      </c>
      <c r="C234">
        <f t="shared" si="70"/>
        <v>3</v>
      </c>
      <c r="D234">
        <f t="shared" si="70"/>
        <v>68</v>
      </c>
      <c r="E234">
        <f t="shared" ca="1" si="68"/>
        <v>-113749.41047619049</v>
      </c>
      <c r="F234">
        <f t="shared" ca="1" si="69"/>
        <v>78595.831785714297</v>
      </c>
      <c r="G234">
        <f t="shared" ca="1" si="60"/>
        <v>9753.6</v>
      </c>
      <c r="H234" s="9">
        <f t="shared" ca="1" si="57"/>
        <v>-230.90895238094964</v>
      </c>
      <c r="I234" s="9">
        <f t="shared" ca="1" si="57"/>
        <v>38.598821428572407</v>
      </c>
      <c r="J234" s="9">
        <f t="shared" ca="1" si="57"/>
        <v>0</v>
      </c>
      <c r="K234" s="9">
        <f t="shared" ca="1" si="61"/>
        <v>234.11282174486405</v>
      </c>
      <c r="L234" s="9">
        <f t="shared" ca="1" si="62"/>
        <v>-80.51015848000668</v>
      </c>
      <c r="M234">
        <f t="shared" ca="1" si="64"/>
        <v>56.549639550264544</v>
      </c>
      <c r="N234">
        <f t="shared" ca="1" si="65"/>
        <v>31.113062169312169</v>
      </c>
    </row>
    <row r="235" spans="1:14" x14ac:dyDescent="0.25">
      <c r="A235" s="4">
        <f t="shared" si="59"/>
        <v>0.43206018518518302</v>
      </c>
      <c r="B235" s="3">
        <f t="shared" ref="B235:B236" si="71">B234+SECOND(A235-A234)</f>
        <v>1553301330</v>
      </c>
      <c r="C235">
        <f t="shared" ref="C235:D235" si="72">C234</f>
        <v>3</v>
      </c>
      <c r="D235">
        <f t="shared" si="72"/>
        <v>68</v>
      </c>
      <c r="E235">
        <f t="shared" ref="E235:E236" ca="1" si="73">INDIRECT("E$"&amp;C235)+INDIRECT("H$"&amp;C235)*($B235-INDIRECT("B$"&amp;D235))</f>
        <v>-114903.95523809524</v>
      </c>
      <c r="F235">
        <f t="shared" ref="F235:F236" ca="1" si="74">INDIRECT("F$"&amp;C235)+INDIRECT("I$"&amp;C235)*($B235-INDIRECT("B$"&amp;D235))</f>
        <v>78788.825892857159</v>
      </c>
      <c r="G235">
        <f t="shared" ref="G235:G236" ca="1" si="75">INDIRECT("G$"&amp;C235)+INDIRECT("J$"&amp;C235)*($B235-INDIRECT("B$"&amp;D235))</f>
        <v>9753.6</v>
      </c>
      <c r="H235" s="9">
        <f t="shared" ref="H235" ca="1" si="76">(E236-E235)/($B236-$B235)</f>
        <v>-230.90895238095544</v>
      </c>
      <c r="I235" s="9">
        <f t="shared" ref="I235" ca="1" si="77">(F236-F235)/($B236-$B235)</f>
        <v>38.598821428569501</v>
      </c>
      <c r="J235" s="9">
        <f t="shared" ref="J235" ca="1" si="78">(G236-G235)/($B236-$B235)</f>
        <v>0</v>
      </c>
      <c r="K235" s="9">
        <f t="shared" ref="K235:K236" ca="1" si="79">SQRT(H235*H235+I235*I235)</f>
        <v>234.11282174486928</v>
      </c>
      <c r="L235" s="9">
        <f t="shared" ref="L235:L236" ca="1" si="80">DEGREES(ATAN2(I235,H235))</f>
        <v>-80.510158480007632</v>
      </c>
      <c r="M235">
        <f t="shared" ref="M235:M236" ca="1" si="81">INDIRECT("M$"&amp;C235)+INDIRECT("O$"&amp;C235)*($B235-INDIRECT("B$"&amp;D235))</f>
        <v>56.551347552910052</v>
      </c>
      <c r="N235">
        <f t="shared" ref="N235:N236" ca="1" si="82">INDIRECT("N$"&amp;C235)+INDIRECT("P$"&amp;C235)*($B235-INDIRECT("B$"&amp;D235))</f>
        <v>31.094586640211638</v>
      </c>
    </row>
    <row r="236" spans="1:14" x14ac:dyDescent="0.25">
      <c r="A236" s="4">
        <f t="shared" si="59"/>
        <v>0.43211805555555338</v>
      </c>
      <c r="B236" s="3">
        <f t="shared" si="71"/>
        <v>1553301335</v>
      </c>
      <c r="C236">
        <f t="shared" ref="C236:D236" si="83">C235</f>
        <v>3</v>
      </c>
      <c r="D236">
        <f t="shared" si="83"/>
        <v>68</v>
      </c>
      <c r="E236">
        <f t="shared" ca="1" si="73"/>
        <v>-116058.50000000001</v>
      </c>
      <c r="F236">
        <f t="shared" ca="1" si="74"/>
        <v>78981.820000000007</v>
      </c>
      <c r="G236">
        <f t="shared" ca="1" si="75"/>
        <v>9753.6</v>
      </c>
      <c r="H236" s="9">
        <f ca="1">H235</f>
        <v>-230.90895238095544</v>
      </c>
      <c r="I236" s="9">
        <f t="shared" ref="I236:J236" ca="1" si="84">I235</f>
        <v>38.598821428569501</v>
      </c>
      <c r="J236" s="9">
        <f t="shared" ca="1" si="84"/>
        <v>0</v>
      </c>
      <c r="K236" s="9">
        <f t="shared" ca="1" si="79"/>
        <v>234.11282174486928</v>
      </c>
      <c r="L236" s="9">
        <f t="shared" ca="1" si="80"/>
        <v>-80.510158480007632</v>
      </c>
      <c r="M236">
        <f t="shared" ca="1" si="81"/>
        <v>56.553055555555552</v>
      </c>
      <c r="N236">
        <f t="shared" ca="1" si="82"/>
        <v>31.076111111111111</v>
      </c>
    </row>
    <row r="237" spans="1:14" x14ac:dyDescent="0.25">
      <c r="A237" s="4" t="s">
        <v>130</v>
      </c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>
      <selection activeCell="B5" sqref="B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127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71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65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-158.49653731343284</v>
      </c>
      <c r="I3" s="9">
        <f t="shared" si="0"/>
        <v>133.88513432835819</v>
      </c>
      <c r="J3" s="9">
        <f t="shared" si="0"/>
        <v>0</v>
      </c>
      <c r="K3" s="9">
        <f>SQRT(H3*H3+I3*I3)</f>
        <v>207.47621920227613</v>
      </c>
      <c r="L3" s="9">
        <f>DEGREES(ATAN2(I3,H3))</f>
        <v>-49.811563915586035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</v>
      </c>
      <c r="F4" s="7">
        <f>VLOOKUP($B4,Beacons!$A$6:$O$30,15,FALSE)</f>
        <v>0</v>
      </c>
      <c r="G4" s="7">
        <f>C4*Params!F$2</f>
        <v>10972.8</v>
      </c>
      <c r="H4" s="9">
        <f t="shared" ref="H4" si="2">(E5-E4)/(MINUTE($A5-$A4)*60+SECOND($A5-$A4))</f>
        <v>-190.4787401574803</v>
      </c>
      <c r="I4" s="9">
        <f t="shared" ref="I4" si="3">(F5-F4)/(MINUTE($A5-$A4)*60+SECOND($A5-$A4))</f>
        <v>79.299385826771655</v>
      </c>
      <c r="J4" s="9">
        <f t="shared" ref="J4" si="4">(G5-G4)/(MINUTE($A5-$A4)*60+SECOND($A5-$A4))</f>
        <v>0</v>
      </c>
      <c r="K4" s="9">
        <f>SQRT(H4*H4+I4*I4)</f>
        <v>206.32630235741661</v>
      </c>
      <c r="L4" s="9">
        <f>DEGREES(ATAN2(I4,H4))</f>
        <v>-67.397246849325327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92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-173.91993080054235</v>
      </c>
      <c r="I49" s="9">
        <f t="shared" ca="1" si="25"/>
        <v>147.09592588195375</v>
      </c>
      <c r="J49" s="9">
        <f t="shared" ca="1" si="26"/>
        <v>0</v>
      </c>
      <c r="K49" s="9">
        <f t="shared" ca="1" si="27"/>
        <v>227.78356775837599</v>
      </c>
      <c r="L49" s="9">
        <f t="shared" ca="1" si="28"/>
        <v>-49.776524734840137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53987.973073270012</v>
      </c>
      <c r="F50" s="15">
        <f ca="1">(1-$O50)*(1-$O50)*F49+2*$O50*(1-$O50)*INDIRECT("F"&amp;C51)+$O50*$O50*F53</f>
        <v>-45605.872188772046</v>
      </c>
      <c r="G50" s="15">
        <f t="shared" ca="1" si="23"/>
        <v>10972.8</v>
      </c>
      <c r="H50" s="16">
        <f t="shared" ca="1" si="24"/>
        <v>-169.5132469470831</v>
      </c>
      <c r="I50" s="16">
        <f t="shared" ca="1" si="25"/>
        <v>143.32141400949769</v>
      </c>
      <c r="J50" s="16">
        <f t="shared" ca="1" si="26"/>
        <v>0</v>
      </c>
      <c r="K50" s="16">
        <f t="shared" ca="1" si="27"/>
        <v>221.9814600461593</v>
      </c>
      <c r="L50" s="16">
        <f t="shared" ca="1" si="28"/>
        <v>-49.785881753501421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53140.406838534596</v>
      </c>
      <c r="F51" s="15">
        <f ca="1">(1-$O51)*(1-$O51)*F49+2*$O51*(1-$O51)*INDIRECT("F"&amp;C51)+$O51*$O51*F53</f>
        <v>-44889.265118724557</v>
      </c>
      <c r="G51" s="15">
        <f t="shared" ca="1" si="23"/>
        <v>10972.8</v>
      </c>
      <c r="H51" s="16">
        <f t="shared" ca="1" si="24"/>
        <v>-165.10656309362238</v>
      </c>
      <c r="I51" s="16">
        <f t="shared" ca="1" si="25"/>
        <v>139.54690213704163</v>
      </c>
      <c r="J51" s="16">
        <f t="shared" ca="1" si="26"/>
        <v>0</v>
      </c>
      <c r="K51" s="16">
        <f t="shared" ca="1" si="27"/>
        <v>216.17935857207408</v>
      </c>
      <c r="L51" s="16">
        <f t="shared" ca="1" si="28"/>
        <v>-49.795741043996671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52314.874023066484</v>
      </c>
      <c r="F52" s="15">
        <f ca="1">(1-$O52)*(1-$O52)*F49+2*$O52*(1-$O52)*INDIRECT("F"&amp;C51)+$O52*$O52*F53</f>
        <v>-44191.530608039349</v>
      </c>
      <c r="G52" s="15">
        <f t="shared" ca="1" si="23"/>
        <v>10972.8</v>
      </c>
      <c r="H52" s="16">
        <f t="shared" ca="1" si="24"/>
        <v>-160.69987924016314</v>
      </c>
      <c r="I52" s="16">
        <f t="shared" ca="1" si="25"/>
        <v>135.77239026458702</v>
      </c>
      <c r="J52" s="16">
        <f t="shared" ca="1" si="26"/>
        <v>0</v>
      </c>
      <c r="K52" s="16">
        <f t="shared" ca="1" si="27"/>
        <v>210.37726385225741</v>
      </c>
      <c r="L52" s="16">
        <f t="shared" ca="1" si="28"/>
        <v>-49.806144162947326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51511.374626865669</v>
      </c>
      <c r="F53">
        <f t="shared" ref="F53:F55" ca="1" si="36">INDIRECT("F$"&amp;C53)+INDIRECT("I$"&amp;C53)*($B53-INDIRECT("B$"&amp;D53))</f>
        <v>-43512.668656716414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-158.49653731343278</v>
      </c>
      <c r="I53" s="9">
        <f t="shared" ref="I53:I55" ca="1" si="39">(F54-F53)/($B54-$B53)</f>
        <v>133.88513432835754</v>
      </c>
      <c r="J53" s="9">
        <f t="shared" ref="J53:J55" ca="1" si="40">(G54-G53)/($B54-$B53)</f>
        <v>0</v>
      </c>
      <c r="K53" s="9">
        <f t="shared" ref="K53:K55" ca="1" si="41">SQRT(H53*H53+I53*I53)</f>
        <v>207.47621920227564</v>
      </c>
      <c r="L53" s="9">
        <f t="shared" ref="L53:L55" ca="1" si="42">DEGREES(ATAN2(I53,H53))</f>
        <v>-49.811563915586163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2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50718.891940298505</v>
      </c>
      <c r="F54">
        <f t="shared" ca="1" si="36"/>
        <v>-42843.242985074627</v>
      </c>
      <c r="G54">
        <f t="shared" ca="1" si="37"/>
        <v>10972.8</v>
      </c>
      <c r="H54" s="9">
        <f t="shared" ca="1" si="38"/>
        <v>-158.49653731343278</v>
      </c>
      <c r="I54" s="9">
        <f t="shared" ca="1" si="39"/>
        <v>133.88513432835899</v>
      </c>
      <c r="J54" s="9">
        <f t="shared" ca="1" si="40"/>
        <v>0</v>
      </c>
      <c r="K54" s="9">
        <f t="shared" ca="1" si="41"/>
        <v>207.47621920227658</v>
      </c>
      <c r="L54" s="9">
        <f t="shared" ca="1" si="42"/>
        <v>-49.811563915585864</v>
      </c>
      <c r="M54">
        <f t="shared" ca="1" si="43"/>
        <v>55.463134328358201</v>
      </c>
      <c r="N54">
        <f t="shared" ca="1" si="44"/>
        <v>33.745008291873965</v>
      </c>
      <c r="O54" s="42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49926.409253731341</v>
      </c>
      <c r="F55">
        <f t="shared" ca="1" si="36"/>
        <v>-42173.817313432832</v>
      </c>
      <c r="G55">
        <f t="shared" ca="1" si="37"/>
        <v>10972.8</v>
      </c>
      <c r="H55" s="9">
        <f t="shared" ca="1" si="38"/>
        <v>-158.49653731343278</v>
      </c>
      <c r="I55" s="9">
        <f t="shared" ca="1" si="39"/>
        <v>133.88513432835754</v>
      </c>
      <c r="J55" s="9">
        <f t="shared" ca="1" si="40"/>
        <v>0</v>
      </c>
      <c r="K55" s="9">
        <f t="shared" ca="1" si="41"/>
        <v>207.47621920227564</v>
      </c>
      <c r="L55" s="9">
        <f t="shared" ca="1" si="42"/>
        <v>-49.811563915586163</v>
      </c>
      <c r="M55">
        <f t="shared" ca="1" si="43"/>
        <v>55.469179104477604</v>
      </c>
      <c r="N55">
        <f t="shared" ca="1" si="44"/>
        <v>33.732325870646768</v>
      </c>
      <c r="O55" s="42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49133.926567164177</v>
      </c>
      <c r="F56">
        <f t="shared" ref="F56:F57" ca="1" si="48">INDIRECT("F$"&amp;C56)+INDIRECT("I$"&amp;C56)*($B56-INDIRECT("B$"&amp;D56))</f>
        <v>-41504.391641791044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-158.49653731343278</v>
      </c>
      <c r="I56" s="9">
        <f t="shared" ref="I56:I57" ca="1" si="51">(F57-F56)/($B57-$B56)</f>
        <v>133.88513432835899</v>
      </c>
      <c r="J56" s="9">
        <f t="shared" ref="J56:J57" ca="1" si="52">(G57-G56)/($B57-$B56)</f>
        <v>0</v>
      </c>
      <c r="K56" s="9">
        <f t="shared" ref="K56:K57" ca="1" si="53">SQRT(H56*H56+I56*I56)</f>
        <v>207.47621920227658</v>
      </c>
      <c r="L56" s="9">
        <f t="shared" ref="L56:L57" ca="1" si="54">DEGREES(ATAN2(I56,H56))</f>
        <v>-49.811563915585864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48341.443880597013</v>
      </c>
      <c r="F57">
        <f t="shared" ca="1" si="48"/>
        <v>-40834.965970149249</v>
      </c>
      <c r="G57">
        <f t="shared" ca="1" si="49"/>
        <v>10972.8</v>
      </c>
      <c r="H57" s="9">
        <f t="shared" ca="1" si="50"/>
        <v>-158.49653731343278</v>
      </c>
      <c r="I57" s="9">
        <f t="shared" ca="1" si="51"/>
        <v>133.88513432835754</v>
      </c>
      <c r="J57" s="9">
        <f t="shared" ca="1" si="52"/>
        <v>0</v>
      </c>
      <c r="K57" s="9">
        <f t="shared" ca="1" si="53"/>
        <v>207.47621920227564</v>
      </c>
      <c r="L57" s="9">
        <f t="shared" ca="1" si="54"/>
        <v>-49.811563915586163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47548.961194029849</v>
      </c>
      <c r="F58">
        <f t="shared" ca="1" si="18"/>
        <v>-40165.540298507462</v>
      </c>
      <c r="G58">
        <f t="shared" ca="1" si="5"/>
        <v>10972.8</v>
      </c>
      <c r="H58" s="9">
        <f t="shared" ca="1" si="6"/>
        <v>-158.49653731343278</v>
      </c>
      <c r="I58" s="9">
        <f t="shared" ca="1" si="6"/>
        <v>133.88513432835899</v>
      </c>
      <c r="J58" s="9">
        <f t="shared" ca="1" si="6"/>
        <v>0</v>
      </c>
      <c r="K58" s="9">
        <f t="shared" ca="1" si="7"/>
        <v>207.47621920227658</v>
      </c>
      <c r="L58" s="9">
        <f t="shared" ca="1" si="8"/>
        <v>-49.811563915585864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46756.478507462685</v>
      </c>
      <c r="F59">
        <f t="shared" ca="1" si="18"/>
        <v>-39496.114626865667</v>
      </c>
      <c r="G59">
        <f t="shared" ca="1" si="5"/>
        <v>10972.8</v>
      </c>
      <c r="H59" s="9">
        <f t="shared" ca="1" si="6"/>
        <v>-158.49653731343278</v>
      </c>
      <c r="I59" s="9">
        <f t="shared" ca="1" si="6"/>
        <v>133.88513432835754</v>
      </c>
      <c r="J59" s="9">
        <f t="shared" ca="1" si="6"/>
        <v>0</v>
      </c>
      <c r="K59" s="9">
        <f t="shared" ca="1" si="7"/>
        <v>207.47621920227564</v>
      </c>
      <c r="L59" s="9">
        <f t="shared" ca="1" si="8"/>
        <v>-49.811563915586163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45963.995820895521</v>
      </c>
      <c r="F60">
        <f t="shared" ref="F60:F62" ca="1" si="60">INDIRECT("F$"&amp;C60)+INDIRECT("I$"&amp;C60)*($B60-INDIRECT("B$"&amp;D60))</f>
        <v>-38826.688955223879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-158.49653731343278</v>
      </c>
      <c r="I60" s="9">
        <f t="shared" ref="I60:I62" ca="1" si="63">(F61-F60)/($B61-$B60)</f>
        <v>133.88513432835899</v>
      </c>
      <c r="J60" s="9">
        <f t="shared" ref="J60:J62" ca="1" si="64">(G61-G60)/($B61-$B60)</f>
        <v>0</v>
      </c>
      <c r="K60" s="9">
        <f t="shared" ref="K60:K62" ca="1" si="65">SQRT(H60*H60+I60*I60)</f>
        <v>207.47621920227658</v>
      </c>
      <c r="L60" s="9">
        <f t="shared" ref="L60:L62" ca="1" si="66">DEGREES(ATAN2(I60,H60))</f>
        <v>-49.811563915585864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45171.513134328357</v>
      </c>
      <c r="F61">
        <f t="shared" ca="1" si="60"/>
        <v>-38157.263283582084</v>
      </c>
      <c r="G61">
        <f t="shared" ca="1" si="61"/>
        <v>10972.8</v>
      </c>
      <c r="H61" s="9">
        <f t="shared" ca="1" si="62"/>
        <v>-158.49653731343278</v>
      </c>
      <c r="I61" s="9">
        <f t="shared" ca="1" si="63"/>
        <v>133.88513432835754</v>
      </c>
      <c r="J61" s="9">
        <f t="shared" ca="1" si="64"/>
        <v>0</v>
      </c>
      <c r="K61" s="9">
        <f t="shared" ca="1" si="65"/>
        <v>207.47621920227564</v>
      </c>
      <c r="L61" s="9">
        <f t="shared" ca="1" si="66"/>
        <v>-49.811563915586163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44379.030447761193</v>
      </c>
      <c r="F62">
        <f t="shared" ca="1" si="60"/>
        <v>-37487.837611940296</v>
      </c>
      <c r="G62">
        <f t="shared" ca="1" si="61"/>
        <v>10972.8</v>
      </c>
      <c r="H62" s="9">
        <f t="shared" ca="1" si="62"/>
        <v>-158.49653731343278</v>
      </c>
      <c r="I62" s="9">
        <f t="shared" ca="1" si="63"/>
        <v>133.88513432835754</v>
      </c>
      <c r="J62" s="9">
        <f t="shared" ca="1" si="64"/>
        <v>0</v>
      </c>
      <c r="K62" s="9">
        <f t="shared" ca="1" si="65"/>
        <v>207.47621920227564</v>
      </c>
      <c r="L62" s="9">
        <f t="shared" ca="1" si="66"/>
        <v>-49.811563915586163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43586.54776119403</v>
      </c>
      <c r="F63">
        <f t="shared" ca="1" si="18"/>
        <v>-36818.411940298509</v>
      </c>
      <c r="G63">
        <f t="shared" ca="1" si="5"/>
        <v>10972.8</v>
      </c>
      <c r="H63" s="9">
        <f t="shared" ca="1" si="6"/>
        <v>-158.49653731343278</v>
      </c>
      <c r="I63" s="9">
        <f t="shared" ca="1" si="6"/>
        <v>133.88513432835899</v>
      </c>
      <c r="J63" s="9">
        <f t="shared" ca="1" si="6"/>
        <v>0</v>
      </c>
      <c r="K63" s="9">
        <f t="shared" ca="1" si="7"/>
        <v>207.47621920227658</v>
      </c>
      <c r="L63" s="9">
        <f t="shared" ca="1" si="8"/>
        <v>-49.811563915585864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42794.065074626866</v>
      </c>
      <c r="F64">
        <f t="shared" ca="1" si="18"/>
        <v>-36148.986268656714</v>
      </c>
      <c r="G64">
        <f t="shared" ca="1" si="5"/>
        <v>10972.8</v>
      </c>
      <c r="H64" s="9">
        <f t="shared" ca="1" si="6"/>
        <v>-158.49653731343278</v>
      </c>
      <c r="I64" s="9">
        <f t="shared" ca="1" si="6"/>
        <v>133.88513432835899</v>
      </c>
      <c r="J64" s="9">
        <f t="shared" ca="1" si="6"/>
        <v>0</v>
      </c>
      <c r="K64" s="9">
        <f t="shared" ca="1" si="7"/>
        <v>207.47621920227658</v>
      </c>
      <c r="L64" s="9">
        <f t="shared" ca="1" si="8"/>
        <v>-49.811563915585864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42001.582388059702</v>
      </c>
      <c r="F65">
        <f t="shared" ca="1" si="18"/>
        <v>-35479.560597014919</v>
      </c>
      <c r="G65">
        <f t="shared" ca="1" si="5"/>
        <v>10972.8</v>
      </c>
      <c r="H65" s="9">
        <f t="shared" ca="1" si="6"/>
        <v>-158.49653731343278</v>
      </c>
      <c r="I65" s="9">
        <f t="shared" ca="1" si="6"/>
        <v>133.88513432835754</v>
      </c>
      <c r="J65" s="9">
        <f t="shared" ca="1" si="6"/>
        <v>0</v>
      </c>
      <c r="K65" s="9">
        <f t="shared" ca="1" si="7"/>
        <v>207.47621920227564</v>
      </c>
      <c r="L65" s="9">
        <f t="shared" ca="1" si="8"/>
        <v>-49.811563915586163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41209.099701492538</v>
      </c>
      <c r="F66">
        <f t="shared" ref="F66:F69" ca="1" si="72">INDIRECT("F$"&amp;C66)+INDIRECT("I$"&amp;C66)*($B66-INDIRECT("B$"&amp;D66))</f>
        <v>-34810.134925373131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-158.49653731343278</v>
      </c>
      <c r="I66" s="9">
        <f t="shared" ref="I66:I69" ca="1" si="75">(F67-F66)/($B67-$B66)</f>
        <v>133.88513432835754</v>
      </c>
      <c r="J66" s="9">
        <f t="shared" ref="J66:J69" ca="1" si="76">(G67-G66)/($B67-$B66)</f>
        <v>0</v>
      </c>
      <c r="K66" s="9">
        <f t="shared" ref="K66:K69" ca="1" si="77">SQRT(H66*H66+I66*I66)</f>
        <v>207.47621920227564</v>
      </c>
      <c r="L66" s="9">
        <f t="shared" ref="L66:L69" ca="1" si="78">DEGREES(ATAN2(I66,H66))</f>
        <v>-49.811563915586163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40416.617014925374</v>
      </c>
      <c r="F67">
        <f t="shared" ca="1" si="72"/>
        <v>-34140.709253731344</v>
      </c>
      <c r="G67">
        <f t="shared" ca="1" si="73"/>
        <v>10972.8</v>
      </c>
      <c r="H67" s="9">
        <f t="shared" ca="1" si="74"/>
        <v>-158.49653731343423</v>
      </c>
      <c r="I67" s="9">
        <f t="shared" ca="1" si="75"/>
        <v>133.88513432835899</v>
      </c>
      <c r="J67" s="9">
        <f t="shared" ca="1" si="76"/>
        <v>0</v>
      </c>
      <c r="K67" s="9">
        <f t="shared" ca="1" si="77"/>
        <v>207.47621920227769</v>
      </c>
      <c r="L67" s="9">
        <f t="shared" ca="1" si="78"/>
        <v>-49.81156391558612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39624.134328358203</v>
      </c>
      <c r="F68">
        <f t="shared" ca="1" si="72"/>
        <v>-33471.283582089549</v>
      </c>
      <c r="G68">
        <f t="shared" ca="1" si="73"/>
        <v>10972.8</v>
      </c>
      <c r="H68" s="9">
        <f t="shared" ca="1" si="74"/>
        <v>-158.49653731343278</v>
      </c>
      <c r="I68" s="9">
        <f t="shared" ca="1" si="75"/>
        <v>133.88513432835754</v>
      </c>
      <c r="J68" s="9">
        <f t="shared" ca="1" si="76"/>
        <v>0</v>
      </c>
      <c r="K68" s="9">
        <f t="shared" ca="1" si="77"/>
        <v>207.47621920227564</v>
      </c>
      <c r="L68" s="9">
        <f t="shared" ca="1" si="78"/>
        <v>-49.811563915586163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38831.651641791039</v>
      </c>
      <c r="F69">
        <f t="shared" ca="1" si="72"/>
        <v>-32801.857910447761</v>
      </c>
      <c r="G69">
        <f t="shared" ca="1" si="73"/>
        <v>10972.8</v>
      </c>
      <c r="H69" s="9">
        <f t="shared" ca="1" si="74"/>
        <v>-158.49653731343278</v>
      </c>
      <c r="I69" s="9">
        <f t="shared" ca="1" si="75"/>
        <v>133.88513432835899</v>
      </c>
      <c r="J69" s="9">
        <f t="shared" ca="1" si="76"/>
        <v>0</v>
      </c>
      <c r="K69" s="9">
        <f t="shared" ca="1" si="77"/>
        <v>207.47621920227658</v>
      </c>
      <c r="L69" s="9">
        <f t="shared" ca="1" si="78"/>
        <v>-49.811563915585864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38039.168955223875</v>
      </c>
      <c r="F70">
        <f t="shared" ca="1" si="18"/>
        <v>-32132.432238805966</v>
      </c>
      <c r="G70">
        <f t="shared" ca="1" si="5"/>
        <v>10972.8</v>
      </c>
      <c r="H70" s="9">
        <f t="shared" ca="1" si="6"/>
        <v>-158.49653731343278</v>
      </c>
      <c r="I70" s="9">
        <f t="shared" ca="1" si="6"/>
        <v>133.88513432835754</v>
      </c>
      <c r="J70" s="9">
        <f t="shared" ca="1" si="6"/>
        <v>0</v>
      </c>
      <c r="K70" s="9">
        <f t="shared" ca="1" si="7"/>
        <v>207.47621920227564</v>
      </c>
      <c r="L70" s="9">
        <f t="shared" ca="1" si="8"/>
        <v>-49.811563915586163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37246.686268656711</v>
      </c>
      <c r="F71">
        <f t="shared" ca="1" si="18"/>
        <v>-31463.006567164179</v>
      </c>
      <c r="G71">
        <f t="shared" ca="1" si="5"/>
        <v>10972.8</v>
      </c>
      <c r="H71" s="9">
        <f t="shared" ca="1" si="6"/>
        <v>-158.49653731343278</v>
      </c>
      <c r="I71" s="9">
        <f t="shared" ca="1" si="6"/>
        <v>133.88513432835825</v>
      </c>
      <c r="J71" s="9">
        <f t="shared" ca="1" si="6"/>
        <v>0</v>
      </c>
      <c r="K71" s="9">
        <f t="shared" ca="1" si="7"/>
        <v>207.47621920227613</v>
      </c>
      <c r="L71" s="9">
        <f t="shared" ca="1" si="8"/>
        <v>-49.811563915586021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36454.203582089547</v>
      </c>
      <c r="F72">
        <f t="shared" ca="1" si="18"/>
        <v>-30793.580895522387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-158.49653731343278</v>
      </c>
      <c r="I72" s="9">
        <f t="shared" ca="1" si="84"/>
        <v>133.88513432835825</v>
      </c>
      <c r="J72" s="9">
        <f t="shared" ca="1" si="84"/>
        <v>0</v>
      </c>
      <c r="K72" s="9">
        <f t="shared" ref="K72:K135" ca="1" si="85">SQRT(H72*H72+I72*I72)</f>
        <v>207.47621920227613</v>
      </c>
      <c r="L72" s="9">
        <f t="shared" ref="L72:L135" ca="1" si="86">DEGREES(ATAN2(I72,H72))</f>
        <v>-49.811563915586021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35661.720895522383</v>
      </c>
      <c r="F73">
        <f t="shared" ca="1" si="18"/>
        <v>-30124.155223880596</v>
      </c>
      <c r="G73">
        <f t="shared" ca="1" si="83"/>
        <v>10972.8</v>
      </c>
      <c r="H73" s="9">
        <f t="shared" ca="1" si="84"/>
        <v>-158.49653731343278</v>
      </c>
      <c r="I73" s="9">
        <f t="shared" ca="1" si="84"/>
        <v>133.88513432835825</v>
      </c>
      <c r="J73" s="9">
        <f t="shared" ca="1" si="84"/>
        <v>0</v>
      </c>
      <c r="K73" s="9">
        <f t="shared" ca="1" si="85"/>
        <v>207.47621920227613</v>
      </c>
      <c r="L73" s="9">
        <f t="shared" ca="1" si="86"/>
        <v>-49.811563915586021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34869.238208955219</v>
      </c>
      <c r="F74">
        <f t="shared" ca="1" si="18"/>
        <v>-29454.729552238805</v>
      </c>
      <c r="G74">
        <f t="shared" ca="1" si="83"/>
        <v>10972.8</v>
      </c>
      <c r="H74" s="9">
        <f t="shared" ca="1" si="84"/>
        <v>-158.49653731343278</v>
      </c>
      <c r="I74" s="9">
        <f t="shared" ca="1" si="84"/>
        <v>133.88513432835825</v>
      </c>
      <c r="J74" s="9">
        <f t="shared" ca="1" si="84"/>
        <v>0</v>
      </c>
      <c r="K74" s="9">
        <f t="shared" ca="1" si="85"/>
        <v>207.47621920227613</v>
      </c>
      <c r="L74" s="9">
        <f t="shared" ca="1" si="86"/>
        <v>-49.811563915586021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34076.755522388055</v>
      </c>
      <c r="F75">
        <f t="shared" ca="1" si="18"/>
        <v>-28785.303880597014</v>
      </c>
      <c r="G75">
        <f t="shared" ca="1" si="83"/>
        <v>10972.8</v>
      </c>
      <c r="H75" s="9">
        <f t="shared" ca="1" si="84"/>
        <v>-158.49653731343278</v>
      </c>
      <c r="I75" s="9">
        <f t="shared" ca="1" si="84"/>
        <v>133.88513432835825</v>
      </c>
      <c r="J75" s="9">
        <f t="shared" ca="1" si="84"/>
        <v>0</v>
      </c>
      <c r="K75" s="9">
        <f t="shared" ca="1" si="85"/>
        <v>207.47621920227613</v>
      </c>
      <c r="L75" s="9">
        <f t="shared" ca="1" si="86"/>
        <v>-49.811563915586021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33284.272835820891</v>
      </c>
      <c r="F76">
        <f t="shared" ca="1" si="18"/>
        <v>-28115.878208955222</v>
      </c>
      <c r="G76">
        <f t="shared" ca="1" si="83"/>
        <v>10972.8</v>
      </c>
      <c r="H76" s="9">
        <f t="shared" ca="1" si="84"/>
        <v>-158.49653731343278</v>
      </c>
      <c r="I76" s="9">
        <f t="shared" ca="1" si="84"/>
        <v>133.88513432835825</v>
      </c>
      <c r="J76" s="9">
        <f t="shared" ca="1" si="84"/>
        <v>0</v>
      </c>
      <c r="K76" s="9">
        <f t="shared" ca="1" si="85"/>
        <v>207.47621920227613</v>
      </c>
      <c r="L76" s="9">
        <f t="shared" ca="1" si="86"/>
        <v>-49.811563915586021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32491.790149253728</v>
      </c>
      <c r="F77">
        <f t="shared" ca="1" si="18"/>
        <v>-27446.452537313431</v>
      </c>
      <c r="G77">
        <f t="shared" ca="1" si="83"/>
        <v>10972.8</v>
      </c>
      <c r="H77" s="9">
        <f t="shared" ca="1" si="84"/>
        <v>-158.49653731343278</v>
      </c>
      <c r="I77" s="9">
        <f t="shared" ca="1" si="84"/>
        <v>133.88513432835825</v>
      </c>
      <c r="J77" s="9">
        <f t="shared" ca="1" si="84"/>
        <v>0</v>
      </c>
      <c r="K77" s="9">
        <f t="shared" ca="1" si="85"/>
        <v>207.47621920227613</v>
      </c>
      <c r="L77" s="9">
        <f t="shared" ca="1" si="86"/>
        <v>-49.811563915586021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31699.307462686564</v>
      </c>
      <c r="F78">
        <f t="shared" ca="1" si="18"/>
        <v>-26777.02686567164</v>
      </c>
      <c r="G78">
        <f t="shared" ca="1" si="83"/>
        <v>10972.8</v>
      </c>
      <c r="H78" s="9">
        <f t="shared" ca="1" si="84"/>
        <v>-158.49653731343278</v>
      </c>
      <c r="I78" s="9">
        <f t="shared" ca="1" si="84"/>
        <v>133.88513432835825</v>
      </c>
      <c r="J78" s="9">
        <f t="shared" ca="1" si="84"/>
        <v>0</v>
      </c>
      <c r="K78" s="9">
        <f t="shared" ca="1" si="85"/>
        <v>207.47621920227613</v>
      </c>
      <c r="L78" s="9">
        <f t="shared" ca="1" si="86"/>
        <v>-49.811563915586021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30906.8247761194</v>
      </c>
      <c r="F79">
        <f t="shared" ca="1" si="18"/>
        <v>-26107.601194029849</v>
      </c>
      <c r="G79">
        <f t="shared" ca="1" si="83"/>
        <v>10972.8</v>
      </c>
      <c r="H79" s="9">
        <f t="shared" ca="1" si="84"/>
        <v>-158.49653731343278</v>
      </c>
      <c r="I79" s="9">
        <f t="shared" ca="1" si="84"/>
        <v>133.88513432835825</v>
      </c>
      <c r="J79" s="9">
        <f t="shared" ca="1" si="84"/>
        <v>0</v>
      </c>
      <c r="K79" s="9">
        <f t="shared" ca="1" si="85"/>
        <v>207.47621920227613</v>
      </c>
      <c r="L79" s="9">
        <f t="shared" ca="1" si="86"/>
        <v>-49.811563915586021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30114.342089552236</v>
      </c>
      <c r="F80">
        <f t="shared" ca="1" si="18"/>
        <v>-25438.175522388057</v>
      </c>
      <c r="G80">
        <f t="shared" ca="1" si="83"/>
        <v>10972.8</v>
      </c>
      <c r="H80" s="9">
        <f t="shared" ca="1" si="84"/>
        <v>-158.49653731343278</v>
      </c>
      <c r="I80" s="9">
        <f t="shared" ca="1" si="84"/>
        <v>133.88513432835754</v>
      </c>
      <c r="J80" s="9">
        <f t="shared" ca="1" si="84"/>
        <v>0</v>
      </c>
      <c r="K80" s="9">
        <f t="shared" ca="1" si="85"/>
        <v>207.47621920227564</v>
      </c>
      <c r="L80" s="9">
        <f t="shared" ca="1" si="86"/>
        <v>-49.811563915586163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29321.859402985072</v>
      </c>
      <c r="F81">
        <f t="shared" ca="1" si="18"/>
        <v>-24768.74985074627</v>
      </c>
      <c r="G81">
        <f t="shared" ca="1" si="83"/>
        <v>10972.8</v>
      </c>
      <c r="H81" s="9">
        <f t="shared" ca="1" si="84"/>
        <v>-158.49653731343278</v>
      </c>
      <c r="I81" s="9">
        <f t="shared" ca="1" si="84"/>
        <v>133.88513432835825</v>
      </c>
      <c r="J81" s="9">
        <f t="shared" ca="1" si="84"/>
        <v>0</v>
      </c>
      <c r="K81" s="9">
        <f t="shared" ca="1" si="85"/>
        <v>207.47621920227613</v>
      </c>
      <c r="L81" s="9">
        <f t="shared" ca="1" si="86"/>
        <v>-49.811563915586021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28529.376716417908</v>
      </c>
      <c r="F82">
        <f t="shared" ca="1" si="18"/>
        <v>-24099.324179104478</v>
      </c>
      <c r="G82">
        <f t="shared" ca="1" si="83"/>
        <v>10972.8</v>
      </c>
      <c r="H82" s="9">
        <f t="shared" ca="1" si="84"/>
        <v>-158.49653731343278</v>
      </c>
      <c r="I82" s="9">
        <f t="shared" ca="1" si="84"/>
        <v>133.88513432835825</v>
      </c>
      <c r="J82" s="9">
        <f t="shared" ca="1" si="84"/>
        <v>0</v>
      </c>
      <c r="K82" s="9">
        <f t="shared" ca="1" si="85"/>
        <v>207.47621920227613</v>
      </c>
      <c r="L82" s="9">
        <f t="shared" ca="1" si="86"/>
        <v>-49.811563915586021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27736.894029850744</v>
      </c>
      <c r="F83">
        <f t="shared" ca="1" si="18"/>
        <v>-23429.898507462687</v>
      </c>
      <c r="G83">
        <f t="shared" ca="1" si="83"/>
        <v>10972.8</v>
      </c>
      <c r="H83" s="9">
        <f t="shared" ca="1" si="84"/>
        <v>-158.49653731343352</v>
      </c>
      <c r="I83" s="9">
        <f t="shared" ca="1" si="84"/>
        <v>133.88513432835825</v>
      </c>
      <c r="J83" s="9">
        <f t="shared" ca="1" si="84"/>
        <v>0</v>
      </c>
      <c r="K83" s="9">
        <f t="shared" ca="1" si="85"/>
        <v>207.47621920227667</v>
      </c>
      <c r="L83" s="9">
        <f t="shared" ca="1" si="86"/>
        <v>-49.811563915586149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26944.411343283577</v>
      </c>
      <c r="F84">
        <f t="shared" ca="1" si="18"/>
        <v>-22760.472835820896</v>
      </c>
      <c r="G84">
        <f t="shared" ca="1" si="83"/>
        <v>10972.8</v>
      </c>
      <c r="H84" s="9">
        <f t="shared" ca="1" si="84"/>
        <v>-158.49653731343278</v>
      </c>
      <c r="I84" s="9">
        <f t="shared" ca="1" si="84"/>
        <v>133.88513432835825</v>
      </c>
      <c r="J84" s="9">
        <f t="shared" ca="1" si="84"/>
        <v>0</v>
      </c>
      <c r="K84" s="9">
        <f t="shared" ca="1" si="85"/>
        <v>207.47621920227613</v>
      </c>
      <c r="L84" s="9">
        <f t="shared" ca="1" si="86"/>
        <v>-49.811563915586021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26151.928656716413</v>
      </c>
      <c r="F85">
        <f t="shared" ca="1" si="18"/>
        <v>-22091.047164179105</v>
      </c>
      <c r="G85">
        <f t="shared" ca="1" si="83"/>
        <v>10972.8</v>
      </c>
      <c r="H85" s="9">
        <f t="shared" ca="1" si="84"/>
        <v>-158.49653731343278</v>
      </c>
      <c r="I85" s="9">
        <f t="shared" ca="1" si="84"/>
        <v>133.88513432835825</v>
      </c>
      <c r="J85" s="9">
        <f t="shared" ca="1" si="84"/>
        <v>0</v>
      </c>
      <c r="K85" s="9">
        <f t="shared" ca="1" si="85"/>
        <v>207.47621920227613</v>
      </c>
      <c r="L85" s="9">
        <f t="shared" ca="1" si="86"/>
        <v>-49.811563915586021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25359.445970149249</v>
      </c>
      <c r="F86">
        <f t="shared" ca="1" si="18"/>
        <v>-21421.621492537313</v>
      </c>
      <c r="G86">
        <f t="shared" ca="1" si="83"/>
        <v>10972.8</v>
      </c>
      <c r="H86" s="9">
        <f t="shared" ca="1" si="84"/>
        <v>-158.49653731343278</v>
      </c>
      <c r="I86" s="9">
        <f t="shared" ca="1" si="84"/>
        <v>133.88513432835825</v>
      </c>
      <c r="J86" s="9">
        <f t="shared" ca="1" si="84"/>
        <v>0</v>
      </c>
      <c r="K86" s="9">
        <f t="shared" ca="1" si="85"/>
        <v>207.47621920227613</v>
      </c>
      <c r="L86" s="9">
        <f t="shared" ca="1" si="86"/>
        <v>-49.811563915586021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24566.963283582085</v>
      </c>
      <c r="F87">
        <f t="shared" ca="1" si="18"/>
        <v>-20752.195820895522</v>
      </c>
      <c r="G87">
        <f t="shared" ca="1" si="83"/>
        <v>10972.8</v>
      </c>
      <c r="H87" s="9">
        <f t="shared" ca="1" si="84"/>
        <v>-158.49653731343278</v>
      </c>
      <c r="I87" s="9">
        <f t="shared" ca="1" si="84"/>
        <v>133.88513432835825</v>
      </c>
      <c r="J87" s="9">
        <f t="shared" ca="1" si="84"/>
        <v>0</v>
      </c>
      <c r="K87" s="9">
        <f t="shared" ca="1" si="85"/>
        <v>207.47621920227613</v>
      </c>
      <c r="L87" s="9">
        <f t="shared" ca="1" si="86"/>
        <v>-49.811563915586021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23774.480597014921</v>
      </c>
      <c r="F88">
        <f t="shared" ca="1" si="18"/>
        <v>-20082.770149253731</v>
      </c>
      <c r="G88">
        <f t="shared" ca="1" si="83"/>
        <v>10972.8</v>
      </c>
      <c r="H88" s="9">
        <f t="shared" ca="1" si="84"/>
        <v>-158.49653731343278</v>
      </c>
      <c r="I88" s="9">
        <f t="shared" ca="1" si="84"/>
        <v>133.88513432835825</v>
      </c>
      <c r="J88" s="9">
        <f t="shared" ca="1" si="84"/>
        <v>0</v>
      </c>
      <c r="K88" s="9">
        <f t="shared" ca="1" si="85"/>
        <v>207.47621920227613</v>
      </c>
      <c r="L88" s="9">
        <f t="shared" ca="1" si="86"/>
        <v>-49.811563915586021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22981.997910447757</v>
      </c>
      <c r="F89">
        <f t="shared" ca="1" si="18"/>
        <v>-19413.34447761194</v>
      </c>
      <c r="G89">
        <f t="shared" ca="1" si="83"/>
        <v>10972.8</v>
      </c>
      <c r="H89" s="9">
        <f t="shared" ca="1" si="84"/>
        <v>-158.49653731343278</v>
      </c>
      <c r="I89" s="9">
        <f t="shared" ca="1" si="84"/>
        <v>133.88513432835825</v>
      </c>
      <c r="J89" s="9">
        <f t="shared" ca="1" si="84"/>
        <v>0</v>
      </c>
      <c r="K89" s="9">
        <f t="shared" ca="1" si="85"/>
        <v>207.47621920227613</v>
      </c>
      <c r="L89" s="9">
        <f t="shared" ca="1" si="86"/>
        <v>-49.811563915586021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22189.515223880593</v>
      </c>
      <c r="F90">
        <f t="shared" ca="1" si="18"/>
        <v>-18743.918805970148</v>
      </c>
      <c r="G90">
        <f t="shared" ca="1" si="83"/>
        <v>10972.8</v>
      </c>
      <c r="H90" s="9">
        <f t="shared" ca="1" si="84"/>
        <v>-158.49653731343278</v>
      </c>
      <c r="I90" s="9">
        <f t="shared" ca="1" si="84"/>
        <v>133.88513432835825</v>
      </c>
      <c r="J90" s="9">
        <f t="shared" ca="1" si="84"/>
        <v>0</v>
      </c>
      <c r="K90" s="9">
        <f t="shared" ca="1" si="85"/>
        <v>207.47621920227613</v>
      </c>
      <c r="L90" s="9">
        <f t="shared" ca="1" si="86"/>
        <v>-49.811563915586021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21397.032537313429</v>
      </c>
      <c r="F91">
        <f t="shared" ca="1" si="18"/>
        <v>-18074.493134328357</v>
      </c>
      <c r="G91">
        <f t="shared" ca="1" si="83"/>
        <v>10972.8</v>
      </c>
      <c r="H91" s="9">
        <f t="shared" ca="1" si="84"/>
        <v>-158.49653731343278</v>
      </c>
      <c r="I91" s="9">
        <f t="shared" ca="1" si="84"/>
        <v>133.88513432835754</v>
      </c>
      <c r="J91" s="9">
        <f t="shared" ca="1" si="84"/>
        <v>0</v>
      </c>
      <c r="K91" s="9">
        <f t="shared" ca="1" si="85"/>
        <v>207.47621920227564</v>
      </c>
      <c r="L91" s="9">
        <f t="shared" ca="1" si="86"/>
        <v>-49.811563915586163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20604.549850746265</v>
      </c>
      <c r="F92">
        <f t="shared" ca="1" si="18"/>
        <v>-17405.067462686569</v>
      </c>
      <c r="G92">
        <f t="shared" ca="1" si="83"/>
        <v>10972.8</v>
      </c>
      <c r="H92" s="9">
        <f t="shared" ca="1" si="84"/>
        <v>-158.49653731343352</v>
      </c>
      <c r="I92" s="9">
        <f t="shared" ca="1" si="84"/>
        <v>133.88513432835825</v>
      </c>
      <c r="J92" s="9">
        <f t="shared" ca="1" si="84"/>
        <v>0</v>
      </c>
      <c r="K92" s="9">
        <f t="shared" ca="1" si="85"/>
        <v>207.47621920227667</v>
      </c>
      <c r="L92" s="9">
        <f t="shared" ca="1" si="86"/>
        <v>-49.811563915586149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19812.067164179098</v>
      </c>
      <c r="F93">
        <f t="shared" ca="1" si="18"/>
        <v>-16735.641791044778</v>
      </c>
      <c r="G93">
        <f t="shared" ca="1" si="83"/>
        <v>10972.8</v>
      </c>
      <c r="H93" s="9">
        <f t="shared" ca="1" si="84"/>
        <v>-158.49653731343278</v>
      </c>
      <c r="I93" s="9">
        <f t="shared" ca="1" si="84"/>
        <v>133.88513432835825</v>
      </c>
      <c r="J93" s="9">
        <f t="shared" ca="1" si="84"/>
        <v>0</v>
      </c>
      <c r="K93" s="9">
        <f t="shared" ca="1" si="85"/>
        <v>207.47621920227613</v>
      </c>
      <c r="L93" s="9">
        <f t="shared" ca="1" si="86"/>
        <v>-49.811563915586021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19019.584477611934</v>
      </c>
      <c r="F94">
        <f t="shared" ca="1" si="18"/>
        <v>-16066.216119402987</v>
      </c>
      <c r="G94">
        <f t="shared" ca="1" si="83"/>
        <v>10972.8</v>
      </c>
      <c r="H94" s="9">
        <f t="shared" ca="1" si="84"/>
        <v>-158.49653731343278</v>
      </c>
      <c r="I94" s="9">
        <f t="shared" ca="1" si="84"/>
        <v>133.88513432835825</v>
      </c>
      <c r="J94" s="9">
        <f t="shared" ca="1" si="84"/>
        <v>0</v>
      </c>
      <c r="K94" s="9">
        <f t="shared" ca="1" si="85"/>
        <v>207.47621920227613</v>
      </c>
      <c r="L94" s="9">
        <f t="shared" ca="1" si="86"/>
        <v>-49.811563915586021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18227.10179104477</v>
      </c>
      <c r="F95">
        <f t="shared" ca="1" si="18"/>
        <v>-15396.790447761196</v>
      </c>
      <c r="G95">
        <f t="shared" ca="1" si="83"/>
        <v>10972.8</v>
      </c>
      <c r="H95" s="9">
        <f t="shared" ca="1" si="84"/>
        <v>-158.49653731343278</v>
      </c>
      <c r="I95" s="9">
        <f t="shared" ca="1" si="84"/>
        <v>133.88513432835825</v>
      </c>
      <c r="J95" s="9">
        <f t="shared" ca="1" si="84"/>
        <v>0</v>
      </c>
      <c r="K95" s="9">
        <f t="shared" ca="1" si="85"/>
        <v>207.47621920227613</v>
      </c>
      <c r="L95" s="9">
        <f t="shared" ca="1" si="86"/>
        <v>-49.811563915586021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17434.619104477606</v>
      </c>
      <c r="F96">
        <f t="shared" ca="1" si="18"/>
        <v>-14727.364776119404</v>
      </c>
      <c r="G96">
        <f t="shared" ca="1" si="83"/>
        <v>10972.8</v>
      </c>
      <c r="H96" s="9">
        <f t="shared" ca="1" si="84"/>
        <v>-158.49653731343278</v>
      </c>
      <c r="I96" s="9">
        <f t="shared" ca="1" si="84"/>
        <v>133.88513432835825</v>
      </c>
      <c r="J96" s="9">
        <f t="shared" ca="1" si="84"/>
        <v>0</v>
      </c>
      <c r="K96" s="9">
        <f t="shared" ca="1" si="85"/>
        <v>207.47621920227613</v>
      </c>
      <c r="L96" s="9">
        <f t="shared" ca="1" si="86"/>
        <v>-49.811563915586021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16642.136417910442</v>
      </c>
      <c r="F97">
        <f t="shared" ca="1" si="18"/>
        <v>-14057.939104477613</v>
      </c>
      <c r="G97">
        <f t="shared" ca="1" si="83"/>
        <v>10972.8</v>
      </c>
      <c r="H97" s="9">
        <f t="shared" ca="1" si="84"/>
        <v>-158.49653731343278</v>
      </c>
      <c r="I97" s="9">
        <f t="shared" ca="1" si="84"/>
        <v>133.88513432835825</v>
      </c>
      <c r="J97" s="9">
        <f t="shared" ca="1" si="84"/>
        <v>0</v>
      </c>
      <c r="K97" s="9">
        <f t="shared" ca="1" si="85"/>
        <v>207.47621920227613</v>
      </c>
      <c r="L97" s="9">
        <f t="shared" ca="1" si="86"/>
        <v>-49.811563915586021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15849.653731343278</v>
      </c>
      <c r="F98">
        <f t="shared" ca="1" si="18"/>
        <v>-13388.513432835822</v>
      </c>
      <c r="G98">
        <f t="shared" ca="1" si="83"/>
        <v>10972.8</v>
      </c>
      <c r="H98" s="9">
        <f t="shared" ca="1" si="84"/>
        <v>-158.49653731343278</v>
      </c>
      <c r="I98" s="9">
        <f t="shared" ca="1" si="84"/>
        <v>133.88513432835825</v>
      </c>
      <c r="J98" s="9">
        <f t="shared" ca="1" si="84"/>
        <v>0</v>
      </c>
      <c r="K98" s="9">
        <f t="shared" ca="1" si="85"/>
        <v>207.47621920227613</v>
      </c>
      <c r="L98" s="9">
        <f t="shared" ca="1" si="86"/>
        <v>-49.811563915586021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15057.171044776114</v>
      </c>
      <c r="F99">
        <f t="shared" ca="1" si="18"/>
        <v>-12719.08776119403</v>
      </c>
      <c r="G99">
        <f t="shared" ca="1" si="83"/>
        <v>10972.8</v>
      </c>
      <c r="H99" s="9">
        <f t="shared" ca="1" si="84"/>
        <v>-158.49653731343278</v>
      </c>
      <c r="I99" s="9">
        <f t="shared" ca="1" si="84"/>
        <v>133.88513432835754</v>
      </c>
      <c r="J99" s="9">
        <f t="shared" ca="1" si="84"/>
        <v>0</v>
      </c>
      <c r="K99" s="9">
        <f t="shared" ca="1" si="85"/>
        <v>207.47621920227564</v>
      </c>
      <c r="L99" s="9">
        <f t="shared" ca="1" si="86"/>
        <v>-49.811563915586163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14264.68835820895</v>
      </c>
      <c r="F100">
        <f t="shared" ca="1" si="18"/>
        <v>-12049.662089552243</v>
      </c>
      <c r="G100">
        <f t="shared" ca="1" si="83"/>
        <v>10972.8</v>
      </c>
      <c r="H100" s="9">
        <f t="shared" ca="1" si="84"/>
        <v>-158.49653731343278</v>
      </c>
      <c r="I100" s="9">
        <f t="shared" ca="1" si="84"/>
        <v>133.88513432835899</v>
      </c>
      <c r="J100" s="9">
        <f t="shared" ca="1" si="84"/>
        <v>0</v>
      </c>
      <c r="K100" s="9">
        <f t="shared" ca="1" si="85"/>
        <v>207.47621920227658</v>
      </c>
      <c r="L100" s="9">
        <f t="shared" ca="1" si="86"/>
        <v>-49.811563915585864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13472.205671641786</v>
      </c>
      <c r="F101">
        <f t="shared" ref="F101:F164" ca="1" si="94">INDIRECT("F$"&amp;C101)+INDIRECT("I$"&amp;C101)*($B101-INDIRECT("B$"&amp;D101))</f>
        <v>-11380.236417910448</v>
      </c>
      <c r="G101">
        <f t="shared" ca="1" si="83"/>
        <v>10972.8</v>
      </c>
      <c r="H101" s="9">
        <f t="shared" ca="1" si="84"/>
        <v>-158.49653731343278</v>
      </c>
      <c r="I101" s="9">
        <f t="shared" ca="1" si="84"/>
        <v>133.88513432835754</v>
      </c>
      <c r="J101" s="9">
        <f t="shared" ca="1" si="84"/>
        <v>0</v>
      </c>
      <c r="K101" s="9">
        <f t="shared" ca="1" si="85"/>
        <v>207.47621920227564</v>
      </c>
      <c r="L101" s="9">
        <f t="shared" ca="1" si="86"/>
        <v>-49.811563915586163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12679.722985074623</v>
      </c>
      <c r="F102">
        <f t="shared" ca="1" si="94"/>
        <v>-10710.81074626866</v>
      </c>
      <c r="G102">
        <f t="shared" ca="1" si="83"/>
        <v>10972.8</v>
      </c>
      <c r="H102" s="9">
        <f t="shared" ca="1" si="84"/>
        <v>-158.49653731343278</v>
      </c>
      <c r="I102" s="9">
        <f t="shared" ca="1" si="84"/>
        <v>133.88513432835899</v>
      </c>
      <c r="J102" s="9">
        <f t="shared" ca="1" si="84"/>
        <v>0</v>
      </c>
      <c r="K102" s="9">
        <f t="shared" ca="1" si="85"/>
        <v>207.47621920227658</v>
      </c>
      <c r="L102" s="9">
        <f t="shared" ca="1" si="86"/>
        <v>-49.811563915585864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11887.240298507459</v>
      </c>
      <c r="F103">
        <f t="shared" ca="1" si="94"/>
        <v>-10041.385074626865</v>
      </c>
      <c r="G103">
        <f t="shared" ca="1" si="83"/>
        <v>10972.8</v>
      </c>
      <c r="H103" s="9">
        <f t="shared" ca="1" si="84"/>
        <v>-158.49653731343278</v>
      </c>
      <c r="I103" s="9">
        <f t="shared" ca="1" si="84"/>
        <v>133.88513432835754</v>
      </c>
      <c r="J103" s="9">
        <f t="shared" ca="1" si="84"/>
        <v>0</v>
      </c>
      <c r="K103" s="9">
        <f t="shared" ca="1" si="85"/>
        <v>207.47621920227564</v>
      </c>
      <c r="L103" s="9">
        <f t="shared" ca="1" si="86"/>
        <v>-49.811563915586163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11094.757611940295</v>
      </c>
      <c r="F104">
        <f t="shared" ca="1" si="94"/>
        <v>-9371.9594029850778</v>
      </c>
      <c r="G104">
        <f t="shared" ca="1" si="83"/>
        <v>10972.8</v>
      </c>
      <c r="H104" s="9">
        <f t="shared" ca="1" si="84"/>
        <v>-158.49653731343278</v>
      </c>
      <c r="I104" s="9">
        <f t="shared" ca="1" si="84"/>
        <v>133.88513432835899</v>
      </c>
      <c r="J104" s="9">
        <f t="shared" ca="1" si="84"/>
        <v>0</v>
      </c>
      <c r="K104" s="9">
        <f t="shared" ca="1" si="85"/>
        <v>207.47621920227658</v>
      </c>
      <c r="L104" s="9">
        <f t="shared" ca="1" si="86"/>
        <v>-49.811563915585864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10302.274925373131</v>
      </c>
      <c r="F105">
        <f t="shared" ca="1" si="94"/>
        <v>-8702.5337313432829</v>
      </c>
      <c r="G105">
        <f t="shared" ca="1" si="83"/>
        <v>10972.8</v>
      </c>
      <c r="H105" s="9">
        <f t="shared" ca="1" si="84"/>
        <v>-158.49653731343278</v>
      </c>
      <c r="I105" s="9">
        <f t="shared" ca="1" si="84"/>
        <v>133.88513432835754</v>
      </c>
      <c r="J105" s="9">
        <f t="shared" ca="1" si="84"/>
        <v>0</v>
      </c>
      <c r="K105" s="9">
        <f t="shared" ca="1" si="85"/>
        <v>207.47621920227564</v>
      </c>
      <c r="L105" s="9">
        <f t="shared" ca="1" si="86"/>
        <v>-49.811563915586163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9509.7922388059669</v>
      </c>
      <c r="F106">
        <f t="shared" ca="1" si="94"/>
        <v>-8033.1080597014952</v>
      </c>
      <c r="G106">
        <f t="shared" ca="1" si="83"/>
        <v>10972.8</v>
      </c>
      <c r="H106" s="9">
        <f t="shared" ca="1" si="84"/>
        <v>-158.49653731343278</v>
      </c>
      <c r="I106" s="9">
        <f t="shared" ca="1" si="84"/>
        <v>133.88513432835899</v>
      </c>
      <c r="J106" s="9">
        <f t="shared" ca="1" si="84"/>
        <v>0</v>
      </c>
      <c r="K106" s="9">
        <f t="shared" ca="1" si="85"/>
        <v>207.47621920227658</v>
      </c>
      <c r="L106" s="9">
        <f t="shared" ca="1" si="86"/>
        <v>-49.811563915585864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8717.309552238803</v>
      </c>
      <c r="F107">
        <f t="shared" ca="1" si="94"/>
        <v>-7363.6823880597003</v>
      </c>
      <c r="G107">
        <f t="shared" ca="1" si="83"/>
        <v>10972.8</v>
      </c>
      <c r="H107" s="9">
        <f t="shared" ca="1" si="84"/>
        <v>-158.49653731343278</v>
      </c>
      <c r="I107" s="9">
        <f t="shared" ca="1" si="84"/>
        <v>133.88513432835754</v>
      </c>
      <c r="J107" s="9">
        <f t="shared" ca="1" si="84"/>
        <v>0</v>
      </c>
      <c r="K107" s="9">
        <f t="shared" ca="1" si="85"/>
        <v>207.47621920227564</v>
      </c>
      <c r="L107" s="9">
        <f t="shared" ca="1" si="86"/>
        <v>-49.811563915586163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7924.8268656716391</v>
      </c>
      <c r="F108">
        <f t="shared" ref="F108:F110" ca="1" si="99">INDIRECT("F$"&amp;C108)+INDIRECT("I$"&amp;C108)*($B108-INDIRECT("B$"&amp;D108))</f>
        <v>-6694.2567164179127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-158.49653731343278</v>
      </c>
      <c r="I108" s="9">
        <f t="shared" ref="I108:I110" ca="1" si="102">(F109-F108)/($B109-$B108)</f>
        <v>133.88513432835899</v>
      </c>
      <c r="J108" s="9">
        <f t="shared" ref="J108:J110" ca="1" si="103">(G109-G108)/($B109-$B108)</f>
        <v>0</v>
      </c>
      <c r="K108" s="9">
        <f t="shared" ref="K108:K110" ca="1" si="104">SQRT(H108*H108+I108*I108)</f>
        <v>207.47621920227658</v>
      </c>
      <c r="L108" s="9">
        <f t="shared" ref="L108:L110" ca="1" si="105">DEGREES(ATAN2(I108,H108))</f>
        <v>-49.811563915585864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7132.3441791044752</v>
      </c>
      <c r="F109">
        <f t="shared" ca="1" si="99"/>
        <v>-6024.8310447761178</v>
      </c>
      <c r="G109">
        <f t="shared" ca="1" si="100"/>
        <v>10972.8</v>
      </c>
      <c r="H109" s="9">
        <f t="shared" ca="1" si="101"/>
        <v>-158.49653731343278</v>
      </c>
      <c r="I109" s="9">
        <f t="shared" ca="1" si="102"/>
        <v>133.88513432835754</v>
      </c>
      <c r="J109" s="9">
        <f t="shared" ca="1" si="103"/>
        <v>0</v>
      </c>
      <c r="K109" s="9">
        <f t="shared" ca="1" si="104"/>
        <v>207.47621920227564</v>
      </c>
      <c r="L109" s="9">
        <f t="shared" ca="1" si="105"/>
        <v>-49.811563915586163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6339.8614925373113</v>
      </c>
      <c r="F110">
        <f t="shared" ca="1" si="99"/>
        <v>-5355.4053731343301</v>
      </c>
      <c r="G110">
        <f t="shared" ca="1" si="100"/>
        <v>10972.8</v>
      </c>
      <c r="H110" s="9">
        <f t="shared" ca="1" si="101"/>
        <v>-158.49653731343278</v>
      </c>
      <c r="I110" s="9">
        <f t="shared" ca="1" si="102"/>
        <v>133.88513432835754</v>
      </c>
      <c r="J110" s="9">
        <f t="shared" ca="1" si="103"/>
        <v>0</v>
      </c>
      <c r="K110" s="9">
        <f t="shared" ca="1" si="104"/>
        <v>207.47621920227564</v>
      </c>
      <c r="L110" s="9">
        <f t="shared" ca="1" si="105"/>
        <v>-49.811563915586163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5547.3788059701474</v>
      </c>
      <c r="F111">
        <f t="shared" ca="1" si="94"/>
        <v>-4685.9797014925425</v>
      </c>
      <c r="G111">
        <f t="shared" ca="1" si="83"/>
        <v>10972.8</v>
      </c>
      <c r="H111" s="9">
        <f t="shared" ca="1" si="84"/>
        <v>-158.49653731343278</v>
      </c>
      <c r="I111" s="9">
        <f t="shared" ca="1" si="84"/>
        <v>133.88513432835899</v>
      </c>
      <c r="J111" s="9">
        <f t="shared" ca="1" si="84"/>
        <v>0</v>
      </c>
      <c r="K111" s="9">
        <f t="shared" ca="1" si="85"/>
        <v>207.47621920227658</v>
      </c>
      <c r="L111" s="9">
        <f t="shared" ca="1" si="86"/>
        <v>-49.811563915585864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4754.8961194029835</v>
      </c>
      <c r="F112">
        <f t="shared" ca="1" si="94"/>
        <v>-4016.5540298507476</v>
      </c>
      <c r="G112">
        <f t="shared" ca="1" si="83"/>
        <v>10972.8</v>
      </c>
      <c r="H112" s="9">
        <f t="shared" ca="1" si="84"/>
        <v>-158.49653731343278</v>
      </c>
      <c r="I112" s="9">
        <f t="shared" ca="1" si="84"/>
        <v>133.88513432835754</v>
      </c>
      <c r="J112" s="9">
        <f t="shared" ca="1" si="84"/>
        <v>0</v>
      </c>
      <c r="K112" s="9">
        <f t="shared" ca="1" si="85"/>
        <v>207.47621920227564</v>
      </c>
      <c r="L112" s="9">
        <f t="shared" ca="1" si="86"/>
        <v>-49.811563915586163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3962.4134328358195</v>
      </c>
      <c r="F113">
        <f t="shared" ca="1" si="94"/>
        <v>-3347.12835820896</v>
      </c>
      <c r="G113">
        <f t="shared" ca="1" si="83"/>
        <v>10972.8</v>
      </c>
      <c r="H113" s="9">
        <f t="shared" ca="1" si="84"/>
        <v>-158.49653731343278</v>
      </c>
      <c r="I113" s="9">
        <f t="shared" ca="1" si="84"/>
        <v>133.88513432835899</v>
      </c>
      <c r="J113" s="9">
        <f t="shared" ca="1" si="84"/>
        <v>0</v>
      </c>
      <c r="K113" s="9">
        <f t="shared" ca="1" si="85"/>
        <v>207.47621920227658</v>
      </c>
      <c r="L113" s="9">
        <f t="shared" ca="1" si="86"/>
        <v>-49.811563915585864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3169.9307462686556</v>
      </c>
      <c r="F114">
        <f t="shared" ref="F114:F116" ca="1" si="111">INDIRECT("F$"&amp;C114)+INDIRECT("I$"&amp;C114)*($B114-INDIRECT("B$"&amp;D114))</f>
        <v>-2677.7026865671651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-158.49653731343278</v>
      </c>
      <c r="I114" s="9">
        <f t="shared" ref="I114:I119" ca="1" si="114">(F115-F114)/($B115-$B114)</f>
        <v>133.88513432835754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207.47621920227564</v>
      </c>
      <c r="L114" s="9">
        <f t="shared" ref="L114:L119" ca="1" si="117">DEGREES(ATAN2(I114,H114))</f>
        <v>-49.811563915586163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2377.4480597014917</v>
      </c>
      <c r="F115">
        <f t="shared" ca="1" si="111"/>
        <v>-2008.2770149253774</v>
      </c>
      <c r="G115">
        <f t="shared" ca="1" si="112"/>
        <v>10972.8</v>
      </c>
      <c r="H115" s="9">
        <f t="shared" ca="1" si="113"/>
        <v>-158.49653731343423</v>
      </c>
      <c r="I115" s="9">
        <f t="shared" ca="1" si="114"/>
        <v>133.88513432835899</v>
      </c>
      <c r="J115" s="9">
        <f t="shared" ca="1" si="115"/>
        <v>0</v>
      </c>
      <c r="K115" s="9">
        <f t="shared" ca="1" si="116"/>
        <v>207.47621920227769</v>
      </c>
      <c r="L115" s="9">
        <f t="shared" ca="1" si="117"/>
        <v>-49.81156391558612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1584.9653731343205</v>
      </c>
      <c r="F116">
        <f t="shared" ca="1" si="111"/>
        <v>-1338.8513432835825</v>
      </c>
      <c r="G116">
        <f t="shared" ca="1" si="112"/>
        <v>10972.8</v>
      </c>
      <c r="H116" s="9">
        <f t="shared" ca="1" si="113"/>
        <v>-162.49431266893808</v>
      </c>
      <c r="I116" s="9">
        <f t="shared" ca="1" si="114"/>
        <v>127.06191576565993</v>
      </c>
      <c r="J116" s="9">
        <f t="shared" ca="1" si="115"/>
        <v>0</v>
      </c>
      <c r="K116" s="9">
        <f t="shared" ca="1" si="116"/>
        <v>206.27440967747373</v>
      </c>
      <c r="L116" s="9">
        <f t="shared" ca="1" si="117"/>
        <v>-51.976482281121648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772.49380978963018</v>
      </c>
      <c r="F117" s="15">
        <f ca="1">(1-$O117)*(1-$O117)*F116+2*$O117*(1-$O117)*INDIRECT("F"&amp;C118)+$O117*$O117*F120</f>
        <v>-703.54176445528287</v>
      </c>
      <c r="G117" s="15">
        <f t="shared" ca="1" si="112"/>
        <v>10972.8</v>
      </c>
      <c r="H117" s="16">
        <f t="shared" ca="1" si="113"/>
        <v>-170.48986337995015</v>
      </c>
      <c r="I117" s="16">
        <f t="shared" ca="1" si="114"/>
        <v>113.41547864026327</v>
      </c>
      <c r="J117" s="16">
        <f t="shared" ca="1" si="115"/>
        <v>0</v>
      </c>
      <c r="K117" s="16">
        <f t="shared" ca="1" si="116"/>
        <v>204.76783026274924</v>
      </c>
      <c r="L117" s="16">
        <f t="shared" ca="1" si="117"/>
        <v>-56.366839456641365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-79.955507110120607</v>
      </c>
      <c r="F118" s="15">
        <f ca="1">(1-$O118)*(1-$O118)*F116+2*$O118*(1-$O118)*INDIRECT("F"&amp;C118)+$O118*$O118*F120</f>
        <v>-136.4643712539665</v>
      </c>
      <c r="G118" s="15">
        <f t="shared" ca="1" si="112"/>
        <v>10972.8</v>
      </c>
      <c r="H118" s="16">
        <f t="shared" ca="1" si="113"/>
        <v>-178.48541409096219</v>
      </c>
      <c r="I118" s="16">
        <f t="shared" ca="1" si="114"/>
        <v>99.769041514866629</v>
      </c>
      <c r="J118" s="16">
        <f t="shared" ca="1" si="115"/>
        <v>0</v>
      </c>
      <c r="K118" s="16">
        <f t="shared" ca="1" si="116"/>
        <v>204.47714954981504</v>
      </c>
      <c r="L118" s="16">
        <f t="shared" ca="1" si="117"/>
        <v>-60.795862561985864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-972.38257756493158</v>
      </c>
      <c r="F119" s="15">
        <f ca="1">(1-$O119)*(1-$O119)*F116+2*$O119*(1-$O119)*INDIRECT("F"&amp;C118)+$O119*$O119*F120</f>
        <v>362.38083632036665</v>
      </c>
      <c r="G119" s="15">
        <f t="shared" ca="1" si="112"/>
        <v>10972.8</v>
      </c>
      <c r="H119" s="16">
        <f t="shared" ca="1" si="113"/>
        <v>-186.48096480197427</v>
      </c>
      <c r="I119" s="16">
        <f t="shared" ca="1" si="114"/>
        <v>86.12260438946997</v>
      </c>
      <c r="J119" s="16">
        <f t="shared" ca="1" si="115"/>
        <v>0</v>
      </c>
      <c r="K119" s="16">
        <f t="shared" ca="1" si="116"/>
        <v>205.40752960955524</v>
      </c>
      <c r="L119" s="16">
        <f t="shared" ca="1" si="117"/>
        <v>-65.211064978660019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-1904.787401574803</v>
      </c>
      <c r="F120">
        <f t="shared" ref="F120:F122" ca="1" si="124">INDIRECT("F$"&amp;C120)+INDIRECT("I$"&amp;C120)*($B120-INDIRECT("B$"&amp;D120))</f>
        <v>792.99385826771652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-190.4787401574803</v>
      </c>
      <c r="I120" s="9">
        <f t="shared" ref="I120:I122" ca="1" si="127">(F121-F120)/($B121-$B120)</f>
        <v>79.299385826771669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206.32630235741661</v>
      </c>
      <c r="L120" s="9">
        <f t="shared" ref="L120:L122" ca="1" si="130">DEGREES(ATAN2(I120,H120))</f>
        <v>-67.397246849325313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-2857.1811023622045</v>
      </c>
      <c r="F121">
        <f t="shared" ca="1" si="124"/>
        <v>1189.4907874015748</v>
      </c>
      <c r="G121">
        <f t="shared" ca="1" si="125"/>
        <v>10972.8</v>
      </c>
      <c r="H121" s="9">
        <f t="shared" ca="1" si="126"/>
        <v>-190.4787401574803</v>
      </c>
      <c r="I121" s="9">
        <f t="shared" ca="1" si="127"/>
        <v>79.29938582677164</v>
      </c>
      <c r="J121" s="9">
        <f t="shared" ca="1" si="128"/>
        <v>0</v>
      </c>
      <c r="K121" s="9">
        <f t="shared" ca="1" si="129"/>
        <v>206.32630235741658</v>
      </c>
      <c r="L121" s="9">
        <f t="shared" ca="1" si="130"/>
        <v>-67.397246849325327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-3809.5748031496059</v>
      </c>
      <c r="F122">
        <f t="shared" ca="1" si="124"/>
        <v>1585.987716535433</v>
      </c>
      <c r="G122">
        <f t="shared" ca="1" si="125"/>
        <v>10972.8</v>
      </c>
      <c r="H122" s="9">
        <f t="shared" ca="1" si="126"/>
        <v>-190.47874015748039</v>
      </c>
      <c r="I122" s="9">
        <f t="shared" ca="1" si="127"/>
        <v>79.299385826771683</v>
      </c>
      <c r="J122" s="9">
        <f t="shared" ca="1" si="128"/>
        <v>0</v>
      </c>
      <c r="K122" s="9">
        <f t="shared" ca="1" si="129"/>
        <v>206.32630235741669</v>
      </c>
      <c r="L122" s="9">
        <f t="shared" ca="1" si="130"/>
        <v>-67.397246849325327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-4761.9685039370079</v>
      </c>
      <c r="F123">
        <f t="shared" ca="1" si="94"/>
        <v>1982.4846456692915</v>
      </c>
      <c r="G123">
        <f t="shared" ca="1" si="83"/>
        <v>10972.8</v>
      </c>
      <c r="H123" s="9">
        <f t="shared" ca="1" si="84"/>
        <v>-190.47874015748022</v>
      </c>
      <c r="I123" s="9">
        <f t="shared" ca="1" si="84"/>
        <v>79.29938582677164</v>
      </c>
      <c r="J123" s="9">
        <f t="shared" ca="1" si="84"/>
        <v>0</v>
      </c>
      <c r="K123" s="9">
        <f t="shared" ca="1" si="85"/>
        <v>206.32630235741652</v>
      </c>
      <c r="L123" s="9">
        <f t="shared" ca="1" si="86"/>
        <v>-67.397246849325313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-5714.3622047244089</v>
      </c>
      <c r="F124">
        <f t="shared" ca="1" si="94"/>
        <v>2378.9815748031497</v>
      </c>
      <c r="G124">
        <f t="shared" ca="1" si="83"/>
        <v>10972.8</v>
      </c>
      <c r="H124" s="9">
        <f t="shared" ca="1" si="84"/>
        <v>-190.47874015748039</v>
      </c>
      <c r="I124" s="9">
        <f t="shared" ca="1" si="84"/>
        <v>79.299385826771683</v>
      </c>
      <c r="J124" s="9">
        <f t="shared" ca="1" si="84"/>
        <v>0</v>
      </c>
      <c r="K124" s="9">
        <f t="shared" ca="1" si="85"/>
        <v>206.32630235741669</v>
      </c>
      <c r="L124" s="9">
        <f t="shared" ca="1" si="86"/>
        <v>-67.397246849325327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-6666.7559055118109</v>
      </c>
      <c r="F125">
        <f t="shared" ref="F125:F127" ca="1" si="139">INDIRECT("F$"&amp;C125)+INDIRECT("I$"&amp;C125)*($B125-INDIRECT("B$"&amp;D125))</f>
        <v>2775.4785039370081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-190.47874015748022</v>
      </c>
      <c r="I125" s="9">
        <f t="shared" ref="I125:I127" ca="1" si="142">(F126-F125)/($B126-$B125)</f>
        <v>79.299385826771598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206.32630235741649</v>
      </c>
      <c r="L125" s="9">
        <f t="shared" ref="L125:L127" ca="1" si="145">DEGREES(ATAN2(I125,H125))</f>
        <v>-67.397246849325327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-7619.1496062992119</v>
      </c>
      <c r="F126">
        <f t="shared" ca="1" si="139"/>
        <v>3171.9754330708661</v>
      </c>
      <c r="G126">
        <f t="shared" ca="1" si="140"/>
        <v>10972.8</v>
      </c>
      <c r="H126" s="9">
        <f t="shared" ca="1" si="141"/>
        <v>-190.47874015748022</v>
      </c>
      <c r="I126" s="9">
        <f t="shared" ca="1" si="142"/>
        <v>79.299385826771683</v>
      </c>
      <c r="J126" s="9">
        <f t="shared" ca="1" si="143"/>
        <v>0</v>
      </c>
      <c r="K126" s="9">
        <f t="shared" ca="1" si="144"/>
        <v>206.32630235741652</v>
      </c>
      <c r="L126" s="9">
        <f t="shared" ca="1" si="145"/>
        <v>-67.397246849325299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-8571.5433070866129</v>
      </c>
      <c r="F127">
        <f t="shared" ca="1" si="139"/>
        <v>3568.4723622047245</v>
      </c>
      <c r="G127">
        <f t="shared" ca="1" si="140"/>
        <v>10972.8</v>
      </c>
      <c r="H127" s="9">
        <f t="shared" ca="1" si="141"/>
        <v>-190.47874015748056</v>
      </c>
      <c r="I127" s="9">
        <f t="shared" ca="1" si="142"/>
        <v>79.299385826771683</v>
      </c>
      <c r="J127" s="9">
        <f t="shared" ca="1" si="143"/>
        <v>0</v>
      </c>
      <c r="K127" s="9">
        <f t="shared" ca="1" si="144"/>
        <v>206.32630235741684</v>
      </c>
      <c r="L127" s="9">
        <f t="shared" ca="1" si="145"/>
        <v>-67.397246849325342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-9523.9370078740158</v>
      </c>
      <c r="F128">
        <f t="shared" ca="1" si="94"/>
        <v>3964.9692913385829</v>
      </c>
      <c r="G128">
        <f t="shared" ca="1" si="83"/>
        <v>10972.8</v>
      </c>
      <c r="H128" s="9">
        <f t="shared" ca="1" si="84"/>
        <v>-190.47874015748022</v>
      </c>
      <c r="I128" s="9">
        <f t="shared" ca="1" si="84"/>
        <v>79.299385826771598</v>
      </c>
      <c r="J128" s="9">
        <f t="shared" ca="1" si="84"/>
        <v>0</v>
      </c>
      <c r="K128" s="9">
        <f t="shared" ca="1" si="85"/>
        <v>206.32630235741649</v>
      </c>
      <c r="L128" s="9">
        <f t="shared" ca="1" si="86"/>
        <v>-67.397246849325327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-10476.330708661417</v>
      </c>
      <c r="F129">
        <f t="shared" ca="1" si="94"/>
        <v>4361.4662204724409</v>
      </c>
      <c r="G129">
        <f t="shared" ca="1" si="83"/>
        <v>10972.8</v>
      </c>
      <c r="H129" s="9">
        <f t="shared" ca="1" si="84"/>
        <v>-190.47874015748022</v>
      </c>
      <c r="I129" s="9">
        <f t="shared" ca="1" si="84"/>
        <v>79.299385826771683</v>
      </c>
      <c r="J129" s="9">
        <f t="shared" ca="1" si="84"/>
        <v>0</v>
      </c>
      <c r="K129" s="9">
        <f t="shared" ca="1" si="85"/>
        <v>206.32630235741652</v>
      </c>
      <c r="L129" s="9">
        <f t="shared" ca="1" si="86"/>
        <v>-67.397246849325299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-11428.724409448818</v>
      </c>
      <c r="F130">
        <f t="shared" ca="1" si="94"/>
        <v>4757.9631496062993</v>
      </c>
      <c r="G130">
        <f t="shared" ca="1" si="83"/>
        <v>10972.8</v>
      </c>
      <c r="H130" s="9">
        <f t="shared" ca="1" si="84"/>
        <v>-190.47874015748022</v>
      </c>
      <c r="I130" s="9">
        <f t="shared" ca="1" si="84"/>
        <v>79.299385826771683</v>
      </c>
      <c r="J130" s="9">
        <f t="shared" ca="1" si="84"/>
        <v>0</v>
      </c>
      <c r="K130" s="9">
        <f t="shared" ca="1" si="85"/>
        <v>206.32630235741652</v>
      </c>
      <c r="L130" s="9">
        <f t="shared" ca="1" si="86"/>
        <v>-67.397246849325299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-12381.118110236219</v>
      </c>
      <c r="F131">
        <f t="shared" ca="1" si="94"/>
        <v>5154.4600787401578</v>
      </c>
      <c r="G131">
        <f t="shared" ca="1" si="83"/>
        <v>10972.8</v>
      </c>
      <c r="H131" s="9">
        <f t="shared" ca="1" si="84"/>
        <v>-190.47874015748056</v>
      </c>
      <c r="I131" s="9">
        <f t="shared" ca="1" si="84"/>
        <v>79.299385826771683</v>
      </c>
      <c r="J131" s="9">
        <f t="shared" ca="1" si="84"/>
        <v>0</v>
      </c>
      <c r="K131" s="9">
        <f t="shared" ca="1" si="85"/>
        <v>206.32630235741684</v>
      </c>
      <c r="L131" s="9">
        <f t="shared" ca="1" si="86"/>
        <v>-67.397246849325342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-13333.511811023622</v>
      </c>
      <c r="F132">
        <f t="shared" ca="1" si="94"/>
        <v>5550.9570078740162</v>
      </c>
      <c r="G132">
        <f t="shared" ca="1" si="83"/>
        <v>10972.8</v>
      </c>
      <c r="H132" s="9">
        <f t="shared" ca="1" si="84"/>
        <v>-190.47874015748022</v>
      </c>
      <c r="I132" s="9">
        <f t="shared" ca="1" si="84"/>
        <v>79.299385826771498</v>
      </c>
      <c r="J132" s="9">
        <f t="shared" ca="1" si="84"/>
        <v>0</v>
      </c>
      <c r="K132" s="9">
        <f t="shared" ca="1" si="85"/>
        <v>206.32630235741644</v>
      </c>
      <c r="L132" s="9">
        <f t="shared" ca="1" si="86"/>
        <v>-67.397246849325356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-14285.905511811023</v>
      </c>
      <c r="F133">
        <f t="shared" ca="1" si="94"/>
        <v>5947.4539370078737</v>
      </c>
      <c r="G133">
        <f t="shared" ca="1" si="83"/>
        <v>10972.8</v>
      </c>
      <c r="H133" s="9">
        <f t="shared" ca="1" si="84"/>
        <v>-190.47874015748022</v>
      </c>
      <c r="I133" s="9">
        <f t="shared" ca="1" si="84"/>
        <v>79.299385826771683</v>
      </c>
      <c r="J133" s="9">
        <f t="shared" ca="1" si="84"/>
        <v>0</v>
      </c>
      <c r="K133" s="9">
        <f t="shared" ca="1" si="85"/>
        <v>206.32630235741652</v>
      </c>
      <c r="L133" s="9">
        <f t="shared" ca="1" si="86"/>
        <v>-67.397246849325299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-15238.299212598424</v>
      </c>
      <c r="F134">
        <f t="shared" ca="1" si="94"/>
        <v>6343.9508661417321</v>
      </c>
      <c r="G134">
        <f t="shared" ca="1" si="83"/>
        <v>10972.8</v>
      </c>
      <c r="H134" s="9">
        <f t="shared" ca="1" si="84"/>
        <v>-190.47874015748056</v>
      </c>
      <c r="I134" s="9">
        <f t="shared" ca="1" si="84"/>
        <v>79.299385826771683</v>
      </c>
      <c r="J134" s="9">
        <f t="shared" ca="1" si="84"/>
        <v>0</v>
      </c>
      <c r="K134" s="9">
        <f t="shared" ca="1" si="85"/>
        <v>206.32630235741684</v>
      </c>
      <c r="L134" s="9">
        <f t="shared" ca="1" si="86"/>
        <v>-67.397246849325342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-16190.692913385827</v>
      </c>
      <c r="F135">
        <f t="shared" ca="1" si="94"/>
        <v>6740.4477952755906</v>
      </c>
      <c r="G135">
        <f t="shared" ca="1" si="83"/>
        <v>10972.8</v>
      </c>
      <c r="H135" s="9">
        <f t="shared" ca="1" si="84"/>
        <v>-190.47874015747985</v>
      </c>
      <c r="I135" s="9">
        <f t="shared" ca="1" si="84"/>
        <v>79.299385826771683</v>
      </c>
      <c r="J135" s="9">
        <f t="shared" ca="1" si="84"/>
        <v>0</v>
      </c>
      <c r="K135" s="9">
        <f t="shared" ca="1" si="85"/>
        <v>206.32630235741621</v>
      </c>
      <c r="L135" s="9">
        <f t="shared" ca="1" si="86"/>
        <v>-67.397246849325271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-17143.086614173226</v>
      </c>
      <c r="F136">
        <f t="shared" ca="1" si="94"/>
        <v>7136.944724409449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-190.47874015748093</v>
      </c>
      <c r="I136" s="9">
        <f t="shared" ca="1" si="151"/>
        <v>79.299385826771683</v>
      </c>
      <c r="J136" s="9">
        <f t="shared" ca="1" si="151"/>
        <v>0</v>
      </c>
      <c r="K136" s="9">
        <f t="shared" ref="K136:K199" ca="1" si="152">SQRT(H136*H136+I136*I136)</f>
        <v>206.32630235741718</v>
      </c>
      <c r="L136" s="9">
        <f t="shared" ref="L136:L199" ca="1" si="153">DEGREES(ATAN2(I136,H136))</f>
        <v>-67.397246849325384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-18095.48031496063</v>
      </c>
      <c r="F137">
        <f t="shared" ca="1" si="94"/>
        <v>7533.4416535433074</v>
      </c>
      <c r="G137">
        <f t="shared" ca="1" si="150"/>
        <v>10972.8</v>
      </c>
      <c r="H137" s="9">
        <f t="shared" ca="1" si="151"/>
        <v>-190.47874015748022</v>
      </c>
      <c r="I137" s="9">
        <f t="shared" ca="1" si="151"/>
        <v>79.299385826771683</v>
      </c>
      <c r="J137" s="9">
        <f t="shared" ca="1" si="151"/>
        <v>0</v>
      </c>
      <c r="K137" s="9">
        <f t="shared" ca="1" si="152"/>
        <v>206.32630235741652</v>
      </c>
      <c r="L137" s="9">
        <f t="shared" ca="1" si="153"/>
        <v>-67.397246849325299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-19047.874015748032</v>
      </c>
      <c r="F138">
        <f t="shared" ca="1" si="94"/>
        <v>7929.9385826771659</v>
      </c>
      <c r="G138">
        <f t="shared" ca="1" si="150"/>
        <v>10972.8</v>
      </c>
      <c r="H138" s="9">
        <f t="shared" ca="1" si="151"/>
        <v>-190.47874015748022</v>
      </c>
      <c r="I138" s="9">
        <f t="shared" ca="1" si="151"/>
        <v>79.299385826771498</v>
      </c>
      <c r="J138" s="9">
        <f t="shared" ca="1" si="151"/>
        <v>0</v>
      </c>
      <c r="K138" s="9">
        <f t="shared" ca="1" si="152"/>
        <v>206.32630235741644</v>
      </c>
      <c r="L138" s="9">
        <f t="shared" ca="1" si="153"/>
        <v>-67.397246849325356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-20000.267716535433</v>
      </c>
      <c r="F139">
        <f t="shared" ca="1" si="94"/>
        <v>8326.4355118110234</v>
      </c>
      <c r="G139">
        <f t="shared" ca="1" si="150"/>
        <v>10972.8</v>
      </c>
      <c r="H139" s="9">
        <f t="shared" ca="1" si="151"/>
        <v>-190.47874015748022</v>
      </c>
      <c r="I139" s="9">
        <f t="shared" ca="1" si="151"/>
        <v>79.299385826771683</v>
      </c>
      <c r="J139" s="9">
        <f t="shared" ca="1" si="151"/>
        <v>0</v>
      </c>
      <c r="K139" s="9">
        <f t="shared" ca="1" si="152"/>
        <v>206.32630235741652</v>
      </c>
      <c r="L139" s="9">
        <f t="shared" ca="1" si="153"/>
        <v>-67.397246849325299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-20952.661417322834</v>
      </c>
      <c r="F140">
        <f t="shared" ca="1" si="94"/>
        <v>8722.9324409448818</v>
      </c>
      <c r="G140">
        <f t="shared" ca="1" si="150"/>
        <v>10972.8</v>
      </c>
      <c r="H140" s="9">
        <f t="shared" ca="1" si="151"/>
        <v>-190.47874015748022</v>
      </c>
      <c r="I140" s="9">
        <f t="shared" ca="1" si="151"/>
        <v>79.299385826771683</v>
      </c>
      <c r="J140" s="9">
        <f t="shared" ca="1" si="151"/>
        <v>0</v>
      </c>
      <c r="K140" s="9">
        <f t="shared" ca="1" si="152"/>
        <v>206.32630235741652</v>
      </c>
      <c r="L140" s="9">
        <f t="shared" ca="1" si="153"/>
        <v>-67.397246849325299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-21905.055118110235</v>
      </c>
      <c r="F141">
        <f t="shared" ca="1" si="94"/>
        <v>9119.4293700787402</v>
      </c>
      <c r="G141">
        <f t="shared" ca="1" si="150"/>
        <v>10972.8</v>
      </c>
      <c r="H141" s="9">
        <f t="shared" ca="1" si="151"/>
        <v>-190.47874015748022</v>
      </c>
      <c r="I141" s="9">
        <f t="shared" ca="1" si="151"/>
        <v>79.299385826771683</v>
      </c>
      <c r="J141" s="9">
        <f t="shared" ca="1" si="151"/>
        <v>0</v>
      </c>
      <c r="K141" s="9">
        <f t="shared" ca="1" si="152"/>
        <v>206.32630235741652</v>
      </c>
      <c r="L141" s="9">
        <f t="shared" ca="1" si="153"/>
        <v>-67.397246849325299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-22857.448818897636</v>
      </c>
      <c r="F142">
        <f t="shared" ca="1" si="94"/>
        <v>9515.9262992125987</v>
      </c>
      <c r="G142">
        <f t="shared" ca="1" si="150"/>
        <v>10972.8</v>
      </c>
      <c r="H142" s="9">
        <f t="shared" ca="1" si="151"/>
        <v>-190.47874015748022</v>
      </c>
      <c r="I142" s="9">
        <f t="shared" ca="1" si="151"/>
        <v>79.299385826771683</v>
      </c>
      <c r="J142" s="9">
        <f t="shared" ca="1" si="151"/>
        <v>0</v>
      </c>
      <c r="K142" s="9">
        <f t="shared" ca="1" si="152"/>
        <v>206.32630235741652</v>
      </c>
      <c r="L142" s="9">
        <f t="shared" ca="1" si="153"/>
        <v>-67.397246849325299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-23809.842519685037</v>
      </c>
      <c r="F143">
        <f t="shared" ca="1" si="94"/>
        <v>9912.4232283464571</v>
      </c>
      <c r="G143">
        <f t="shared" ca="1" si="150"/>
        <v>10972.8</v>
      </c>
      <c r="H143" s="9">
        <f t="shared" ca="1" si="151"/>
        <v>-190.47874015748022</v>
      </c>
      <c r="I143" s="9">
        <f t="shared" ca="1" si="151"/>
        <v>79.299385826771683</v>
      </c>
      <c r="J143" s="9">
        <f t="shared" ca="1" si="151"/>
        <v>0</v>
      </c>
      <c r="K143" s="9">
        <f t="shared" ca="1" si="152"/>
        <v>206.32630235741652</v>
      </c>
      <c r="L143" s="9">
        <f t="shared" ca="1" si="153"/>
        <v>-67.397246849325299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-24762.236220472438</v>
      </c>
      <c r="F144">
        <f t="shared" ca="1" si="94"/>
        <v>10308.920157480316</v>
      </c>
      <c r="G144">
        <f t="shared" ca="1" si="150"/>
        <v>10972.8</v>
      </c>
      <c r="H144" s="9">
        <f t="shared" ca="1" si="151"/>
        <v>-190.47874015748093</v>
      </c>
      <c r="I144" s="9">
        <f t="shared" ca="1" si="151"/>
        <v>79.299385826771683</v>
      </c>
      <c r="J144" s="9">
        <f t="shared" ca="1" si="151"/>
        <v>0</v>
      </c>
      <c r="K144" s="9">
        <f t="shared" ca="1" si="152"/>
        <v>206.32630235741718</v>
      </c>
      <c r="L144" s="9">
        <f t="shared" ca="1" si="153"/>
        <v>-67.397246849325384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-25714.629921259842</v>
      </c>
      <c r="F145">
        <f t="shared" ca="1" si="94"/>
        <v>10705.417086614174</v>
      </c>
      <c r="G145">
        <f t="shared" ca="1" si="150"/>
        <v>10972.8</v>
      </c>
      <c r="H145" s="9">
        <f t="shared" ca="1" si="151"/>
        <v>-190.47874015748022</v>
      </c>
      <c r="I145" s="9">
        <f t="shared" ca="1" si="151"/>
        <v>79.299385826771683</v>
      </c>
      <c r="J145" s="9">
        <f t="shared" ca="1" si="151"/>
        <v>0</v>
      </c>
      <c r="K145" s="9">
        <f t="shared" ca="1" si="152"/>
        <v>206.32630235741652</v>
      </c>
      <c r="L145" s="9">
        <f t="shared" ca="1" si="153"/>
        <v>-67.397246849325299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-26667.023622047243</v>
      </c>
      <c r="F146">
        <f t="shared" ca="1" si="94"/>
        <v>11101.914015748032</v>
      </c>
      <c r="G146">
        <f t="shared" ca="1" si="150"/>
        <v>10972.8</v>
      </c>
      <c r="H146" s="9">
        <f t="shared" ca="1" si="151"/>
        <v>-190.47874015748022</v>
      </c>
      <c r="I146" s="9">
        <f t="shared" ca="1" si="151"/>
        <v>79.299385826771683</v>
      </c>
      <c r="J146" s="9">
        <f t="shared" ca="1" si="151"/>
        <v>0</v>
      </c>
      <c r="K146" s="9">
        <f t="shared" ca="1" si="152"/>
        <v>206.32630235741652</v>
      </c>
      <c r="L146" s="9">
        <f t="shared" ca="1" si="153"/>
        <v>-67.397246849325299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-27619.417322834644</v>
      </c>
      <c r="F147">
        <f t="shared" ca="1" si="94"/>
        <v>11498.410944881891</v>
      </c>
      <c r="G147">
        <f t="shared" ca="1" si="150"/>
        <v>10972.8</v>
      </c>
      <c r="H147" s="9">
        <f t="shared" ca="1" si="151"/>
        <v>-190.47874015748022</v>
      </c>
      <c r="I147" s="9">
        <f t="shared" ca="1" si="151"/>
        <v>79.299385826771328</v>
      </c>
      <c r="J147" s="9">
        <f t="shared" ca="1" si="151"/>
        <v>0</v>
      </c>
      <c r="K147" s="9">
        <f t="shared" ca="1" si="152"/>
        <v>206.32630235741638</v>
      </c>
      <c r="L147" s="9">
        <f t="shared" ca="1" si="153"/>
        <v>-67.397246849325398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-28571.811023622045</v>
      </c>
      <c r="F148">
        <f t="shared" ca="1" si="94"/>
        <v>11894.907874015747</v>
      </c>
      <c r="G148">
        <f t="shared" ca="1" si="150"/>
        <v>10972.8</v>
      </c>
      <c r="H148" s="9">
        <f t="shared" ca="1" si="151"/>
        <v>-190.47874015748022</v>
      </c>
      <c r="I148" s="9">
        <f t="shared" ca="1" si="151"/>
        <v>79.299385826771683</v>
      </c>
      <c r="J148" s="9">
        <f t="shared" ca="1" si="151"/>
        <v>0</v>
      </c>
      <c r="K148" s="9">
        <f t="shared" ca="1" si="152"/>
        <v>206.32630235741652</v>
      </c>
      <c r="L148" s="9">
        <f t="shared" ca="1" si="153"/>
        <v>-67.397246849325299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-29524.204724409446</v>
      </c>
      <c r="F149">
        <f t="shared" ca="1" si="94"/>
        <v>12291.404803149606</v>
      </c>
      <c r="G149">
        <f t="shared" ca="1" si="150"/>
        <v>10972.8</v>
      </c>
      <c r="H149" s="9">
        <f t="shared" ca="1" si="151"/>
        <v>-190.47874015748022</v>
      </c>
      <c r="I149" s="9">
        <f t="shared" ca="1" si="151"/>
        <v>79.299385826771683</v>
      </c>
      <c r="J149" s="9">
        <f t="shared" ca="1" si="151"/>
        <v>0</v>
      </c>
      <c r="K149" s="9">
        <f t="shared" ca="1" si="152"/>
        <v>206.32630235741652</v>
      </c>
      <c r="L149" s="9">
        <f t="shared" ca="1" si="153"/>
        <v>-67.397246849325299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-30476.598425196848</v>
      </c>
      <c r="F150">
        <f t="shared" ca="1" si="94"/>
        <v>12687.901732283464</v>
      </c>
      <c r="G150">
        <f t="shared" ca="1" si="150"/>
        <v>10972.8</v>
      </c>
      <c r="H150" s="9">
        <f t="shared" ca="1" si="151"/>
        <v>-190.47874015748022</v>
      </c>
      <c r="I150" s="9">
        <f t="shared" ca="1" si="151"/>
        <v>79.299385826771683</v>
      </c>
      <c r="J150" s="9">
        <f t="shared" ca="1" si="151"/>
        <v>0</v>
      </c>
      <c r="K150" s="9">
        <f t="shared" ca="1" si="152"/>
        <v>206.32630235741652</v>
      </c>
      <c r="L150" s="9">
        <f t="shared" ca="1" si="153"/>
        <v>-67.397246849325299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-31428.992125984249</v>
      </c>
      <c r="F151">
        <f t="shared" ca="1" si="94"/>
        <v>13084.398661417323</v>
      </c>
      <c r="G151">
        <f t="shared" ca="1" si="150"/>
        <v>10972.8</v>
      </c>
      <c r="H151" s="9">
        <f t="shared" ca="1" si="151"/>
        <v>-190.47874015748093</v>
      </c>
      <c r="I151" s="9">
        <f t="shared" ca="1" si="151"/>
        <v>79.299385826771683</v>
      </c>
      <c r="J151" s="9">
        <f t="shared" ca="1" si="151"/>
        <v>0</v>
      </c>
      <c r="K151" s="9">
        <f t="shared" ca="1" si="152"/>
        <v>206.32630235741718</v>
      </c>
      <c r="L151" s="9">
        <f t="shared" ca="1" si="153"/>
        <v>-67.397246849325384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-32381.385826771653</v>
      </c>
      <c r="F152">
        <f t="shared" ca="1" si="94"/>
        <v>13480.895590551181</v>
      </c>
      <c r="G152">
        <f t="shared" ca="1" si="150"/>
        <v>10972.8</v>
      </c>
      <c r="H152" s="9">
        <f t="shared" ref="H152:J183" ca="1" si="158">(E153-E152)/($B153-$B152)</f>
        <v>-190.47874015748022</v>
      </c>
      <c r="I152" s="9">
        <f t="shared" ca="1" si="158"/>
        <v>79.299385826771683</v>
      </c>
      <c r="J152" s="9">
        <f t="shared" ca="1" si="158"/>
        <v>0</v>
      </c>
      <c r="K152" s="9">
        <f t="shared" ca="1" si="152"/>
        <v>206.32630235741652</v>
      </c>
      <c r="L152" s="9">
        <f t="shared" ca="1" si="153"/>
        <v>-67.397246849325299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-33333.779527559054</v>
      </c>
      <c r="F153">
        <f t="shared" ca="1" si="94"/>
        <v>13877.39251968504</v>
      </c>
      <c r="G153">
        <f t="shared" ca="1" si="150"/>
        <v>10972.8</v>
      </c>
      <c r="H153" s="9">
        <f t="shared" ca="1" si="158"/>
        <v>-190.47874015747948</v>
      </c>
      <c r="I153" s="9">
        <f t="shared" ca="1" si="158"/>
        <v>79.299385826771683</v>
      </c>
      <c r="J153" s="9">
        <f t="shared" ca="1" si="158"/>
        <v>0</v>
      </c>
      <c r="K153" s="9">
        <f t="shared" ca="1" si="152"/>
        <v>206.32630235741584</v>
      </c>
      <c r="L153" s="9">
        <f t="shared" ca="1" si="153"/>
        <v>-67.397246849325228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-34286.173228346452</v>
      </c>
      <c r="F154">
        <f t="shared" ca="1" si="94"/>
        <v>14273.889448818898</v>
      </c>
      <c r="G154">
        <f t="shared" ca="1" si="150"/>
        <v>10972.8</v>
      </c>
      <c r="H154" s="9">
        <f t="shared" ca="1" si="158"/>
        <v>-190.47874015748093</v>
      </c>
      <c r="I154" s="9">
        <f t="shared" ca="1" si="158"/>
        <v>79.299385826771683</v>
      </c>
      <c r="J154" s="9">
        <f t="shared" ca="1" si="158"/>
        <v>0</v>
      </c>
      <c r="K154" s="9">
        <f t="shared" ca="1" si="152"/>
        <v>206.32630235741718</v>
      </c>
      <c r="L154" s="9">
        <f t="shared" ca="1" si="153"/>
        <v>-67.397246849325384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-35238.566929133856</v>
      </c>
      <c r="F155">
        <f t="shared" ca="1" si="94"/>
        <v>14670.386377952756</v>
      </c>
      <c r="G155">
        <f t="shared" ca="1" si="150"/>
        <v>10972.8</v>
      </c>
      <c r="H155" s="9">
        <f t="shared" ca="1" si="158"/>
        <v>-190.47874015748093</v>
      </c>
      <c r="I155" s="9">
        <f t="shared" ca="1" si="158"/>
        <v>79.299385826771683</v>
      </c>
      <c r="J155" s="9">
        <f t="shared" ca="1" si="158"/>
        <v>0</v>
      </c>
      <c r="K155" s="9">
        <f t="shared" ca="1" si="152"/>
        <v>206.32630235741718</v>
      </c>
      <c r="L155" s="9">
        <f t="shared" ca="1" si="153"/>
        <v>-67.397246849325384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-36190.960629921261</v>
      </c>
      <c r="F156">
        <f t="shared" ca="1" si="94"/>
        <v>15066.883307086615</v>
      </c>
      <c r="G156">
        <f t="shared" ca="1" si="150"/>
        <v>10972.8</v>
      </c>
      <c r="H156" s="9">
        <f t="shared" ca="1" si="158"/>
        <v>-190.47874015747948</v>
      </c>
      <c r="I156" s="9">
        <f t="shared" ca="1" si="158"/>
        <v>79.299385826771683</v>
      </c>
      <c r="J156" s="9">
        <f t="shared" ca="1" si="158"/>
        <v>0</v>
      </c>
      <c r="K156" s="9">
        <f t="shared" ca="1" si="152"/>
        <v>206.32630235741584</v>
      </c>
      <c r="L156" s="9">
        <f t="shared" ca="1" si="153"/>
        <v>-67.397246849325228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-37143.354330708658</v>
      </c>
      <c r="F157">
        <f t="shared" ca="1" si="94"/>
        <v>15463.380236220473</v>
      </c>
      <c r="G157">
        <f t="shared" ca="1" si="150"/>
        <v>10972.8</v>
      </c>
      <c r="H157" s="9">
        <f t="shared" ca="1" si="158"/>
        <v>-190.47874015748093</v>
      </c>
      <c r="I157" s="9">
        <f t="shared" ca="1" si="158"/>
        <v>79.299385826771683</v>
      </c>
      <c r="J157" s="9">
        <f t="shared" ca="1" si="158"/>
        <v>0</v>
      </c>
      <c r="K157" s="9">
        <f t="shared" ca="1" si="152"/>
        <v>206.32630235741718</v>
      </c>
      <c r="L157" s="9">
        <f t="shared" ca="1" si="153"/>
        <v>-67.397246849325384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-38095.748031496063</v>
      </c>
      <c r="F158">
        <f t="shared" ca="1" si="94"/>
        <v>15859.877165354332</v>
      </c>
      <c r="G158">
        <f t="shared" ca="1" si="150"/>
        <v>10972.8</v>
      </c>
      <c r="H158" s="9">
        <f t="shared" ca="1" si="158"/>
        <v>-190.47874015747948</v>
      </c>
      <c r="I158" s="9">
        <f t="shared" ca="1" si="158"/>
        <v>79.299385826771328</v>
      </c>
      <c r="J158" s="9">
        <f t="shared" ca="1" si="158"/>
        <v>0</v>
      </c>
      <c r="K158" s="9">
        <f t="shared" ca="1" si="152"/>
        <v>206.3263023574157</v>
      </c>
      <c r="L158" s="9">
        <f t="shared" ca="1" si="153"/>
        <v>-67.397246849325313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-39048.14173228346</v>
      </c>
      <c r="F159">
        <f t="shared" ca="1" si="94"/>
        <v>16256.374094488188</v>
      </c>
      <c r="G159">
        <f t="shared" ca="1" si="150"/>
        <v>10972.8</v>
      </c>
      <c r="H159" s="9">
        <f t="shared" ca="1" si="158"/>
        <v>-190.47874015748093</v>
      </c>
      <c r="I159" s="9">
        <f t="shared" ca="1" si="158"/>
        <v>79.299385826771683</v>
      </c>
      <c r="J159" s="9">
        <f t="shared" ca="1" si="158"/>
        <v>0</v>
      </c>
      <c r="K159" s="9">
        <f t="shared" ca="1" si="152"/>
        <v>206.32630235741718</v>
      </c>
      <c r="L159" s="9">
        <f t="shared" ca="1" si="153"/>
        <v>-67.397246849325384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-40000.535433070865</v>
      </c>
      <c r="F160">
        <f t="shared" ca="1" si="94"/>
        <v>16652.871023622047</v>
      </c>
      <c r="G160">
        <f t="shared" ca="1" si="150"/>
        <v>10972.8</v>
      </c>
      <c r="H160" s="9">
        <f t="shared" ca="1" si="158"/>
        <v>-190.47874015747948</v>
      </c>
      <c r="I160" s="9">
        <f t="shared" ca="1" si="158"/>
        <v>79.299385826772053</v>
      </c>
      <c r="J160" s="9">
        <f t="shared" ca="1" si="158"/>
        <v>0</v>
      </c>
      <c r="K160" s="9">
        <f t="shared" ca="1" si="152"/>
        <v>206.32630235741598</v>
      </c>
      <c r="L160" s="9">
        <f t="shared" ca="1" si="153"/>
        <v>-67.397246849325128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-40952.929133858263</v>
      </c>
      <c r="F161">
        <f t="shared" ca="1" si="94"/>
        <v>17049.367952755907</v>
      </c>
      <c r="G161">
        <f t="shared" ca="1" si="150"/>
        <v>10972.8</v>
      </c>
      <c r="H161" s="9">
        <f t="shared" ca="1" si="158"/>
        <v>-190.47874015748093</v>
      </c>
      <c r="I161" s="9">
        <f t="shared" ca="1" si="158"/>
        <v>79.299385826771328</v>
      </c>
      <c r="J161" s="9">
        <f t="shared" ca="1" si="158"/>
        <v>0</v>
      </c>
      <c r="K161" s="9">
        <f t="shared" ca="1" si="152"/>
        <v>206.32630235741703</v>
      </c>
      <c r="L161" s="9">
        <f t="shared" ca="1" si="153"/>
        <v>-67.397246849325469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-41905.322834645667</v>
      </c>
      <c r="F162">
        <f t="shared" ca="1" si="94"/>
        <v>17445.864881889764</v>
      </c>
      <c r="G162">
        <f t="shared" ca="1" si="150"/>
        <v>10972.8</v>
      </c>
      <c r="H162" s="9">
        <f t="shared" ca="1" si="158"/>
        <v>-190.47874015747948</v>
      </c>
      <c r="I162" s="9">
        <f t="shared" ca="1" si="158"/>
        <v>79.299385826772053</v>
      </c>
      <c r="J162" s="9">
        <f t="shared" ca="1" si="158"/>
        <v>0</v>
      </c>
      <c r="K162" s="9">
        <f t="shared" ca="1" si="152"/>
        <v>206.32630235741598</v>
      </c>
      <c r="L162" s="9">
        <f t="shared" ca="1" si="153"/>
        <v>-67.397246849325128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-42857.716535433065</v>
      </c>
      <c r="F163">
        <f t="shared" ca="1" si="94"/>
        <v>17842.361811023624</v>
      </c>
      <c r="G163">
        <f t="shared" ca="1" si="150"/>
        <v>10972.8</v>
      </c>
      <c r="H163" s="9">
        <f t="shared" ca="1" si="158"/>
        <v>-190.47874015748093</v>
      </c>
      <c r="I163" s="9">
        <f t="shared" ca="1" si="158"/>
        <v>79.299385826771328</v>
      </c>
      <c r="J163" s="9">
        <f t="shared" ca="1" si="158"/>
        <v>0</v>
      </c>
      <c r="K163" s="9">
        <f t="shared" ca="1" si="152"/>
        <v>206.32630235741703</v>
      </c>
      <c r="L163" s="9">
        <f t="shared" ca="1" si="153"/>
        <v>-67.397246849325469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-43810.110236220469</v>
      </c>
      <c r="F164">
        <f t="shared" ca="1" si="94"/>
        <v>18238.85874015748</v>
      </c>
      <c r="G164">
        <f t="shared" ca="1" si="150"/>
        <v>10972.8</v>
      </c>
      <c r="H164" s="9">
        <f t="shared" ca="1" si="158"/>
        <v>-190.47874015748093</v>
      </c>
      <c r="I164" s="9">
        <f t="shared" ca="1" si="158"/>
        <v>79.299385826771328</v>
      </c>
      <c r="J164" s="9">
        <f t="shared" ca="1" si="158"/>
        <v>0</v>
      </c>
      <c r="K164" s="9">
        <f t="shared" ca="1" si="152"/>
        <v>206.32630235741703</v>
      </c>
      <c r="L164" s="9">
        <f t="shared" ca="1" si="153"/>
        <v>-67.397246849325469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-44762.503937007874</v>
      </c>
      <c r="F165">
        <f t="shared" ref="F165:F222" ca="1" si="161">INDIRECT("F$"&amp;C165)+INDIRECT("I$"&amp;C165)*($B165-INDIRECT("B$"&amp;D165))</f>
        <v>18635.355669291337</v>
      </c>
      <c r="G165">
        <f t="shared" ca="1" si="150"/>
        <v>10972.8</v>
      </c>
      <c r="H165" s="9">
        <f t="shared" ca="1" si="158"/>
        <v>-190.47874015747948</v>
      </c>
      <c r="I165" s="9">
        <f t="shared" ca="1" si="158"/>
        <v>79.299385826772053</v>
      </c>
      <c r="J165" s="9">
        <f t="shared" ca="1" si="158"/>
        <v>0</v>
      </c>
      <c r="K165" s="9">
        <f t="shared" ca="1" si="152"/>
        <v>206.32630235741598</v>
      </c>
      <c r="L165" s="9">
        <f t="shared" ca="1" si="153"/>
        <v>-67.397246849325128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-45714.897637795271</v>
      </c>
      <c r="F166">
        <f t="shared" ca="1" si="161"/>
        <v>19031.852598425197</v>
      </c>
      <c r="G166">
        <f t="shared" ca="1" si="150"/>
        <v>10972.8</v>
      </c>
      <c r="H166" s="9">
        <f t="shared" ca="1" si="158"/>
        <v>-190.47874015748093</v>
      </c>
      <c r="I166" s="9">
        <f t="shared" ca="1" si="158"/>
        <v>79.299385826771328</v>
      </c>
      <c r="J166" s="9">
        <f t="shared" ca="1" si="158"/>
        <v>0</v>
      </c>
      <c r="K166" s="9">
        <f t="shared" ca="1" si="152"/>
        <v>206.32630235741703</v>
      </c>
      <c r="L166" s="9">
        <f t="shared" ca="1" si="153"/>
        <v>-67.397246849325469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-46667.291338582676</v>
      </c>
      <c r="F167">
        <f t="shared" ca="1" si="161"/>
        <v>19428.349527559054</v>
      </c>
      <c r="G167">
        <f t="shared" ca="1" si="150"/>
        <v>10972.8</v>
      </c>
      <c r="H167" s="9">
        <f t="shared" ca="1" si="158"/>
        <v>-190.47874015747948</v>
      </c>
      <c r="I167" s="9">
        <f t="shared" ca="1" si="158"/>
        <v>79.299385826772053</v>
      </c>
      <c r="J167" s="9">
        <f t="shared" ca="1" si="158"/>
        <v>0</v>
      </c>
      <c r="K167" s="9">
        <f t="shared" ca="1" si="152"/>
        <v>206.32630235741598</v>
      </c>
      <c r="L167" s="9">
        <f t="shared" ca="1" si="153"/>
        <v>-67.397246849325128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-47619.685039370073</v>
      </c>
      <c r="F168">
        <f t="shared" ca="1" si="161"/>
        <v>19824.846456692914</v>
      </c>
      <c r="G168">
        <f t="shared" ca="1" si="150"/>
        <v>10972.8</v>
      </c>
      <c r="H168" s="9">
        <f t="shared" ca="1" si="158"/>
        <v>-190.47874015748093</v>
      </c>
      <c r="I168" s="9">
        <f t="shared" ca="1" si="158"/>
        <v>79.299385826771328</v>
      </c>
      <c r="J168" s="9">
        <f t="shared" ca="1" si="158"/>
        <v>0</v>
      </c>
      <c r="K168" s="9">
        <f t="shared" ca="1" si="152"/>
        <v>206.32630235741703</v>
      </c>
      <c r="L168" s="9">
        <f t="shared" ca="1" si="153"/>
        <v>-67.397246849325469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-48572.078740157478</v>
      </c>
      <c r="F169">
        <f t="shared" ca="1" si="161"/>
        <v>20221.343385826771</v>
      </c>
      <c r="G169">
        <f t="shared" ca="1" si="150"/>
        <v>10972.8</v>
      </c>
      <c r="H169" s="9">
        <f t="shared" ca="1" si="158"/>
        <v>-190.47874015747948</v>
      </c>
      <c r="I169" s="9">
        <f t="shared" ca="1" si="158"/>
        <v>79.299385826772053</v>
      </c>
      <c r="J169" s="9">
        <f t="shared" ca="1" si="158"/>
        <v>0</v>
      </c>
      <c r="K169" s="9">
        <f t="shared" ca="1" si="152"/>
        <v>206.32630235741598</v>
      </c>
      <c r="L169" s="9">
        <f t="shared" ca="1" si="153"/>
        <v>-67.397246849325128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-49524.472440944875</v>
      </c>
      <c r="F170">
        <f t="shared" ca="1" si="161"/>
        <v>20617.840314960631</v>
      </c>
      <c r="G170">
        <f t="shared" ca="1" si="150"/>
        <v>10972.8</v>
      </c>
      <c r="H170" s="9">
        <f t="shared" ca="1" si="158"/>
        <v>-190.47874015748093</v>
      </c>
      <c r="I170" s="9">
        <f t="shared" ca="1" si="158"/>
        <v>79.299385826771328</v>
      </c>
      <c r="J170" s="9">
        <f t="shared" ca="1" si="158"/>
        <v>0</v>
      </c>
      <c r="K170" s="9">
        <f t="shared" ca="1" si="152"/>
        <v>206.32630235741703</v>
      </c>
      <c r="L170" s="9">
        <f t="shared" ca="1" si="153"/>
        <v>-67.397246849325469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-9597.9093341487533</v>
      </c>
      <c r="Q170">
        <f ca="1">F170-'THA05'!F141</f>
        <v>3995.7651693295629</v>
      </c>
      <c r="R170">
        <f t="shared" ref="R170:R206" ca="1" si="163">SQRT(P170*P170+Q170*Q170)</f>
        <v>10396.441837232922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-50476.86614173228</v>
      </c>
      <c r="F171">
        <f t="shared" ca="1" si="161"/>
        <v>21014.337244094488</v>
      </c>
      <c r="G171">
        <f t="shared" ca="1" si="150"/>
        <v>10972.8</v>
      </c>
      <c r="H171" s="9">
        <f t="shared" ca="1" si="158"/>
        <v>-190.47874015748093</v>
      </c>
      <c r="I171" s="9">
        <f t="shared" ca="1" si="158"/>
        <v>79.299385826772053</v>
      </c>
      <c r="J171" s="9">
        <f t="shared" ca="1" si="158"/>
        <v>0</v>
      </c>
      <c r="K171" s="9">
        <f t="shared" ca="1" si="152"/>
        <v>206.32630235741732</v>
      </c>
      <c r="L171" s="9">
        <f t="shared" ca="1" si="153"/>
        <v>-67.397246849325285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-9375.9923553245098</v>
      </c>
      <c r="Q171">
        <f ca="1">F171-'THA05'!F142</f>
        <v>3903.3775353566234</v>
      </c>
      <c r="R171">
        <f t="shared" ca="1" si="163"/>
        <v>10156.061679146616</v>
      </c>
    </row>
    <row r="172" spans="1:18" x14ac:dyDescent="0.25">
      <c r="A172" s="45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-51429.259842519685</v>
      </c>
      <c r="F172">
        <f t="shared" ca="1" si="161"/>
        <v>21410.834173228348</v>
      </c>
      <c r="G172">
        <f t="shared" ca="1" si="150"/>
        <v>10972.8</v>
      </c>
      <c r="H172" s="9">
        <f t="shared" ca="1" si="158"/>
        <v>-190.47874015747948</v>
      </c>
      <c r="I172" s="9">
        <f t="shared" ca="1" si="158"/>
        <v>79.299385826771328</v>
      </c>
      <c r="J172" s="9">
        <f t="shared" ca="1" si="158"/>
        <v>0</v>
      </c>
      <c r="K172" s="9">
        <f t="shared" ca="1" si="152"/>
        <v>206.3263023574157</v>
      </c>
      <c r="L172" s="9">
        <f t="shared" ca="1" si="153"/>
        <v>-67.397246849325313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-9154.0753765002664</v>
      </c>
      <c r="Q172">
        <f ca="1">F172-'THA05'!F143</f>
        <v>3810.9899013836875</v>
      </c>
      <c r="R172" s="44">
        <f t="shared" ca="1" si="163"/>
        <v>9915.6815210603127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-52381.653543307082</v>
      </c>
      <c r="F173">
        <f t="shared" ca="1" si="161"/>
        <v>21807.331102362205</v>
      </c>
      <c r="G173">
        <f t="shared" ca="1" si="150"/>
        <v>10972.8</v>
      </c>
      <c r="H173" s="9">
        <f t="shared" ca="1" si="158"/>
        <v>-190.47874015748093</v>
      </c>
      <c r="I173" s="9">
        <f t="shared" ca="1" si="158"/>
        <v>79.299385826772053</v>
      </c>
      <c r="J173" s="9">
        <f t="shared" ca="1" si="158"/>
        <v>0</v>
      </c>
      <c r="K173" s="9">
        <f t="shared" ca="1" si="152"/>
        <v>206.32630235741732</v>
      </c>
      <c r="L173" s="9">
        <f t="shared" ca="1" si="153"/>
        <v>-67.397246849325285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-8932.1583976760085</v>
      </c>
      <c r="Q173">
        <f ca="1">F173-'THA05'!F144</f>
        <v>3718.602267410748</v>
      </c>
      <c r="R173">
        <f t="shared" ca="1" si="163"/>
        <v>9675.3013629739926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-53334.047244094487</v>
      </c>
      <c r="F174">
        <f t="shared" ca="1" si="161"/>
        <v>22203.828031496065</v>
      </c>
      <c r="G174">
        <f t="shared" ca="1" si="150"/>
        <v>10972.8</v>
      </c>
      <c r="H174" s="9">
        <f t="shared" ca="1" si="158"/>
        <v>-190.47874015747948</v>
      </c>
      <c r="I174" s="9">
        <f t="shared" ca="1" si="158"/>
        <v>79.299385826771328</v>
      </c>
      <c r="J174" s="9">
        <f t="shared" ca="1" si="158"/>
        <v>0</v>
      </c>
      <c r="K174" s="9">
        <f t="shared" ca="1" si="152"/>
        <v>206.3263023574157</v>
      </c>
      <c r="L174" s="9">
        <f t="shared" ca="1" si="153"/>
        <v>-67.397246849325313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-8710.241418851765</v>
      </c>
      <c r="Q174">
        <f ca="1">F174-'THA05'!F145</f>
        <v>3626.2146334378122</v>
      </c>
      <c r="R174">
        <f t="shared" ca="1" si="163"/>
        <v>9434.9212048876871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-54286.440944881884</v>
      </c>
      <c r="F175">
        <f t="shared" ca="1" si="161"/>
        <v>22600.324960629921</v>
      </c>
      <c r="G175">
        <f t="shared" ca="1" si="150"/>
        <v>10972.8</v>
      </c>
      <c r="H175" s="9">
        <f t="shared" ca="1" si="158"/>
        <v>-190.47874015748093</v>
      </c>
      <c r="I175" s="9">
        <f t="shared" ca="1" si="158"/>
        <v>79.299385826772053</v>
      </c>
      <c r="J175" s="9">
        <f t="shared" ca="1" si="158"/>
        <v>0</v>
      </c>
      <c r="K175" s="9">
        <f t="shared" ca="1" si="152"/>
        <v>206.32630235741732</v>
      </c>
      <c r="L175" s="9">
        <f t="shared" ca="1" si="153"/>
        <v>-67.397246849325285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-8488.3244400275144</v>
      </c>
      <c r="Q175">
        <f ca="1">F175-'THA05'!F146</f>
        <v>3533.8269994648726</v>
      </c>
      <c r="R175">
        <f t="shared" ca="1" si="163"/>
        <v>9194.5410468013743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-55238.834645669289</v>
      </c>
      <c r="F176">
        <f t="shared" ca="1" si="161"/>
        <v>22996.821889763782</v>
      </c>
      <c r="G176">
        <f t="shared" ca="1" si="150"/>
        <v>10972.8</v>
      </c>
      <c r="H176" s="9">
        <f t="shared" ca="1" si="158"/>
        <v>-190.47874015747948</v>
      </c>
      <c r="I176" s="9">
        <f t="shared" ca="1" si="158"/>
        <v>79.299385826771328</v>
      </c>
      <c r="J176" s="9">
        <f t="shared" ca="1" si="158"/>
        <v>0</v>
      </c>
      <c r="K176" s="9">
        <f t="shared" ca="1" si="152"/>
        <v>206.3263023574157</v>
      </c>
      <c r="L176" s="9">
        <f t="shared" ca="1" si="153"/>
        <v>-67.397246849325313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-8266.4074612032637</v>
      </c>
      <c r="Q176">
        <f ca="1">F176-'THA05'!F147</f>
        <v>3441.4393654919368</v>
      </c>
      <c r="R176">
        <f t="shared" ca="1" si="163"/>
        <v>8954.1608887150633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-56191.228346456686</v>
      </c>
      <c r="F177">
        <f t="shared" ca="1" si="161"/>
        <v>23393.318818897638</v>
      </c>
      <c r="G177">
        <f t="shared" ca="1" si="150"/>
        <v>10972.8</v>
      </c>
      <c r="H177" s="9">
        <f t="shared" ca="1" si="158"/>
        <v>-190.47874015748093</v>
      </c>
      <c r="I177" s="9">
        <f t="shared" ca="1" si="158"/>
        <v>79.299385826771328</v>
      </c>
      <c r="J177" s="9">
        <f t="shared" ca="1" si="158"/>
        <v>0</v>
      </c>
      <c r="K177" s="9">
        <f t="shared" ca="1" si="152"/>
        <v>206.32630235741703</v>
      </c>
      <c r="L177" s="9">
        <f t="shared" ca="1" si="153"/>
        <v>-67.397246849325469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-8044.490482379013</v>
      </c>
      <c r="Q177">
        <f ca="1">F177-'THA05'!F148</f>
        <v>3349.0517315189973</v>
      </c>
      <c r="R177">
        <f t="shared" ca="1" si="163"/>
        <v>8713.7807306287505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-57143.622047244091</v>
      </c>
      <c r="F178">
        <f t="shared" ca="1" si="161"/>
        <v>23789.815748031495</v>
      </c>
      <c r="G178">
        <f t="shared" ca="1" si="150"/>
        <v>10972.8</v>
      </c>
      <c r="H178" s="9">
        <f t="shared" ca="1" si="158"/>
        <v>-190.47874015748093</v>
      </c>
      <c r="I178" s="9">
        <f t="shared" ca="1" si="158"/>
        <v>79.299385826772053</v>
      </c>
      <c r="J178" s="9">
        <f t="shared" ca="1" si="158"/>
        <v>0</v>
      </c>
      <c r="K178" s="9">
        <f t="shared" ca="1" si="152"/>
        <v>206.32630235741732</v>
      </c>
      <c r="L178" s="9">
        <f t="shared" ca="1" si="153"/>
        <v>-67.397246849325285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-7822.5735035547696</v>
      </c>
      <c r="Q178">
        <f ca="1">F178-'THA05'!F149</f>
        <v>3256.6640975460577</v>
      </c>
      <c r="R178">
        <f t="shared" ca="1" si="163"/>
        <v>8473.4005725424449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-58096.015748031496</v>
      </c>
      <c r="F179">
        <f t="shared" ca="1" si="161"/>
        <v>24186.312677165355</v>
      </c>
      <c r="G179">
        <f t="shared" ca="1" si="150"/>
        <v>10972.8</v>
      </c>
      <c r="H179" s="9">
        <f t="shared" ca="1" si="158"/>
        <v>-190.47874015747948</v>
      </c>
      <c r="I179" s="9">
        <f t="shared" ca="1" si="158"/>
        <v>79.299385826771328</v>
      </c>
      <c r="J179" s="9">
        <f t="shared" ca="1" si="158"/>
        <v>0</v>
      </c>
      <c r="K179" s="9">
        <f t="shared" ca="1" si="152"/>
        <v>206.3263023574157</v>
      </c>
      <c r="L179" s="9">
        <f t="shared" ca="1" si="153"/>
        <v>-67.397246849325313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-7600.6565247305189</v>
      </c>
      <c r="Q179">
        <f ca="1">F179-'THA05'!F150</f>
        <v>3164.2764635731219</v>
      </c>
      <c r="R179">
        <f t="shared" ca="1" si="163"/>
        <v>8233.0204144561321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-59048.409448818893</v>
      </c>
      <c r="F180">
        <f t="shared" ca="1" si="161"/>
        <v>24582.809606299212</v>
      </c>
      <c r="G180">
        <f t="shared" ca="1" si="150"/>
        <v>10972.8</v>
      </c>
      <c r="H180" s="9">
        <f t="shared" ca="1" si="158"/>
        <v>-190.47874015748093</v>
      </c>
      <c r="I180" s="9">
        <f t="shared" ca="1" si="158"/>
        <v>79.299385826772053</v>
      </c>
      <c r="J180" s="9">
        <f t="shared" ca="1" si="158"/>
        <v>0</v>
      </c>
      <c r="K180" s="9">
        <f t="shared" ca="1" si="152"/>
        <v>206.32630235741732</v>
      </c>
      <c r="L180" s="9">
        <f t="shared" ca="1" si="153"/>
        <v>-67.397246849325285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-7378.7395459062682</v>
      </c>
      <c r="Q180">
        <f ca="1">F180-'THA05'!F151</f>
        <v>3071.8888296001824</v>
      </c>
      <c r="R180">
        <f t="shared" ca="1" si="163"/>
        <v>7992.6402563698202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-60000.803149606298</v>
      </c>
      <c r="F181">
        <f t="shared" ca="1" si="161"/>
        <v>24979.306535433072</v>
      </c>
      <c r="G181">
        <f t="shared" ca="1" si="150"/>
        <v>10972.8</v>
      </c>
      <c r="H181" s="9">
        <f t="shared" ca="1" si="158"/>
        <v>-190.47874015747948</v>
      </c>
      <c r="I181" s="9">
        <f t="shared" ca="1" si="158"/>
        <v>79.299385826771328</v>
      </c>
      <c r="J181" s="9">
        <f t="shared" ca="1" si="158"/>
        <v>0</v>
      </c>
      <c r="K181" s="9">
        <f t="shared" ca="1" si="152"/>
        <v>206.3263023574157</v>
      </c>
      <c r="L181" s="9">
        <f t="shared" ca="1" si="153"/>
        <v>-67.397246849325313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-7156.8225670820248</v>
      </c>
      <c r="Q181">
        <f ca="1">F181-'THA05'!F152</f>
        <v>2979.5011956272465</v>
      </c>
      <c r="R181">
        <f t="shared" ca="1" si="163"/>
        <v>7752.2600982835147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-60953.196850393695</v>
      </c>
      <c r="F182">
        <f t="shared" ca="1" si="161"/>
        <v>25375.803464566929</v>
      </c>
      <c r="G182">
        <f t="shared" ca="1" si="150"/>
        <v>10972.8</v>
      </c>
      <c r="H182" s="9">
        <f t="shared" ca="1" si="158"/>
        <v>-190.47874015748093</v>
      </c>
      <c r="I182" s="9">
        <f t="shared" ca="1" si="158"/>
        <v>79.299385826772053</v>
      </c>
      <c r="J182" s="9">
        <f t="shared" ca="1" si="158"/>
        <v>0</v>
      </c>
      <c r="K182" s="9">
        <f t="shared" ca="1" si="152"/>
        <v>206.32630235741732</v>
      </c>
      <c r="L182" s="9">
        <f t="shared" ca="1" si="153"/>
        <v>-67.397246849325285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-6934.9055882577668</v>
      </c>
      <c r="Q182">
        <f ca="1">F182-'THA05'!F153</f>
        <v>2887.113561654307</v>
      </c>
      <c r="R182">
        <f t="shared" ca="1" si="163"/>
        <v>7511.8799401971946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-61905.5905511811</v>
      </c>
      <c r="F183">
        <f t="shared" ca="1" si="161"/>
        <v>25772.300393700789</v>
      </c>
      <c r="G183">
        <f t="shared" ca="1" si="150"/>
        <v>10972.8</v>
      </c>
      <c r="H183" s="9">
        <f t="shared" ca="1" si="158"/>
        <v>-190.47874015747948</v>
      </c>
      <c r="I183" s="9">
        <f t="shared" ca="1" si="158"/>
        <v>79.299385826771328</v>
      </c>
      <c r="J183" s="9">
        <f t="shared" ca="1" si="158"/>
        <v>0</v>
      </c>
      <c r="K183" s="9">
        <f t="shared" ca="1" si="152"/>
        <v>206.3263023574157</v>
      </c>
      <c r="L183" s="9">
        <f t="shared" ca="1" si="153"/>
        <v>-67.397246849325313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-6712.9886094335234</v>
      </c>
      <c r="Q183">
        <f ca="1">F183-'THA05'!F154</f>
        <v>2794.7259276813711</v>
      </c>
      <c r="R183">
        <f t="shared" ca="1" si="163"/>
        <v>7271.49978211089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-62857.984251968497</v>
      </c>
      <c r="F184">
        <f t="shared" ca="1" si="161"/>
        <v>26168.797322834645</v>
      </c>
      <c r="G184">
        <f t="shared" ca="1" si="150"/>
        <v>10972.8</v>
      </c>
      <c r="H184" s="9">
        <f t="shared" ref="H184:J222" ca="1" si="164">(E185-E184)/($B185-$B184)</f>
        <v>-190.47874015748093</v>
      </c>
      <c r="I184" s="9">
        <f t="shared" ca="1" si="164"/>
        <v>79.299385826772053</v>
      </c>
      <c r="J184" s="9">
        <f t="shared" ca="1" si="164"/>
        <v>0</v>
      </c>
      <c r="K184" s="9">
        <f t="shared" ca="1" si="152"/>
        <v>206.32630235741732</v>
      </c>
      <c r="L184" s="9">
        <f t="shared" ca="1" si="153"/>
        <v>-67.397246849325285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-6491.0716306092727</v>
      </c>
      <c r="Q184">
        <f ca="1">F184-'THA05'!F155</f>
        <v>2702.3382937084316</v>
      </c>
      <c r="R184">
        <f t="shared" ca="1" si="163"/>
        <v>7031.1196240245781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-63810.377952755902</v>
      </c>
      <c r="F185">
        <f t="shared" ca="1" si="161"/>
        <v>26565.294251968506</v>
      </c>
      <c r="G185">
        <f t="shared" ca="1" si="150"/>
        <v>10972.8</v>
      </c>
      <c r="H185" s="9">
        <f t="shared" ca="1" si="164"/>
        <v>-190.47874015748093</v>
      </c>
      <c r="I185" s="9">
        <f t="shared" ca="1" si="164"/>
        <v>79.299385826771328</v>
      </c>
      <c r="J185" s="9">
        <f t="shared" ca="1" si="164"/>
        <v>0</v>
      </c>
      <c r="K185" s="9">
        <f t="shared" ca="1" si="152"/>
        <v>206.32630235741703</v>
      </c>
      <c r="L185" s="9">
        <f t="shared" ca="1" si="153"/>
        <v>-67.397246849325469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-6269.154651785022</v>
      </c>
      <c r="Q185">
        <f ca="1">F185-'THA05'!F156</f>
        <v>2609.9506597354957</v>
      </c>
      <c r="R185">
        <f t="shared" ca="1" si="163"/>
        <v>6790.7394659382662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-64762.771653543306</v>
      </c>
      <c r="F186">
        <f t="shared" ca="1" si="161"/>
        <v>26961.791181102362</v>
      </c>
      <c r="G186">
        <f t="shared" ca="1" si="150"/>
        <v>10972.8</v>
      </c>
      <c r="H186" s="9">
        <f t="shared" ca="1" si="164"/>
        <v>-190.47874015747948</v>
      </c>
      <c r="I186" s="9">
        <f t="shared" ca="1" si="164"/>
        <v>79.299385826772053</v>
      </c>
      <c r="J186" s="9">
        <f t="shared" ca="1" si="164"/>
        <v>0</v>
      </c>
      <c r="K186" s="9">
        <f t="shared" ca="1" si="152"/>
        <v>206.32630235741598</v>
      </c>
      <c r="L186" s="9">
        <f t="shared" ca="1" si="153"/>
        <v>-67.397246849325128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-6047.2376729607786</v>
      </c>
      <c r="Q186">
        <f ca="1">F186-'THA05'!F157</f>
        <v>2517.5630257625562</v>
      </c>
      <c r="R186">
        <f t="shared" ca="1" si="163"/>
        <v>6550.3593078519607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-65715.165354330704</v>
      </c>
      <c r="F187">
        <f t="shared" ca="1" si="161"/>
        <v>27358.288110236223</v>
      </c>
      <c r="G187">
        <f t="shared" ca="1" si="150"/>
        <v>10972.8</v>
      </c>
      <c r="H187" s="9">
        <f t="shared" ca="1" si="164"/>
        <v>-190.47874015748093</v>
      </c>
      <c r="I187" s="9">
        <f t="shared" ca="1" si="164"/>
        <v>79.299385826771328</v>
      </c>
      <c r="J187" s="9">
        <f t="shared" ca="1" si="164"/>
        <v>0</v>
      </c>
      <c r="K187" s="9">
        <f t="shared" ca="1" si="152"/>
        <v>206.32630235741703</v>
      </c>
      <c r="L187" s="9">
        <f t="shared" ca="1" si="153"/>
        <v>-67.397246849325469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-5825.3206941365279</v>
      </c>
      <c r="Q187">
        <f ca="1">F187-'THA05'!F158</f>
        <v>2425.1753917896203</v>
      </c>
      <c r="R187">
        <f t="shared" ca="1" si="163"/>
        <v>6309.9791497656488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-66667.559055118109</v>
      </c>
      <c r="F188">
        <f t="shared" ca="1" si="161"/>
        <v>27754.785039370079</v>
      </c>
      <c r="G188">
        <f t="shared" ca="1" si="150"/>
        <v>10972.8</v>
      </c>
      <c r="H188" s="9">
        <f t="shared" ca="1" si="164"/>
        <v>-190.47874015748093</v>
      </c>
      <c r="I188" s="9">
        <f t="shared" ca="1" si="164"/>
        <v>79.299385826771328</v>
      </c>
      <c r="J188" s="9">
        <f t="shared" ca="1" si="164"/>
        <v>0</v>
      </c>
      <c r="K188" s="9">
        <f t="shared" ca="1" si="152"/>
        <v>206.32630235741703</v>
      </c>
      <c r="L188" s="9">
        <f t="shared" ca="1" si="153"/>
        <v>-67.397246849325469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-5603.4037153122772</v>
      </c>
      <c r="Q188">
        <f ca="1">F188-'THA05'!F159</f>
        <v>2332.7877578166808</v>
      </c>
      <c r="R188">
        <f t="shared" ca="1" si="163"/>
        <v>6069.598991679336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-67619.952755905513</v>
      </c>
      <c r="F189">
        <f t="shared" ca="1" si="161"/>
        <v>28151.281968503936</v>
      </c>
      <c r="G189">
        <f t="shared" ca="1" si="150"/>
        <v>10972.8</v>
      </c>
      <c r="H189" s="9">
        <f t="shared" ca="1" si="164"/>
        <v>-190.47874015747803</v>
      </c>
      <c r="I189" s="9">
        <f t="shared" ca="1" si="164"/>
        <v>79.299385826772053</v>
      </c>
      <c r="J189" s="9">
        <f t="shared" ca="1" si="164"/>
        <v>0</v>
      </c>
      <c r="K189" s="9">
        <f t="shared" ca="1" si="152"/>
        <v>206.32630235741465</v>
      </c>
      <c r="L189" s="9">
        <f t="shared" ca="1" si="153"/>
        <v>-67.397246849324972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-5381.4867364880338</v>
      </c>
      <c r="Q189">
        <f ca="1">F189-'THA05'!F160</f>
        <v>2240.4001238437413</v>
      </c>
      <c r="R189">
        <f t="shared" ca="1" si="163"/>
        <v>5829.2188335930296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-68572.346456692903</v>
      </c>
      <c r="F190">
        <f t="shared" ca="1" si="161"/>
        <v>28547.778897637796</v>
      </c>
      <c r="G190">
        <f t="shared" ca="1" si="150"/>
        <v>10972.8</v>
      </c>
      <c r="H190" s="9">
        <f t="shared" ca="1" si="164"/>
        <v>-190.47874015748093</v>
      </c>
      <c r="I190" s="9">
        <f t="shared" ca="1" si="164"/>
        <v>79.299385826771328</v>
      </c>
      <c r="J190" s="9">
        <f t="shared" ca="1" si="164"/>
        <v>0</v>
      </c>
      <c r="K190" s="9">
        <f t="shared" ca="1" si="152"/>
        <v>206.32630235741703</v>
      </c>
      <c r="L190" s="9">
        <f t="shared" ca="1" si="153"/>
        <v>-67.397246849325469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-5159.5697576637758</v>
      </c>
      <c r="Q190">
        <f ca="1">F190-'THA05'!F161</f>
        <v>2148.0124898708054</v>
      </c>
      <c r="R190">
        <f t="shared" ca="1" si="163"/>
        <v>5588.8386755067113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-69524.740157480308</v>
      </c>
      <c r="F191">
        <f t="shared" ca="1" si="161"/>
        <v>28944.275826771653</v>
      </c>
      <c r="G191">
        <f t="shared" ca="1" si="150"/>
        <v>10972.8</v>
      </c>
      <c r="H191" s="9">
        <f t="shared" ca="1" si="164"/>
        <v>-190.47874015748093</v>
      </c>
      <c r="I191" s="9">
        <f t="shared" ca="1" si="164"/>
        <v>79.299385826772053</v>
      </c>
      <c r="J191" s="9">
        <f t="shared" ca="1" si="164"/>
        <v>0</v>
      </c>
      <c r="K191" s="9">
        <f t="shared" ca="1" si="152"/>
        <v>206.32630235741732</v>
      </c>
      <c r="L191" s="9">
        <f t="shared" ca="1" si="153"/>
        <v>-67.397246849325285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-4937.6527788395251</v>
      </c>
      <c r="Q191">
        <f ca="1">F191-'THA05'!F162</f>
        <v>2055.6248558978659</v>
      </c>
      <c r="R191">
        <f t="shared" ca="1" si="163"/>
        <v>5348.4585174203985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-70477.133858267713</v>
      </c>
      <c r="F192">
        <f t="shared" ca="1" si="161"/>
        <v>29340.772755905513</v>
      </c>
      <c r="G192">
        <f t="shared" ca="1" si="150"/>
        <v>10972.8</v>
      </c>
      <c r="H192" s="9">
        <f t="shared" ca="1" si="164"/>
        <v>-190.47874015748093</v>
      </c>
      <c r="I192" s="9">
        <f t="shared" ca="1" si="164"/>
        <v>79.299385826771328</v>
      </c>
      <c r="J192" s="9">
        <f t="shared" ca="1" si="164"/>
        <v>0</v>
      </c>
      <c r="K192" s="9">
        <f t="shared" ca="1" si="152"/>
        <v>206.32630235741703</v>
      </c>
      <c r="L192" s="9">
        <f t="shared" ca="1" si="153"/>
        <v>-67.397246849325469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-4715.7358000152744</v>
      </c>
      <c r="Q192">
        <f ca="1">F192-'THA05'!F163</f>
        <v>1963.2372219249301</v>
      </c>
      <c r="R192">
        <f t="shared" ca="1" si="163"/>
        <v>5108.0783593340866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-71429.527559055117</v>
      </c>
      <c r="F193">
        <f t="shared" ca="1" si="161"/>
        <v>29737.26968503937</v>
      </c>
      <c r="G193">
        <f t="shared" ca="1" si="150"/>
        <v>10972.8</v>
      </c>
      <c r="H193" s="9">
        <f t="shared" ca="1" si="164"/>
        <v>-190.47874015748093</v>
      </c>
      <c r="I193" s="9">
        <f t="shared" ca="1" si="164"/>
        <v>79.299385826772053</v>
      </c>
      <c r="J193" s="9">
        <f t="shared" ca="1" si="164"/>
        <v>0</v>
      </c>
      <c r="K193" s="9">
        <f t="shared" ca="1" si="152"/>
        <v>206.32630235741732</v>
      </c>
      <c r="L193" s="9">
        <f t="shared" ca="1" si="153"/>
        <v>-67.397246849325285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-4493.818821191031</v>
      </c>
      <c r="Q193">
        <f ca="1">F193-'THA05'!F164</f>
        <v>1870.8495879519905</v>
      </c>
      <c r="R193">
        <f t="shared" ca="1" si="163"/>
        <v>4867.6982012477811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-72381.921259842522</v>
      </c>
      <c r="F194">
        <f t="shared" ca="1" si="161"/>
        <v>30133.76661417323</v>
      </c>
      <c r="G194">
        <f t="shared" ca="1" si="150"/>
        <v>10972.8</v>
      </c>
      <c r="H194" s="9">
        <f t="shared" ca="1" si="164"/>
        <v>-190.47874015747803</v>
      </c>
      <c r="I194" s="9">
        <f t="shared" ca="1" si="164"/>
        <v>79.299385826771328</v>
      </c>
      <c r="J194" s="9">
        <f t="shared" ca="1" si="164"/>
        <v>0</v>
      </c>
      <c r="K194" s="9">
        <f t="shared" ca="1" si="152"/>
        <v>206.32630235741439</v>
      </c>
      <c r="L194" s="9">
        <f t="shared" ca="1" si="153"/>
        <v>-67.397246849325157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-4271.9018423667876</v>
      </c>
      <c r="Q194">
        <f ca="1">F194-'THA05'!F165</f>
        <v>1778.4619539790547</v>
      </c>
      <c r="R194">
        <f t="shared" ca="1" si="163"/>
        <v>4627.3180431614755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-73334.314960629912</v>
      </c>
      <c r="F195">
        <f t="shared" ca="1" si="161"/>
        <v>30530.263543307086</v>
      </c>
      <c r="G195">
        <f t="shared" ca="1" si="150"/>
        <v>10972.8</v>
      </c>
      <c r="H195" s="9">
        <f t="shared" ca="1" si="164"/>
        <v>-190.47874015748093</v>
      </c>
      <c r="I195" s="9">
        <f t="shared" ca="1" si="164"/>
        <v>79.299385826772053</v>
      </c>
      <c r="J195" s="9">
        <f t="shared" ca="1" si="164"/>
        <v>0</v>
      </c>
      <c r="K195" s="9">
        <f t="shared" ca="1" si="152"/>
        <v>206.32630235741732</v>
      </c>
      <c r="L195" s="9">
        <f t="shared" ca="1" si="153"/>
        <v>-67.397246849325285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-4049.9848635425296</v>
      </c>
      <c r="Q195">
        <f ca="1">F195-'THA05'!F166</f>
        <v>1686.0743200061152</v>
      </c>
      <c r="R195">
        <f t="shared" ca="1" si="163"/>
        <v>4386.9378850751564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-74286.708661417317</v>
      </c>
      <c r="F196">
        <f t="shared" ca="1" si="161"/>
        <v>30926.760472440947</v>
      </c>
      <c r="G196">
        <f t="shared" ca="1" si="150"/>
        <v>10972.8</v>
      </c>
      <c r="H196" s="9">
        <f t="shared" ca="1" si="164"/>
        <v>-190.47874015748093</v>
      </c>
      <c r="I196" s="9">
        <f t="shared" ca="1" si="164"/>
        <v>79.299385826771328</v>
      </c>
      <c r="J196" s="9">
        <f t="shared" ca="1" si="164"/>
        <v>0</v>
      </c>
      <c r="K196" s="9">
        <f t="shared" ca="1" si="152"/>
        <v>206.32630235741703</v>
      </c>
      <c r="L196" s="9">
        <f t="shared" ca="1" si="153"/>
        <v>-67.397246849325469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-3828.0678847182862</v>
      </c>
      <c r="Q196">
        <f ca="1">F196-'THA05'!F167</f>
        <v>1593.6866860331793</v>
      </c>
      <c r="R196">
        <f t="shared" ca="1" si="163"/>
        <v>4146.5577269888518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-75239.102362204721</v>
      </c>
      <c r="F197">
        <f t="shared" ca="1" si="161"/>
        <v>31323.257401574803</v>
      </c>
      <c r="G197">
        <f t="shared" ca="1" si="150"/>
        <v>10972.8</v>
      </c>
      <c r="H197" s="9">
        <f t="shared" ca="1" si="164"/>
        <v>-190.47874015748093</v>
      </c>
      <c r="I197" s="9">
        <f t="shared" ca="1" si="164"/>
        <v>79.299385826772053</v>
      </c>
      <c r="J197" s="9">
        <f t="shared" ca="1" si="164"/>
        <v>0</v>
      </c>
      <c r="K197" s="9">
        <f t="shared" ca="1" si="152"/>
        <v>206.32630235741732</v>
      </c>
      <c r="L197" s="9">
        <f t="shared" ca="1" si="153"/>
        <v>-67.397246849325285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-3606.1509058940428</v>
      </c>
      <c r="Q197">
        <f ca="1">F197-'THA05'!F168</f>
        <v>1501.2990520602398</v>
      </c>
      <c r="R197">
        <f t="shared" ca="1" si="163"/>
        <v>3906.1775689025453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-76191.496062992126</v>
      </c>
      <c r="F198">
        <f t="shared" ca="1" si="161"/>
        <v>31719.754330708663</v>
      </c>
      <c r="G198">
        <f t="shared" ca="1" si="150"/>
        <v>10972.8</v>
      </c>
      <c r="H198" s="9">
        <f t="shared" ca="1" si="164"/>
        <v>-190.47874015747803</v>
      </c>
      <c r="I198" s="9">
        <f t="shared" ca="1" si="164"/>
        <v>79.299385826771328</v>
      </c>
      <c r="J198" s="9">
        <f t="shared" ca="1" si="164"/>
        <v>0</v>
      </c>
      <c r="K198" s="9">
        <f t="shared" ca="1" si="152"/>
        <v>206.32630235741439</v>
      </c>
      <c r="L198" s="9">
        <f t="shared" ca="1" si="153"/>
        <v>-67.397246849325157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-3384.2339270697848</v>
      </c>
      <c r="Q198">
        <f ca="1">F198-'THA05'!F169</f>
        <v>1408.9114180873039</v>
      </c>
      <c r="R198">
        <f t="shared" ca="1" si="163"/>
        <v>3665.7974108162275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-77143.889763779516</v>
      </c>
      <c r="F199">
        <f t="shared" ca="1" si="161"/>
        <v>32116.25125984252</v>
      </c>
      <c r="G199">
        <f t="shared" ca="1" si="150"/>
        <v>10972.8</v>
      </c>
      <c r="H199" s="9">
        <f t="shared" ca="1" si="164"/>
        <v>-190.47874015748093</v>
      </c>
      <c r="I199" s="9">
        <f t="shared" ca="1" si="164"/>
        <v>79.299385826771328</v>
      </c>
      <c r="J199" s="9">
        <f t="shared" ca="1" si="164"/>
        <v>0</v>
      </c>
      <c r="K199" s="9">
        <f t="shared" ca="1" si="152"/>
        <v>206.32630235741703</v>
      </c>
      <c r="L199" s="9">
        <f t="shared" ca="1" si="153"/>
        <v>-67.397246849325469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-3162.3169482455269</v>
      </c>
      <c r="Q199">
        <f ca="1">F199-'THA05'!F170</f>
        <v>1316.5237841143644</v>
      </c>
      <c r="R199">
        <f t="shared" ca="1" si="163"/>
        <v>3425.4172527299074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-78096.283464566921</v>
      </c>
      <c r="F200">
        <f t="shared" ca="1" si="161"/>
        <v>32512.748188976377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-190.47874015748093</v>
      </c>
      <c r="I200" s="9">
        <f t="shared" ca="1" si="164"/>
        <v>79.299385826772053</v>
      </c>
      <c r="J200" s="9">
        <f t="shared" ca="1" si="164"/>
        <v>0</v>
      </c>
      <c r="K200" s="9">
        <f t="shared" ref="K200:K222" ca="1" si="168">SQRT(H200*H200+I200*I200)</f>
        <v>206.32630235741732</v>
      </c>
      <c r="L200" s="9">
        <f t="shared" ref="L200:L222" ca="1" si="169">DEGREES(ATAN2(I200,H200))</f>
        <v>-67.397246849325285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-2940.3999694212835</v>
      </c>
      <c r="Q200">
        <f ca="1">F200-'THA05'!F171</f>
        <v>1224.1361501414249</v>
      </c>
      <c r="R200">
        <f t="shared" ca="1" si="163"/>
        <v>3185.0370946436014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-79048.677165354326</v>
      </c>
      <c r="F201">
        <f t="shared" ca="1" si="161"/>
        <v>32909.245118110237</v>
      </c>
      <c r="G201">
        <f t="shared" ca="1" si="167"/>
        <v>10972.8</v>
      </c>
      <c r="H201" s="9">
        <f t="shared" ca="1" si="164"/>
        <v>-190.47874015748093</v>
      </c>
      <c r="I201" s="9">
        <f t="shared" ca="1" si="164"/>
        <v>79.299385826771328</v>
      </c>
      <c r="J201" s="9">
        <f t="shared" ca="1" si="164"/>
        <v>0</v>
      </c>
      <c r="K201" s="9">
        <f t="shared" ca="1" si="168"/>
        <v>206.32630235741703</v>
      </c>
      <c r="L201" s="9">
        <f t="shared" ca="1" si="169"/>
        <v>-67.397246849325469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-2718.48299059704</v>
      </c>
      <c r="Q201">
        <f ca="1">F201-'THA05'!F172</f>
        <v>1131.7485161684854</v>
      </c>
      <c r="R201">
        <f t="shared" ca="1" si="163"/>
        <v>2944.6569365572955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-80001.07086614173</v>
      </c>
      <c r="F202">
        <f t="shared" ca="1" si="161"/>
        <v>33305.742047244094</v>
      </c>
      <c r="G202">
        <f t="shared" ca="1" si="167"/>
        <v>10972.8</v>
      </c>
      <c r="H202" s="9">
        <f t="shared" ca="1" si="164"/>
        <v>-190.47874015748093</v>
      </c>
      <c r="I202" s="9">
        <f t="shared" ca="1" si="164"/>
        <v>79.299385826771328</v>
      </c>
      <c r="J202" s="9">
        <f t="shared" ca="1" si="164"/>
        <v>0</v>
      </c>
      <c r="K202" s="9">
        <f t="shared" ca="1" si="168"/>
        <v>206.32630235741703</v>
      </c>
      <c r="L202" s="9">
        <f t="shared" ca="1" si="169"/>
        <v>-67.397246849325469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-2496.5660117727966</v>
      </c>
      <c r="Q202">
        <f ca="1">F202-'THA05'!F173</f>
        <v>1039.3608821955459</v>
      </c>
      <c r="R202">
        <f t="shared" ca="1" si="163"/>
        <v>2704.276778470989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-80953.464566929135</v>
      </c>
      <c r="F203">
        <f t="shared" ca="1" si="161"/>
        <v>33702.23897637795</v>
      </c>
      <c r="G203">
        <f t="shared" ca="1" si="167"/>
        <v>10972.8</v>
      </c>
      <c r="H203" s="9">
        <f t="shared" ca="1" si="164"/>
        <v>-190.47874015747803</v>
      </c>
      <c r="I203" s="9">
        <f t="shared" ca="1" si="164"/>
        <v>79.299385826772777</v>
      </c>
      <c r="J203" s="9">
        <f t="shared" ca="1" si="164"/>
        <v>0</v>
      </c>
      <c r="K203" s="9">
        <f t="shared" ca="1" si="168"/>
        <v>206.32630235741493</v>
      </c>
      <c r="L203" s="9">
        <f t="shared" ca="1" si="169"/>
        <v>-67.397246849324802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-2274.6490329485532</v>
      </c>
      <c r="Q203">
        <f ca="1">F203-'THA05'!F174</f>
        <v>946.97324822260634</v>
      </c>
      <c r="R203">
        <f t="shared" ca="1" si="163"/>
        <v>2463.896620384683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-81905.858267716525</v>
      </c>
      <c r="F204">
        <f t="shared" ca="1" si="161"/>
        <v>34098.735905511814</v>
      </c>
      <c r="G204">
        <f t="shared" ca="1" si="167"/>
        <v>10972.8</v>
      </c>
      <c r="H204" s="9">
        <f t="shared" ca="1" si="164"/>
        <v>-190.47874015748093</v>
      </c>
      <c r="I204" s="9">
        <f t="shared" ca="1" si="164"/>
        <v>79.299385826771328</v>
      </c>
      <c r="J204" s="9">
        <f t="shared" ca="1" si="164"/>
        <v>0</v>
      </c>
      <c r="K204" s="9">
        <f t="shared" ca="1" si="168"/>
        <v>206.32630235741703</v>
      </c>
      <c r="L204" s="9">
        <f t="shared" ca="1" si="169"/>
        <v>-67.397246849325469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-2052.7320541242807</v>
      </c>
      <c r="Q204">
        <f ca="1">F204-'THA05'!F175</f>
        <v>854.58561424967775</v>
      </c>
      <c r="R204">
        <f t="shared" ca="1" si="163"/>
        <v>2223.5164622983543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-82858.25196850393</v>
      </c>
      <c r="F205">
        <f t="shared" ca="1" si="161"/>
        <v>34495.232834645671</v>
      </c>
      <c r="G205">
        <f t="shared" ca="1" si="167"/>
        <v>10972.8</v>
      </c>
      <c r="H205" s="9">
        <f t="shared" ca="1" si="164"/>
        <v>-190.47874015748093</v>
      </c>
      <c r="I205" s="9">
        <f t="shared" ca="1" si="164"/>
        <v>79.299385826771328</v>
      </c>
      <c r="J205" s="9">
        <f t="shared" ca="1" si="164"/>
        <v>0</v>
      </c>
      <c r="K205" s="9">
        <f t="shared" ca="1" si="168"/>
        <v>206.32630235741703</v>
      </c>
      <c r="L205" s="9">
        <f t="shared" ca="1" si="169"/>
        <v>-67.397246849325469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-1830.8150753000373</v>
      </c>
      <c r="Q205">
        <f ca="1">F205-'THA05'!F176</f>
        <v>762.19798027673824</v>
      </c>
      <c r="R205">
        <f t="shared" ca="1" si="163"/>
        <v>1983.1363042120479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-83810.645669291334</v>
      </c>
      <c r="F206">
        <f t="shared" ca="1" si="161"/>
        <v>34891.729763779527</v>
      </c>
      <c r="G206">
        <f t="shared" ca="1" si="167"/>
        <v>10972.8</v>
      </c>
      <c r="H206" s="9">
        <f t="shared" ca="1" si="164"/>
        <v>-190.47874015748093</v>
      </c>
      <c r="I206" s="9">
        <f t="shared" ca="1" si="164"/>
        <v>79.299385826771328</v>
      </c>
      <c r="J206" s="9">
        <f t="shared" ca="1" si="164"/>
        <v>0</v>
      </c>
      <c r="K206" s="9">
        <f t="shared" ca="1" si="168"/>
        <v>206.32630235741703</v>
      </c>
      <c r="L206" s="9">
        <f t="shared" ca="1" si="169"/>
        <v>-67.397246849325469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-1608.8980964757939</v>
      </c>
      <c r="Q206">
        <f ca="1">F206-'THA05'!F177</f>
        <v>669.81034630379872</v>
      </c>
      <c r="R206">
        <f t="shared" ca="1" si="163"/>
        <v>1742.7561461257419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-84763.039370078739</v>
      </c>
      <c r="F207">
        <f t="shared" ca="1" si="161"/>
        <v>35288.226692913384</v>
      </c>
      <c r="G207">
        <f t="shared" ca="1" si="167"/>
        <v>10972.8</v>
      </c>
      <c r="H207" s="9">
        <f t="shared" ca="1" si="164"/>
        <v>-190.47874015747803</v>
      </c>
      <c r="I207" s="9">
        <f t="shared" ca="1" si="164"/>
        <v>79.299385826772777</v>
      </c>
      <c r="J207" s="9">
        <f t="shared" ca="1" si="164"/>
        <v>0</v>
      </c>
      <c r="K207" s="9">
        <f t="shared" ca="1" si="168"/>
        <v>206.32630235741493</v>
      </c>
      <c r="L207" s="9">
        <f t="shared" ca="1" si="169"/>
        <v>-67.397246849324802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-1386.9811176515504</v>
      </c>
      <c r="Q207">
        <f ca="1">F207-'THA05'!F178</f>
        <v>577.42271233085921</v>
      </c>
      <c r="R207">
        <f t="shared" ref="R207:R208" ca="1" si="174">SQRT(P207*P207+Q207*Q207)</f>
        <v>1502.3759880394357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-85715.433070866129</v>
      </c>
      <c r="F208">
        <f t="shared" ca="1" si="161"/>
        <v>35684.723622047248</v>
      </c>
      <c r="G208">
        <f t="shared" ca="1" si="167"/>
        <v>10972.8</v>
      </c>
      <c r="H208" s="9">
        <f t="shared" ca="1" si="164"/>
        <v>-190.47874015748093</v>
      </c>
      <c r="I208" s="9">
        <f t="shared" ca="1" si="164"/>
        <v>79.299385826771328</v>
      </c>
      <c r="J208" s="9">
        <f t="shared" ca="1" si="164"/>
        <v>0</v>
      </c>
      <c r="K208" s="9">
        <f t="shared" ca="1" si="168"/>
        <v>206.32630235741703</v>
      </c>
      <c r="L208" s="9">
        <f t="shared" ca="1" si="169"/>
        <v>-67.397246849325469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-1165.0641388272925</v>
      </c>
      <c r="Q208">
        <f ca="1">F208-'THA05'!F179</f>
        <v>485.03507835792698</v>
      </c>
      <c r="R208">
        <f t="shared" ca="1" si="174"/>
        <v>1261.9958299531188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-86667.826771653534</v>
      </c>
      <c r="F209">
        <f t="shared" ca="1" si="161"/>
        <v>36081.220551181104</v>
      </c>
      <c r="G209">
        <f t="shared" ca="1" si="167"/>
        <v>10972.8</v>
      </c>
      <c r="H209" s="9">
        <f t="shared" ca="1" si="164"/>
        <v>-190.47874015748093</v>
      </c>
      <c r="I209" s="9">
        <f t="shared" ca="1" si="164"/>
        <v>79.299385826771328</v>
      </c>
      <c r="J209" s="9">
        <f t="shared" ca="1" si="164"/>
        <v>0</v>
      </c>
      <c r="K209" s="9">
        <f t="shared" ca="1" si="168"/>
        <v>206.32630235741703</v>
      </c>
      <c r="L209" s="9">
        <f t="shared" ca="1" si="169"/>
        <v>-67.397246849325469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-943.14716000304907</v>
      </c>
      <c r="Q209">
        <f ca="1">F209-'THA05'!F180</f>
        <v>392.64744438498747</v>
      </c>
      <c r="R209">
        <f t="shared" ref="R209:R214" ca="1" si="175">SQRT(P209*P209+Q209*Q209)</f>
        <v>1021.6156718668126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-87620.220472440938</v>
      </c>
      <c r="F210">
        <f t="shared" ca="1" si="161"/>
        <v>36477.717480314961</v>
      </c>
      <c r="G210">
        <f t="shared" ca="1" si="167"/>
        <v>10972.8</v>
      </c>
      <c r="H210" s="9">
        <f t="shared" ca="1" si="164"/>
        <v>-190.47874015748093</v>
      </c>
      <c r="I210" s="9">
        <f t="shared" ca="1" si="164"/>
        <v>79.299385826771328</v>
      </c>
      <c r="J210" s="9">
        <f t="shared" ca="1" si="164"/>
        <v>0</v>
      </c>
      <c r="K210" s="9">
        <f t="shared" ca="1" si="168"/>
        <v>206.32630235741703</v>
      </c>
      <c r="L210" s="9">
        <f t="shared" ca="1" si="169"/>
        <v>-67.397246849325469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-721.2301811787911</v>
      </c>
      <c r="Q210">
        <f ca="1">F210-'THA05'!F181</f>
        <v>300.25981041204795</v>
      </c>
      <c r="R210">
        <f t="shared" ca="1" si="175"/>
        <v>781.23551378049297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-88572.614173228343</v>
      </c>
      <c r="F211">
        <f t="shared" ca="1" si="161"/>
        <v>36874.214409448818</v>
      </c>
      <c r="G211">
        <f t="shared" ca="1" si="167"/>
        <v>10972.8</v>
      </c>
      <c r="H211" s="9">
        <f t="shared" ca="1" si="164"/>
        <v>-190.47874015748093</v>
      </c>
      <c r="I211" s="9">
        <f t="shared" ca="1" si="164"/>
        <v>79.299385826771328</v>
      </c>
      <c r="J211" s="9">
        <f t="shared" ca="1" si="164"/>
        <v>0</v>
      </c>
      <c r="K211" s="9">
        <f t="shared" ca="1" si="168"/>
        <v>206.32630235741703</v>
      </c>
      <c r="L211" s="9">
        <f t="shared" ca="1" si="169"/>
        <v>-67.397246849325469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-499.31320235454768</v>
      </c>
      <c r="Q211">
        <f ca="1">F211-'THA05'!F182</f>
        <v>207.87217643910844</v>
      </c>
      <c r="R211">
        <f t="shared" ca="1" si="175"/>
        <v>540.85535569418676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-89525.007874015748</v>
      </c>
      <c r="F212">
        <f t="shared" ca="1" si="161"/>
        <v>37270.711338582674</v>
      </c>
      <c r="G212">
        <f t="shared" ca="1" si="167"/>
        <v>10972.8</v>
      </c>
      <c r="H212" s="9">
        <f t="shared" ca="1" si="164"/>
        <v>-190.47874015747803</v>
      </c>
      <c r="I212" s="9">
        <f t="shared" ca="1" si="164"/>
        <v>79.299385826772777</v>
      </c>
      <c r="J212" s="9">
        <f t="shared" ca="1" si="164"/>
        <v>0</v>
      </c>
      <c r="K212" s="9">
        <f t="shared" ca="1" si="168"/>
        <v>206.32630235741493</v>
      </c>
      <c r="L212" s="9">
        <f t="shared" ca="1" si="169"/>
        <v>-67.397246849324802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-277.39622353030427</v>
      </c>
      <c r="Q212">
        <f ca="1">F212-'THA05'!F183</f>
        <v>115.48454246616893</v>
      </c>
      <c r="R212">
        <f t="shared" ca="1" si="175"/>
        <v>300.4751976078806</v>
      </c>
    </row>
    <row r="213" spans="1:18" x14ac:dyDescent="0.25">
      <c r="A213" s="47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-90477.401574803138</v>
      </c>
      <c r="F213">
        <f t="shared" ca="1" si="161"/>
        <v>37667.208267716538</v>
      </c>
      <c r="G213">
        <f t="shared" ca="1" si="167"/>
        <v>10972.8</v>
      </c>
      <c r="H213" s="9">
        <f t="shared" ca="1" si="164"/>
        <v>-190.47874015748093</v>
      </c>
      <c r="I213" s="9">
        <f t="shared" ca="1" si="164"/>
        <v>79.299385826771328</v>
      </c>
      <c r="J213" s="9">
        <f t="shared" ca="1" si="164"/>
        <v>0</v>
      </c>
      <c r="K213" s="9">
        <f t="shared" ca="1" si="168"/>
        <v>206.32630235741703</v>
      </c>
      <c r="L213" s="9">
        <f t="shared" ca="1" si="169"/>
        <v>-67.397246849325469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-55.479244706046302</v>
      </c>
      <c r="Q213">
        <f ca="1">F213-'THA05'!F184</f>
        <v>23.096908493236697</v>
      </c>
      <c r="R213" s="46">
        <f t="shared" ca="1" si="175"/>
        <v>60.095039521563805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-91429.795275590543</v>
      </c>
      <c r="F214">
        <f t="shared" ca="1" si="161"/>
        <v>38063.705196850395</v>
      </c>
      <c r="G214">
        <f t="shared" ca="1" si="167"/>
        <v>10972.8</v>
      </c>
      <c r="H214" s="9">
        <f t="shared" ca="1" si="164"/>
        <v>-190.47874015748093</v>
      </c>
      <c r="I214" s="9">
        <f t="shared" ca="1" si="164"/>
        <v>79.299385826771328</v>
      </c>
      <c r="J214" s="9">
        <f t="shared" ca="1" si="164"/>
        <v>0</v>
      </c>
      <c r="K214" s="9">
        <f t="shared" ca="1" si="168"/>
        <v>206.32630235741703</v>
      </c>
      <c r="L214" s="9">
        <f t="shared" ca="1" si="169"/>
        <v>-67.397246849325469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166.43773411819711</v>
      </c>
      <c r="Q214">
        <f ca="1">F214-'THA05'!F185</f>
        <v>-69.290725479702814</v>
      </c>
      <c r="R214">
        <f t="shared" ca="1" si="175"/>
        <v>180.28511856474236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-92382.188976377947</v>
      </c>
      <c r="F215">
        <f t="shared" ca="1" si="161"/>
        <v>38460.202125984251</v>
      </c>
      <c r="G215">
        <f t="shared" ca="1" si="167"/>
        <v>10972.8</v>
      </c>
      <c r="H215" s="9">
        <f t="shared" ca="1" si="164"/>
        <v>-190.47874015748093</v>
      </c>
      <c r="I215" s="9">
        <f t="shared" ca="1" si="164"/>
        <v>79.299385826771328</v>
      </c>
      <c r="J215" s="9">
        <f t="shared" ca="1" si="164"/>
        <v>0</v>
      </c>
      <c r="K215" s="9">
        <f t="shared" ca="1" si="168"/>
        <v>206.32630235741703</v>
      </c>
      <c r="L215" s="9">
        <f t="shared" ca="1" si="169"/>
        <v>-67.397246849325469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-93334.582677165352</v>
      </c>
      <c r="F216">
        <f t="shared" ca="1" si="161"/>
        <v>38856.699055118108</v>
      </c>
      <c r="G216">
        <f t="shared" ca="1" si="167"/>
        <v>10972.8</v>
      </c>
      <c r="H216" s="9">
        <f t="shared" ca="1" si="164"/>
        <v>-190.47874015748093</v>
      </c>
      <c r="I216" s="9">
        <f t="shared" ca="1" si="164"/>
        <v>79.299385826772777</v>
      </c>
      <c r="J216" s="9">
        <f t="shared" ca="1" si="164"/>
        <v>0</v>
      </c>
      <c r="K216" s="9">
        <f t="shared" ca="1" si="168"/>
        <v>206.3263023574176</v>
      </c>
      <c r="L216" s="9">
        <f t="shared" ca="1" si="169"/>
        <v>-67.3972468493251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-94286.976377952757</v>
      </c>
      <c r="F217">
        <f t="shared" ca="1" si="161"/>
        <v>39253.195984251972</v>
      </c>
      <c r="G217">
        <f t="shared" ca="1" si="167"/>
        <v>10972.8</v>
      </c>
      <c r="H217" s="9">
        <f t="shared" ca="1" si="164"/>
        <v>-190.47874015747803</v>
      </c>
      <c r="I217" s="9">
        <f t="shared" ca="1" si="164"/>
        <v>79.299385826771328</v>
      </c>
      <c r="J217" s="9">
        <f t="shared" ca="1" si="164"/>
        <v>0</v>
      </c>
      <c r="K217" s="9">
        <f t="shared" ca="1" si="168"/>
        <v>206.32630235741439</v>
      </c>
      <c r="L217" s="9">
        <f t="shared" ca="1" si="169"/>
        <v>-67.397246849325157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-95239.370078740147</v>
      </c>
      <c r="F218">
        <f t="shared" ca="1" si="161"/>
        <v>39649.692913385828</v>
      </c>
      <c r="G218">
        <f t="shared" ca="1" si="167"/>
        <v>10972.8</v>
      </c>
      <c r="H218" s="9">
        <f t="shared" ca="1" si="164"/>
        <v>-190.47874015748093</v>
      </c>
      <c r="I218" s="9">
        <f t="shared" ca="1" si="164"/>
        <v>79.299385826771328</v>
      </c>
      <c r="J218" s="9">
        <f t="shared" ca="1" si="164"/>
        <v>0</v>
      </c>
      <c r="K218" s="9">
        <f t="shared" ca="1" si="168"/>
        <v>206.32630235741703</v>
      </c>
      <c r="L218" s="9">
        <f t="shared" ca="1" si="169"/>
        <v>-67.397246849325469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-96191.763779527551</v>
      </c>
      <c r="F219">
        <f t="shared" ca="1" si="161"/>
        <v>40046.189842519685</v>
      </c>
      <c r="G219">
        <f t="shared" ca="1" si="167"/>
        <v>10972.8</v>
      </c>
      <c r="H219" s="9">
        <f t="shared" ca="1" si="164"/>
        <v>-190.47874015748093</v>
      </c>
      <c r="I219" s="9">
        <f t="shared" ca="1" si="164"/>
        <v>79.299385826771328</v>
      </c>
      <c r="J219" s="9">
        <f t="shared" ca="1" si="164"/>
        <v>0</v>
      </c>
      <c r="K219" s="9">
        <f t="shared" ca="1" si="168"/>
        <v>206.32630235741703</v>
      </c>
      <c r="L219" s="9">
        <f t="shared" ca="1" si="169"/>
        <v>-67.397246849325469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-97144.157480314956</v>
      </c>
      <c r="F220">
        <f t="shared" ca="1" si="161"/>
        <v>40442.686771653542</v>
      </c>
      <c r="G220">
        <f t="shared" ca="1" si="167"/>
        <v>10972.8</v>
      </c>
      <c r="H220" s="9">
        <f t="shared" ca="1" si="164"/>
        <v>-190.47874015748093</v>
      </c>
      <c r="I220" s="9">
        <f t="shared" ca="1" si="164"/>
        <v>79.299385826772777</v>
      </c>
      <c r="J220" s="9">
        <f t="shared" ca="1" si="164"/>
        <v>0</v>
      </c>
      <c r="K220" s="9">
        <f t="shared" ca="1" si="168"/>
        <v>206.3263023574176</v>
      </c>
      <c r="L220" s="9">
        <f t="shared" ca="1" si="169"/>
        <v>-67.3972468493251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-98096.551181102361</v>
      </c>
      <c r="F221">
        <f t="shared" ca="1" si="161"/>
        <v>40839.183700787406</v>
      </c>
      <c r="G221">
        <f t="shared" ca="1" si="167"/>
        <v>10972.8</v>
      </c>
      <c r="H221" s="9">
        <f t="shared" ca="1" si="164"/>
        <v>-190.47874015747803</v>
      </c>
      <c r="I221" s="9">
        <f t="shared" ca="1" si="164"/>
        <v>79.299385826771328</v>
      </c>
      <c r="J221" s="9">
        <f t="shared" ca="1" si="164"/>
        <v>0</v>
      </c>
      <c r="K221" s="9">
        <f t="shared" ca="1" si="168"/>
        <v>206.32630235741439</v>
      </c>
      <c r="L221" s="9">
        <f t="shared" ca="1" si="169"/>
        <v>-67.397246849325157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-99048.944881889751</v>
      </c>
      <c r="F222">
        <f t="shared" ca="1" si="161"/>
        <v>41235.680629921262</v>
      </c>
      <c r="G222">
        <f t="shared" ca="1" si="167"/>
        <v>10972.8</v>
      </c>
      <c r="H222" s="9">
        <f t="shared" ca="1" si="164"/>
        <v>-190.47874015748093</v>
      </c>
      <c r="I222" s="9">
        <f t="shared" ca="1" si="164"/>
        <v>79.299385826771328</v>
      </c>
      <c r="J222" s="9">
        <f t="shared" ca="1" si="164"/>
        <v>0</v>
      </c>
      <c r="K222" s="9">
        <f t="shared" ca="1" si="168"/>
        <v>206.32630235741703</v>
      </c>
      <c r="L222" s="9">
        <f t="shared" ca="1" si="169"/>
        <v>-67.397246849325469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-100001.33858267716</v>
      </c>
      <c r="F223">
        <f t="shared" ref="F223:F232" ca="1" si="180">INDIRECT("F$"&amp;C223)+INDIRECT("I$"&amp;C223)*($B223-INDIRECT("B$"&amp;D223))</f>
        <v>41632.177559055119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-190.47874015748093</v>
      </c>
      <c r="I223" s="9">
        <f t="shared" ref="I223:I232" ca="1" si="183">(F224-F223)/($B224-$B223)</f>
        <v>79.299385826771328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206.32630235741703</v>
      </c>
      <c r="L223" s="9">
        <f t="shared" ref="L223:L232" ca="1" si="186">DEGREES(ATAN2(I223,H223))</f>
        <v>-67.397246849325469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-100953.73228346456</v>
      </c>
      <c r="F224">
        <f t="shared" ca="1" si="180"/>
        <v>42028.674488188975</v>
      </c>
      <c r="G224">
        <f t="shared" ca="1" si="181"/>
        <v>10972.8</v>
      </c>
      <c r="H224" s="9">
        <f t="shared" ca="1" si="182"/>
        <v>-190.47874015748093</v>
      </c>
      <c r="I224" s="9">
        <f t="shared" ca="1" si="183"/>
        <v>79.299385826771328</v>
      </c>
      <c r="J224" s="9">
        <f t="shared" ca="1" si="184"/>
        <v>0</v>
      </c>
      <c r="K224" s="9">
        <f t="shared" ca="1" si="185"/>
        <v>206.32630235741703</v>
      </c>
      <c r="L224" s="9">
        <f t="shared" ca="1" si="186"/>
        <v>-67.397246849325469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-101906.12598425196</v>
      </c>
      <c r="F225">
        <f t="shared" ca="1" si="180"/>
        <v>42425.171417322832</v>
      </c>
      <c r="G225">
        <f t="shared" ca="1" si="181"/>
        <v>10972.8</v>
      </c>
      <c r="H225" s="9">
        <f t="shared" ca="1" si="182"/>
        <v>-190.47874015748093</v>
      </c>
      <c r="I225" s="9">
        <f t="shared" ca="1" si="183"/>
        <v>79.299385826772777</v>
      </c>
      <c r="J225" s="9">
        <f t="shared" ca="1" si="184"/>
        <v>0</v>
      </c>
      <c r="K225" s="9">
        <f t="shared" ca="1" si="185"/>
        <v>206.3263023574176</v>
      </c>
      <c r="L225" s="9">
        <f t="shared" ca="1" si="186"/>
        <v>-67.3972468493251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-102858.51968503937</v>
      </c>
      <c r="F226">
        <f t="shared" ca="1" si="180"/>
        <v>42821.668346456696</v>
      </c>
      <c r="G226">
        <f t="shared" ca="1" si="181"/>
        <v>10972.8</v>
      </c>
      <c r="H226" s="9">
        <f t="shared" ca="1" si="182"/>
        <v>-190.47874015747803</v>
      </c>
      <c r="I226" s="9">
        <f t="shared" ca="1" si="183"/>
        <v>79.299385826771328</v>
      </c>
      <c r="J226" s="9">
        <f t="shared" ca="1" si="184"/>
        <v>0</v>
      </c>
      <c r="K226" s="9">
        <f t="shared" ca="1" si="185"/>
        <v>206.32630235741439</v>
      </c>
      <c r="L226" s="9">
        <f t="shared" ca="1" si="186"/>
        <v>-67.397246849325157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-103810.91338582676</v>
      </c>
      <c r="F227">
        <f t="shared" ca="1" si="180"/>
        <v>43218.165275590552</v>
      </c>
      <c r="G227">
        <f t="shared" ca="1" si="181"/>
        <v>10972.8</v>
      </c>
      <c r="H227" s="9">
        <f t="shared" ca="1" si="182"/>
        <v>-190.47874015748093</v>
      </c>
      <c r="I227" s="9">
        <f t="shared" ca="1" si="183"/>
        <v>79.299385826771328</v>
      </c>
      <c r="J227" s="9">
        <f t="shared" ca="1" si="184"/>
        <v>0</v>
      </c>
      <c r="K227" s="9">
        <f t="shared" ca="1" si="185"/>
        <v>206.32630235741703</v>
      </c>
      <c r="L227" s="9">
        <f t="shared" ca="1" si="186"/>
        <v>-67.397246849325469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-104763.30708661416</v>
      </c>
      <c r="F228">
        <f t="shared" ca="1" si="180"/>
        <v>43614.662204724409</v>
      </c>
      <c r="G228">
        <f t="shared" ca="1" si="181"/>
        <v>10972.8</v>
      </c>
      <c r="H228" s="9">
        <f t="shared" ca="1" si="182"/>
        <v>-190.47874015748093</v>
      </c>
      <c r="I228" s="9">
        <f t="shared" ca="1" si="183"/>
        <v>79.299385826771328</v>
      </c>
      <c r="J228" s="9">
        <f t="shared" ca="1" si="184"/>
        <v>0</v>
      </c>
      <c r="K228" s="9">
        <f t="shared" ca="1" si="185"/>
        <v>206.32630235741703</v>
      </c>
      <c r="L228" s="9">
        <f t="shared" ca="1" si="186"/>
        <v>-67.397246849325469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-105715.70078740157</v>
      </c>
      <c r="F229">
        <f t="shared" ca="1" si="180"/>
        <v>44011.159133858266</v>
      </c>
      <c r="G229">
        <f t="shared" ca="1" si="181"/>
        <v>10972.8</v>
      </c>
      <c r="H229" s="9">
        <f t="shared" ca="1" si="182"/>
        <v>-190.47874015748093</v>
      </c>
      <c r="I229" s="9">
        <f t="shared" ca="1" si="183"/>
        <v>79.299385826772777</v>
      </c>
      <c r="J229" s="9">
        <f t="shared" ca="1" si="184"/>
        <v>0</v>
      </c>
      <c r="K229" s="9">
        <f t="shared" ca="1" si="185"/>
        <v>206.3263023574176</v>
      </c>
      <c r="L229" s="9">
        <f t="shared" ca="1" si="186"/>
        <v>-67.3972468493251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-106668.09448818897</v>
      </c>
      <c r="F230">
        <f t="shared" ca="1" si="180"/>
        <v>44407.65606299213</v>
      </c>
      <c r="G230">
        <f t="shared" ca="1" si="181"/>
        <v>10972.8</v>
      </c>
      <c r="H230" s="9">
        <f t="shared" ca="1" si="182"/>
        <v>-190.47874015748093</v>
      </c>
      <c r="I230" s="9">
        <f t="shared" ca="1" si="183"/>
        <v>79.299385826771328</v>
      </c>
      <c r="J230" s="9">
        <f t="shared" ca="1" si="184"/>
        <v>0</v>
      </c>
      <c r="K230" s="9">
        <f t="shared" ca="1" si="185"/>
        <v>206.32630235741703</v>
      </c>
      <c r="L230" s="9">
        <f t="shared" ca="1" si="186"/>
        <v>-67.397246849325469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-107620.48818897638</v>
      </c>
      <c r="F231">
        <f t="shared" ca="1" si="180"/>
        <v>44804.152992125986</v>
      </c>
      <c r="G231">
        <f t="shared" ca="1" si="181"/>
        <v>10972.8</v>
      </c>
      <c r="H231" s="9">
        <f t="shared" ca="1" si="182"/>
        <v>-190.47874015747803</v>
      </c>
      <c r="I231" s="9">
        <f t="shared" ca="1" si="183"/>
        <v>79.299385826771328</v>
      </c>
      <c r="J231" s="9">
        <f t="shared" ca="1" si="184"/>
        <v>0</v>
      </c>
      <c r="K231" s="9">
        <f t="shared" ca="1" si="185"/>
        <v>206.32630235741439</v>
      </c>
      <c r="L231" s="9">
        <f t="shared" ca="1" si="186"/>
        <v>-67.397246849325157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-108572.88188976377</v>
      </c>
      <c r="F232">
        <f t="shared" ca="1" si="180"/>
        <v>45200.649921259843</v>
      </c>
      <c r="G232">
        <f t="shared" ca="1" si="181"/>
        <v>10972.8</v>
      </c>
      <c r="H232" s="9">
        <f t="shared" ca="1" si="182"/>
        <v>-190.47874015748093</v>
      </c>
      <c r="I232" s="9">
        <f t="shared" ca="1" si="183"/>
        <v>79.299385826771328</v>
      </c>
      <c r="J232" s="9">
        <f t="shared" ca="1" si="184"/>
        <v>0</v>
      </c>
      <c r="K232" s="9">
        <f t="shared" ca="1" si="185"/>
        <v>206.32630235741703</v>
      </c>
      <c r="L232" s="9">
        <f t="shared" ca="1" si="186"/>
        <v>-67.397246849325469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-109525.27559055117</v>
      </c>
      <c r="F233">
        <f t="shared" ref="F233:F244" ca="1" si="201">INDIRECT("F$"&amp;C233)+INDIRECT("I$"&amp;C233)*($B233-INDIRECT("B$"&amp;D233))</f>
        <v>45597.146850393699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-190.47874015748093</v>
      </c>
      <c r="I233" s="9">
        <f t="shared" ref="I233:I244" ca="1" si="204">(F234-F233)/($B234-$B233)</f>
        <v>79.299385826772777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206.3263023574176</v>
      </c>
      <c r="L233" s="9">
        <f t="shared" ref="L233:L244" ca="1" si="207">DEGREES(ATAN2(I233,H233))</f>
        <v>-67.3972468493251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-110477.66929133858</v>
      </c>
      <c r="F234">
        <f t="shared" ca="1" si="201"/>
        <v>45993.643779527563</v>
      </c>
      <c r="G234">
        <f t="shared" ca="1" si="202"/>
        <v>10972.8</v>
      </c>
      <c r="H234" s="9">
        <f t="shared" ca="1" si="203"/>
        <v>-190.47874015748093</v>
      </c>
      <c r="I234" s="9">
        <f t="shared" ca="1" si="204"/>
        <v>79.299385826771328</v>
      </c>
      <c r="J234" s="9">
        <f t="shared" ca="1" si="205"/>
        <v>0</v>
      </c>
      <c r="K234" s="9">
        <f t="shared" ca="1" si="206"/>
        <v>206.32630235741703</v>
      </c>
      <c r="L234" s="9">
        <f t="shared" ca="1" si="207"/>
        <v>-67.397246849325469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-111430.06299212598</v>
      </c>
      <c r="F235">
        <f t="shared" ca="1" si="201"/>
        <v>46390.14070866142</v>
      </c>
      <c r="G235">
        <f t="shared" ca="1" si="202"/>
        <v>10972.8</v>
      </c>
      <c r="H235" s="9">
        <f t="shared" ca="1" si="203"/>
        <v>-190.47874015747803</v>
      </c>
      <c r="I235" s="9">
        <f t="shared" ca="1" si="204"/>
        <v>79.299385826771328</v>
      </c>
      <c r="J235" s="9">
        <f t="shared" ca="1" si="205"/>
        <v>0</v>
      </c>
      <c r="K235" s="9">
        <f t="shared" ca="1" si="206"/>
        <v>206.32630235741439</v>
      </c>
      <c r="L235" s="9">
        <f t="shared" ca="1" si="207"/>
        <v>-67.397246849325157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-112382.45669291337</v>
      </c>
      <c r="F236">
        <f t="shared" ca="1" si="201"/>
        <v>46786.637637795277</v>
      </c>
      <c r="G236">
        <f t="shared" ca="1" si="202"/>
        <v>10972.8</v>
      </c>
      <c r="H236" s="9">
        <f t="shared" ca="1" si="203"/>
        <v>-190.47874015748093</v>
      </c>
      <c r="I236" s="9">
        <f t="shared" ca="1" si="204"/>
        <v>79.299385826771328</v>
      </c>
      <c r="J236" s="9">
        <f t="shared" ca="1" si="205"/>
        <v>0</v>
      </c>
      <c r="K236" s="9">
        <f t="shared" ca="1" si="206"/>
        <v>206.32630235741703</v>
      </c>
      <c r="L236" s="9">
        <f t="shared" ca="1" si="207"/>
        <v>-67.397246849325469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-113334.85039370078</v>
      </c>
      <c r="F237">
        <f t="shared" ca="1" si="201"/>
        <v>47183.134566929133</v>
      </c>
      <c r="G237">
        <f t="shared" ca="1" si="202"/>
        <v>10972.8</v>
      </c>
      <c r="H237" s="9">
        <f t="shared" ca="1" si="203"/>
        <v>-190.47874015748093</v>
      </c>
      <c r="I237" s="9">
        <f t="shared" ca="1" si="204"/>
        <v>79.299385826771328</v>
      </c>
      <c r="J237" s="9">
        <f t="shared" ca="1" si="205"/>
        <v>0</v>
      </c>
      <c r="K237" s="9">
        <f t="shared" ca="1" si="206"/>
        <v>206.32630235741703</v>
      </c>
      <c r="L237" s="9">
        <f t="shared" ca="1" si="207"/>
        <v>-67.397246849325469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-114287.24409448818</v>
      </c>
      <c r="F238">
        <f t="shared" ca="1" si="201"/>
        <v>47579.63149606299</v>
      </c>
      <c r="G238">
        <f t="shared" ca="1" si="202"/>
        <v>10972.8</v>
      </c>
      <c r="H238" s="9">
        <f t="shared" ca="1" si="203"/>
        <v>-190.47874015748093</v>
      </c>
      <c r="I238" s="9">
        <f t="shared" ca="1" si="204"/>
        <v>79.299385826772777</v>
      </c>
      <c r="J238" s="9">
        <f t="shared" ca="1" si="205"/>
        <v>0</v>
      </c>
      <c r="K238" s="9">
        <f t="shared" ca="1" si="206"/>
        <v>206.3263023574176</v>
      </c>
      <c r="L238" s="9">
        <f t="shared" ca="1" si="207"/>
        <v>-67.3972468493251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-115239.63779527559</v>
      </c>
      <c r="F239">
        <f t="shared" ca="1" si="201"/>
        <v>47976.128425196854</v>
      </c>
      <c r="G239">
        <f t="shared" ca="1" si="202"/>
        <v>10972.8</v>
      </c>
      <c r="H239" s="9">
        <f t="shared" ca="1" si="203"/>
        <v>-190.47874015748093</v>
      </c>
      <c r="I239" s="9">
        <f t="shared" ca="1" si="204"/>
        <v>79.299385826771328</v>
      </c>
      <c r="J239" s="9">
        <f t="shared" ca="1" si="205"/>
        <v>0</v>
      </c>
      <c r="K239" s="9">
        <f t="shared" ca="1" si="206"/>
        <v>206.32630235741703</v>
      </c>
      <c r="L239" s="9">
        <f t="shared" ca="1" si="207"/>
        <v>-67.397246849325469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-116192.03149606299</v>
      </c>
      <c r="F240">
        <f t="shared" ca="1" si="201"/>
        <v>48372.62535433071</v>
      </c>
      <c r="G240">
        <f t="shared" ca="1" si="202"/>
        <v>10972.8</v>
      </c>
      <c r="H240" s="9">
        <f t="shared" ca="1" si="203"/>
        <v>-190.47874015747803</v>
      </c>
      <c r="I240" s="9">
        <f t="shared" ca="1" si="204"/>
        <v>79.299385826771328</v>
      </c>
      <c r="J240" s="9">
        <f t="shared" ca="1" si="205"/>
        <v>0</v>
      </c>
      <c r="K240" s="9">
        <f t="shared" ca="1" si="206"/>
        <v>206.32630235741439</v>
      </c>
      <c r="L240" s="9">
        <f t="shared" ca="1" si="207"/>
        <v>-67.397246849325157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-117144.42519685038</v>
      </c>
      <c r="F241">
        <f t="shared" ca="1" si="201"/>
        <v>48769.122283464567</v>
      </c>
      <c r="G241">
        <f t="shared" ca="1" si="202"/>
        <v>10972.8</v>
      </c>
      <c r="H241" s="9">
        <f t="shared" ca="1" si="203"/>
        <v>-190.47874015748093</v>
      </c>
      <c r="I241" s="9">
        <f t="shared" ca="1" si="204"/>
        <v>79.299385826771328</v>
      </c>
      <c r="J241" s="9">
        <f t="shared" ca="1" si="205"/>
        <v>0</v>
      </c>
      <c r="K241" s="9">
        <f t="shared" ca="1" si="206"/>
        <v>206.32630235741703</v>
      </c>
      <c r="L241" s="9">
        <f t="shared" ca="1" si="207"/>
        <v>-67.397246849325469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-118096.81889763779</v>
      </c>
      <c r="F242">
        <f t="shared" ca="1" si="201"/>
        <v>49165.619212598423</v>
      </c>
      <c r="G242">
        <f t="shared" ca="1" si="202"/>
        <v>10972.8</v>
      </c>
      <c r="H242" s="9">
        <f t="shared" ca="1" si="203"/>
        <v>-190.47874015748093</v>
      </c>
      <c r="I242" s="9">
        <f t="shared" ca="1" si="204"/>
        <v>79.299385826772777</v>
      </c>
      <c r="J242" s="9">
        <f t="shared" ca="1" si="205"/>
        <v>0</v>
      </c>
      <c r="K242" s="9">
        <f t="shared" ca="1" si="206"/>
        <v>206.3263023574176</v>
      </c>
      <c r="L242" s="9">
        <f t="shared" ca="1" si="207"/>
        <v>-67.3972468493251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-119049.21259842519</v>
      </c>
      <c r="F243">
        <f t="shared" ca="1" si="201"/>
        <v>49562.116141732287</v>
      </c>
      <c r="G243">
        <f t="shared" ca="1" si="202"/>
        <v>10972.8</v>
      </c>
      <c r="H243" s="9">
        <f t="shared" ca="1" si="203"/>
        <v>-190.47874015748093</v>
      </c>
      <c r="I243" s="9">
        <f t="shared" ca="1" si="204"/>
        <v>79.299385826771328</v>
      </c>
      <c r="J243" s="9">
        <f t="shared" ca="1" si="205"/>
        <v>0</v>
      </c>
      <c r="K243" s="9">
        <f t="shared" ca="1" si="206"/>
        <v>206.32630235741703</v>
      </c>
      <c r="L243" s="9">
        <f t="shared" ca="1" si="207"/>
        <v>-67.397246849325469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-120001.6062992126</v>
      </c>
      <c r="F244">
        <f t="shared" ca="1" si="201"/>
        <v>49958.613070866144</v>
      </c>
      <c r="G244">
        <f t="shared" ca="1" si="202"/>
        <v>10972.8</v>
      </c>
      <c r="H244" s="9">
        <f t="shared" ca="1" si="203"/>
        <v>-190.47874015747803</v>
      </c>
      <c r="I244" s="9">
        <f t="shared" ca="1" si="204"/>
        <v>79.299385826771328</v>
      </c>
      <c r="J244" s="9">
        <f t="shared" ca="1" si="205"/>
        <v>0</v>
      </c>
      <c r="K244" s="9">
        <f t="shared" ca="1" si="206"/>
        <v>206.32630235741439</v>
      </c>
      <c r="L244" s="9">
        <f t="shared" ca="1" si="207"/>
        <v>-67.397246849325157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-190.47874015747803</v>
      </c>
      <c r="I245" s="9">
        <f t="shared" ref="I245:J245" ca="1" si="227">I244</f>
        <v>79.299385826771328</v>
      </c>
      <c r="J245" s="9">
        <f t="shared" ca="1" si="227"/>
        <v>0</v>
      </c>
      <c r="K245" s="9">
        <f t="shared" ref="K245" ca="1" si="228">SQRT(H245*H245+I245*I245)</f>
        <v>206.32630235741439</v>
      </c>
      <c r="L245" s="9">
        <f t="shared" ref="L245" ca="1" si="229">DEGREES(ATAN2(I245,H245))</f>
        <v>-67.397246849325157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130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>
      <selection activeCell="A2" sqref="A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129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71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65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-193.07759999999999</v>
      </c>
      <c r="I3" s="9">
        <f t="shared" si="0"/>
        <v>163.09643636363634</v>
      </c>
      <c r="J3" s="9">
        <f t="shared" si="0"/>
        <v>0</v>
      </c>
      <c r="K3" s="9">
        <f>SQRT(H3*H3+I3*I3)</f>
        <v>252.74375793731815</v>
      </c>
      <c r="L3" s="9">
        <f>DEGREES(ATAN2(I3,H3))</f>
        <v>-49.811563915586035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</v>
      </c>
      <c r="F4" s="7">
        <f>VLOOKUP($B4,Beacons!$A$6:$O$30,15,FALSE)</f>
        <v>0</v>
      </c>
      <c r="G4" s="7">
        <f>C4*Params!F$2</f>
        <v>10972.8</v>
      </c>
      <c r="H4" s="9">
        <f t="shared" si="0"/>
        <v>-234.86213592233011</v>
      </c>
      <c r="I4" s="9">
        <f t="shared" si="0"/>
        <v>97.77691262135923</v>
      </c>
      <c r="J4" s="9">
        <f t="shared" si="0"/>
        <v>0</v>
      </c>
      <c r="K4" s="9">
        <f>SQRT(H4*H4+I4*I4)</f>
        <v>254.40233397467873</v>
      </c>
      <c r="L4" s="9">
        <f>DEGREES(ATAN2(I4,H4))</f>
        <v>-67.397246849325327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92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915.84840230884345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-174.81794444444532</v>
      </c>
      <c r="I50" s="9">
        <f t="shared" ca="1" si="22"/>
        <v>147.85044343434274</v>
      </c>
      <c r="J50" s="9">
        <f t="shared" ca="1" si="23"/>
        <v>0</v>
      </c>
      <c r="K50" s="9">
        <f t="shared" ca="1" si="24"/>
        <v>228.95647473594835</v>
      </c>
      <c r="L50" s="9">
        <f t="shared" ca="1" si="25"/>
        <v>-49.777478894579545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53944.344499999992</v>
      </c>
      <c r="F51" s="15">
        <f ca="1">(1-$O51)*(1-$O51)*F50+2*$O51*(1-$O51)*INDIRECT("F"&amp;C52)+$O51*$O51*F54</f>
        <v>-45568.992227272727</v>
      </c>
      <c r="G51" s="15">
        <f t="shared" ca="1" si="20"/>
        <v>10972.8</v>
      </c>
      <c r="H51" s="16">
        <f t="shared" ca="1" si="21"/>
        <v>-180.03498888888862</v>
      </c>
      <c r="I51" s="16">
        <f t="shared" ca="1" si="22"/>
        <v>152.20644141414232</v>
      </c>
      <c r="J51" s="16">
        <f t="shared" ca="1" si="23"/>
        <v>0</v>
      </c>
      <c r="K51" s="16">
        <f t="shared" ca="1" si="24"/>
        <v>235.75283250086093</v>
      </c>
      <c r="L51" s="16">
        <f t="shared" ca="1" si="25"/>
        <v>-49.787919339765146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53044.169555555549</v>
      </c>
      <c r="F52" s="15">
        <f ca="1">(1-$O52)*(1-$O52)*F50+2*$O52*(1-$O52)*INDIRECT("F"&amp;C52)+$O52*$O52*F54</f>
        <v>-44807.960020202016</v>
      </c>
      <c r="G52" s="15">
        <f t="shared" ca="1" si="20"/>
        <v>10972.8</v>
      </c>
      <c r="H52" s="16">
        <f t="shared" ca="1" si="21"/>
        <v>-185.25203333333192</v>
      </c>
      <c r="I52" s="16">
        <f t="shared" ca="1" si="22"/>
        <v>156.56243939393897</v>
      </c>
      <c r="J52" s="16">
        <f t="shared" ca="1" si="23"/>
        <v>0</v>
      </c>
      <c r="K52" s="16">
        <f t="shared" ca="1" si="24"/>
        <v>242.54919765506284</v>
      </c>
      <c r="L52" s="16">
        <f t="shared" ca="1" si="25"/>
        <v>-49.797774690952323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52117.909388888889</v>
      </c>
      <c r="F53" s="15">
        <f ca="1">(1-$O53)*(1-$O53)*F50+2*$O53*(1-$O53)*INDIRECT("F"&amp;C52)+$O53*$O53*F54</f>
        <v>-44025.147823232321</v>
      </c>
      <c r="G53" s="15">
        <f t="shared" ca="1" si="20"/>
        <v>10972.8</v>
      </c>
      <c r="H53" s="16">
        <f t="shared" ca="1" si="21"/>
        <v>-190.46907777777815</v>
      </c>
      <c r="I53" s="16">
        <f t="shared" ca="1" si="22"/>
        <v>160.91843737373711</v>
      </c>
      <c r="J53" s="16">
        <f t="shared" ca="1" si="23"/>
        <v>0</v>
      </c>
      <c r="K53" s="16">
        <f t="shared" ca="1" si="24"/>
        <v>249.3455695943336</v>
      </c>
      <c r="L53" s="16">
        <f t="shared" ca="1" si="25"/>
        <v>-49.807092790970195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51165.563999999998</v>
      </c>
      <c r="F54">
        <f t="shared" ref="F54:F57" ca="1" si="33">INDIRECT("F$"&amp;C54)+INDIRECT("I$"&amp;C54)*($B54-INDIRECT("B$"&amp;D54))</f>
        <v>-43220.555636363635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-193.07759999999979</v>
      </c>
      <c r="I54" s="9">
        <f t="shared" ref="I54:I57" ca="1" si="36">(F55-F54)/($B55-$B54)</f>
        <v>163.09643636363617</v>
      </c>
      <c r="J54" s="9">
        <f t="shared" ref="J54:J57" ca="1" si="37">(G55-G54)/($B55-$B54)</f>
        <v>0</v>
      </c>
      <c r="K54" s="9">
        <f t="shared" ref="K54:K57" ca="1" si="38">SQRT(H54*H54+I54*I54)</f>
        <v>252.74375793731789</v>
      </c>
      <c r="L54" s="9">
        <f t="shared" ref="L54:L57" ca="1" si="39">DEGREES(ATAN2(I54,H54))</f>
        <v>-49.811563915586035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50200.175999999999</v>
      </c>
      <c r="F55">
        <f t="shared" ca="1" si="33"/>
        <v>-42405.073454545454</v>
      </c>
      <c r="G55">
        <f t="shared" ca="1" si="34"/>
        <v>10972.8</v>
      </c>
      <c r="H55" s="9">
        <f t="shared" ca="1" si="35"/>
        <v>-193.07759999999979</v>
      </c>
      <c r="I55" s="9">
        <f t="shared" ca="1" si="36"/>
        <v>163.09643636363762</v>
      </c>
      <c r="J55" s="9">
        <f t="shared" ca="1" si="37"/>
        <v>0</v>
      </c>
      <c r="K55" s="9">
        <f t="shared" ca="1" si="38"/>
        <v>252.74375793731883</v>
      </c>
      <c r="L55" s="9">
        <f t="shared" ca="1" si="39"/>
        <v>-49.811563915585786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49234.788</v>
      </c>
      <c r="F56">
        <f t="shared" ca="1" si="33"/>
        <v>-41589.591272727266</v>
      </c>
      <c r="G56">
        <f t="shared" ca="1" si="34"/>
        <v>10972.8</v>
      </c>
      <c r="H56" s="9">
        <f t="shared" ca="1" si="35"/>
        <v>-193.07760000000127</v>
      </c>
      <c r="I56" s="9">
        <f t="shared" ca="1" si="36"/>
        <v>163.09643636363617</v>
      </c>
      <c r="J56" s="9">
        <f t="shared" ca="1" si="37"/>
        <v>0</v>
      </c>
      <c r="K56" s="9">
        <f t="shared" ca="1" si="38"/>
        <v>252.74375793731903</v>
      </c>
      <c r="L56" s="9">
        <f t="shared" ca="1" si="39"/>
        <v>-49.811563915586255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48269.399999999994</v>
      </c>
      <c r="F57">
        <f t="shared" ca="1" si="33"/>
        <v>-40774.109090909085</v>
      </c>
      <c r="G57">
        <f t="shared" ca="1" si="34"/>
        <v>10972.8</v>
      </c>
      <c r="H57" s="9">
        <f t="shared" ca="1" si="35"/>
        <v>-193.07759999999979</v>
      </c>
      <c r="I57" s="9">
        <f t="shared" ca="1" si="36"/>
        <v>163.09643636363617</v>
      </c>
      <c r="J57" s="9">
        <f t="shared" ca="1" si="37"/>
        <v>0</v>
      </c>
      <c r="K57" s="9">
        <f t="shared" ca="1" si="38"/>
        <v>252.74375793731789</v>
      </c>
      <c r="L57" s="9">
        <f t="shared" ca="1" si="39"/>
        <v>-49.811563915586035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47304.011999999995</v>
      </c>
      <c r="F58">
        <f t="shared" ca="1" si="15"/>
        <v>-39958.626909090905</v>
      </c>
      <c r="G58">
        <f t="shared" ca="1" si="2"/>
        <v>10972.8</v>
      </c>
      <c r="H58" s="9">
        <f t="shared" ca="1" si="3"/>
        <v>-193.07759999999979</v>
      </c>
      <c r="I58" s="9">
        <f t="shared" ca="1" si="3"/>
        <v>163.09643636363617</v>
      </c>
      <c r="J58" s="9">
        <f t="shared" ca="1" si="3"/>
        <v>0</v>
      </c>
      <c r="K58" s="9">
        <f t="shared" ca="1" si="4"/>
        <v>252.74375793731789</v>
      </c>
      <c r="L58" s="9">
        <f t="shared" ca="1" si="5"/>
        <v>-49.811563915586035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46338.623999999996</v>
      </c>
      <c r="F59">
        <f t="shared" ca="1" si="15"/>
        <v>-39143.144727272724</v>
      </c>
      <c r="G59">
        <f t="shared" ca="1" si="2"/>
        <v>10972.8</v>
      </c>
      <c r="H59" s="9">
        <f t="shared" ca="1" si="3"/>
        <v>-193.07759999999979</v>
      </c>
      <c r="I59" s="9">
        <f t="shared" ca="1" si="3"/>
        <v>163.09643636363617</v>
      </c>
      <c r="J59" s="9">
        <f t="shared" ca="1" si="3"/>
        <v>0</v>
      </c>
      <c r="K59" s="9">
        <f t="shared" ca="1" si="4"/>
        <v>252.74375793731789</v>
      </c>
      <c r="L59" s="9">
        <f t="shared" ca="1" si="5"/>
        <v>-49.811563915586035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45373.235999999997</v>
      </c>
      <c r="F60">
        <f t="shared" ref="F60:F62" ca="1" si="45">INDIRECT("F$"&amp;C60)+INDIRECT("I$"&amp;C60)*($B60-INDIRECT("B$"&amp;D60))</f>
        <v>-38327.662545454543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-193.07759999999979</v>
      </c>
      <c r="I60" s="9">
        <f t="shared" ref="I60:I62" ca="1" si="48">(F61-F60)/($B61-$B60)</f>
        <v>163.09643636363617</v>
      </c>
      <c r="J60" s="9">
        <f t="shared" ref="J60:J62" ca="1" si="49">(G61-G60)/($B61-$B60)</f>
        <v>0</v>
      </c>
      <c r="K60" s="9">
        <f t="shared" ref="K60:K62" ca="1" si="50">SQRT(H60*H60+I60*I60)</f>
        <v>252.74375793731789</v>
      </c>
      <c r="L60" s="9">
        <f t="shared" ref="L60:L62" ca="1" si="51">DEGREES(ATAN2(I60,H60))</f>
        <v>-49.811563915586035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44407.847999999998</v>
      </c>
      <c r="F61">
        <f t="shared" ca="1" si="45"/>
        <v>-37512.180363636362</v>
      </c>
      <c r="G61">
        <f t="shared" ca="1" si="46"/>
        <v>10972.8</v>
      </c>
      <c r="H61" s="9">
        <f t="shared" ca="1" si="47"/>
        <v>-193.07759999999979</v>
      </c>
      <c r="I61" s="9">
        <f t="shared" ca="1" si="48"/>
        <v>163.09643636363617</v>
      </c>
      <c r="J61" s="9">
        <f t="shared" ca="1" si="49"/>
        <v>0</v>
      </c>
      <c r="K61" s="9">
        <f t="shared" ca="1" si="50"/>
        <v>252.74375793731789</v>
      </c>
      <c r="L61" s="9">
        <f t="shared" ca="1" si="51"/>
        <v>-49.811563915586035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43442.46</v>
      </c>
      <c r="F62">
        <f t="shared" ca="1" si="45"/>
        <v>-36696.698181818181</v>
      </c>
      <c r="G62">
        <f t="shared" ca="1" si="46"/>
        <v>10972.8</v>
      </c>
      <c r="H62" s="9">
        <f t="shared" ca="1" si="47"/>
        <v>-193.07759999999979</v>
      </c>
      <c r="I62" s="9">
        <f t="shared" ca="1" si="48"/>
        <v>163.09643636363617</v>
      </c>
      <c r="J62" s="9">
        <f t="shared" ca="1" si="49"/>
        <v>0</v>
      </c>
      <c r="K62" s="9">
        <f t="shared" ca="1" si="50"/>
        <v>252.74375793731789</v>
      </c>
      <c r="L62" s="9">
        <f t="shared" ca="1" si="51"/>
        <v>-49.811563915586035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42477.072</v>
      </c>
      <c r="F63">
        <f t="shared" ca="1" si="15"/>
        <v>-35881.216</v>
      </c>
      <c r="G63">
        <f t="shared" ca="1" si="2"/>
        <v>10972.8</v>
      </c>
      <c r="H63" s="9">
        <f t="shared" ca="1" si="3"/>
        <v>-193.07760000000127</v>
      </c>
      <c r="I63" s="9">
        <f t="shared" ca="1" si="3"/>
        <v>163.09643636363617</v>
      </c>
      <c r="J63" s="9">
        <f t="shared" ca="1" si="3"/>
        <v>0</v>
      </c>
      <c r="K63" s="9">
        <f t="shared" ca="1" si="4"/>
        <v>252.74375793731903</v>
      </c>
      <c r="L63" s="9">
        <f t="shared" ca="1" si="5"/>
        <v>-49.811563915586255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41511.683999999994</v>
      </c>
      <c r="F64">
        <f t="shared" ca="1" si="15"/>
        <v>-35065.73381818182</v>
      </c>
      <c r="G64">
        <f t="shared" ca="1" si="2"/>
        <v>10972.8</v>
      </c>
      <c r="H64" s="9">
        <f t="shared" ca="1" si="3"/>
        <v>-193.07759999999979</v>
      </c>
      <c r="I64" s="9">
        <f t="shared" ca="1" si="3"/>
        <v>163.09643636363617</v>
      </c>
      <c r="J64" s="9">
        <f t="shared" ca="1" si="3"/>
        <v>0</v>
      </c>
      <c r="K64" s="9">
        <f t="shared" ca="1" si="4"/>
        <v>252.74375793731789</v>
      </c>
      <c r="L64" s="9">
        <f t="shared" ca="1" si="5"/>
        <v>-49.811563915586035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40546.295999999995</v>
      </c>
      <c r="F65">
        <f t="shared" ca="1" si="15"/>
        <v>-34250.251636363639</v>
      </c>
      <c r="G65">
        <f t="shared" ca="1" si="2"/>
        <v>10972.8</v>
      </c>
      <c r="H65" s="9">
        <f t="shared" ca="1" si="3"/>
        <v>-193.07759999999979</v>
      </c>
      <c r="I65" s="9">
        <f t="shared" ca="1" si="3"/>
        <v>163.09643636363762</v>
      </c>
      <c r="J65" s="9">
        <f t="shared" ca="1" si="3"/>
        <v>0</v>
      </c>
      <c r="K65" s="9">
        <f t="shared" ca="1" si="4"/>
        <v>252.74375793731883</v>
      </c>
      <c r="L65" s="9">
        <f t="shared" ca="1" si="5"/>
        <v>-49.811563915585786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39580.907999999996</v>
      </c>
      <c r="F66">
        <f t="shared" ca="1" si="15"/>
        <v>-33434.769454545451</v>
      </c>
      <c r="G66">
        <f t="shared" ca="1" si="2"/>
        <v>10972.8</v>
      </c>
      <c r="H66" s="9">
        <f t="shared" ca="1" si="3"/>
        <v>-193.07759999999979</v>
      </c>
      <c r="I66" s="9">
        <f t="shared" ca="1" si="3"/>
        <v>163.09643636363617</v>
      </c>
      <c r="J66" s="9">
        <f t="shared" ca="1" si="3"/>
        <v>0</v>
      </c>
      <c r="K66" s="9">
        <f t="shared" ca="1" si="4"/>
        <v>252.74375793731789</v>
      </c>
      <c r="L66" s="9">
        <f t="shared" ca="1" si="5"/>
        <v>-49.811563915586035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38615.519999999997</v>
      </c>
      <c r="F67">
        <f t="shared" ca="1" si="15"/>
        <v>-32619.28727272727</v>
      </c>
      <c r="G67">
        <f t="shared" ca="1" si="2"/>
        <v>10972.8</v>
      </c>
      <c r="H67" s="9">
        <f t="shared" ca="1" si="3"/>
        <v>-193.07759999999979</v>
      </c>
      <c r="I67" s="9">
        <f t="shared" ca="1" si="3"/>
        <v>163.09643636363617</v>
      </c>
      <c r="J67" s="9">
        <f t="shared" ca="1" si="3"/>
        <v>0</v>
      </c>
      <c r="K67" s="9">
        <f t="shared" ca="1" si="4"/>
        <v>252.74375793731789</v>
      </c>
      <c r="L67" s="9">
        <f t="shared" ca="1" si="5"/>
        <v>-49.811563915586035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37650.131999999998</v>
      </c>
      <c r="F68">
        <f t="shared" ca="1" si="15"/>
        <v>-31803.805090909089</v>
      </c>
      <c r="G68">
        <f t="shared" ca="1" si="2"/>
        <v>10972.8</v>
      </c>
      <c r="H68" s="9">
        <f t="shared" ca="1" si="3"/>
        <v>-193.07759999999979</v>
      </c>
      <c r="I68" s="9">
        <f t="shared" ca="1" si="3"/>
        <v>163.09643636363617</v>
      </c>
      <c r="J68" s="9">
        <f t="shared" ca="1" si="3"/>
        <v>0</v>
      </c>
      <c r="K68" s="9">
        <f t="shared" ca="1" si="4"/>
        <v>252.74375793731789</v>
      </c>
      <c r="L68" s="9">
        <f t="shared" ca="1" si="5"/>
        <v>-49.811563915586035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36684.743999999999</v>
      </c>
      <c r="F69">
        <f t="shared" ca="1" si="15"/>
        <v>-30988.322909090908</v>
      </c>
      <c r="G69">
        <f t="shared" ca="1" si="2"/>
        <v>10972.8</v>
      </c>
      <c r="H69" s="9">
        <f t="shared" ca="1" si="3"/>
        <v>-193.07759999999979</v>
      </c>
      <c r="I69" s="9">
        <f t="shared" ca="1" si="3"/>
        <v>163.09643636363617</v>
      </c>
      <c r="J69" s="9">
        <f t="shared" ca="1" si="3"/>
        <v>0</v>
      </c>
      <c r="K69" s="9">
        <f t="shared" ca="1" si="4"/>
        <v>252.74375793731789</v>
      </c>
      <c r="L69" s="9">
        <f t="shared" ca="1" si="5"/>
        <v>-49.811563915586035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35719.356</v>
      </c>
      <c r="F70">
        <f t="shared" ca="1" si="15"/>
        <v>-30172.840727272727</v>
      </c>
      <c r="G70">
        <f t="shared" ca="1" si="2"/>
        <v>10972.8</v>
      </c>
      <c r="H70" s="9">
        <f t="shared" ca="1" si="3"/>
        <v>-193.07760000000127</v>
      </c>
      <c r="I70" s="9">
        <f t="shared" ca="1" si="3"/>
        <v>163.09643636363617</v>
      </c>
      <c r="J70" s="9">
        <f t="shared" ca="1" si="3"/>
        <v>0</v>
      </c>
      <c r="K70" s="9">
        <f t="shared" ca="1" si="4"/>
        <v>252.74375793731903</v>
      </c>
      <c r="L70" s="9">
        <f t="shared" ca="1" si="5"/>
        <v>-49.811563915586255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34753.967999999993</v>
      </c>
      <c r="F71">
        <f t="shared" ca="1" si="15"/>
        <v>-29357.358545454546</v>
      </c>
      <c r="G71">
        <f t="shared" ca="1" si="2"/>
        <v>10972.8</v>
      </c>
      <c r="H71" s="9">
        <f t="shared" ca="1" si="3"/>
        <v>-193.07759999999834</v>
      </c>
      <c r="I71" s="9">
        <f t="shared" ca="1" si="3"/>
        <v>163.09643636363688</v>
      </c>
      <c r="J71" s="9">
        <f t="shared" ca="1" si="3"/>
        <v>0</v>
      </c>
      <c r="K71" s="9">
        <f t="shared" ca="1" si="4"/>
        <v>252.74375793731724</v>
      </c>
      <c r="L71" s="9">
        <f t="shared" ca="1" si="5"/>
        <v>-49.811563915585708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33788.58</v>
      </c>
      <c r="F72">
        <f t="shared" ca="1" si="15"/>
        <v>-28541.876363636362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-193.07760000000127</v>
      </c>
      <c r="I72" s="9">
        <f t="shared" ca="1" si="57"/>
        <v>163.09643636363617</v>
      </c>
      <c r="J72" s="9">
        <f t="shared" ca="1" si="57"/>
        <v>0</v>
      </c>
      <c r="K72" s="9">
        <f t="shared" ref="K72:K135" ca="1" si="58">SQRT(H72*H72+I72*I72)</f>
        <v>252.74375793731903</v>
      </c>
      <c r="L72" s="9">
        <f t="shared" ref="L72:L135" ca="1" si="59">DEGREES(ATAN2(I72,H72))</f>
        <v>-49.811563915586255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32823.191999999995</v>
      </c>
      <c r="F73">
        <f t="shared" ca="1" si="15"/>
        <v>-27726.394181818181</v>
      </c>
      <c r="G73">
        <f t="shared" ca="1" si="56"/>
        <v>10972.8</v>
      </c>
      <c r="H73" s="9">
        <f t="shared" ca="1" si="57"/>
        <v>-193.07759999999979</v>
      </c>
      <c r="I73" s="9">
        <f t="shared" ca="1" si="57"/>
        <v>163.09643636363617</v>
      </c>
      <c r="J73" s="9">
        <f t="shared" ca="1" si="57"/>
        <v>0</v>
      </c>
      <c r="K73" s="9">
        <f t="shared" ca="1" si="58"/>
        <v>252.74375793731789</v>
      </c>
      <c r="L73" s="9">
        <f t="shared" ca="1" si="59"/>
        <v>-49.811563915586035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31857.803999999996</v>
      </c>
      <c r="F74">
        <f t="shared" ca="1" si="15"/>
        <v>-26910.912</v>
      </c>
      <c r="G74">
        <f t="shared" ca="1" si="56"/>
        <v>10972.8</v>
      </c>
      <c r="H74" s="9">
        <f t="shared" ca="1" si="57"/>
        <v>-193.07759999999979</v>
      </c>
      <c r="I74" s="9">
        <f t="shared" ca="1" si="57"/>
        <v>163.09643636363688</v>
      </c>
      <c r="J74" s="9">
        <f t="shared" ca="1" si="57"/>
        <v>0</v>
      </c>
      <c r="K74" s="9">
        <f t="shared" ca="1" si="58"/>
        <v>252.74375793731835</v>
      </c>
      <c r="L74" s="9">
        <f t="shared" ca="1" si="59"/>
        <v>-49.811563915585914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30892.415999999997</v>
      </c>
      <c r="F75">
        <f t="shared" ca="1" si="15"/>
        <v>-26095.429818181816</v>
      </c>
      <c r="G75">
        <f t="shared" ca="1" si="56"/>
        <v>10972.8</v>
      </c>
      <c r="H75" s="9">
        <f t="shared" ca="1" si="57"/>
        <v>-193.07759999999979</v>
      </c>
      <c r="I75" s="9">
        <f t="shared" ca="1" si="57"/>
        <v>163.09643636363617</v>
      </c>
      <c r="J75" s="9">
        <f t="shared" ca="1" si="57"/>
        <v>0</v>
      </c>
      <c r="K75" s="9">
        <f t="shared" ca="1" si="58"/>
        <v>252.74375793731789</v>
      </c>
      <c r="L75" s="9">
        <f t="shared" ca="1" si="59"/>
        <v>-49.811563915586035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29927.027999999998</v>
      </c>
      <c r="F76">
        <f t="shared" ca="1" si="15"/>
        <v>-25279.947636363635</v>
      </c>
      <c r="G76">
        <f t="shared" ca="1" si="56"/>
        <v>10972.8</v>
      </c>
      <c r="H76" s="9">
        <f t="shared" ca="1" si="57"/>
        <v>-193.07759999999979</v>
      </c>
      <c r="I76" s="9">
        <f t="shared" ca="1" si="57"/>
        <v>163.09643636363617</v>
      </c>
      <c r="J76" s="9">
        <f t="shared" ca="1" si="57"/>
        <v>0</v>
      </c>
      <c r="K76" s="9">
        <f t="shared" ca="1" si="58"/>
        <v>252.74375793731789</v>
      </c>
      <c r="L76" s="9">
        <f t="shared" ca="1" si="59"/>
        <v>-49.811563915586035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28961.64</v>
      </c>
      <c r="F77">
        <f t="shared" ca="1" si="15"/>
        <v>-24464.465454545454</v>
      </c>
      <c r="G77">
        <f t="shared" ca="1" si="56"/>
        <v>10972.8</v>
      </c>
      <c r="H77" s="9">
        <f t="shared" ca="1" si="57"/>
        <v>-193.07760000000053</v>
      </c>
      <c r="I77" s="9">
        <f t="shared" ca="1" si="57"/>
        <v>163.09643636363617</v>
      </c>
      <c r="J77" s="9">
        <f t="shared" ca="1" si="57"/>
        <v>0</v>
      </c>
      <c r="K77" s="9">
        <f t="shared" ca="1" si="58"/>
        <v>252.74375793731846</v>
      </c>
      <c r="L77" s="9">
        <f t="shared" ca="1" si="59"/>
        <v>-49.811563915586149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27996.251999999997</v>
      </c>
      <c r="F78">
        <f t="shared" ca="1" si="15"/>
        <v>-23648.983272727273</v>
      </c>
      <c r="G78">
        <f t="shared" ca="1" si="56"/>
        <v>10972.8</v>
      </c>
      <c r="H78" s="9">
        <f t="shared" ca="1" si="57"/>
        <v>-193.07759999999979</v>
      </c>
      <c r="I78" s="9">
        <f t="shared" ca="1" si="57"/>
        <v>163.09643636363688</v>
      </c>
      <c r="J78" s="9">
        <f t="shared" ca="1" si="57"/>
        <v>0</v>
      </c>
      <c r="K78" s="9">
        <f t="shared" ca="1" si="58"/>
        <v>252.74375793731835</v>
      </c>
      <c r="L78" s="9">
        <f t="shared" ca="1" si="59"/>
        <v>-49.811563915585914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27030.863999999998</v>
      </c>
      <c r="F79">
        <f t="shared" ca="1" si="15"/>
        <v>-22833.501090909089</v>
      </c>
      <c r="G79">
        <f t="shared" ca="1" si="56"/>
        <v>10972.8</v>
      </c>
      <c r="H79" s="9">
        <f t="shared" ca="1" si="57"/>
        <v>-193.07759999999979</v>
      </c>
      <c r="I79" s="9">
        <f t="shared" ca="1" si="57"/>
        <v>163.09643636363617</v>
      </c>
      <c r="J79" s="9">
        <f t="shared" ca="1" si="57"/>
        <v>0</v>
      </c>
      <c r="K79" s="9">
        <f t="shared" ca="1" si="58"/>
        <v>252.74375793731789</v>
      </c>
      <c r="L79" s="9">
        <f t="shared" ca="1" si="59"/>
        <v>-49.811563915586035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26065.475999999999</v>
      </c>
      <c r="F80">
        <f t="shared" ca="1" si="15"/>
        <v>-22018.018909090908</v>
      </c>
      <c r="G80">
        <f t="shared" ca="1" si="56"/>
        <v>10972.8</v>
      </c>
      <c r="H80" s="9">
        <f t="shared" ca="1" si="57"/>
        <v>-193.07759999999979</v>
      </c>
      <c r="I80" s="9">
        <f t="shared" ca="1" si="57"/>
        <v>163.09643636363617</v>
      </c>
      <c r="J80" s="9">
        <f t="shared" ca="1" si="57"/>
        <v>0</v>
      </c>
      <c r="K80" s="9">
        <f t="shared" ca="1" si="58"/>
        <v>252.74375793731789</v>
      </c>
      <c r="L80" s="9">
        <f t="shared" ca="1" si="59"/>
        <v>-49.811563915586035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25100.088</v>
      </c>
      <c r="F81">
        <f t="shared" ca="1" si="15"/>
        <v>-21202.536727272727</v>
      </c>
      <c r="G81">
        <f t="shared" ca="1" si="56"/>
        <v>10972.8</v>
      </c>
      <c r="H81" s="9">
        <f t="shared" ca="1" si="57"/>
        <v>-193.07760000000053</v>
      </c>
      <c r="I81" s="9">
        <f t="shared" ca="1" si="57"/>
        <v>163.09643636363617</v>
      </c>
      <c r="J81" s="9">
        <f t="shared" ca="1" si="57"/>
        <v>0</v>
      </c>
      <c r="K81" s="9">
        <f t="shared" ca="1" si="58"/>
        <v>252.74375793731846</v>
      </c>
      <c r="L81" s="9">
        <f t="shared" ca="1" si="59"/>
        <v>-49.811563915586149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24134.699999999997</v>
      </c>
      <c r="F82">
        <f t="shared" ca="1" si="15"/>
        <v>-20387.054545454546</v>
      </c>
      <c r="G82">
        <f t="shared" ca="1" si="56"/>
        <v>10972.8</v>
      </c>
      <c r="H82" s="9">
        <f t="shared" ca="1" si="57"/>
        <v>-193.07759999999979</v>
      </c>
      <c r="I82" s="9">
        <f t="shared" ca="1" si="57"/>
        <v>163.09643636363688</v>
      </c>
      <c r="J82" s="9">
        <f t="shared" ca="1" si="57"/>
        <v>0</v>
      </c>
      <c r="K82" s="9">
        <f t="shared" ca="1" si="58"/>
        <v>252.74375793731835</v>
      </c>
      <c r="L82" s="9">
        <f t="shared" ca="1" si="59"/>
        <v>-49.811563915585914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23169.311999999998</v>
      </c>
      <c r="F83">
        <f t="shared" ca="1" si="15"/>
        <v>-19571.572363636362</v>
      </c>
      <c r="G83">
        <f t="shared" ca="1" si="56"/>
        <v>10972.8</v>
      </c>
      <c r="H83" s="9">
        <f t="shared" ca="1" si="57"/>
        <v>-193.07759999999979</v>
      </c>
      <c r="I83" s="9">
        <f t="shared" ca="1" si="57"/>
        <v>163.09643636363617</v>
      </c>
      <c r="J83" s="9">
        <f t="shared" ca="1" si="57"/>
        <v>0</v>
      </c>
      <c r="K83" s="9">
        <f t="shared" ca="1" si="58"/>
        <v>252.74375793731789</v>
      </c>
      <c r="L83" s="9">
        <f t="shared" ca="1" si="59"/>
        <v>-49.811563915586035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22203.923999999999</v>
      </c>
      <c r="F84">
        <f t="shared" ca="1" si="15"/>
        <v>-18756.090181818181</v>
      </c>
      <c r="G84">
        <f t="shared" ca="1" si="56"/>
        <v>10972.8</v>
      </c>
      <c r="H84" s="9">
        <f t="shared" ca="1" si="57"/>
        <v>-193.07760000000053</v>
      </c>
      <c r="I84" s="9">
        <f t="shared" ca="1" si="57"/>
        <v>163.09643636363617</v>
      </c>
      <c r="J84" s="9">
        <f t="shared" ca="1" si="57"/>
        <v>0</v>
      </c>
      <c r="K84" s="9">
        <f t="shared" ca="1" si="58"/>
        <v>252.74375793731846</v>
      </c>
      <c r="L84" s="9">
        <f t="shared" ca="1" si="59"/>
        <v>-49.811563915586149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21238.535999999996</v>
      </c>
      <c r="F85">
        <f t="shared" ca="1" si="15"/>
        <v>-17940.608</v>
      </c>
      <c r="G85">
        <f t="shared" ca="1" si="56"/>
        <v>10972.8</v>
      </c>
      <c r="H85" s="9">
        <f t="shared" ca="1" si="57"/>
        <v>-193.07759999999908</v>
      </c>
      <c r="I85" s="9">
        <f t="shared" ca="1" si="57"/>
        <v>163.09643636363617</v>
      </c>
      <c r="J85" s="9">
        <f t="shared" ca="1" si="57"/>
        <v>0</v>
      </c>
      <c r="K85" s="9">
        <f t="shared" ca="1" si="58"/>
        <v>252.74375793731735</v>
      </c>
      <c r="L85" s="9">
        <f t="shared" ca="1" si="59"/>
        <v>-49.811563915585936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20273.148000000001</v>
      </c>
      <c r="F86">
        <f t="shared" ca="1" si="15"/>
        <v>-17125.125818181819</v>
      </c>
      <c r="G86">
        <f t="shared" ca="1" si="56"/>
        <v>10972.8</v>
      </c>
      <c r="H86" s="9">
        <f t="shared" ca="1" si="57"/>
        <v>-193.07760000000127</v>
      </c>
      <c r="I86" s="9">
        <f t="shared" ca="1" si="57"/>
        <v>163.09643636363617</v>
      </c>
      <c r="J86" s="9">
        <f t="shared" ca="1" si="57"/>
        <v>0</v>
      </c>
      <c r="K86" s="9">
        <f t="shared" ca="1" si="58"/>
        <v>252.74375793731903</v>
      </c>
      <c r="L86" s="9">
        <f t="shared" ca="1" si="59"/>
        <v>-49.811563915586255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19307.759999999995</v>
      </c>
      <c r="F87">
        <f t="shared" ca="1" si="15"/>
        <v>-16309.643636363639</v>
      </c>
      <c r="G87">
        <f t="shared" ca="1" si="56"/>
        <v>10972.8</v>
      </c>
      <c r="H87" s="9">
        <f t="shared" ca="1" si="57"/>
        <v>-193.07759999999979</v>
      </c>
      <c r="I87" s="9">
        <f t="shared" ca="1" si="57"/>
        <v>163.09643636363688</v>
      </c>
      <c r="J87" s="9">
        <f t="shared" ca="1" si="57"/>
        <v>0</v>
      </c>
      <c r="K87" s="9">
        <f t="shared" ca="1" si="58"/>
        <v>252.74375793731835</v>
      </c>
      <c r="L87" s="9">
        <f t="shared" ca="1" si="59"/>
        <v>-49.811563915585914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18342.371999999996</v>
      </c>
      <c r="F88">
        <f t="shared" ca="1" si="15"/>
        <v>-15494.161454545454</v>
      </c>
      <c r="G88">
        <f t="shared" ca="1" si="56"/>
        <v>10972.8</v>
      </c>
      <c r="H88" s="9">
        <f t="shared" ca="1" si="57"/>
        <v>-193.07759999999979</v>
      </c>
      <c r="I88" s="9">
        <f t="shared" ca="1" si="57"/>
        <v>163.09643636363617</v>
      </c>
      <c r="J88" s="9">
        <f t="shared" ca="1" si="57"/>
        <v>0</v>
      </c>
      <c r="K88" s="9">
        <f t="shared" ca="1" si="58"/>
        <v>252.74375793731789</v>
      </c>
      <c r="L88" s="9">
        <f t="shared" ca="1" si="59"/>
        <v>-49.811563915586035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17376.983999999997</v>
      </c>
      <c r="F89">
        <f t="shared" ca="1" si="15"/>
        <v>-14678.679272727273</v>
      </c>
      <c r="G89">
        <f t="shared" ca="1" si="56"/>
        <v>10972.8</v>
      </c>
      <c r="H89" s="9">
        <f t="shared" ca="1" si="57"/>
        <v>-193.07759999999979</v>
      </c>
      <c r="I89" s="9">
        <f t="shared" ca="1" si="57"/>
        <v>163.09643636363617</v>
      </c>
      <c r="J89" s="9">
        <f t="shared" ca="1" si="57"/>
        <v>0</v>
      </c>
      <c r="K89" s="9">
        <f t="shared" ca="1" si="58"/>
        <v>252.74375793731789</v>
      </c>
      <c r="L89" s="9">
        <f t="shared" ca="1" si="59"/>
        <v>-49.811563915586035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16411.595999999998</v>
      </c>
      <c r="F90">
        <f t="shared" ca="1" si="15"/>
        <v>-13863.197090909092</v>
      </c>
      <c r="G90">
        <f t="shared" ca="1" si="56"/>
        <v>10972.8</v>
      </c>
      <c r="H90" s="9">
        <f t="shared" ca="1" si="57"/>
        <v>-193.07759999999979</v>
      </c>
      <c r="I90" s="9">
        <f t="shared" ca="1" si="57"/>
        <v>163.09643636363617</v>
      </c>
      <c r="J90" s="9">
        <f t="shared" ca="1" si="57"/>
        <v>0</v>
      </c>
      <c r="K90" s="9">
        <f t="shared" ca="1" si="58"/>
        <v>252.74375793731789</v>
      </c>
      <c r="L90" s="9">
        <f t="shared" ca="1" si="59"/>
        <v>-49.811563915586035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15446.207999999999</v>
      </c>
      <c r="F91">
        <f t="shared" ca="1" si="15"/>
        <v>-13047.714909090912</v>
      </c>
      <c r="G91">
        <f t="shared" ca="1" si="56"/>
        <v>10972.8</v>
      </c>
      <c r="H91" s="9">
        <f t="shared" ca="1" si="57"/>
        <v>-193.07759999999979</v>
      </c>
      <c r="I91" s="9">
        <f t="shared" ca="1" si="57"/>
        <v>163.09643636363688</v>
      </c>
      <c r="J91" s="9">
        <f t="shared" ca="1" si="57"/>
        <v>0</v>
      </c>
      <c r="K91" s="9">
        <f t="shared" ca="1" si="58"/>
        <v>252.74375793731835</v>
      </c>
      <c r="L91" s="9">
        <f t="shared" ca="1" si="59"/>
        <v>-49.811563915585914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14480.82</v>
      </c>
      <c r="F92">
        <f t="shared" ca="1" si="15"/>
        <v>-12232.232727272727</v>
      </c>
      <c r="G92">
        <f t="shared" ca="1" si="56"/>
        <v>10972.8</v>
      </c>
      <c r="H92" s="9">
        <f t="shared" ca="1" si="57"/>
        <v>-193.07759999999979</v>
      </c>
      <c r="I92" s="9">
        <f t="shared" ca="1" si="57"/>
        <v>163.09643636363617</v>
      </c>
      <c r="J92" s="9">
        <f t="shared" ca="1" si="57"/>
        <v>0</v>
      </c>
      <c r="K92" s="9">
        <f t="shared" ca="1" si="58"/>
        <v>252.74375793731789</v>
      </c>
      <c r="L92" s="9">
        <f t="shared" ca="1" si="59"/>
        <v>-49.811563915586035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13515.432000000001</v>
      </c>
      <c r="F93">
        <f t="shared" ca="1" si="15"/>
        <v>-11416.750545454546</v>
      </c>
      <c r="G93">
        <f t="shared" ca="1" si="56"/>
        <v>10972.8</v>
      </c>
      <c r="H93" s="9">
        <f t="shared" ca="1" si="57"/>
        <v>-193.07759999999979</v>
      </c>
      <c r="I93" s="9">
        <f t="shared" ca="1" si="57"/>
        <v>163.09643636363617</v>
      </c>
      <c r="J93" s="9">
        <f t="shared" ca="1" si="57"/>
        <v>0</v>
      </c>
      <c r="K93" s="9">
        <f t="shared" ca="1" si="58"/>
        <v>252.74375793731789</v>
      </c>
      <c r="L93" s="9">
        <f t="shared" ca="1" si="59"/>
        <v>-49.811563915586035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12550.044000000002</v>
      </c>
      <c r="F94">
        <f t="shared" ca="1" si="15"/>
        <v>-10601.268363636365</v>
      </c>
      <c r="G94">
        <f t="shared" ca="1" si="56"/>
        <v>10972.8</v>
      </c>
      <c r="H94" s="9">
        <f t="shared" ca="1" si="57"/>
        <v>-193.07760000000127</v>
      </c>
      <c r="I94" s="9">
        <f t="shared" ca="1" si="57"/>
        <v>163.09643636363617</v>
      </c>
      <c r="J94" s="9">
        <f t="shared" ca="1" si="57"/>
        <v>0</v>
      </c>
      <c r="K94" s="9">
        <f t="shared" ca="1" si="58"/>
        <v>252.74375793731903</v>
      </c>
      <c r="L94" s="9">
        <f t="shared" ca="1" si="59"/>
        <v>-49.811563915586255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11584.655999999995</v>
      </c>
      <c r="F95">
        <f t="shared" ca="1" si="15"/>
        <v>-9785.7861818181846</v>
      </c>
      <c r="G95">
        <f t="shared" ca="1" si="56"/>
        <v>10972.8</v>
      </c>
      <c r="H95" s="9">
        <f t="shared" ca="1" si="57"/>
        <v>-193.07759999999979</v>
      </c>
      <c r="I95" s="9">
        <f t="shared" ca="1" si="57"/>
        <v>163.09643636363617</v>
      </c>
      <c r="J95" s="9">
        <f t="shared" ca="1" si="57"/>
        <v>0</v>
      </c>
      <c r="K95" s="9">
        <f t="shared" ca="1" si="58"/>
        <v>252.74375793731789</v>
      </c>
      <c r="L95" s="9">
        <f t="shared" ca="1" si="59"/>
        <v>-49.811563915586035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10619.267999999996</v>
      </c>
      <c r="F96">
        <f t="shared" ca="1" si="15"/>
        <v>-8970.3040000000037</v>
      </c>
      <c r="G96">
        <f t="shared" ca="1" si="56"/>
        <v>10972.8</v>
      </c>
      <c r="H96" s="9">
        <f t="shared" ca="1" si="57"/>
        <v>-193.07759999999979</v>
      </c>
      <c r="I96" s="9">
        <f t="shared" ca="1" si="57"/>
        <v>163.09643636363617</v>
      </c>
      <c r="J96" s="9">
        <f t="shared" ca="1" si="57"/>
        <v>0</v>
      </c>
      <c r="K96" s="9">
        <f t="shared" ca="1" si="58"/>
        <v>252.74375793731789</v>
      </c>
      <c r="L96" s="9">
        <f t="shared" ca="1" si="59"/>
        <v>-49.811563915586035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9653.8799999999974</v>
      </c>
      <c r="F97">
        <f t="shared" ca="1" si="15"/>
        <v>-8154.8218181818229</v>
      </c>
      <c r="G97">
        <f t="shared" ca="1" si="56"/>
        <v>10972.8</v>
      </c>
      <c r="H97" s="9">
        <f t="shared" ca="1" si="57"/>
        <v>-193.07759999999979</v>
      </c>
      <c r="I97" s="9">
        <f t="shared" ca="1" si="57"/>
        <v>163.09643636363762</v>
      </c>
      <c r="J97" s="9">
        <f t="shared" ca="1" si="57"/>
        <v>0</v>
      </c>
      <c r="K97" s="9">
        <f t="shared" ca="1" si="58"/>
        <v>252.74375793731883</v>
      </c>
      <c r="L97" s="9">
        <f t="shared" ca="1" si="59"/>
        <v>-49.811563915585786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8688.4919999999984</v>
      </c>
      <c r="F98">
        <f t="shared" ca="1" si="15"/>
        <v>-7339.3396363636348</v>
      </c>
      <c r="G98">
        <f t="shared" ca="1" si="56"/>
        <v>10972.8</v>
      </c>
      <c r="H98" s="9">
        <f t="shared" ca="1" si="57"/>
        <v>-193.07759999999979</v>
      </c>
      <c r="I98" s="9">
        <f t="shared" ca="1" si="57"/>
        <v>163.09643636363617</v>
      </c>
      <c r="J98" s="9">
        <f t="shared" ca="1" si="57"/>
        <v>0</v>
      </c>
      <c r="K98" s="9">
        <f t="shared" ca="1" si="58"/>
        <v>252.74375793731789</v>
      </c>
      <c r="L98" s="9">
        <f t="shared" ca="1" si="59"/>
        <v>-49.811563915586035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7723.1039999999994</v>
      </c>
      <c r="F99">
        <f t="shared" ca="1" si="15"/>
        <v>-6523.8574545454539</v>
      </c>
      <c r="G99">
        <f t="shared" ca="1" si="56"/>
        <v>10972.8</v>
      </c>
      <c r="H99" s="9">
        <f t="shared" ca="1" si="57"/>
        <v>-193.07759999999979</v>
      </c>
      <c r="I99" s="9">
        <f t="shared" ca="1" si="57"/>
        <v>163.09643636363617</v>
      </c>
      <c r="J99" s="9">
        <f t="shared" ca="1" si="57"/>
        <v>0</v>
      </c>
      <c r="K99" s="9">
        <f t="shared" ca="1" si="58"/>
        <v>252.74375793731789</v>
      </c>
      <c r="L99" s="9">
        <f t="shared" ca="1" si="59"/>
        <v>-49.811563915586035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6757.7160000000003</v>
      </c>
      <c r="F100">
        <f t="shared" ca="1" si="15"/>
        <v>-5708.3752727272731</v>
      </c>
      <c r="G100">
        <f t="shared" ca="1" si="56"/>
        <v>10972.8</v>
      </c>
      <c r="H100" s="9">
        <f t="shared" ca="1" si="57"/>
        <v>-193.07759999999979</v>
      </c>
      <c r="I100" s="9">
        <f t="shared" ca="1" si="57"/>
        <v>163.09643636363617</v>
      </c>
      <c r="J100" s="9">
        <f t="shared" ca="1" si="57"/>
        <v>0</v>
      </c>
      <c r="K100" s="9">
        <f t="shared" ca="1" si="58"/>
        <v>252.74375793731789</v>
      </c>
      <c r="L100" s="9">
        <f t="shared" ca="1" si="59"/>
        <v>-49.811563915586035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5792.3280000000013</v>
      </c>
      <c r="F101">
        <f t="shared" ref="F101:F164" ca="1" si="67">INDIRECT("F$"&amp;C101)+INDIRECT("I$"&amp;C101)*($B101-INDIRECT("B$"&amp;D101))</f>
        <v>-4892.8930909090923</v>
      </c>
      <c r="G101">
        <f t="shared" ca="1" si="56"/>
        <v>10972.8</v>
      </c>
      <c r="H101" s="9">
        <f t="shared" ca="1" si="57"/>
        <v>-193.07759999999979</v>
      </c>
      <c r="I101" s="9">
        <f t="shared" ca="1" si="57"/>
        <v>163.09643636363617</v>
      </c>
      <c r="J101" s="9">
        <f t="shared" ca="1" si="57"/>
        <v>0</v>
      </c>
      <c r="K101" s="9">
        <f t="shared" ca="1" si="58"/>
        <v>252.74375793731789</v>
      </c>
      <c r="L101" s="9">
        <f t="shared" ca="1" si="59"/>
        <v>-49.811563915586035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4826.9400000000023</v>
      </c>
      <c r="F102">
        <f t="shared" ref="F102:F104" ca="1" si="70">INDIRECT("F$"&amp;C102)+INDIRECT("I$"&amp;C102)*($B102-INDIRECT("B$"&amp;D102))</f>
        <v>-4077.4109090909114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-193.07760000000127</v>
      </c>
      <c r="I102" s="9">
        <f t="shared" ref="I102:I104" ca="1" si="73">(F103-F102)/($B103-$B102)</f>
        <v>163.09643636363617</v>
      </c>
      <c r="J102" s="9">
        <f t="shared" ref="J102:J104" ca="1" si="74">(G103-G102)/($B103-$B102)</f>
        <v>0</v>
      </c>
      <c r="K102" s="9">
        <f t="shared" ref="K102:K104" ca="1" si="75">SQRT(H102*H102+I102*I102)</f>
        <v>252.74375793731903</v>
      </c>
      <c r="L102" s="9">
        <f t="shared" ref="L102:L104" ca="1" si="76">DEGREES(ATAN2(I102,H102))</f>
        <v>-49.811563915586255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3861.551999999996</v>
      </c>
      <c r="F103">
        <f t="shared" ca="1" si="70"/>
        <v>-3261.9287272727306</v>
      </c>
      <c r="G103">
        <f t="shared" ca="1" si="71"/>
        <v>10972.8</v>
      </c>
      <c r="H103" s="9">
        <f t="shared" ca="1" si="72"/>
        <v>-193.07759999999979</v>
      </c>
      <c r="I103" s="9">
        <f t="shared" ca="1" si="73"/>
        <v>163.09643636363617</v>
      </c>
      <c r="J103" s="9">
        <f t="shared" ca="1" si="74"/>
        <v>0</v>
      </c>
      <c r="K103" s="9">
        <f t="shared" ca="1" si="75"/>
        <v>252.74375793731789</v>
      </c>
      <c r="L103" s="9">
        <f t="shared" ca="1" si="76"/>
        <v>-49.811563915586035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2896.163999999997</v>
      </c>
      <c r="F104">
        <f t="shared" ca="1" si="70"/>
        <v>-2446.4465454545498</v>
      </c>
      <c r="G104">
        <f t="shared" ca="1" si="71"/>
        <v>10972.8</v>
      </c>
      <c r="H104" s="9">
        <f t="shared" ca="1" si="72"/>
        <v>-193.07759999999979</v>
      </c>
      <c r="I104" s="9">
        <f t="shared" ca="1" si="73"/>
        <v>163.09643636363617</v>
      </c>
      <c r="J104" s="9">
        <f t="shared" ca="1" si="74"/>
        <v>0</v>
      </c>
      <c r="K104" s="9">
        <f t="shared" ca="1" si="75"/>
        <v>252.74375793731789</v>
      </c>
      <c r="L104" s="9">
        <f t="shared" ca="1" si="76"/>
        <v>-49.811563915586035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1930.775999999998</v>
      </c>
      <c r="F105">
        <f t="shared" ca="1" si="67"/>
        <v>-1630.9643636363689</v>
      </c>
      <c r="G105">
        <f t="shared" ca="1" si="56"/>
        <v>10972.8</v>
      </c>
      <c r="H105" s="9">
        <f t="shared" ca="1" si="57"/>
        <v>-198.30066699029109</v>
      </c>
      <c r="I105" s="9">
        <f t="shared" ca="1" si="57"/>
        <v>154.93149589585218</v>
      </c>
      <c r="J105" s="9">
        <f t="shared" ca="1" si="57"/>
        <v>0</v>
      </c>
      <c r="K105" s="9">
        <f t="shared" ca="1" si="58"/>
        <v>251.64841137849606</v>
      </c>
      <c r="L105" s="9">
        <f t="shared" ca="1" si="59"/>
        <v>-51.99963488002647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939.27266504854254</v>
      </c>
      <c r="F106" s="15">
        <f ca="1">(1-$O106)*(1-$O106)*F105+2*$O106*(1-$O106)*INDIRECT("F"&amp;C107)+$O106*$O106*F109</f>
        <v>-856.30688415710802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-208.74680097087366</v>
      </c>
      <c r="I106" s="16">
        <f t="shared" ref="I106:I108" ca="1" si="86">(F107-F106)/($B107-$B106)</f>
        <v>138.60161496028277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250.57061796063007</v>
      </c>
      <c r="L106" s="16">
        <f t="shared" ref="L106:L108" ca="1" si="89">DEGREES(ATAN2(I106,H106))</f>
        <v>-56.417032171225713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-104.46133980582579</v>
      </c>
      <c r="F107" s="15">
        <f ca="1">(1-$O107)*(1-$O107)*F105+2*$O107*(1-$O107)*INDIRECT("F"&amp;C107)+$O107*$O107*F109</f>
        <v>-163.29880935569417</v>
      </c>
      <c r="G107" s="15">
        <f t="shared" ca="1" si="84"/>
        <v>10972.8</v>
      </c>
      <c r="H107" s="16">
        <f t="shared" ca="1" si="85"/>
        <v>-219.19293495145621</v>
      </c>
      <c r="I107" s="16">
        <f t="shared" ca="1" si="86"/>
        <v>122.27173402471335</v>
      </c>
      <c r="J107" s="16">
        <f t="shared" ca="1" si="87"/>
        <v>0</v>
      </c>
      <c r="K107" s="16">
        <f t="shared" ca="1" si="88"/>
        <v>250.98987962474416</v>
      </c>
      <c r="L107" s="16">
        <f t="shared" ca="1" si="89"/>
        <v>-60.846042666813013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-1200.4260145631069</v>
      </c>
      <c r="F108" s="15">
        <f ca="1">(1-$O108)*(1-$O108)*F105+2*$O108*(1-$O108)*INDIRECT("F"&amp;C107)+$O108*$O108*F109</f>
        <v>448.05986076787258</v>
      </c>
      <c r="G108" s="15">
        <f t="shared" ca="1" si="84"/>
        <v>10972.8</v>
      </c>
      <c r="H108" s="16">
        <f t="shared" ca="1" si="85"/>
        <v>-229.63906893203884</v>
      </c>
      <c r="I108" s="16">
        <f t="shared" ca="1" si="86"/>
        <v>105.94185308914393</v>
      </c>
      <c r="J108" s="16">
        <f t="shared" ca="1" si="87"/>
        <v>0</v>
      </c>
      <c r="K108" s="16">
        <f t="shared" ca="1" si="88"/>
        <v>252.89875091810049</v>
      </c>
      <c r="L108" s="16">
        <f t="shared" ca="1" si="89"/>
        <v>-65.234200338050158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-2348.6213592233012</v>
      </c>
      <c r="F109">
        <f t="shared" ca="1" si="67"/>
        <v>977.76912621359224</v>
      </c>
      <c r="G109">
        <f t="shared" ca="1" si="56"/>
        <v>10972.8</v>
      </c>
      <c r="H109" s="9">
        <f t="shared" ca="1" si="57"/>
        <v>-234.86213592233008</v>
      </c>
      <c r="I109" s="9">
        <f t="shared" ca="1" si="57"/>
        <v>97.77691262135923</v>
      </c>
      <c r="J109" s="9">
        <f t="shared" ca="1" si="57"/>
        <v>0</v>
      </c>
      <c r="K109" s="9">
        <f t="shared" ca="1" si="58"/>
        <v>254.4023339746787</v>
      </c>
      <c r="L109" s="9">
        <f t="shared" ca="1" si="59"/>
        <v>-67.397246849325313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-3522.9320388349515</v>
      </c>
      <c r="F110">
        <f t="shared" ca="1" si="67"/>
        <v>1466.6536893203884</v>
      </c>
      <c r="G110">
        <f t="shared" ca="1" si="56"/>
        <v>10972.8</v>
      </c>
      <c r="H110" s="9">
        <f t="shared" ca="1" si="57"/>
        <v>-234.86213592233017</v>
      </c>
      <c r="I110" s="9">
        <f t="shared" ca="1" si="57"/>
        <v>97.77691262135923</v>
      </c>
      <c r="J110" s="9">
        <f t="shared" ca="1" si="57"/>
        <v>0</v>
      </c>
      <c r="K110" s="9">
        <f t="shared" ca="1" si="58"/>
        <v>254.40233397467878</v>
      </c>
      <c r="L110" s="9">
        <f t="shared" ca="1" si="59"/>
        <v>-67.397246849325327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-4697.2427184466023</v>
      </c>
      <c r="F111">
        <f t="shared" ca="1" si="67"/>
        <v>1955.5382524271845</v>
      </c>
      <c r="G111">
        <f t="shared" ca="1" si="56"/>
        <v>10972.8</v>
      </c>
      <c r="H111" s="9">
        <f t="shared" ca="1" si="57"/>
        <v>-234.86213592233017</v>
      </c>
      <c r="I111" s="9">
        <f t="shared" ca="1" si="57"/>
        <v>97.77691262135923</v>
      </c>
      <c r="J111" s="9">
        <f t="shared" ca="1" si="57"/>
        <v>0</v>
      </c>
      <c r="K111" s="9">
        <f t="shared" ca="1" si="58"/>
        <v>254.40233397467878</v>
      </c>
      <c r="L111" s="9">
        <f t="shared" ca="1" si="59"/>
        <v>-67.397246849325327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-5871.5533980582532</v>
      </c>
      <c r="F112">
        <f t="shared" ca="1" si="67"/>
        <v>2444.4228155339806</v>
      </c>
      <c r="G112">
        <f t="shared" ca="1" si="56"/>
        <v>10972.8</v>
      </c>
      <c r="H112" s="9">
        <f t="shared" ca="1" si="57"/>
        <v>-234.86213592232997</v>
      </c>
      <c r="I112" s="9">
        <f t="shared" ca="1" si="57"/>
        <v>97.77691262135923</v>
      </c>
      <c r="J112" s="9">
        <f t="shared" ca="1" si="57"/>
        <v>0</v>
      </c>
      <c r="K112" s="9">
        <f t="shared" ca="1" si="58"/>
        <v>254.40233397467861</v>
      </c>
      <c r="L112" s="9">
        <f t="shared" ca="1" si="59"/>
        <v>-67.397246849325313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-7045.8640776699031</v>
      </c>
      <c r="F113">
        <f t="shared" ca="1" si="67"/>
        <v>2933.3073786407767</v>
      </c>
      <c r="G113">
        <f t="shared" ca="1" si="56"/>
        <v>10972.8</v>
      </c>
      <c r="H113" s="9">
        <f t="shared" ca="1" si="57"/>
        <v>-234.86213592233034</v>
      </c>
      <c r="I113" s="9">
        <f t="shared" ca="1" si="57"/>
        <v>97.77691262135923</v>
      </c>
      <c r="J113" s="9">
        <f t="shared" ca="1" si="57"/>
        <v>0</v>
      </c>
      <c r="K113" s="9">
        <f t="shared" ca="1" si="58"/>
        <v>254.40233397467892</v>
      </c>
      <c r="L113" s="9">
        <f t="shared" ca="1" si="59"/>
        <v>-67.397246849325342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-8220.1747572815548</v>
      </c>
      <c r="F114">
        <f t="shared" ref="F114:F117" ca="1" si="92">INDIRECT("F$"&amp;C114)+INDIRECT("I$"&amp;C114)*($B114-INDIRECT("B$"&amp;D114))</f>
        <v>3422.1919417475729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-234.86213592232997</v>
      </c>
      <c r="I114" s="9">
        <f t="shared" ref="I114:I117" ca="1" si="95">(F115-F114)/($B115-$B114)</f>
        <v>97.77691262135923</v>
      </c>
      <c r="J114" s="9">
        <f t="shared" ref="J114:J117" ca="1" si="96">(G115-G114)/($B115-$B114)</f>
        <v>0</v>
      </c>
      <c r="K114" s="9">
        <f t="shared" ref="K114:K117" ca="1" si="97">SQRT(H114*H114+I114*I114)</f>
        <v>254.40233397467861</v>
      </c>
      <c r="L114" s="9">
        <f t="shared" ref="L114:L117" ca="1" si="98">DEGREES(ATAN2(I114,H114))</f>
        <v>-67.397246849325313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-9394.4854368932047</v>
      </c>
      <c r="F115">
        <f t="shared" ca="1" si="92"/>
        <v>3911.076504854369</v>
      </c>
      <c r="G115">
        <f t="shared" ca="1" si="93"/>
        <v>10972.8</v>
      </c>
      <c r="H115" s="9">
        <f t="shared" ca="1" si="94"/>
        <v>-234.86213592232997</v>
      </c>
      <c r="I115" s="9">
        <f t="shared" ca="1" si="95"/>
        <v>97.77691262135923</v>
      </c>
      <c r="J115" s="9">
        <f t="shared" ca="1" si="96"/>
        <v>0</v>
      </c>
      <c r="K115" s="9">
        <f t="shared" ca="1" si="97"/>
        <v>254.40233397467861</v>
      </c>
      <c r="L115" s="9">
        <f t="shared" ca="1" si="98"/>
        <v>-67.397246849325313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-10568.796116504855</v>
      </c>
      <c r="F116">
        <f t="shared" ca="1" si="92"/>
        <v>4399.9610679611651</v>
      </c>
      <c r="G116">
        <f t="shared" ca="1" si="93"/>
        <v>10972.8</v>
      </c>
      <c r="H116" s="9">
        <f t="shared" ca="1" si="94"/>
        <v>-234.86213592233034</v>
      </c>
      <c r="I116" s="9">
        <f t="shared" ca="1" si="95"/>
        <v>97.77691262135923</v>
      </c>
      <c r="J116" s="9">
        <f t="shared" ca="1" si="96"/>
        <v>0</v>
      </c>
      <c r="K116" s="9">
        <f t="shared" ca="1" si="97"/>
        <v>254.40233397467892</v>
      </c>
      <c r="L116" s="9">
        <f t="shared" ca="1" si="98"/>
        <v>-67.397246849325342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-11743.106796116506</v>
      </c>
      <c r="F117">
        <f t="shared" ca="1" si="92"/>
        <v>4888.8456310679612</v>
      </c>
      <c r="G117">
        <f t="shared" ca="1" si="93"/>
        <v>10972.8</v>
      </c>
      <c r="H117" s="9">
        <f t="shared" ca="1" si="94"/>
        <v>-234.86213592232997</v>
      </c>
      <c r="I117" s="9">
        <f t="shared" ca="1" si="95"/>
        <v>97.77691262135923</v>
      </c>
      <c r="J117" s="9">
        <f t="shared" ca="1" si="96"/>
        <v>0</v>
      </c>
      <c r="K117" s="9">
        <f t="shared" ca="1" si="97"/>
        <v>254.40233397467861</v>
      </c>
      <c r="L117" s="9">
        <f t="shared" ca="1" si="98"/>
        <v>-67.397246849325313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-12917.417475728156</v>
      </c>
      <c r="F118">
        <f t="shared" ca="1" si="67"/>
        <v>5377.7301941747573</v>
      </c>
      <c r="G118">
        <f t="shared" ca="1" si="56"/>
        <v>10972.8</v>
      </c>
      <c r="H118" s="9">
        <f t="shared" ca="1" si="57"/>
        <v>-234.86213592232997</v>
      </c>
      <c r="I118" s="9">
        <f t="shared" ca="1" si="57"/>
        <v>97.77691262135923</v>
      </c>
      <c r="J118" s="9">
        <f t="shared" ca="1" si="57"/>
        <v>0</v>
      </c>
      <c r="K118" s="9">
        <f t="shared" ca="1" si="58"/>
        <v>254.40233397467861</v>
      </c>
      <c r="L118" s="9">
        <f t="shared" ca="1" si="59"/>
        <v>-67.397246849325313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-14091.728155339806</v>
      </c>
      <c r="F119">
        <f t="shared" ca="1" si="67"/>
        <v>5866.6147572815535</v>
      </c>
      <c r="G119">
        <f t="shared" ca="1" si="56"/>
        <v>10972.8</v>
      </c>
      <c r="H119" s="9">
        <f t="shared" ca="1" si="57"/>
        <v>-234.86213592233034</v>
      </c>
      <c r="I119" s="9">
        <f t="shared" ca="1" si="57"/>
        <v>97.77691262135923</v>
      </c>
      <c r="J119" s="9">
        <f t="shared" ca="1" si="57"/>
        <v>0</v>
      </c>
      <c r="K119" s="9">
        <f t="shared" ca="1" si="58"/>
        <v>254.40233397467892</v>
      </c>
      <c r="L119" s="9">
        <f t="shared" ca="1" si="59"/>
        <v>-67.397246849325342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-15266.038834951458</v>
      </c>
      <c r="F120">
        <f t="shared" ca="1" si="67"/>
        <v>6355.4993203883496</v>
      </c>
      <c r="G120">
        <f t="shared" ca="1" si="56"/>
        <v>10972.8</v>
      </c>
      <c r="H120" s="9">
        <f t="shared" ca="1" si="57"/>
        <v>-234.86213592233034</v>
      </c>
      <c r="I120" s="9">
        <f t="shared" ca="1" si="57"/>
        <v>97.77691262135923</v>
      </c>
      <c r="J120" s="9">
        <f t="shared" ca="1" si="57"/>
        <v>0</v>
      </c>
      <c r="K120" s="9">
        <f t="shared" ca="1" si="58"/>
        <v>254.40233397467892</v>
      </c>
      <c r="L120" s="9">
        <f t="shared" ca="1" si="59"/>
        <v>-67.397246849325342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-16440.34951456311</v>
      </c>
      <c r="F121">
        <f t="shared" ca="1" si="67"/>
        <v>6844.3838834951457</v>
      </c>
      <c r="G121">
        <f t="shared" ca="1" si="56"/>
        <v>10972.8</v>
      </c>
      <c r="H121" s="9">
        <f t="shared" ca="1" si="57"/>
        <v>-234.86213592232963</v>
      </c>
      <c r="I121" s="9">
        <f t="shared" ca="1" si="57"/>
        <v>97.77691262135923</v>
      </c>
      <c r="J121" s="9">
        <f t="shared" ca="1" si="57"/>
        <v>0</v>
      </c>
      <c r="K121" s="9">
        <f t="shared" ca="1" si="58"/>
        <v>254.4023339746783</v>
      </c>
      <c r="L121" s="9">
        <f t="shared" ca="1" si="59"/>
        <v>-67.397246849325285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-17614.660194174758</v>
      </c>
      <c r="F122">
        <f t="shared" ca="1" si="67"/>
        <v>7333.2684466019418</v>
      </c>
      <c r="G122">
        <f t="shared" ca="1" si="56"/>
        <v>10972.8</v>
      </c>
      <c r="H122" s="9">
        <f t="shared" ca="1" si="57"/>
        <v>-234.86213592233034</v>
      </c>
      <c r="I122" s="9">
        <f t="shared" ca="1" si="57"/>
        <v>97.77691262135923</v>
      </c>
      <c r="J122" s="9">
        <f t="shared" ca="1" si="57"/>
        <v>0</v>
      </c>
      <c r="K122" s="9">
        <f t="shared" ca="1" si="58"/>
        <v>254.40233397467892</v>
      </c>
      <c r="L122" s="9">
        <f t="shared" ca="1" si="59"/>
        <v>-67.397246849325342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-18788.970873786409</v>
      </c>
      <c r="F123">
        <f t="shared" ca="1" si="67"/>
        <v>7822.153009708738</v>
      </c>
      <c r="G123">
        <f t="shared" ca="1" si="56"/>
        <v>10972.8</v>
      </c>
      <c r="H123" s="9">
        <f t="shared" ca="1" si="57"/>
        <v>-234.86213592233034</v>
      </c>
      <c r="I123" s="9">
        <f t="shared" ca="1" si="57"/>
        <v>97.77691262135923</v>
      </c>
      <c r="J123" s="9">
        <f t="shared" ca="1" si="57"/>
        <v>0</v>
      </c>
      <c r="K123" s="9">
        <f t="shared" ca="1" si="58"/>
        <v>254.40233397467892</v>
      </c>
      <c r="L123" s="9">
        <f t="shared" ca="1" si="59"/>
        <v>-67.397246849325342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-19963.281553398061</v>
      </c>
      <c r="F124">
        <f t="shared" ca="1" si="67"/>
        <v>8311.0375728155341</v>
      </c>
      <c r="G124">
        <f t="shared" ca="1" si="56"/>
        <v>10972.8</v>
      </c>
      <c r="H124" s="9">
        <f t="shared" ca="1" si="57"/>
        <v>-234.86213592232963</v>
      </c>
      <c r="I124" s="9">
        <f t="shared" ca="1" si="57"/>
        <v>97.77691262135923</v>
      </c>
      <c r="J124" s="9">
        <f t="shared" ca="1" si="57"/>
        <v>0</v>
      </c>
      <c r="K124" s="9">
        <f t="shared" ca="1" si="58"/>
        <v>254.4023339746783</v>
      </c>
      <c r="L124" s="9">
        <f t="shared" ca="1" si="59"/>
        <v>-67.397246849325285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-21137.592233009709</v>
      </c>
      <c r="F125">
        <f t="shared" ca="1" si="67"/>
        <v>8799.9221359223302</v>
      </c>
      <c r="G125">
        <f t="shared" ca="1" si="56"/>
        <v>10972.8</v>
      </c>
      <c r="H125" s="9">
        <f t="shared" ca="1" si="57"/>
        <v>-234.86213592233034</v>
      </c>
      <c r="I125" s="9">
        <f t="shared" ca="1" si="57"/>
        <v>97.77691262135923</v>
      </c>
      <c r="J125" s="9">
        <f t="shared" ca="1" si="57"/>
        <v>0</v>
      </c>
      <c r="K125" s="9">
        <f t="shared" ca="1" si="58"/>
        <v>254.40233397467892</v>
      </c>
      <c r="L125" s="9">
        <f t="shared" ca="1" si="59"/>
        <v>-67.397246849325342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-22311.902912621361</v>
      </c>
      <c r="F126">
        <f t="shared" ca="1" si="67"/>
        <v>9288.8066990291263</v>
      </c>
      <c r="G126">
        <f t="shared" ca="1" si="56"/>
        <v>10972.8</v>
      </c>
      <c r="H126" s="9">
        <f t="shared" ca="1" si="57"/>
        <v>-234.86213592233034</v>
      </c>
      <c r="I126" s="9">
        <f t="shared" ca="1" si="57"/>
        <v>97.77691262135923</v>
      </c>
      <c r="J126" s="9">
        <f t="shared" ca="1" si="57"/>
        <v>0</v>
      </c>
      <c r="K126" s="9">
        <f t="shared" ca="1" si="58"/>
        <v>254.40233397467892</v>
      </c>
      <c r="L126" s="9">
        <f t="shared" ca="1" si="59"/>
        <v>-67.397246849325342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-23486.213592233013</v>
      </c>
      <c r="F127">
        <f t="shared" ca="1" si="67"/>
        <v>9777.6912621359224</v>
      </c>
      <c r="G127">
        <f t="shared" ca="1" si="56"/>
        <v>10972.8</v>
      </c>
      <c r="H127" s="9">
        <f t="shared" ca="1" si="57"/>
        <v>-234.86213592232963</v>
      </c>
      <c r="I127" s="9">
        <f t="shared" ca="1" si="57"/>
        <v>97.77691262135923</v>
      </c>
      <c r="J127" s="9">
        <f t="shared" ca="1" si="57"/>
        <v>0</v>
      </c>
      <c r="K127" s="9">
        <f t="shared" ca="1" si="58"/>
        <v>254.4023339746783</v>
      </c>
      <c r="L127" s="9">
        <f t="shared" ca="1" si="59"/>
        <v>-67.397246849325285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-24660.524271844661</v>
      </c>
      <c r="F128">
        <f t="shared" ca="1" si="67"/>
        <v>10266.575825242719</v>
      </c>
      <c r="G128">
        <f t="shared" ca="1" si="56"/>
        <v>10972.8</v>
      </c>
      <c r="H128" s="9">
        <f t="shared" ca="1" si="57"/>
        <v>-234.86213592233034</v>
      </c>
      <c r="I128" s="9">
        <f t="shared" ca="1" si="57"/>
        <v>97.77691262135923</v>
      </c>
      <c r="J128" s="9">
        <f t="shared" ca="1" si="57"/>
        <v>0</v>
      </c>
      <c r="K128" s="9">
        <f t="shared" ca="1" si="58"/>
        <v>254.40233397467892</v>
      </c>
      <c r="L128" s="9">
        <f t="shared" ca="1" si="59"/>
        <v>-67.397246849325342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-25834.834951456312</v>
      </c>
      <c r="F129">
        <f t="shared" ca="1" si="67"/>
        <v>10755.460388349515</v>
      </c>
      <c r="G129">
        <f t="shared" ca="1" si="56"/>
        <v>10972.8</v>
      </c>
      <c r="H129" s="9">
        <f t="shared" ca="1" si="57"/>
        <v>-234.86213592233034</v>
      </c>
      <c r="I129" s="9">
        <f t="shared" ca="1" si="57"/>
        <v>97.77691262135923</v>
      </c>
      <c r="J129" s="9">
        <f t="shared" ca="1" si="57"/>
        <v>0</v>
      </c>
      <c r="K129" s="9">
        <f t="shared" ca="1" si="58"/>
        <v>254.40233397467892</v>
      </c>
      <c r="L129" s="9">
        <f t="shared" ca="1" si="59"/>
        <v>-67.397246849325342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-27009.145631067964</v>
      </c>
      <c r="F130">
        <f t="shared" ca="1" si="67"/>
        <v>11244.344951456311</v>
      </c>
      <c r="G130">
        <f t="shared" ca="1" si="56"/>
        <v>10972.8</v>
      </c>
      <c r="H130" s="9">
        <f t="shared" ca="1" si="57"/>
        <v>-234.86213592232963</v>
      </c>
      <c r="I130" s="9">
        <f t="shared" ca="1" si="57"/>
        <v>97.77691262135923</v>
      </c>
      <c r="J130" s="9">
        <f t="shared" ca="1" si="57"/>
        <v>0</v>
      </c>
      <c r="K130" s="9">
        <f t="shared" ca="1" si="58"/>
        <v>254.4023339746783</v>
      </c>
      <c r="L130" s="9">
        <f t="shared" ca="1" si="59"/>
        <v>-67.397246849325285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-28183.456310679612</v>
      </c>
      <c r="F131">
        <f t="shared" ca="1" si="67"/>
        <v>11733.229514563107</v>
      </c>
      <c r="G131">
        <f t="shared" ca="1" si="56"/>
        <v>10972.8</v>
      </c>
      <c r="H131" s="9">
        <f t="shared" ca="1" si="57"/>
        <v>-234.86213592233034</v>
      </c>
      <c r="I131" s="9">
        <f t="shared" ca="1" si="57"/>
        <v>97.77691262135923</v>
      </c>
      <c r="J131" s="9">
        <f t="shared" ca="1" si="57"/>
        <v>0</v>
      </c>
      <c r="K131" s="9">
        <f t="shared" ca="1" si="58"/>
        <v>254.40233397467892</v>
      </c>
      <c r="L131" s="9">
        <f t="shared" ca="1" si="59"/>
        <v>-67.397246849325342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-29357.766990291264</v>
      </c>
      <c r="F132">
        <f t="shared" ca="1" si="67"/>
        <v>12222.114077669903</v>
      </c>
      <c r="G132">
        <f t="shared" ca="1" si="56"/>
        <v>10972.8</v>
      </c>
      <c r="H132" s="9">
        <f t="shared" ca="1" si="57"/>
        <v>-234.86213592233034</v>
      </c>
      <c r="I132" s="9">
        <f t="shared" ca="1" si="57"/>
        <v>97.77691262135923</v>
      </c>
      <c r="J132" s="9">
        <f t="shared" ca="1" si="57"/>
        <v>0</v>
      </c>
      <c r="K132" s="9">
        <f t="shared" ca="1" si="58"/>
        <v>254.40233397467892</v>
      </c>
      <c r="L132" s="9">
        <f t="shared" ca="1" si="59"/>
        <v>-67.397246849325342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-30532.077669902916</v>
      </c>
      <c r="F133">
        <f t="shared" ca="1" si="67"/>
        <v>12710.998640776699</v>
      </c>
      <c r="G133">
        <f t="shared" ca="1" si="56"/>
        <v>10972.8</v>
      </c>
      <c r="H133" s="9">
        <f t="shared" ca="1" si="57"/>
        <v>-234.86213592232963</v>
      </c>
      <c r="I133" s="9">
        <f t="shared" ca="1" si="57"/>
        <v>97.77691262135923</v>
      </c>
      <c r="J133" s="9">
        <f t="shared" ca="1" si="57"/>
        <v>0</v>
      </c>
      <c r="K133" s="9">
        <f t="shared" ca="1" si="58"/>
        <v>254.4023339746783</v>
      </c>
      <c r="L133" s="9">
        <f t="shared" ca="1" si="59"/>
        <v>-67.397246849325285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-31706.388349514564</v>
      </c>
      <c r="F134">
        <f t="shared" ca="1" si="67"/>
        <v>13199.883203883495</v>
      </c>
      <c r="G134">
        <f t="shared" ca="1" si="56"/>
        <v>10972.8</v>
      </c>
      <c r="H134" s="9">
        <f t="shared" ca="1" si="57"/>
        <v>-234.86213592233108</v>
      </c>
      <c r="I134" s="9">
        <f t="shared" ca="1" si="57"/>
        <v>97.77691262135923</v>
      </c>
      <c r="J134" s="9">
        <f t="shared" ca="1" si="57"/>
        <v>0</v>
      </c>
      <c r="K134" s="9">
        <f t="shared" ca="1" si="58"/>
        <v>254.40233397467964</v>
      </c>
      <c r="L134" s="9">
        <f t="shared" ca="1" si="59"/>
        <v>-67.397246849325413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-32880.699029126219</v>
      </c>
      <c r="F135">
        <f t="shared" ca="1" si="67"/>
        <v>13688.767766990291</v>
      </c>
      <c r="G135">
        <f t="shared" ca="1" si="56"/>
        <v>10972.8</v>
      </c>
      <c r="H135" s="9">
        <f t="shared" ca="1" si="57"/>
        <v>-234.86213592232963</v>
      </c>
      <c r="I135" s="9">
        <f t="shared" ca="1" si="57"/>
        <v>97.77691262135923</v>
      </c>
      <c r="J135" s="9">
        <f t="shared" ca="1" si="57"/>
        <v>0</v>
      </c>
      <c r="K135" s="9">
        <f t="shared" ca="1" si="58"/>
        <v>254.4023339746783</v>
      </c>
      <c r="L135" s="9">
        <f t="shared" ca="1" si="59"/>
        <v>-67.397246849325285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-34055.009708737867</v>
      </c>
      <c r="F136">
        <f t="shared" ca="1" si="67"/>
        <v>14177.652330097088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-234.86213592232963</v>
      </c>
      <c r="I136" s="9">
        <f t="shared" ca="1" si="104"/>
        <v>97.77691262135923</v>
      </c>
      <c r="J136" s="9">
        <f t="shared" ca="1" si="104"/>
        <v>0</v>
      </c>
      <c r="K136" s="9">
        <f t="shared" ref="K136:K198" ca="1" si="105">SQRT(H136*H136+I136*I136)</f>
        <v>254.4023339746783</v>
      </c>
      <c r="L136" s="9">
        <f t="shared" ref="L136:L198" ca="1" si="106">DEGREES(ATAN2(I136,H136))</f>
        <v>-67.397246849325285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-35229.320388349515</v>
      </c>
      <c r="F137">
        <f t="shared" ca="1" si="67"/>
        <v>14666.536893203884</v>
      </c>
      <c r="G137">
        <f t="shared" ca="1" si="103"/>
        <v>10972.8</v>
      </c>
      <c r="H137" s="9">
        <f t="shared" ca="1" si="104"/>
        <v>-234.86213592233108</v>
      </c>
      <c r="I137" s="9">
        <f t="shared" ca="1" si="104"/>
        <v>97.77691262135923</v>
      </c>
      <c r="J137" s="9">
        <f t="shared" ca="1" si="104"/>
        <v>0</v>
      </c>
      <c r="K137" s="9">
        <f t="shared" ca="1" si="105"/>
        <v>254.40233397467964</v>
      </c>
      <c r="L137" s="9">
        <f t="shared" ca="1" si="106"/>
        <v>-67.397246849325413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-36403.631067961171</v>
      </c>
      <c r="F138">
        <f t="shared" ca="1" si="67"/>
        <v>15155.42145631068</v>
      </c>
      <c r="G138">
        <f t="shared" ca="1" si="103"/>
        <v>10972.8</v>
      </c>
      <c r="H138" s="9">
        <f t="shared" ca="1" si="104"/>
        <v>-234.86213592232963</v>
      </c>
      <c r="I138" s="9">
        <f t="shared" ca="1" si="104"/>
        <v>97.77691262135923</v>
      </c>
      <c r="J138" s="9">
        <f t="shared" ca="1" si="104"/>
        <v>0</v>
      </c>
      <c r="K138" s="9">
        <f t="shared" ca="1" si="105"/>
        <v>254.4023339746783</v>
      </c>
      <c r="L138" s="9">
        <f t="shared" ca="1" si="106"/>
        <v>-67.397246849325285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-37577.941747572819</v>
      </c>
      <c r="F139">
        <f t="shared" ca="1" si="67"/>
        <v>15644.306019417476</v>
      </c>
      <c r="G139">
        <f t="shared" ca="1" si="103"/>
        <v>10972.8</v>
      </c>
      <c r="H139" s="9">
        <f t="shared" ca="1" si="104"/>
        <v>-234.86213592232963</v>
      </c>
      <c r="I139" s="9">
        <f t="shared" ca="1" si="104"/>
        <v>97.776912621359585</v>
      </c>
      <c r="J139" s="9">
        <f t="shared" ca="1" si="104"/>
        <v>0</v>
      </c>
      <c r="K139" s="9">
        <f t="shared" ca="1" si="105"/>
        <v>254.40233397467844</v>
      </c>
      <c r="L139" s="9">
        <f t="shared" ca="1" si="106"/>
        <v>-67.397246849325199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-38752.252427184467</v>
      </c>
      <c r="F140">
        <f t="shared" ca="1" si="67"/>
        <v>16133.190582524274</v>
      </c>
      <c r="G140">
        <f t="shared" ca="1" si="103"/>
        <v>10972.8</v>
      </c>
      <c r="H140" s="9">
        <f t="shared" ca="1" si="104"/>
        <v>-234.86213592233108</v>
      </c>
      <c r="I140" s="9">
        <f t="shared" ca="1" si="104"/>
        <v>97.776912621358861</v>
      </c>
      <c r="J140" s="9">
        <f t="shared" ca="1" si="104"/>
        <v>0</v>
      </c>
      <c r="K140" s="9">
        <f t="shared" ca="1" si="105"/>
        <v>254.40233397467949</v>
      </c>
      <c r="L140" s="9">
        <f t="shared" ca="1" si="106"/>
        <v>-67.397246849325484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-39926.563106796122</v>
      </c>
      <c r="F141">
        <f t="shared" ca="1" si="67"/>
        <v>16622.075145631068</v>
      </c>
      <c r="G141">
        <f t="shared" ca="1" si="103"/>
        <v>10972.8</v>
      </c>
      <c r="H141" s="9">
        <f t="shared" ca="1" si="104"/>
        <v>-234.86213592232963</v>
      </c>
      <c r="I141" s="9">
        <f t="shared" ca="1" si="104"/>
        <v>97.77691262135923</v>
      </c>
      <c r="J141" s="9">
        <f t="shared" ca="1" si="104"/>
        <v>0</v>
      </c>
      <c r="K141" s="9">
        <f t="shared" ca="1" si="105"/>
        <v>254.4023339746783</v>
      </c>
      <c r="L141" s="9">
        <f t="shared" ca="1" si="106"/>
        <v>-67.397246849325285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-41100.87378640777</v>
      </c>
      <c r="F142">
        <f t="shared" ca="1" si="67"/>
        <v>17110.959708737864</v>
      </c>
      <c r="G142">
        <f t="shared" ca="1" si="103"/>
        <v>10972.8</v>
      </c>
      <c r="H142" s="9">
        <f t="shared" ca="1" si="104"/>
        <v>-234.86213592232963</v>
      </c>
      <c r="I142" s="9">
        <f t="shared" ca="1" si="104"/>
        <v>97.77691262135923</v>
      </c>
      <c r="J142" s="9">
        <f t="shared" ca="1" si="104"/>
        <v>0</v>
      </c>
      <c r="K142" s="9">
        <f t="shared" ca="1" si="105"/>
        <v>254.4023339746783</v>
      </c>
      <c r="L142" s="9">
        <f t="shared" ca="1" si="106"/>
        <v>-67.397246849325285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-42275.184466019418</v>
      </c>
      <c r="F143">
        <f t="shared" ca="1" si="67"/>
        <v>17599.84427184466</v>
      </c>
      <c r="G143">
        <f t="shared" ca="1" si="103"/>
        <v>10972.8</v>
      </c>
      <c r="H143" s="9">
        <f t="shared" ca="1" si="104"/>
        <v>-234.86213592233108</v>
      </c>
      <c r="I143" s="9">
        <f t="shared" ca="1" si="104"/>
        <v>97.77691262135923</v>
      </c>
      <c r="J143" s="9">
        <f t="shared" ca="1" si="104"/>
        <v>0</v>
      </c>
      <c r="K143" s="9">
        <f t="shared" ca="1" si="105"/>
        <v>254.40233397467964</v>
      </c>
      <c r="L143" s="9">
        <f t="shared" ca="1" si="106"/>
        <v>-67.397246849325413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-43449.495145631074</v>
      </c>
      <c r="F144">
        <f t="shared" ca="1" si="67"/>
        <v>18088.728834951457</v>
      </c>
      <c r="G144">
        <f t="shared" ca="1" si="103"/>
        <v>10972.8</v>
      </c>
      <c r="H144" s="9">
        <f t="shared" ca="1" si="104"/>
        <v>-234.86213592232963</v>
      </c>
      <c r="I144" s="9">
        <f t="shared" ca="1" si="104"/>
        <v>97.77691262135923</v>
      </c>
      <c r="J144" s="9">
        <f t="shared" ca="1" si="104"/>
        <v>0</v>
      </c>
      <c r="K144" s="9">
        <f t="shared" ca="1" si="105"/>
        <v>254.4023339746783</v>
      </c>
      <c r="L144" s="9">
        <f t="shared" ca="1" si="106"/>
        <v>-67.397246849325285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-44623.805825242722</v>
      </c>
      <c r="F145">
        <f t="shared" ca="1" si="67"/>
        <v>18577.613398058253</v>
      </c>
      <c r="G145">
        <f t="shared" ca="1" si="103"/>
        <v>10972.8</v>
      </c>
      <c r="H145" s="9">
        <f t="shared" ca="1" si="104"/>
        <v>-234.86213592232963</v>
      </c>
      <c r="I145" s="9">
        <f t="shared" ca="1" si="104"/>
        <v>97.77691262135923</v>
      </c>
      <c r="J145" s="9">
        <f t="shared" ca="1" si="104"/>
        <v>0</v>
      </c>
      <c r="K145" s="9">
        <f t="shared" ca="1" si="105"/>
        <v>254.4023339746783</v>
      </c>
      <c r="L145" s="9">
        <f t="shared" ca="1" si="106"/>
        <v>-67.397246849325285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-45798.11650485437</v>
      </c>
      <c r="F146">
        <f t="shared" ca="1" si="67"/>
        <v>19066.497961165049</v>
      </c>
      <c r="G146">
        <f t="shared" ca="1" si="103"/>
        <v>10972.8</v>
      </c>
      <c r="H146" s="9">
        <f t="shared" ca="1" si="104"/>
        <v>-234.86213592233108</v>
      </c>
      <c r="I146" s="9">
        <f t="shared" ca="1" si="104"/>
        <v>97.77691262135923</v>
      </c>
      <c r="J146" s="9">
        <f t="shared" ca="1" si="104"/>
        <v>0</v>
      </c>
      <c r="K146" s="9">
        <f t="shared" ca="1" si="105"/>
        <v>254.40233397467964</v>
      </c>
      <c r="L146" s="9">
        <f t="shared" ca="1" si="106"/>
        <v>-67.397246849325413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-46972.427184466025</v>
      </c>
      <c r="F147">
        <f t="shared" ca="1" si="67"/>
        <v>19555.382524271845</v>
      </c>
      <c r="G147">
        <f t="shared" ca="1" si="103"/>
        <v>10972.8</v>
      </c>
      <c r="H147" s="9">
        <f t="shared" ca="1" si="104"/>
        <v>-234.86213592232963</v>
      </c>
      <c r="I147" s="9">
        <f t="shared" ca="1" si="104"/>
        <v>97.77691262135923</v>
      </c>
      <c r="J147" s="9">
        <f t="shared" ca="1" si="104"/>
        <v>0</v>
      </c>
      <c r="K147" s="9">
        <f t="shared" ca="1" si="105"/>
        <v>254.4023339746783</v>
      </c>
      <c r="L147" s="9">
        <f t="shared" ca="1" si="106"/>
        <v>-67.397246849325285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-48146.737864077673</v>
      </c>
      <c r="F148">
        <f t="shared" ca="1" si="67"/>
        <v>20044.267087378641</v>
      </c>
      <c r="G148">
        <f t="shared" ca="1" si="103"/>
        <v>10972.8</v>
      </c>
      <c r="H148" s="9">
        <f t="shared" ca="1" si="104"/>
        <v>-234.86213592232963</v>
      </c>
      <c r="I148" s="9">
        <f t="shared" ca="1" si="104"/>
        <v>97.77691262135923</v>
      </c>
      <c r="J148" s="9">
        <f t="shared" ca="1" si="104"/>
        <v>0</v>
      </c>
      <c r="K148" s="9">
        <f t="shared" ca="1" si="105"/>
        <v>254.4023339746783</v>
      </c>
      <c r="L148" s="9">
        <f t="shared" ca="1" si="106"/>
        <v>-67.397246849325285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-49321.048543689321</v>
      </c>
      <c r="F149">
        <f t="shared" ca="1" si="67"/>
        <v>20533.151650485437</v>
      </c>
      <c r="G149">
        <f t="shared" ca="1" si="103"/>
        <v>10972.8</v>
      </c>
      <c r="H149" s="9">
        <f t="shared" ca="1" si="104"/>
        <v>-234.86213592233108</v>
      </c>
      <c r="I149" s="9">
        <f t="shared" ca="1" si="104"/>
        <v>97.77691262135923</v>
      </c>
      <c r="J149" s="9">
        <f t="shared" ca="1" si="104"/>
        <v>0</v>
      </c>
      <c r="K149" s="9">
        <f t="shared" ca="1" si="105"/>
        <v>254.40233397467964</v>
      </c>
      <c r="L149" s="9">
        <f t="shared" ca="1" si="106"/>
        <v>-67.397246849325413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-50495.359223300977</v>
      </c>
      <c r="F150">
        <f t="shared" ca="1" si="67"/>
        <v>21022.036213592233</v>
      </c>
      <c r="G150">
        <f t="shared" ca="1" si="103"/>
        <v>10972.8</v>
      </c>
      <c r="H150" s="9">
        <f t="shared" ca="1" si="104"/>
        <v>-234.86213592232963</v>
      </c>
      <c r="I150" s="9">
        <f t="shared" ca="1" si="104"/>
        <v>97.77691262135923</v>
      </c>
      <c r="J150" s="9">
        <f t="shared" ca="1" si="104"/>
        <v>0</v>
      </c>
      <c r="K150" s="9">
        <f t="shared" ca="1" si="105"/>
        <v>254.4023339746783</v>
      </c>
      <c r="L150" s="9">
        <f t="shared" ca="1" si="106"/>
        <v>-67.397246849325285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-51669.669902912625</v>
      </c>
      <c r="F151">
        <f t="shared" ca="1" si="67"/>
        <v>21510.920776699029</v>
      </c>
      <c r="G151">
        <f t="shared" ca="1" si="103"/>
        <v>10972.8</v>
      </c>
      <c r="H151" s="9">
        <f t="shared" ca="1" si="104"/>
        <v>-234.86213592232963</v>
      </c>
      <c r="I151" s="9">
        <f t="shared" ca="1" si="104"/>
        <v>97.77691262135923</v>
      </c>
      <c r="J151" s="9">
        <f t="shared" ca="1" si="104"/>
        <v>0</v>
      </c>
      <c r="K151" s="9">
        <f t="shared" ca="1" si="105"/>
        <v>254.4023339746783</v>
      </c>
      <c r="L151" s="9">
        <f t="shared" ca="1" si="106"/>
        <v>-67.397246849325285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-52843.980582524273</v>
      </c>
      <c r="F152">
        <f t="shared" ca="1" si="67"/>
        <v>21999.805339805825</v>
      </c>
      <c r="G152">
        <f t="shared" ca="1" si="103"/>
        <v>10972.8</v>
      </c>
      <c r="H152" s="9">
        <f t="shared" ref="H152:J183" ca="1" si="111">(E153-E152)/($B153-$B152)</f>
        <v>-234.86213592233108</v>
      </c>
      <c r="I152" s="9">
        <f t="shared" ca="1" si="111"/>
        <v>97.77691262135923</v>
      </c>
      <c r="J152" s="9">
        <f t="shared" ca="1" si="111"/>
        <v>0</v>
      </c>
      <c r="K152" s="9">
        <f t="shared" ca="1" si="105"/>
        <v>254.40233397467964</v>
      </c>
      <c r="L152" s="9">
        <f t="shared" ca="1" si="106"/>
        <v>-67.397246849325413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-54018.291262135928</v>
      </c>
      <c r="F153">
        <f t="shared" ca="1" si="67"/>
        <v>22488.689902912622</v>
      </c>
      <c r="G153">
        <f t="shared" ca="1" si="103"/>
        <v>10972.8</v>
      </c>
      <c r="H153" s="9">
        <f t="shared" ca="1" si="111"/>
        <v>-234.86213592232963</v>
      </c>
      <c r="I153" s="9">
        <f t="shared" ca="1" si="111"/>
        <v>97.77691262135923</v>
      </c>
      <c r="J153" s="9">
        <f t="shared" ca="1" si="111"/>
        <v>0</v>
      </c>
      <c r="K153" s="9">
        <f t="shared" ca="1" si="105"/>
        <v>254.4023339746783</v>
      </c>
      <c r="L153" s="9">
        <f t="shared" ca="1" si="106"/>
        <v>-67.397246849325285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-55192.601941747576</v>
      </c>
      <c r="F154">
        <f t="shared" ca="1" si="67"/>
        <v>22977.574466019418</v>
      </c>
      <c r="G154">
        <f t="shared" ca="1" si="103"/>
        <v>10972.8</v>
      </c>
      <c r="H154" s="9">
        <f t="shared" ca="1" si="111"/>
        <v>-234.86213592232963</v>
      </c>
      <c r="I154" s="9">
        <f t="shared" ca="1" si="111"/>
        <v>97.77691262135923</v>
      </c>
      <c r="J154" s="9">
        <f t="shared" ca="1" si="111"/>
        <v>0</v>
      </c>
      <c r="K154" s="9">
        <f t="shared" ca="1" si="105"/>
        <v>254.4023339746783</v>
      </c>
      <c r="L154" s="9">
        <f t="shared" ca="1" si="106"/>
        <v>-67.397246849325285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-56366.912621359224</v>
      </c>
      <c r="F155">
        <f t="shared" ca="1" si="67"/>
        <v>23466.459029126214</v>
      </c>
      <c r="G155">
        <f t="shared" ca="1" si="103"/>
        <v>10972.8</v>
      </c>
      <c r="H155" s="9">
        <f t="shared" ca="1" si="111"/>
        <v>-234.86213592233108</v>
      </c>
      <c r="I155" s="9">
        <f t="shared" ca="1" si="111"/>
        <v>97.77691262135923</v>
      </c>
      <c r="J155" s="9">
        <f t="shared" ca="1" si="111"/>
        <v>0</v>
      </c>
      <c r="K155" s="9">
        <f t="shared" ca="1" si="105"/>
        <v>254.40233397467964</v>
      </c>
      <c r="L155" s="9">
        <f t="shared" ca="1" si="106"/>
        <v>-67.397246849325413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-57541.22330097088</v>
      </c>
      <c r="F156">
        <f t="shared" ca="1" si="67"/>
        <v>23955.34359223301</v>
      </c>
      <c r="G156">
        <f t="shared" ca="1" si="103"/>
        <v>10972.8</v>
      </c>
      <c r="H156" s="9">
        <f t="shared" ca="1" si="111"/>
        <v>-234.86213592232963</v>
      </c>
      <c r="I156" s="9">
        <f t="shared" ca="1" si="111"/>
        <v>97.77691262135923</v>
      </c>
      <c r="J156" s="9">
        <f t="shared" ca="1" si="111"/>
        <v>0</v>
      </c>
      <c r="K156" s="9">
        <f t="shared" ca="1" si="105"/>
        <v>254.4023339746783</v>
      </c>
      <c r="L156" s="9">
        <f t="shared" ca="1" si="106"/>
        <v>-67.397246849325285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-58715.533980582528</v>
      </c>
      <c r="F157">
        <f t="shared" ca="1" si="67"/>
        <v>24444.228155339806</v>
      </c>
      <c r="G157">
        <f t="shared" ca="1" si="103"/>
        <v>10972.8</v>
      </c>
      <c r="H157" s="9">
        <f t="shared" ca="1" si="111"/>
        <v>-234.86213592232963</v>
      </c>
      <c r="I157" s="9">
        <f t="shared" ca="1" si="111"/>
        <v>97.77691262135923</v>
      </c>
      <c r="J157" s="9">
        <f t="shared" ca="1" si="111"/>
        <v>0</v>
      </c>
      <c r="K157" s="9">
        <f t="shared" ca="1" si="105"/>
        <v>254.4023339746783</v>
      </c>
      <c r="L157" s="9">
        <f t="shared" ca="1" si="106"/>
        <v>-67.397246849325285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-59889.844660194176</v>
      </c>
      <c r="F158">
        <f t="shared" ca="1" si="67"/>
        <v>24933.112718446602</v>
      </c>
      <c r="G158">
        <f t="shared" ca="1" si="103"/>
        <v>10972.8</v>
      </c>
      <c r="H158" s="9">
        <f t="shared" ca="1" si="111"/>
        <v>-234.86213592233108</v>
      </c>
      <c r="I158" s="9">
        <f t="shared" ca="1" si="111"/>
        <v>97.77691262135923</v>
      </c>
      <c r="J158" s="9">
        <f t="shared" ca="1" si="111"/>
        <v>0</v>
      </c>
      <c r="K158" s="9">
        <f t="shared" ca="1" si="105"/>
        <v>254.40233397467964</v>
      </c>
      <c r="L158" s="9">
        <f t="shared" ca="1" si="106"/>
        <v>-67.397246849325413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-61064.155339805831</v>
      </c>
      <c r="F159">
        <f t="shared" ca="1" si="67"/>
        <v>25421.997281553398</v>
      </c>
      <c r="G159">
        <f t="shared" ca="1" si="103"/>
        <v>10972.8</v>
      </c>
      <c r="H159" s="9">
        <f t="shared" ca="1" si="111"/>
        <v>-234.86213592232963</v>
      </c>
      <c r="I159" s="9">
        <f t="shared" ca="1" si="111"/>
        <v>97.77691262135923</v>
      </c>
      <c r="J159" s="9">
        <f t="shared" ca="1" si="111"/>
        <v>0</v>
      </c>
      <c r="K159" s="9">
        <f t="shared" ca="1" si="105"/>
        <v>254.4023339746783</v>
      </c>
      <c r="L159" s="9">
        <f t="shared" ca="1" si="106"/>
        <v>-67.397246849325285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-62238.466019417479</v>
      </c>
      <c r="F160">
        <f t="shared" ca="1" si="67"/>
        <v>25910.881844660194</v>
      </c>
      <c r="G160">
        <f t="shared" ca="1" si="103"/>
        <v>10972.8</v>
      </c>
      <c r="H160" s="9">
        <f t="shared" ca="1" si="111"/>
        <v>-234.86213592232963</v>
      </c>
      <c r="I160" s="9">
        <f t="shared" ca="1" si="111"/>
        <v>97.77691262135923</v>
      </c>
      <c r="J160" s="9">
        <f t="shared" ca="1" si="111"/>
        <v>0</v>
      </c>
      <c r="K160" s="9">
        <f t="shared" ca="1" si="105"/>
        <v>254.4023339746783</v>
      </c>
      <c r="L160" s="9">
        <f t="shared" ca="1" si="106"/>
        <v>-67.397246849325285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-63412.776699029127</v>
      </c>
      <c r="F161">
        <f t="shared" ca="1" si="67"/>
        <v>26399.766407766991</v>
      </c>
      <c r="G161">
        <f t="shared" ca="1" si="103"/>
        <v>10972.8</v>
      </c>
      <c r="H161" s="9">
        <f t="shared" ca="1" si="111"/>
        <v>-234.86213592233108</v>
      </c>
      <c r="I161" s="9">
        <f t="shared" ca="1" si="111"/>
        <v>97.77691262135923</v>
      </c>
      <c r="J161" s="9">
        <f t="shared" ca="1" si="111"/>
        <v>0</v>
      </c>
      <c r="K161" s="9">
        <f t="shared" ca="1" si="105"/>
        <v>254.40233397467964</v>
      </c>
      <c r="L161" s="9">
        <f t="shared" ca="1" si="106"/>
        <v>-67.397246849325413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-64587.087378640783</v>
      </c>
      <c r="F162">
        <f t="shared" ca="1" si="67"/>
        <v>26888.650970873787</v>
      </c>
      <c r="G162">
        <f t="shared" ca="1" si="103"/>
        <v>10972.8</v>
      </c>
      <c r="H162" s="9">
        <f t="shared" ca="1" si="111"/>
        <v>-234.86213592233108</v>
      </c>
      <c r="I162" s="9">
        <f t="shared" ca="1" si="111"/>
        <v>97.77691262135923</v>
      </c>
      <c r="J162" s="9">
        <f t="shared" ca="1" si="111"/>
        <v>0</v>
      </c>
      <c r="K162" s="9">
        <f t="shared" ca="1" si="105"/>
        <v>254.40233397467964</v>
      </c>
      <c r="L162" s="9">
        <f t="shared" ca="1" si="106"/>
        <v>-67.397246849325413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-65761.398058252438</v>
      </c>
      <c r="F163">
        <f t="shared" ca="1" si="67"/>
        <v>27377.535533980583</v>
      </c>
      <c r="G163">
        <f t="shared" ca="1" si="103"/>
        <v>10972.8</v>
      </c>
      <c r="H163" s="9">
        <f t="shared" ca="1" si="111"/>
        <v>-234.86213592232963</v>
      </c>
      <c r="I163" s="9">
        <f t="shared" ca="1" si="111"/>
        <v>97.77691262135923</v>
      </c>
      <c r="J163" s="9">
        <f t="shared" ca="1" si="111"/>
        <v>0</v>
      </c>
      <c r="K163" s="9">
        <f t="shared" ca="1" si="105"/>
        <v>254.4023339746783</v>
      </c>
      <c r="L163" s="9">
        <f t="shared" ca="1" si="106"/>
        <v>-67.397246849325285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-66935.708737864086</v>
      </c>
      <c r="F164">
        <f t="shared" ca="1" si="67"/>
        <v>27866.420097087379</v>
      </c>
      <c r="G164">
        <f t="shared" ca="1" si="103"/>
        <v>10972.8</v>
      </c>
      <c r="H164" s="9">
        <f t="shared" ca="1" si="111"/>
        <v>-234.86213592232963</v>
      </c>
      <c r="I164" s="9">
        <f t="shared" ca="1" si="111"/>
        <v>97.77691262135923</v>
      </c>
      <c r="J164" s="9">
        <f t="shared" ca="1" si="111"/>
        <v>0</v>
      </c>
      <c r="K164" s="9">
        <f t="shared" ca="1" si="105"/>
        <v>254.4023339746783</v>
      </c>
      <c r="L164" s="9">
        <f t="shared" ca="1" si="106"/>
        <v>-67.397246849325285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-68110.019417475734</v>
      </c>
      <c r="F165">
        <f t="shared" ref="F165:F198" ca="1" si="114">INDIRECT("F$"&amp;C165)+INDIRECT("I$"&amp;C165)*($B165-INDIRECT("B$"&amp;D165))</f>
        <v>28355.304660194175</v>
      </c>
      <c r="G165">
        <f t="shared" ca="1" si="103"/>
        <v>10972.8</v>
      </c>
      <c r="H165" s="9">
        <f t="shared" ca="1" si="111"/>
        <v>-234.86213592232963</v>
      </c>
      <c r="I165" s="9">
        <f t="shared" ca="1" si="111"/>
        <v>97.77691262135923</v>
      </c>
      <c r="J165" s="9">
        <f t="shared" ca="1" si="111"/>
        <v>0</v>
      </c>
      <c r="K165" s="9">
        <f t="shared" ca="1" si="105"/>
        <v>254.4023339746783</v>
      </c>
      <c r="L165" s="9">
        <f t="shared" ca="1" si="106"/>
        <v>-67.397246849325285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-69284.330097087382</v>
      </c>
      <c r="F166">
        <f t="shared" ca="1" si="114"/>
        <v>28844.189223300971</v>
      </c>
      <c r="G166">
        <f t="shared" ca="1" si="103"/>
        <v>10972.8</v>
      </c>
      <c r="H166" s="9">
        <f t="shared" ca="1" si="111"/>
        <v>-234.86213592232963</v>
      </c>
      <c r="I166" s="9">
        <f t="shared" ca="1" si="111"/>
        <v>97.77691262135923</v>
      </c>
      <c r="J166" s="9">
        <f t="shared" ca="1" si="111"/>
        <v>0</v>
      </c>
      <c r="K166" s="9">
        <f t="shared" ca="1" si="105"/>
        <v>254.4023339746783</v>
      </c>
      <c r="L166" s="9">
        <f t="shared" ca="1" si="106"/>
        <v>-67.397246849325285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-70458.640776699031</v>
      </c>
      <c r="F167">
        <f t="shared" ca="1" si="114"/>
        <v>29333.073786407767</v>
      </c>
      <c r="G167">
        <f t="shared" ca="1" si="103"/>
        <v>10972.8</v>
      </c>
      <c r="H167" s="9">
        <f t="shared" ca="1" si="111"/>
        <v>-234.86213592232963</v>
      </c>
      <c r="I167" s="9">
        <f t="shared" ca="1" si="111"/>
        <v>97.77691262135923</v>
      </c>
      <c r="J167" s="9">
        <f t="shared" ca="1" si="111"/>
        <v>0</v>
      </c>
      <c r="K167" s="9">
        <f t="shared" ca="1" si="105"/>
        <v>254.4023339746783</v>
      </c>
      <c r="L167" s="9">
        <f t="shared" ca="1" si="106"/>
        <v>-67.397246849325285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-71632.951456310679</v>
      </c>
      <c r="F168">
        <f t="shared" ca="1" si="114"/>
        <v>29821.958349514563</v>
      </c>
      <c r="G168">
        <f t="shared" ca="1" si="103"/>
        <v>10972.8</v>
      </c>
      <c r="H168" s="9">
        <f t="shared" ca="1" si="111"/>
        <v>-234.86213592233253</v>
      </c>
      <c r="I168" s="9">
        <f t="shared" ca="1" si="111"/>
        <v>97.77691262135923</v>
      </c>
      <c r="J168" s="9">
        <f t="shared" ca="1" si="111"/>
        <v>0</v>
      </c>
      <c r="K168" s="9">
        <f t="shared" ca="1" si="105"/>
        <v>254.40233397468097</v>
      </c>
      <c r="L168" s="9">
        <f t="shared" ca="1" si="106"/>
        <v>-67.397246849325526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-72807.262135922341</v>
      </c>
      <c r="F169">
        <f t="shared" ca="1" si="114"/>
        <v>30310.84291262136</v>
      </c>
      <c r="G169">
        <f t="shared" ca="1" si="103"/>
        <v>10972.8</v>
      </c>
      <c r="H169" s="9">
        <f t="shared" ca="1" si="111"/>
        <v>-234.86213592232963</v>
      </c>
      <c r="I169" s="9">
        <f t="shared" ca="1" si="111"/>
        <v>97.77691262135923</v>
      </c>
      <c r="J169" s="9">
        <f t="shared" ca="1" si="111"/>
        <v>0</v>
      </c>
      <c r="K169" s="9">
        <f t="shared" ca="1" si="105"/>
        <v>254.4023339746783</v>
      </c>
      <c r="L169" s="9">
        <f t="shared" ca="1" si="106"/>
        <v>-67.397246849325285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-73981.572815533989</v>
      </c>
      <c r="F170">
        <f t="shared" ca="1" si="114"/>
        <v>30799.727475728156</v>
      </c>
      <c r="G170">
        <f t="shared" ca="1" si="103"/>
        <v>10972.8</v>
      </c>
      <c r="H170" s="9">
        <f t="shared" ca="1" si="111"/>
        <v>-234.86213592232963</v>
      </c>
      <c r="I170" s="9">
        <f t="shared" ca="1" si="111"/>
        <v>97.77691262135923</v>
      </c>
      <c r="J170" s="9">
        <f t="shared" ca="1" si="111"/>
        <v>0</v>
      </c>
      <c r="K170" s="9">
        <f t="shared" ca="1" si="105"/>
        <v>254.4023339746783</v>
      </c>
      <c r="L170" s="9">
        <f t="shared" ca="1" si="106"/>
        <v>-67.397246849325285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-75155.883495145637</v>
      </c>
      <c r="F171">
        <f t="shared" ca="1" si="114"/>
        <v>31288.612038834952</v>
      </c>
      <c r="G171">
        <f t="shared" ca="1" si="103"/>
        <v>10972.8</v>
      </c>
      <c r="H171" s="9">
        <f t="shared" ca="1" si="111"/>
        <v>-234.86213592232963</v>
      </c>
      <c r="I171" s="9">
        <f t="shared" ca="1" si="111"/>
        <v>97.776912621359955</v>
      </c>
      <c r="J171" s="9">
        <f t="shared" ca="1" si="111"/>
        <v>0</v>
      </c>
      <c r="K171" s="9">
        <f t="shared" ca="1" si="105"/>
        <v>254.40233397467858</v>
      </c>
      <c r="L171" s="9">
        <f t="shared" ca="1" si="106"/>
        <v>-67.397246849325128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-76330.194174757286</v>
      </c>
      <c r="F172">
        <f t="shared" ca="1" si="114"/>
        <v>31777.496601941752</v>
      </c>
      <c r="G172">
        <f t="shared" ca="1" si="103"/>
        <v>10972.8</v>
      </c>
      <c r="H172" s="9">
        <f t="shared" ca="1" si="111"/>
        <v>-234.86213592232963</v>
      </c>
      <c r="I172" s="9">
        <f t="shared" ca="1" si="111"/>
        <v>97.77691262135923</v>
      </c>
      <c r="J172" s="9">
        <f t="shared" ca="1" si="111"/>
        <v>0</v>
      </c>
      <c r="K172" s="9">
        <f t="shared" ca="1" si="105"/>
        <v>254.4023339746783</v>
      </c>
      <c r="L172" s="9">
        <f t="shared" ca="1" si="106"/>
        <v>-67.397246849325285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-77504.504854368934</v>
      </c>
      <c r="F173">
        <f t="shared" ca="1" si="114"/>
        <v>32266.381165048548</v>
      </c>
      <c r="G173">
        <f t="shared" ca="1" si="103"/>
        <v>10972.8</v>
      </c>
      <c r="H173" s="9">
        <f t="shared" ca="1" si="111"/>
        <v>-234.86213592232963</v>
      </c>
      <c r="I173" s="9">
        <f t="shared" ca="1" si="111"/>
        <v>97.77691262135923</v>
      </c>
      <c r="J173" s="9">
        <f t="shared" ca="1" si="111"/>
        <v>0</v>
      </c>
      <c r="K173" s="9">
        <f t="shared" ca="1" si="105"/>
        <v>254.4023339746783</v>
      </c>
      <c r="L173" s="9">
        <f t="shared" ca="1" si="106"/>
        <v>-67.397246849325285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-78678.815533980582</v>
      </c>
      <c r="F174">
        <f t="shared" ca="1" si="114"/>
        <v>32755.265728155344</v>
      </c>
      <c r="G174">
        <f t="shared" ca="1" si="103"/>
        <v>10972.8</v>
      </c>
      <c r="H174" s="9">
        <f t="shared" ca="1" si="111"/>
        <v>-234.86213592233253</v>
      </c>
      <c r="I174" s="9">
        <f t="shared" ca="1" si="111"/>
        <v>97.776912621358491</v>
      </c>
      <c r="J174" s="9">
        <f t="shared" ca="1" si="111"/>
        <v>0</v>
      </c>
      <c r="K174" s="9">
        <f t="shared" ca="1" si="105"/>
        <v>254.40233397468069</v>
      </c>
      <c r="L174" s="9">
        <f t="shared" ca="1" si="106"/>
        <v>-67.397246849325683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-79853.126213592244</v>
      </c>
      <c r="F175">
        <f t="shared" ca="1" si="114"/>
        <v>33244.150291262136</v>
      </c>
      <c r="G175">
        <f t="shared" ca="1" si="103"/>
        <v>10972.8</v>
      </c>
      <c r="H175" s="9">
        <f t="shared" ca="1" si="111"/>
        <v>-234.86213592232963</v>
      </c>
      <c r="I175" s="9">
        <f t="shared" ca="1" si="111"/>
        <v>97.77691262135923</v>
      </c>
      <c r="J175" s="9">
        <f t="shared" ca="1" si="111"/>
        <v>0</v>
      </c>
      <c r="K175" s="9">
        <f t="shared" ca="1" si="105"/>
        <v>254.4023339746783</v>
      </c>
      <c r="L175" s="9">
        <f t="shared" ca="1" si="106"/>
        <v>-67.397246849325285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-81027.436893203892</v>
      </c>
      <c r="F176">
        <f t="shared" ca="1" si="114"/>
        <v>33733.034854368932</v>
      </c>
      <c r="G176">
        <f t="shared" ca="1" si="103"/>
        <v>10972.8</v>
      </c>
      <c r="H176" s="9">
        <f t="shared" ca="1" si="111"/>
        <v>-234.86213592232963</v>
      </c>
      <c r="I176" s="9">
        <f t="shared" ca="1" si="111"/>
        <v>97.77691262135923</v>
      </c>
      <c r="J176" s="9">
        <f t="shared" ca="1" si="111"/>
        <v>0</v>
      </c>
      <c r="K176" s="9">
        <f t="shared" ca="1" si="105"/>
        <v>254.4023339746783</v>
      </c>
      <c r="L176" s="9">
        <f t="shared" ca="1" si="106"/>
        <v>-67.397246849325285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-82201.74757281554</v>
      </c>
      <c r="F177">
        <f t="shared" ca="1" si="114"/>
        <v>34221.919417475729</v>
      </c>
      <c r="G177">
        <f t="shared" ca="1" si="103"/>
        <v>10972.8</v>
      </c>
      <c r="H177" s="9">
        <f t="shared" ca="1" si="111"/>
        <v>-234.86213592232963</v>
      </c>
      <c r="I177" s="9">
        <f t="shared" ca="1" si="111"/>
        <v>97.77691262135923</v>
      </c>
      <c r="J177" s="9">
        <f t="shared" ca="1" si="111"/>
        <v>0</v>
      </c>
      <c r="K177" s="9">
        <f t="shared" ca="1" si="105"/>
        <v>254.4023339746783</v>
      </c>
      <c r="L177" s="9">
        <f t="shared" ca="1" si="106"/>
        <v>-67.397246849325285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-83376.058252427189</v>
      </c>
      <c r="F178">
        <f t="shared" ca="1" si="114"/>
        <v>34710.803980582525</v>
      </c>
      <c r="G178">
        <f t="shared" ca="1" si="103"/>
        <v>10972.8</v>
      </c>
      <c r="H178" s="9">
        <f t="shared" ca="1" si="111"/>
        <v>-234.86213592232963</v>
      </c>
      <c r="I178" s="9">
        <f t="shared" ca="1" si="111"/>
        <v>97.77691262135923</v>
      </c>
      <c r="J178" s="9">
        <f t="shared" ca="1" si="111"/>
        <v>0</v>
      </c>
      <c r="K178" s="9">
        <f t="shared" ca="1" si="105"/>
        <v>254.4023339746783</v>
      </c>
      <c r="L178" s="9">
        <f t="shared" ca="1" si="106"/>
        <v>-67.397246849325285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-84550.368932038837</v>
      </c>
      <c r="F179">
        <f t="shared" ca="1" si="114"/>
        <v>35199.688543689321</v>
      </c>
      <c r="G179">
        <f t="shared" ca="1" si="103"/>
        <v>10972.8</v>
      </c>
      <c r="H179" s="9">
        <f t="shared" ca="1" si="111"/>
        <v>-234.86213592232963</v>
      </c>
      <c r="I179" s="9">
        <f t="shared" ca="1" si="111"/>
        <v>97.77691262135923</v>
      </c>
      <c r="J179" s="9">
        <f t="shared" ca="1" si="111"/>
        <v>0</v>
      </c>
      <c r="K179" s="9">
        <f t="shared" ca="1" si="105"/>
        <v>254.4023339746783</v>
      </c>
      <c r="L179" s="9">
        <f t="shared" ca="1" si="106"/>
        <v>-67.397246849325285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-85724.679611650485</v>
      </c>
      <c r="F180">
        <f t="shared" ca="1" si="114"/>
        <v>35688.573106796117</v>
      </c>
      <c r="G180">
        <f t="shared" ca="1" si="103"/>
        <v>10972.8</v>
      </c>
      <c r="H180" s="9">
        <f t="shared" ca="1" si="111"/>
        <v>-234.86213592233253</v>
      </c>
      <c r="I180" s="9">
        <f t="shared" ca="1" si="111"/>
        <v>97.77691262135923</v>
      </c>
      <c r="J180" s="9">
        <f t="shared" ca="1" si="111"/>
        <v>0</v>
      </c>
      <c r="K180" s="9">
        <f t="shared" ca="1" si="105"/>
        <v>254.40233397468097</v>
      </c>
      <c r="L180" s="9">
        <f t="shared" ca="1" si="106"/>
        <v>-67.397246849325526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-86898.990291262147</v>
      </c>
      <c r="F181">
        <f t="shared" ca="1" si="114"/>
        <v>36177.457669902913</v>
      </c>
      <c r="G181">
        <f t="shared" ca="1" si="103"/>
        <v>10972.8</v>
      </c>
      <c r="H181" s="9">
        <f t="shared" ca="1" si="111"/>
        <v>-234.86213592232963</v>
      </c>
      <c r="I181" s="9">
        <f t="shared" ca="1" si="111"/>
        <v>97.77691262135923</v>
      </c>
      <c r="J181" s="9">
        <f t="shared" ca="1" si="111"/>
        <v>0</v>
      </c>
      <c r="K181" s="9">
        <f t="shared" ca="1" si="105"/>
        <v>254.4023339746783</v>
      </c>
      <c r="L181" s="9">
        <f t="shared" ca="1" si="106"/>
        <v>-67.397246849325285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-88073.300970873795</v>
      </c>
      <c r="F182">
        <f t="shared" ca="1" si="114"/>
        <v>36666.342233009709</v>
      </c>
      <c r="G182">
        <f t="shared" ca="1" si="103"/>
        <v>10972.8</v>
      </c>
      <c r="H182" s="9">
        <f t="shared" ca="1" si="111"/>
        <v>-234.86213592232963</v>
      </c>
      <c r="I182" s="9">
        <f t="shared" ca="1" si="111"/>
        <v>97.77691262135923</v>
      </c>
      <c r="J182" s="9">
        <f t="shared" ca="1" si="111"/>
        <v>0</v>
      </c>
      <c r="K182" s="9">
        <f t="shared" ca="1" si="105"/>
        <v>254.4023339746783</v>
      </c>
      <c r="L182" s="9">
        <f t="shared" ca="1" si="106"/>
        <v>-67.397246849325285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-89247.611650485444</v>
      </c>
      <c r="F183">
        <f t="shared" ca="1" si="114"/>
        <v>37155.226796116505</v>
      </c>
      <c r="G183">
        <f t="shared" ca="1" si="103"/>
        <v>10972.8</v>
      </c>
      <c r="H183" s="9">
        <f t="shared" ca="1" si="111"/>
        <v>-234.86213592232963</v>
      </c>
      <c r="I183" s="9">
        <f t="shared" ca="1" si="111"/>
        <v>97.77691262135923</v>
      </c>
      <c r="J183" s="9">
        <f t="shared" ca="1" si="111"/>
        <v>0</v>
      </c>
      <c r="K183" s="9">
        <f t="shared" ca="1" si="105"/>
        <v>254.4023339746783</v>
      </c>
      <c r="L183" s="9">
        <f t="shared" ca="1" si="106"/>
        <v>-67.397246849325285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-90421.922330097092</v>
      </c>
      <c r="F184">
        <f t="shared" ca="1" si="114"/>
        <v>37644.111359223301</v>
      </c>
      <c r="G184">
        <f t="shared" ca="1" si="103"/>
        <v>10972.8</v>
      </c>
      <c r="H184" s="9">
        <f t="shared" ref="H184:J198" ca="1" si="116">(E185-E184)/($B185-$B184)</f>
        <v>-234.86213592232963</v>
      </c>
      <c r="I184" s="9">
        <f t="shared" ca="1" si="116"/>
        <v>97.77691262135923</v>
      </c>
      <c r="J184" s="9">
        <f t="shared" ca="1" si="116"/>
        <v>0</v>
      </c>
      <c r="K184" s="9">
        <f t="shared" ca="1" si="105"/>
        <v>254.4023339746783</v>
      </c>
      <c r="L184" s="9">
        <f t="shared" ca="1" si="106"/>
        <v>-67.397246849325285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-91596.23300970874</v>
      </c>
      <c r="F185">
        <f t="shared" ca="1" si="114"/>
        <v>38132.995922330098</v>
      </c>
      <c r="G185">
        <f t="shared" ca="1" si="103"/>
        <v>10972.8</v>
      </c>
      <c r="H185" s="9">
        <f t="shared" ca="1" si="116"/>
        <v>-234.86213592232963</v>
      </c>
      <c r="I185" s="9">
        <f t="shared" ca="1" si="116"/>
        <v>97.77691262135923</v>
      </c>
      <c r="J185" s="9">
        <f t="shared" ca="1" si="116"/>
        <v>0</v>
      </c>
      <c r="K185" s="9">
        <f t="shared" ca="1" si="105"/>
        <v>254.4023339746783</v>
      </c>
      <c r="L185" s="9">
        <f t="shared" ca="1" si="106"/>
        <v>-67.397246849325285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-92770.543689320388</v>
      </c>
      <c r="F186">
        <f t="shared" ca="1" si="114"/>
        <v>38621.880485436894</v>
      </c>
      <c r="G186">
        <f t="shared" ca="1" si="103"/>
        <v>10972.8</v>
      </c>
      <c r="H186" s="9">
        <f t="shared" ca="1" si="116"/>
        <v>-234.86213592233253</v>
      </c>
      <c r="I186" s="9">
        <f t="shared" ca="1" si="116"/>
        <v>97.77691262135923</v>
      </c>
      <c r="J186" s="9">
        <f t="shared" ca="1" si="116"/>
        <v>0</v>
      </c>
      <c r="K186" s="9">
        <f t="shared" ca="1" si="105"/>
        <v>254.40233397468097</v>
      </c>
      <c r="L186" s="9">
        <f t="shared" ca="1" si="106"/>
        <v>-67.397246849325526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-93944.85436893205</v>
      </c>
      <c r="F187">
        <f t="shared" ca="1" si="114"/>
        <v>39110.76504854369</v>
      </c>
      <c r="G187">
        <f t="shared" ca="1" si="103"/>
        <v>10972.8</v>
      </c>
      <c r="H187" s="9">
        <f t="shared" ca="1" si="116"/>
        <v>-234.86213592232963</v>
      </c>
      <c r="I187" s="9">
        <f t="shared" ca="1" si="116"/>
        <v>97.77691262135923</v>
      </c>
      <c r="J187" s="9">
        <f t="shared" ca="1" si="116"/>
        <v>0</v>
      </c>
      <c r="K187" s="9">
        <f t="shared" ca="1" si="105"/>
        <v>254.4023339746783</v>
      </c>
      <c r="L187" s="9">
        <f t="shared" ca="1" si="106"/>
        <v>-67.397246849325285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-95119.165048543699</v>
      </c>
      <c r="F188">
        <f t="shared" ca="1" si="114"/>
        <v>39599.649611650486</v>
      </c>
      <c r="G188">
        <f t="shared" ca="1" si="103"/>
        <v>10972.8</v>
      </c>
      <c r="H188" s="9">
        <f t="shared" ca="1" si="116"/>
        <v>-234.86213592232963</v>
      </c>
      <c r="I188" s="9">
        <f t="shared" ca="1" si="116"/>
        <v>97.77691262135923</v>
      </c>
      <c r="J188" s="9">
        <f t="shared" ca="1" si="116"/>
        <v>0</v>
      </c>
      <c r="K188" s="9">
        <f t="shared" ca="1" si="105"/>
        <v>254.4023339746783</v>
      </c>
      <c r="L188" s="9">
        <f t="shared" ca="1" si="106"/>
        <v>-67.397246849325285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-96293.475728155347</v>
      </c>
      <c r="F189">
        <f t="shared" ca="1" si="114"/>
        <v>40088.534174757282</v>
      </c>
      <c r="G189">
        <f t="shared" ca="1" si="103"/>
        <v>10972.8</v>
      </c>
      <c r="H189" s="9">
        <f t="shared" ca="1" si="116"/>
        <v>-234.86213592232963</v>
      </c>
      <c r="I189" s="9">
        <f t="shared" ca="1" si="116"/>
        <v>97.77691262135923</v>
      </c>
      <c r="J189" s="9">
        <f t="shared" ca="1" si="116"/>
        <v>0</v>
      </c>
      <c r="K189" s="9">
        <f t="shared" ca="1" si="105"/>
        <v>254.4023339746783</v>
      </c>
      <c r="L189" s="9">
        <f t="shared" ca="1" si="106"/>
        <v>-67.397246849325285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-97467.786407766995</v>
      </c>
      <c r="F190">
        <f t="shared" ca="1" si="114"/>
        <v>40577.418737864078</v>
      </c>
      <c r="G190">
        <f t="shared" ca="1" si="103"/>
        <v>10972.8</v>
      </c>
      <c r="H190" s="9">
        <f t="shared" ca="1" si="116"/>
        <v>-234.86213592232963</v>
      </c>
      <c r="I190" s="9">
        <f t="shared" ca="1" si="116"/>
        <v>97.77691262135923</v>
      </c>
      <c r="J190" s="9">
        <f t="shared" ca="1" si="116"/>
        <v>0</v>
      </c>
      <c r="K190" s="9">
        <f t="shared" ca="1" si="105"/>
        <v>254.4023339746783</v>
      </c>
      <c r="L190" s="9">
        <f t="shared" ca="1" si="106"/>
        <v>-67.397246849325285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-98642.097087378643</v>
      </c>
      <c r="F191">
        <f t="shared" ca="1" si="114"/>
        <v>41066.303300970874</v>
      </c>
      <c r="G191">
        <f t="shared" ca="1" si="103"/>
        <v>10972.8</v>
      </c>
      <c r="H191" s="9">
        <f t="shared" ca="1" si="116"/>
        <v>-234.86213592232963</v>
      </c>
      <c r="I191" s="9">
        <f t="shared" ca="1" si="116"/>
        <v>97.77691262135923</v>
      </c>
      <c r="J191" s="9">
        <f t="shared" ca="1" si="116"/>
        <v>0</v>
      </c>
      <c r="K191" s="9">
        <f t="shared" ca="1" si="105"/>
        <v>254.4023339746783</v>
      </c>
      <c r="L191" s="9">
        <f t="shared" ca="1" si="106"/>
        <v>-67.397246849325285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-99816.407766990291</v>
      </c>
      <c r="F192">
        <f t="shared" ca="1" si="114"/>
        <v>41555.18786407767</v>
      </c>
      <c r="G192">
        <f t="shared" ca="1" si="103"/>
        <v>10972.8</v>
      </c>
      <c r="H192" s="9">
        <f t="shared" ca="1" si="116"/>
        <v>-234.86213592233253</v>
      </c>
      <c r="I192" s="9">
        <f t="shared" ca="1" si="116"/>
        <v>97.77691262135923</v>
      </c>
      <c r="J192" s="9">
        <f t="shared" ca="1" si="116"/>
        <v>0</v>
      </c>
      <c r="K192" s="9">
        <f t="shared" ca="1" si="105"/>
        <v>254.40233397468097</v>
      </c>
      <c r="L192" s="9">
        <f t="shared" ca="1" si="106"/>
        <v>-67.397246849325526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-100990.71844660195</v>
      </c>
      <c r="F193">
        <f t="shared" ca="1" si="114"/>
        <v>42044.072427184467</v>
      </c>
      <c r="G193">
        <f t="shared" ca="1" si="103"/>
        <v>10972.8</v>
      </c>
      <c r="H193" s="9">
        <f t="shared" ca="1" si="116"/>
        <v>-234.86213592232963</v>
      </c>
      <c r="I193" s="9">
        <f t="shared" ca="1" si="116"/>
        <v>97.77691262135923</v>
      </c>
      <c r="J193" s="9">
        <f t="shared" ca="1" si="116"/>
        <v>0</v>
      </c>
      <c r="K193" s="9">
        <f t="shared" ca="1" si="105"/>
        <v>254.4023339746783</v>
      </c>
      <c r="L193" s="9">
        <f t="shared" ca="1" si="106"/>
        <v>-67.397246849325285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-102165.0291262136</v>
      </c>
      <c r="F194">
        <f t="shared" ca="1" si="114"/>
        <v>42532.956990291263</v>
      </c>
      <c r="G194">
        <f t="shared" ca="1" si="103"/>
        <v>10972.8</v>
      </c>
      <c r="H194" s="9">
        <f t="shared" ca="1" si="116"/>
        <v>-234.86213592232963</v>
      </c>
      <c r="I194" s="9">
        <f t="shared" ca="1" si="116"/>
        <v>97.77691262135923</v>
      </c>
      <c r="J194" s="9">
        <f t="shared" ca="1" si="116"/>
        <v>0</v>
      </c>
      <c r="K194" s="9">
        <f t="shared" ca="1" si="105"/>
        <v>254.4023339746783</v>
      </c>
      <c r="L194" s="9">
        <f t="shared" ca="1" si="106"/>
        <v>-67.397246849325285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-103339.33980582525</v>
      </c>
      <c r="F195">
        <f t="shared" ca="1" si="114"/>
        <v>43021.841553398059</v>
      </c>
      <c r="G195">
        <f t="shared" ca="1" si="103"/>
        <v>10972.8</v>
      </c>
      <c r="H195" s="9">
        <f t="shared" ca="1" si="116"/>
        <v>-234.86213592232963</v>
      </c>
      <c r="I195" s="9">
        <f t="shared" ca="1" si="116"/>
        <v>97.77691262135923</v>
      </c>
      <c r="J195" s="9">
        <f t="shared" ca="1" si="116"/>
        <v>0</v>
      </c>
      <c r="K195" s="9">
        <f t="shared" ca="1" si="105"/>
        <v>254.4023339746783</v>
      </c>
      <c r="L195" s="9">
        <f t="shared" ca="1" si="106"/>
        <v>-67.397246849325285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-104513.6504854369</v>
      </c>
      <c r="F196">
        <f t="shared" ca="1" si="114"/>
        <v>43510.726116504855</v>
      </c>
      <c r="G196">
        <f t="shared" ca="1" si="103"/>
        <v>10972.8</v>
      </c>
      <c r="H196" s="9">
        <f t="shared" ca="1" si="116"/>
        <v>-234.86213592232963</v>
      </c>
      <c r="I196" s="9">
        <f t="shared" ca="1" si="116"/>
        <v>97.77691262135923</v>
      </c>
      <c r="J196" s="9">
        <f t="shared" ca="1" si="116"/>
        <v>0</v>
      </c>
      <c r="K196" s="9">
        <f t="shared" ca="1" si="105"/>
        <v>254.4023339746783</v>
      </c>
      <c r="L196" s="9">
        <f t="shared" ca="1" si="106"/>
        <v>-67.397246849325285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-105687.96116504855</v>
      </c>
      <c r="F197">
        <f t="shared" ca="1" si="114"/>
        <v>43999.610679611651</v>
      </c>
      <c r="G197">
        <f t="shared" ca="1" si="103"/>
        <v>10972.8</v>
      </c>
      <c r="H197" s="9">
        <f t="shared" ca="1" si="116"/>
        <v>-234.86213592232963</v>
      </c>
      <c r="I197" s="9">
        <f t="shared" ca="1" si="116"/>
        <v>97.77691262135923</v>
      </c>
      <c r="J197" s="9">
        <f t="shared" ca="1" si="116"/>
        <v>0</v>
      </c>
      <c r="K197" s="9">
        <f t="shared" ca="1" si="105"/>
        <v>254.4023339746783</v>
      </c>
      <c r="L197" s="9">
        <f t="shared" ca="1" si="106"/>
        <v>-67.397246849325285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-106862.27184466019</v>
      </c>
      <c r="F198">
        <f t="shared" ca="1" si="114"/>
        <v>44488.495242718447</v>
      </c>
      <c r="G198">
        <f t="shared" ca="1" si="103"/>
        <v>10972.8</v>
      </c>
      <c r="H198" s="9">
        <f t="shared" ca="1" si="116"/>
        <v>-234.86213592233253</v>
      </c>
      <c r="I198" s="9">
        <f t="shared" ca="1" si="116"/>
        <v>97.77691262135923</v>
      </c>
      <c r="J198" s="9">
        <f t="shared" ca="1" si="116"/>
        <v>0</v>
      </c>
      <c r="K198" s="9">
        <f t="shared" ca="1" si="105"/>
        <v>254.40233397468097</v>
      </c>
      <c r="L198" s="9">
        <f t="shared" ca="1" si="106"/>
        <v>-67.397246849325526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-108036.58252427186</v>
      </c>
      <c r="F199">
        <f t="shared" ref="F199:F210" ca="1" si="122">INDIRECT("F$"&amp;C199)+INDIRECT("I$"&amp;C199)*($B199-INDIRECT("B$"&amp;D199))</f>
        <v>44977.379805825243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-234.86213592232963</v>
      </c>
      <c r="I199" s="9">
        <f t="shared" ref="I199:I209" ca="1" si="125">(F200-F199)/($B200-$B199)</f>
        <v>97.77691262135923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254.4023339746783</v>
      </c>
      <c r="L199" s="9">
        <f t="shared" ref="L199:L210" ca="1" si="128">DEGREES(ATAN2(I199,H199))</f>
        <v>-67.397246849325285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-109210.8932038835</v>
      </c>
      <c r="F200">
        <f t="shared" ca="1" si="122"/>
        <v>45466.264368932039</v>
      </c>
      <c r="G200">
        <f t="shared" ca="1" si="123"/>
        <v>10972.8</v>
      </c>
      <c r="H200" s="9">
        <f t="shared" ca="1" si="124"/>
        <v>-234.86213592232963</v>
      </c>
      <c r="I200" s="9">
        <f t="shared" ca="1" si="125"/>
        <v>97.77691262135923</v>
      </c>
      <c r="J200" s="9">
        <f t="shared" ca="1" si="126"/>
        <v>0</v>
      </c>
      <c r="K200" s="9">
        <f t="shared" ca="1" si="127"/>
        <v>254.4023339746783</v>
      </c>
      <c r="L200" s="9">
        <f t="shared" ca="1" si="128"/>
        <v>-67.397246849325285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-110385.20388349515</v>
      </c>
      <c r="F201">
        <f t="shared" ca="1" si="122"/>
        <v>45955.148932038835</v>
      </c>
      <c r="G201">
        <f t="shared" ca="1" si="123"/>
        <v>10972.8</v>
      </c>
      <c r="H201" s="9">
        <f t="shared" ca="1" si="124"/>
        <v>-234.86213592232963</v>
      </c>
      <c r="I201" s="9">
        <f t="shared" ca="1" si="125"/>
        <v>97.77691262135923</v>
      </c>
      <c r="J201" s="9">
        <f t="shared" ca="1" si="126"/>
        <v>0</v>
      </c>
      <c r="K201" s="9">
        <f t="shared" ca="1" si="127"/>
        <v>254.4023339746783</v>
      </c>
      <c r="L201" s="9">
        <f t="shared" ca="1" si="128"/>
        <v>-67.397246849325285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-111559.5145631068</v>
      </c>
      <c r="F202">
        <f t="shared" ca="1" si="122"/>
        <v>46444.033495145632</v>
      </c>
      <c r="G202">
        <f t="shared" ca="1" si="123"/>
        <v>10972.8</v>
      </c>
      <c r="H202" s="9">
        <f t="shared" ca="1" si="124"/>
        <v>-234.86213592232963</v>
      </c>
      <c r="I202" s="9">
        <f t="shared" ca="1" si="125"/>
        <v>97.77691262135923</v>
      </c>
      <c r="J202" s="9">
        <f t="shared" ca="1" si="126"/>
        <v>0</v>
      </c>
      <c r="K202" s="9">
        <f t="shared" ca="1" si="127"/>
        <v>254.4023339746783</v>
      </c>
      <c r="L202" s="9">
        <f t="shared" ca="1" si="128"/>
        <v>-67.397246849325285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-112733.82524271845</v>
      </c>
      <c r="F203">
        <f t="shared" ca="1" si="122"/>
        <v>46932.918058252428</v>
      </c>
      <c r="G203">
        <f t="shared" ca="1" si="123"/>
        <v>10972.8</v>
      </c>
      <c r="H203" s="9">
        <f t="shared" ca="1" si="124"/>
        <v>-234.86213592232963</v>
      </c>
      <c r="I203" s="9">
        <f t="shared" ca="1" si="125"/>
        <v>97.77691262135923</v>
      </c>
      <c r="J203" s="9">
        <f t="shared" ca="1" si="126"/>
        <v>0</v>
      </c>
      <c r="K203" s="9">
        <f t="shared" ca="1" si="127"/>
        <v>254.4023339746783</v>
      </c>
      <c r="L203" s="9">
        <f t="shared" ca="1" si="128"/>
        <v>-67.397246849325285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-113908.1359223301</v>
      </c>
      <c r="F204">
        <f t="shared" ca="1" si="122"/>
        <v>47421.802621359224</v>
      </c>
      <c r="G204">
        <f t="shared" ca="1" si="123"/>
        <v>10972.8</v>
      </c>
      <c r="H204" s="9">
        <f t="shared" ca="1" si="124"/>
        <v>-234.86213592233253</v>
      </c>
      <c r="I204" s="9">
        <f t="shared" ca="1" si="125"/>
        <v>97.77691262135923</v>
      </c>
      <c r="J204" s="9">
        <f t="shared" ca="1" si="126"/>
        <v>0</v>
      </c>
      <c r="K204" s="9">
        <f t="shared" ca="1" si="127"/>
        <v>254.40233397468097</v>
      </c>
      <c r="L204" s="9">
        <f t="shared" ca="1" si="128"/>
        <v>-67.397246849325526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-115082.44660194176</v>
      </c>
      <c r="F205">
        <f t="shared" ca="1" si="122"/>
        <v>47910.68718446602</v>
      </c>
      <c r="G205">
        <f t="shared" ca="1" si="123"/>
        <v>10972.8</v>
      </c>
      <c r="H205" s="9">
        <f t="shared" ca="1" si="124"/>
        <v>-234.86213592232963</v>
      </c>
      <c r="I205" s="9">
        <f t="shared" ca="1" si="125"/>
        <v>97.77691262135923</v>
      </c>
      <c r="J205" s="9">
        <f t="shared" ca="1" si="126"/>
        <v>0</v>
      </c>
      <c r="K205" s="9">
        <f t="shared" ca="1" si="127"/>
        <v>254.4023339746783</v>
      </c>
      <c r="L205" s="9">
        <f t="shared" ca="1" si="128"/>
        <v>-67.397246849325285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-116256.75728155341</v>
      </c>
      <c r="F206">
        <f t="shared" ca="1" si="122"/>
        <v>48399.571747572816</v>
      </c>
      <c r="G206">
        <f t="shared" ca="1" si="123"/>
        <v>10972.8</v>
      </c>
      <c r="H206" s="9">
        <f t="shared" ca="1" si="124"/>
        <v>-234.86213592232963</v>
      </c>
      <c r="I206" s="9">
        <f t="shared" ca="1" si="125"/>
        <v>97.77691262135923</v>
      </c>
      <c r="J206" s="9">
        <f t="shared" ca="1" si="126"/>
        <v>0</v>
      </c>
      <c r="K206" s="9">
        <f t="shared" ca="1" si="127"/>
        <v>254.4023339746783</v>
      </c>
      <c r="L206" s="9">
        <f t="shared" ca="1" si="128"/>
        <v>-67.397246849325285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-117431.06796116506</v>
      </c>
      <c r="F207">
        <f t="shared" ca="1" si="122"/>
        <v>48888.456310679612</v>
      </c>
      <c r="G207">
        <f t="shared" ca="1" si="123"/>
        <v>10972.8</v>
      </c>
      <c r="H207" s="9">
        <f t="shared" ca="1" si="124"/>
        <v>-234.86213592232963</v>
      </c>
      <c r="I207" s="9">
        <f t="shared" ca="1" si="125"/>
        <v>97.77691262135923</v>
      </c>
      <c r="J207" s="9">
        <f t="shared" ca="1" si="126"/>
        <v>0</v>
      </c>
      <c r="K207" s="9">
        <f t="shared" ca="1" si="127"/>
        <v>254.4023339746783</v>
      </c>
      <c r="L207" s="9">
        <f t="shared" ca="1" si="128"/>
        <v>-67.397246849325285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-118605.3786407767</v>
      </c>
      <c r="F208">
        <f t="shared" ca="1" si="122"/>
        <v>49377.340873786408</v>
      </c>
      <c r="G208">
        <f t="shared" ca="1" si="123"/>
        <v>10972.8</v>
      </c>
      <c r="H208" s="9">
        <f t="shared" ca="1" si="124"/>
        <v>-234.86213592232963</v>
      </c>
      <c r="I208" s="9">
        <f t="shared" ca="1" si="125"/>
        <v>97.77691262135923</v>
      </c>
      <c r="J208" s="9">
        <f t="shared" ca="1" si="126"/>
        <v>0</v>
      </c>
      <c r="K208" s="9">
        <f t="shared" ca="1" si="127"/>
        <v>254.4023339746783</v>
      </c>
      <c r="L208" s="9">
        <f t="shared" ca="1" si="128"/>
        <v>-67.397246849325285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-119779.68932038835</v>
      </c>
      <c r="F209">
        <f t="shared" ca="1" si="122"/>
        <v>49866.225436893204</v>
      </c>
      <c r="G209">
        <f t="shared" ca="1" si="123"/>
        <v>10972.8</v>
      </c>
      <c r="H209" s="9">
        <f t="shared" ca="1" si="124"/>
        <v>-234.86213592233253</v>
      </c>
      <c r="I209" s="9">
        <f t="shared" ca="1" si="125"/>
        <v>97.77691262135923</v>
      </c>
      <c r="J209" s="9">
        <f t="shared" ca="1" si="126"/>
        <v>0</v>
      </c>
      <c r="K209" s="9">
        <f t="shared" ca="1" si="127"/>
        <v>254.40233397468097</v>
      </c>
      <c r="L209" s="9">
        <f t="shared" ca="1" si="128"/>
        <v>-67.397246849325526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-120954.00000000001</v>
      </c>
      <c r="F210">
        <f t="shared" ca="1" si="122"/>
        <v>50355.11</v>
      </c>
      <c r="G210">
        <f t="shared" ca="1" si="123"/>
        <v>10972.8</v>
      </c>
      <c r="H210" s="9">
        <f ca="1">H209</f>
        <v>-234.86213592233253</v>
      </c>
      <c r="I210" s="9">
        <f t="shared" ref="I210:J210" ca="1" si="142">I209</f>
        <v>97.77691262135923</v>
      </c>
      <c r="J210" s="9">
        <f t="shared" ca="1" si="142"/>
        <v>0</v>
      </c>
      <c r="K210" s="9">
        <f t="shared" ca="1" si="127"/>
        <v>254.40233397468097</v>
      </c>
      <c r="L210" s="9">
        <f t="shared" ca="1" si="128"/>
        <v>-67.397246849325526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130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F4" sqref="F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131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83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82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-207.74672000000001</v>
      </c>
      <c r="I3" s="9">
        <f t="shared" si="2"/>
        <v>-124.15682666666666</v>
      </c>
      <c r="J3" s="9">
        <f>(G4-G3)/(MINUTE($A4-$A3)*60+SECOND($A4-$A3))</f>
        <v>-9.3784615384615435</v>
      </c>
      <c r="K3" s="9">
        <f>SQRT(H3*H3+I3*I3)</f>
        <v>242.01986959482298</v>
      </c>
      <c r="L3" s="9">
        <f>DEGREES(ATAN2(I3,H3))</f>
        <v>-120.86404039442192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186</v>
      </c>
      <c r="C4" s="7">
        <v>320</v>
      </c>
      <c r="D4" s="7"/>
      <c r="E4" s="7">
        <f>E3+H3*(MINUTE($A4-$A3)*60+SECOND($A4-$A3))</f>
        <v>64401.483200000002</v>
      </c>
      <c r="F4" s="7">
        <f>F3+I3*(MINUTE($A4-$A3)*60+SECOND($A4-$A3))</f>
        <v>38488.616266666664</v>
      </c>
      <c r="G4" s="7">
        <f>C4*Params!F$2</f>
        <v>9753.6</v>
      </c>
      <c r="H4" s="9">
        <f>H3</f>
        <v>-207.74672000000001</v>
      </c>
      <c r="I4" s="9">
        <f>I3</f>
        <v>-124.15682666666666</v>
      </c>
      <c r="J4" s="9">
        <f>(G5-G4)/(MINUTE($A5-$A4)*60+SECOND($A5-$A4))</f>
        <v>0</v>
      </c>
      <c r="K4" s="9">
        <f>SQRT(H4*H4+I4*I4)</f>
        <v>242.01986959482298</v>
      </c>
      <c r="L4" s="9">
        <f>DEGREES(ATAN2(I4,H4))</f>
        <v>-120.86404039442192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</v>
      </c>
      <c r="F5" s="7">
        <f>VLOOKUP($B5,Beacons!$A$6:$O$30,15,FALSE)</f>
        <v>0</v>
      </c>
      <c r="G5" s="7">
        <f>C5*Params!F$2</f>
        <v>9753.6</v>
      </c>
      <c r="H5" s="9">
        <f t="shared" si="0"/>
        <v>-234.07754716981134</v>
      </c>
      <c r="I5" s="9">
        <f t="shared" si="0"/>
        <v>-55.819792452830193</v>
      </c>
      <c r="J5" s="9">
        <f t="shared" si="0"/>
        <v>0</v>
      </c>
      <c r="K5" s="9">
        <f>SQRT(H5*H5+I5*I5)</f>
        <v>240.64111726492689</v>
      </c>
      <c r="L5" s="9">
        <f>DEGREES(ATAN2(I5,H5))</f>
        <v>-103.41265882597598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84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866.30802215373683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-217.55663069767471</v>
      </c>
      <c r="I49" s="9">
        <f t="shared" ref="I49:I52" ca="1" si="36">(F50-F49)/($B50-$B49)</f>
        <v>-130.68946379845002</v>
      </c>
      <c r="J49" s="9">
        <f t="shared" ref="J49:J52" ca="1" si="37">(G50-G49)/($B50-$B49)</f>
        <v>0</v>
      </c>
      <c r="K49" s="9">
        <f t="shared" ref="K49:K52" ca="1" si="38">SQRT(H49*H49+I49*I49)</f>
        <v>253.79248118975232</v>
      </c>
      <c r="L49" s="9">
        <f t="shared" ref="L49:L52" ca="1" si="39">DEGREES(ATAN2(I49,H49))</f>
        <v>-120.99385635949328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79006.817311627907</v>
      </c>
      <c r="F50" s="15">
        <f ca="1">(1-$O50)*(1-$O50)*F49+2*$O50*(1-$O50)*INDIRECT("F"&amp;C51)+$O50*$O50*F53</f>
        <v>47221.589657751938</v>
      </c>
      <c r="G50" s="15">
        <f t="shared" ca="1" si="34"/>
        <v>10363.200000000001</v>
      </c>
      <c r="H50" s="16">
        <f t="shared" ca="1" si="35"/>
        <v>-214.75379906976596</v>
      </c>
      <c r="I50" s="16">
        <f t="shared" ca="1" si="36"/>
        <v>-128.82299604651197</v>
      </c>
      <c r="J50" s="16">
        <f t="shared" ca="1" si="37"/>
        <v>0</v>
      </c>
      <c r="K50" s="16">
        <f t="shared" ca="1" si="38"/>
        <v>250.42874939850066</v>
      </c>
      <c r="L50" s="16">
        <f t="shared" ca="1" si="39"/>
        <v>-120.95801152688743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77933.048316279077</v>
      </c>
      <c r="F51" s="15">
        <f ca="1">(1-$O51)*(1-$O51)*F49+2*$O51*(1-$O51)*INDIRECT("F"&amp;C51)+$O51*$O51*F53</f>
        <v>46577.474677519378</v>
      </c>
      <c r="G51" s="15">
        <f t="shared" ca="1" si="34"/>
        <v>10363.200000000001</v>
      </c>
      <c r="H51" s="16">
        <f t="shared" ca="1" si="35"/>
        <v>-211.95096744186012</v>
      </c>
      <c r="I51" s="16">
        <f t="shared" ca="1" si="36"/>
        <v>-126.95652829457394</v>
      </c>
      <c r="J51" s="16">
        <f t="shared" ca="1" si="37"/>
        <v>-9.3784615384614884</v>
      </c>
      <c r="K51" s="16">
        <f t="shared" ca="1" si="38"/>
        <v>247.06511829101129</v>
      </c>
      <c r="L51" s="16">
        <f t="shared" ca="1" si="39"/>
        <v>-120.92119067131452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76873.293479069776</v>
      </c>
      <c r="F52" s="15">
        <f ca="1">(1-$O52)*(1-$O52)*F49+2*$O52*(1-$O52)*INDIRECT("F"&amp;C51)+$O52*$O52*F53</f>
        <v>45942.692036046508</v>
      </c>
      <c r="G52" s="15">
        <f t="shared" ca="1" si="34"/>
        <v>10316.307692307693</v>
      </c>
      <c r="H52" s="16">
        <f t="shared" ca="1" si="35"/>
        <v>-209.1481358139543</v>
      </c>
      <c r="I52" s="16">
        <f t="shared" ca="1" si="36"/>
        <v>-125.09006054263591</v>
      </c>
      <c r="J52" s="16">
        <f t="shared" ca="1" si="37"/>
        <v>-9.3784615384614884</v>
      </c>
      <c r="K52" s="16">
        <f t="shared" ca="1" si="38"/>
        <v>243.70159203627003</v>
      </c>
      <c r="L52" s="16">
        <f t="shared" ca="1" si="39"/>
        <v>-120.88335340988593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75827.552800000005</v>
      </c>
      <c r="F53">
        <f t="shared" ca="1" si="16"/>
        <v>45317.241733333329</v>
      </c>
      <c r="G53">
        <f t="shared" ca="1" si="3"/>
        <v>10269.415384615386</v>
      </c>
      <c r="H53" s="9">
        <f t="shared" ca="1" si="4"/>
        <v>-207.74672000000137</v>
      </c>
      <c r="I53" s="9">
        <f t="shared" ca="1" si="4"/>
        <v>-124.15682666666689</v>
      </c>
      <c r="J53" s="9">
        <f t="shared" ca="1" si="4"/>
        <v>-9.3784615384614884</v>
      </c>
      <c r="K53" s="9">
        <f t="shared" ca="1" si="5"/>
        <v>242.01986959482426</v>
      </c>
      <c r="L53" s="9">
        <f t="shared" ca="1" si="6"/>
        <v>-120.86404039442182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74788.819199999998</v>
      </c>
      <c r="F54">
        <f t="shared" ca="1" si="16"/>
        <v>44696.457599999994</v>
      </c>
      <c r="G54">
        <f t="shared" ca="1" si="3"/>
        <v>10222.523076923078</v>
      </c>
      <c r="H54" s="9">
        <f t="shared" ca="1" si="4"/>
        <v>-207.74671999999845</v>
      </c>
      <c r="I54" s="9">
        <f t="shared" ca="1" si="4"/>
        <v>-124.15682666666544</v>
      </c>
      <c r="J54" s="9">
        <f t="shared" ca="1" si="4"/>
        <v>-9.3784615384618526</v>
      </c>
      <c r="K54" s="9">
        <f t="shared" ca="1" si="5"/>
        <v>242.01986959482099</v>
      </c>
      <c r="L54" s="9">
        <f t="shared" ca="1" si="6"/>
        <v>-120.86404039442186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73750.085600000006</v>
      </c>
      <c r="F55">
        <f t="shared" ca="1" si="16"/>
        <v>44075.673466666667</v>
      </c>
      <c r="G55">
        <f t="shared" ca="1" si="3"/>
        <v>10175.630769230769</v>
      </c>
      <c r="H55" s="9">
        <f t="shared" ca="1" si="4"/>
        <v>-207.74672000000137</v>
      </c>
      <c r="I55" s="9">
        <f t="shared" ca="1" si="4"/>
        <v>-124.15682666666689</v>
      </c>
      <c r="J55" s="9">
        <f t="shared" ca="1" si="4"/>
        <v>-9.3784615384614884</v>
      </c>
      <c r="K55" s="9">
        <f t="shared" ca="1" si="5"/>
        <v>242.01986959482426</v>
      </c>
      <c r="L55" s="9">
        <f t="shared" ca="1" si="6"/>
        <v>-120.86404039442182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72711.351999999999</v>
      </c>
      <c r="F56">
        <f t="shared" ca="1" si="16"/>
        <v>43454.889333333333</v>
      </c>
      <c r="G56">
        <f t="shared" ca="1" si="3"/>
        <v>10128.738461538462</v>
      </c>
      <c r="H56" s="9">
        <f t="shared" ca="1" si="4"/>
        <v>-207.74671999999845</v>
      </c>
      <c r="I56" s="9">
        <f t="shared" ca="1" si="4"/>
        <v>-124.15682666666689</v>
      </c>
      <c r="J56" s="9">
        <f t="shared" ca="1" si="4"/>
        <v>-9.3784615384614884</v>
      </c>
      <c r="K56" s="9">
        <f t="shared" ca="1" si="5"/>
        <v>242.01986959482176</v>
      </c>
      <c r="L56" s="9">
        <f t="shared" ca="1" si="6"/>
        <v>-120.86404039442218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71672.618400000007</v>
      </c>
      <c r="F57">
        <f t="shared" ca="1" si="16"/>
        <v>42834.105199999998</v>
      </c>
      <c r="G57">
        <f t="shared" ca="1" si="3"/>
        <v>10081.846153846154</v>
      </c>
      <c r="H57" s="9">
        <f t="shared" ca="1" si="4"/>
        <v>-207.74672000000137</v>
      </c>
      <c r="I57" s="9">
        <f t="shared" ca="1" si="4"/>
        <v>-124.15682666666689</v>
      </c>
      <c r="J57" s="9">
        <f t="shared" ca="1" si="4"/>
        <v>-9.3784615384614884</v>
      </c>
      <c r="K57" s="9">
        <f t="shared" ca="1" si="5"/>
        <v>242.01986959482426</v>
      </c>
      <c r="L57" s="9">
        <f t="shared" ca="1" si="6"/>
        <v>-120.86404039442182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70633.8848</v>
      </c>
      <c r="F58">
        <f t="shared" ca="1" si="16"/>
        <v>42213.321066666664</v>
      </c>
      <c r="G58">
        <f t="shared" ca="1" si="3"/>
        <v>10034.953846153847</v>
      </c>
      <c r="H58" s="9">
        <f t="shared" ca="1" si="4"/>
        <v>-207.74671999999845</v>
      </c>
      <c r="I58" s="9">
        <f t="shared" ca="1" si="4"/>
        <v>-124.15682666666689</v>
      </c>
      <c r="J58" s="9">
        <f t="shared" ca="1" si="4"/>
        <v>-9.3784615384614884</v>
      </c>
      <c r="K58" s="9">
        <f t="shared" ca="1" si="5"/>
        <v>242.01986959482176</v>
      </c>
      <c r="L58" s="9">
        <f t="shared" ca="1" si="6"/>
        <v>-120.86404039442218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69595.151200000008</v>
      </c>
      <c r="F59">
        <f t="shared" ca="1" si="16"/>
        <v>41592.536933333329</v>
      </c>
      <c r="G59">
        <f t="shared" ca="1" si="3"/>
        <v>9988.0615384615394</v>
      </c>
      <c r="H59" s="9">
        <f t="shared" ca="1" si="4"/>
        <v>-207.74672000000137</v>
      </c>
      <c r="I59" s="9">
        <f t="shared" ca="1" si="4"/>
        <v>-124.15682666666544</v>
      </c>
      <c r="J59" s="9">
        <f t="shared" ca="1" si="4"/>
        <v>-9.3784615384614884</v>
      </c>
      <c r="K59" s="9">
        <f t="shared" ca="1" si="5"/>
        <v>242.01986959482352</v>
      </c>
      <c r="L59" s="9">
        <f t="shared" ca="1" si="6"/>
        <v>-120.86404039442151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68556.417600000001</v>
      </c>
      <c r="F60">
        <f t="shared" ca="1" si="16"/>
        <v>40971.752800000002</v>
      </c>
      <c r="G60">
        <f t="shared" ca="1" si="3"/>
        <v>9941.1692307692319</v>
      </c>
      <c r="H60" s="9">
        <f t="shared" ca="1" si="4"/>
        <v>-207.74671999999845</v>
      </c>
      <c r="I60" s="9">
        <f t="shared" ca="1" si="4"/>
        <v>-124.15682666666689</v>
      </c>
      <c r="J60" s="9">
        <f t="shared" ca="1" si="4"/>
        <v>-9.3784615384618526</v>
      </c>
      <c r="K60" s="9">
        <f t="shared" ca="1" si="5"/>
        <v>242.01986959482176</v>
      </c>
      <c r="L60" s="9">
        <f t="shared" ca="1" si="6"/>
        <v>-120.86404039442218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67517.684000000008</v>
      </c>
      <c r="F61">
        <f t="shared" ca="1" si="16"/>
        <v>40350.968666666668</v>
      </c>
      <c r="G61">
        <f t="shared" ca="1" si="3"/>
        <v>9894.2769230769227</v>
      </c>
      <c r="H61" s="9">
        <f t="shared" ca="1" si="4"/>
        <v>-207.74672000000137</v>
      </c>
      <c r="I61" s="9">
        <f t="shared" ca="1" si="4"/>
        <v>-124.15682666666689</v>
      </c>
      <c r="J61" s="9">
        <f t="shared" ca="1" si="4"/>
        <v>-9.3784615384614884</v>
      </c>
      <c r="K61" s="9">
        <f t="shared" ca="1" si="5"/>
        <v>242.01986959482426</v>
      </c>
      <c r="L61" s="9">
        <f t="shared" ca="1" si="6"/>
        <v>-120.86404039442182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66478.950400000002</v>
      </c>
      <c r="F62">
        <f t="shared" ca="1" si="16"/>
        <v>39730.184533333333</v>
      </c>
      <c r="G62">
        <f t="shared" ca="1" si="3"/>
        <v>9847.3846153846152</v>
      </c>
      <c r="H62" s="9">
        <f t="shared" ca="1" si="4"/>
        <v>-207.74672000000137</v>
      </c>
      <c r="I62" s="9">
        <f t="shared" ca="1" si="4"/>
        <v>-124.15682666666689</v>
      </c>
      <c r="J62" s="9">
        <f t="shared" ca="1" si="4"/>
        <v>-9.3784615384614884</v>
      </c>
      <c r="K62" s="9">
        <f t="shared" ca="1" si="5"/>
        <v>242.01986959482426</v>
      </c>
      <c r="L62" s="9">
        <f t="shared" ca="1" si="6"/>
        <v>-120.86404039442182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65440.216799999995</v>
      </c>
      <c r="F63" s="15">
        <f ca="1">(1-$O63)*(1-$O63)*F62+2*$O63*(1-$O63)*INDIRECT("F"&amp;C64)+$O63*$O63*F66</f>
        <v>39109.400399999999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-207.74671999999845</v>
      </c>
      <c r="I63" s="16">
        <f t="shared" ref="I63:I65" ca="1" si="48">(F64-F63)/($B64-$B63)</f>
        <v>-124.15682666666689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242.01986959482176</v>
      </c>
      <c r="L63" s="16">
        <f t="shared" ref="L63:L65" ca="1" si="51">DEGREES(ATAN2(I63,H63))</f>
        <v>-120.86404039442218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64401.483200000002</v>
      </c>
      <c r="F64" s="15">
        <f ca="1">(1-$O64)*(1-$O64)*F62+2*$O64*(1-$O64)*INDIRECT("F"&amp;C64)+$O64*$O64*F66</f>
        <v>38488.616266666664</v>
      </c>
      <c r="G64" s="15">
        <f t="shared" ca="1" si="46"/>
        <v>9753.6</v>
      </c>
      <c r="H64" s="16">
        <f t="shared" ca="1" si="47"/>
        <v>-207.74671999999993</v>
      </c>
      <c r="I64" s="16">
        <f t="shared" ca="1" si="48"/>
        <v>-124.15682666666689</v>
      </c>
      <c r="J64" s="16">
        <f t="shared" ca="1" si="49"/>
        <v>0</v>
      </c>
      <c r="K64" s="16">
        <f t="shared" ca="1" si="50"/>
        <v>242.01986959482301</v>
      </c>
      <c r="L64" s="16">
        <f t="shared" ca="1" si="51"/>
        <v>-120.86404039442196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63362.749600000003</v>
      </c>
      <c r="F65" s="15">
        <f ca="1">(1-$O65)*(1-$O65)*F62+2*$O65*(1-$O65)*INDIRECT("F"&amp;C64)+$O65*$O65*F66</f>
        <v>37867.83213333333</v>
      </c>
      <c r="G65" s="15">
        <f t="shared" ca="1" si="46"/>
        <v>9753.6</v>
      </c>
      <c r="H65" s="16">
        <f t="shared" ca="1" si="47"/>
        <v>-207.74671999999993</v>
      </c>
      <c r="I65" s="16">
        <f t="shared" ca="1" si="48"/>
        <v>-124.15682666666689</v>
      </c>
      <c r="J65" s="16">
        <f t="shared" ca="1" si="49"/>
        <v>0</v>
      </c>
      <c r="K65" s="16">
        <f t="shared" ca="1" si="50"/>
        <v>242.01986959482301</v>
      </c>
      <c r="L65" s="16">
        <f t="shared" ca="1" si="51"/>
        <v>-120.86404039442196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62324.016000000003</v>
      </c>
      <c r="F66">
        <f t="shared" ca="1" si="16"/>
        <v>37247.047999999995</v>
      </c>
      <c r="G66">
        <f t="shared" ca="1" si="3"/>
        <v>9753.6</v>
      </c>
      <c r="H66" s="9">
        <f t="shared" ca="1" si="4"/>
        <v>-207.74671999999993</v>
      </c>
      <c r="I66" s="9">
        <f t="shared" ca="1" si="4"/>
        <v>-124.15682666666689</v>
      </c>
      <c r="J66" s="9">
        <f t="shared" ca="1" si="4"/>
        <v>0</v>
      </c>
      <c r="K66" s="9">
        <f t="shared" ca="1" si="5"/>
        <v>242.01986959482301</v>
      </c>
      <c r="L66" s="9">
        <f t="shared" ca="1" si="6"/>
        <v>-120.86404039442196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61285.282400000004</v>
      </c>
      <c r="F67">
        <f t="shared" ref="F67:F69" ca="1" si="55">INDIRECT("F$"&amp;C67)+INDIRECT("I$"&amp;C67)*($B67-INDIRECT("B$"&amp;D67))</f>
        <v>36626.263866666661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-207.74671999999993</v>
      </c>
      <c r="I67" s="9">
        <f t="shared" ref="I67:I69" ca="1" si="58">(F68-F67)/($B68-$B67)</f>
        <v>-124.15682666666544</v>
      </c>
      <c r="J67" s="9">
        <f t="shared" ref="J67:J69" ca="1" si="59">(G68-G67)/($B68-$B67)</f>
        <v>0</v>
      </c>
      <c r="K67" s="9">
        <f t="shared" ref="K67:K69" ca="1" si="60">SQRT(H67*H67+I67*I67)</f>
        <v>242.01986959482227</v>
      </c>
      <c r="L67" s="9">
        <f t="shared" ref="L67:L69" ca="1" si="61">DEGREES(ATAN2(I67,H67))</f>
        <v>-120.86404039442169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60246.548800000004</v>
      </c>
      <c r="F68">
        <f t="shared" ca="1" si="55"/>
        <v>36005.479733333334</v>
      </c>
      <c r="G68">
        <f t="shared" ca="1" si="56"/>
        <v>9753.6</v>
      </c>
      <c r="H68" s="9">
        <f t="shared" ca="1" si="57"/>
        <v>-207.74671999999993</v>
      </c>
      <c r="I68" s="9">
        <f t="shared" ca="1" si="58"/>
        <v>-124.15682666666689</v>
      </c>
      <c r="J68" s="9">
        <f t="shared" ca="1" si="59"/>
        <v>0</v>
      </c>
      <c r="K68" s="9">
        <f t="shared" ca="1" si="60"/>
        <v>242.01986959482301</v>
      </c>
      <c r="L68" s="9">
        <f t="shared" ca="1" si="61"/>
        <v>-120.86404039442196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59207.815200000005</v>
      </c>
      <c r="F69">
        <f t="shared" ca="1" si="55"/>
        <v>35384.695599999999</v>
      </c>
      <c r="G69">
        <f t="shared" ca="1" si="56"/>
        <v>9753.6</v>
      </c>
      <c r="H69" s="9">
        <f t="shared" ca="1" si="57"/>
        <v>-207.74671999999993</v>
      </c>
      <c r="I69" s="9">
        <f t="shared" ca="1" si="58"/>
        <v>-124.15682666666689</v>
      </c>
      <c r="J69" s="9">
        <f t="shared" ca="1" si="59"/>
        <v>0</v>
      </c>
      <c r="K69" s="9">
        <f t="shared" ca="1" si="60"/>
        <v>242.01986959482301</v>
      </c>
      <c r="L69" s="9">
        <f t="shared" ca="1" si="61"/>
        <v>-120.86404039442196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58169.081600000005</v>
      </c>
      <c r="F70">
        <f t="shared" ca="1" si="16"/>
        <v>34763.911466666665</v>
      </c>
      <c r="G70">
        <f t="shared" ca="1" si="3"/>
        <v>9753.6</v>
      </c>
      <c r="H70" s="9">
        <f t="shared" ca="1" si="4"/>
        <v>-207.74672000000137</v>
      </c>
      <c r="I70" s="9">
        <f t="shared" ca="1" si="4"/>
        <v>-124.15682666666689</v>
      </c>
      <c r="J70" s="9">
        <f t="shared" ca="1" si="4"/>
        <v>0</v>
      </c>
      <c r="K70" s="9">
        <f t="shared" ca="1" si="5"/>
        <v>242.01986959482426</v>
      </c>
      <c r="L70" s="9">
        <f t="shared" ca="1" si="6"/>
        <v>-120.86404039442182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57130.347999999998</v>
      </c>
      <c r="F71">
        <f t="shared" ca="1" si="16"/>
        <v>34143.12733333333</v>
      </c>
      <c r="G71">
        <f t="shared" ca="1" si="3"/>
        <v>9753.6</v>
      </c>
      <c r="H71" s="9">
        <f t="shared" ca="1" si="4"/>
        <v>-207.74671999999845</v>
      </c>
      <c r="I71" s="9">
        <f t="shared" ca="1" si="4"/>
        <v>-124.15682666666689</v>
      </c>
      <c r="J71" s="9">
        <f t="shared" ca="1" si="4"/>
        <v>0</v>
      </c>
      <c r="K71" s="9">
        <f t="shared" ca="1" si="5"/>
        <v>242.01986959482176</v>
      </c>
      <c r="L71" s="9">
        <f t="shared" ca="1" si="6"/>
        <v>-120.86404039442218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56091.614400000006</v>
      </c>
      <c r="F72">
        <f t="shared" ca="1" si="16"/>
        <v>33522.343199999996</v>
      </c>
      <c r="G72">
        <f t="shared" ca="1" si="3"/>
        <v>9753.6</v>
      </c>
      <c r="H72" s="9">
        <f t="shared" ca="1" si="4"/>
        <v>-207.74672000000137</v>
      </c>
      <c r="I72" s="9">
        <f t="shared" ca="1" si="4"/>
        <v>-124.15682666666544</v>
      </c>
      <c r="J72" s="9">
        <f t="shared" ca="1" si="4"/>
        <v>0</v>
      </c>
      <c r="K72" s="9">
        <f t="shared" ca="1" si="5"/>
        <v>242.01986959482352</v>
      </c>
      <c r="L72" s="9">
        <f t="shared" ca="1" si="6"/>
        <v>-120.86404039442151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55052.880799999999</v>
      </c>
      <c r="F73">
        <f t="shared" ca="1" si="16"/>
        <v>32901.559066666669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-207.74671999999993</v>
      </c>
      <c r="I73" s="9">
        <f t="shared" ca="1" si="67"/>
        <v>-124.15682666666763</v>
      </c>
      <c r="J73" s="9">
        <f t="shared" ca="1" si="67"/>
        <v>0</v>
      </c>
      <c r="K73" s="9">
        <f t="shared" ref="K73:K136" ca="1" si="68">SQRT(H73*H73+I73*I73)</f>
        <v>242.01986959482338</v>
      </c>
      <c r="L73" s="9">
        <f t="shared" ref="L73:L136" ca="1" si="69">DEGREES(ATAN2(I73,H73))</f>
        <v>-120.86404039442212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54014.147199999999</v>
      </c>
      <c r="F74">
        <f t="shared" ca="1" si="16"/>
        <v>32280.77493333333</v>
      </c>
      <c r="G74">
        <f t="shared" ca="1" si="66"/>
        <v>9753.6</v>
      </c>
      <c r="H74" s="9">
        <f t="shared" ca="1" si="67"/>
        <v>-207.74671999999993</v>
      </c>
      <c r="I74" s="9">
        <f t="shared" ca="1" si="67"/>
        <v>-124.15682666666616</v>
      </c>
      <c r="J74" s="9">
        <f t="shared" ca="1" si="67"/>
        <v>0</v>
      </c>
      <c r="K74" s="9">
        <f t="shared" ca="1" si="68"/>
        <v>242.01986959482264</v>
      </c>
      <c r="L74" s="9">
        <f t="shared" ca="1" si="69"/>
        <v>-120.86404039442183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52975.4136</v>
      </c>
      <c r="F75">
        <f t="shared" ca="1" si="16"/>
        <v>31659.9908</v>
      </c>
      <c r="G75">
        <f t="shared" ca="1" si="66"/>
        <v>9753.6</v>
      </c>
      <c r="H75" s="9">
        <f t="shared" ca="1" si="67"/>
        <v>-207.74671999999993</v>
      </c>
      <c r="I75" s="9">
        <f t="shared" ca="1" si="67"/>
        <v>-124.15682666666689</v>
      </c>
      <c r="J75" s="9">
        <f t="shared" ca="1" si="67"/>
        <v>0</v>
      </c>
      <c r="K75" s="9">
        <f t="shared" ca="1" si="68"/>
        <v>242.01986959482301</v>
      </c>
      <c r="L75" s="9">
        <f t="shared" ca="1" si="69"/>
        <v>-120.86404039442196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51936.68</v>
      </c>
      <c r="F76">
        <f t="shared" ca="1" si="16"/>
        <v>31039.206666666665</v>
      </c>
      <c r="G76">
        <f t="shared" ca="1" si="66"/>
        <v>9753.6</v>
      </c>
      <c r="H76" s="9">
        <f t="shared" ca="1" si="67"/>
        <v>-207.74671999999993</v>
      </c>
      <c r="I76" s="9">
        <f t="shared" ca="1" si="67"/>
        <v>-124.15682666666689</v>
      </c>
      <c r="J76" s="9">
        <f t="shared" ca="1" si="67"/>
        <v>0</v>
      </c>
      <c r="K76" s="9">
        <f t="shared" ca="1" si="68"/>
        <v>242.01986959482301</v>
      </c>
      <c r="L76" s="9">
        <f t="shared" ca="1" si="69"/>
        <v>-120.86404039442196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50897.946400000001</v>
      </c>
      <c r="F77">
        <f t="shared" ca="1" si="16"/>
        <v>30418.422533333331</v>
      </c>
      <c r="G77">
        <f t="shared" ca="1" si="66"/>
        <v>9753.6</v>
      </c>
      <c r="H77" s="9">
        <f t="shared" ca="1" si="67"/>
        <v>-207.74671999999993</v>
      </c>
      <c r="I77" s="9">
        <f t="shared" ca="1" si="67"/>
        <v>-124.15682666666689</v>
      </c>
      <c r="J77" s="9">
        <f t="shared" ca="1" si="67"/>
        <v>0</v>
      </c>
      <c r="K77" s="9">
        <f t="shared" ca="1" si="68"/>
        <v>242.01986959482301</v>
      </c>
      <c r="L77" s="9">
        <f t="shared" ca="1" si="69"/>
        <v>-120.86404039442196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49859.212800000001</v>
      </c>
      <c r="F78">
        <f t="shared" ca="1" si="16"/>
        <v>29797.638399999996</v>
      </c>
      <c r="G78">
        <f t="shared" ca="1" si="66"/>
        <v>9753.6</v>
      </c>
      <c r="H78" s="9">
        <f t="shared" ca="1" si="67"/>
        <v>-207.74671999999993</v>
      </c>
      <c r="I78" s="9">
        <f t="shared" ca="1" si="67"/>
        <v>-124.15682666666616</v>
      </c>
      <c r="J78" s="9">
        <f t="shared" ca="1" si="67"/>
        <v>0</v>
      </c>
      <c r="K78" s="9">
        <f t="shared" ca="1" si="68"/>
        <v>242.01986959482264</v>
      </c>
      <c r="L78" s="9">
        <f t="shared" ca="1" si="69"/>
        <v>-120.86404039442183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48820.479200000002</v>
      </c>
      <c r="F79">
        <f t="shared" ca="1" si="16"/>
        <v>29176.854266666665</v>
      </c>
      <c r="G79">
        <f t="shared" ca="1" si="66"/>
        <v>9753.6</v>
      </c>
      <c r="H79" s="9">
        <f t="shared" ca="1" si="67"/>
        <v>-207.74671999999993</v>
      </c>
      <c r="I79" s="9">
        <f t="shared" ca="1" si="67"/>
        <v>-124.15682666666689</v>
      </c>
      <c r="J79" s="9">
        <f t="shared" ca="1" si="67"/>
        <v>0</v>
      </c>
      <c r="K79" s="9">
        <f t="shared" ca="1" si="68"/>
        <v>242.01986959482301</v>
      </c>
      <c r="L79" s="9">
        <f t="shared" ca="1" si="69"/>
        <v>-120.86404039442196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47781.745600000002</v>
      </c>
      <c r="F80">
        <f t="shared" ca="1" si="16"/>
        <v>28556.070133333331</v>
      </c>
      <c r="G80">
        <f t="shared" ca="1" si="66"/>
        <v>9753.6</v>
      </c>
      <c r="H80" s="9">
        <f t="shared" ca="1" si="67"/>
        <v>-207.74671999999993</v>
      </c>
      <c r="I80" s="9">
        <f t="shared" ca="1" si="67"/>
        <v>-124.15682666666616</v>
      </c>
      <c r="J80" s="9">
        <f t="shared" ca="1" si="67"/>
        <v>0</v>
      </c>
      <c r="K80" s="9">
        <f t="shared" ca="1" si="68"/>
        <v>242.01986959482264</v>
      </c>
      <c r="L80" s="9">
        <f t="shared" ca="1" si="69"/>
        <v>-120.86404039442183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46743.012000000002</v>
      </c>
      <c r="F81">
        <f t="shared" ca="1" si="16"/>
        <v>27935.286</v>
      </c>
      <c r="G81">
        <f t="shared" ca="1" si="66"/>
        <v>9753.6</v>
      </c>
      <c r="H81" s="9">
        <f t="shared" ca="1" si="67"/>
        <v>-207.74671999999993</v>
      </c>
      <c r="I81" s="9">
        <f t="shared" ca="1" si="67"/>
        <v>-124.15682666666689</v>
      </c>
      <c r="J81" s="9">
        <f t="shared" ca="1" si="67"/>
        <v>0</v>
      </c>
      <c r="K81" s="9">
        <f t="shared" ca="1" si="68"/>
        <v>242.01986959482301</v>
      </c>
      <c r="L81" s="9">
        <f t="shared" ca="1" si="69"/>
        <v>-120.86404039442196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45704.278400000003</v>
      </c>
      <c r="F82">
        <f t="shared" ca="1" si="16"/>
        <v>27314.501866666666</v>
      </c>
      <c r="G82">
        <f t="shared" ca="1" si="66"/>
        <v>9753.6</v>
      </c>
      <c r="H82" s="9">
        <f t="shared" ca="1" si="67"/>
        <v>-207.74671999999993</v>
      </c>
      <c r="I82" s="9">
        <f t="shared" ca="1" si="67"/>
        <v>-124.15682666666689</v>
      </c>
      <c r="J82" s="9">
        <f t="shared" ca="1" si="67"/>
        <v>0</v>
      </c>
      <c r="K82" s="9">
        <f t="shared" ca="1" si="68"/>
        <v>242.01986959482301</v>
      </c>
      <c r="L82" s="9">
        <f t="shared" ca="1" si="69"/>
        <v>-120.86404039442196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44665.544800000003</v>
      </c>
      <c r="F83">
        <f t="shared" ca="1" si="16"/>
        <v>26693.717733333331</v>
      </c>
      <c r="G83">
        <f t="shared" ca="1" si="66"/>
        <v>9753.6</v>
      </c>
      <c r="H83" s="9">
        <f t="shared" ca="1" si="67"/>
        <v>-207.74672000000137</v>
      </c>
      <c r="I83" s="9">
        <f t="shared" ca="1" si="67"/>
        <v>-124.15682666666689</v>
      </c>
      <c r="J83" s="9">
        <f t="shared" ca="1" si="67"/>
        <v>0</v>
      </c>
      <c r="K83" s="9">
        <f t="shared" ca="1" si="68"/>
        <v>242.01986959482426</v>
      </c>
      <c r="L83" s="9">
        <f t="shared" ca="1" si="69"/>
        <v>-120.86404039442182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43626.811199999996</v>
      </c>
      <c r="F84">
        <f t="shared" ca="1" si="16"/>
        <v>26072.933599999997</v>
      </c>
      <c r="G84">
        <f t="shared" ca="1" si="66"/>
        <v>9753.6</v>
      </c>
      <c r="H84" s="9">
        <f t="shared" ca="1" si="67"/>
        <v>-207.74671999999845</v>
      </c>
      <c r="I84" s="9">
        <f t="shared" ca="1" si="67"/>
        <v>-124.15682666666689</v>
      </c>
      <c r="J84" s="9">
        <f t="shared" ca="1" si="67"/>
        <v>0</v>
      </c>
      <c r="K84" s="9">
        <f t="shared" ca="1" si="68"/>
        <v>242.01986959482176</v>
      </c>
      <c r="L84" s="9">
        <f t="shared" ca="1" si="69"/>
        <v>-120.86404039442218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42588.077600000004</v>
      </c>
      <c r="F85">
        <f t="shared" ca="1" si="16"/>
        <v>25452.149466666662</v>
      </c>
      <c r="G85">
        <f t="shared" ca="1" si="66"/>
        <v>9753.6</v>
      </c>
      <c r="H85" s="9">
        <f t="shared" ca="1" si="67"/>
        <v>-207.74672000000137</v>
      </c>
      <c r="I85" s="9">
        <f t="shared" ca="1" si="67"/>
        <v>-124.15682666666616</v>
      </c>
      <c r="J85" s="9">
        <f t="shared" ca="1" si="67"/>
        <v>0</v>
      </c>
      <c r="K85" s="9">
        <f t="shared" ca="1" si="68"/>
        <v>242.01986959482389</v>
      </c>
      <c r="L85" s="9">
        <f t="shared" ca="1" si="69"/>
        <v>-120.86404039442166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41549.343999999997</v>
      </c>
      <c r="F86">
        <f t="shared" ca="1" si="16"/>
        <v>24831.365333333331</v>
      </c>
      <c r="G86">
        <f t="shared" ca="1" si="66"/>
        <v>9753.6</v>
      </c>
      <c r="H86" s="9">
        <f t="shared" ca="1" si="67"/>
        <v>-207.74671999999845</v>
      </c>
      <c r="I86" s="9">
        <f t="shared" ca="1" si="67"/>
        <v>-124.15682666666616</v>
      </c>
      <c r="J86" s="9">
        <f t="shared" ca="1" si="67"/>
        <v>0</v>
      </c>
      <c r="K86" s="9">
        <f t="shared" ca="1" si="68"/>
        <v>242.01986959482136</v>
      </c>
      <c r="L86" s="9">
        <f t="shared" ca="1" si="69"/>
        <v>-120.86404039442202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-4091.8525000000081</v>
      </c>
      <c r="Q86">
        <f ca="1">F86-'AFL2406'!F73</f>
        <v>10431.707608333332</v>
      </c>
      <c r="R86">
        <f t="shared" ref="R86:R89" ca="1" si="75">SQRT(P86*P86+Q86*Q86)</f>
        <v>11205.52455298349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40510.610400000005</v>
      </c>
      <c r="F87">
        <f t="shared" ca="1" si="16"/>
        <v>24210.581200000001</v>
      </c>
      <c r="G87">
        <f t="shared" ca="1" si="66"/>
        <v>9753.6</v>
      </c>
      <c r="H87" s="9">
        <f t="shared" ca="1" si="67"/>
        <v>-207.74672000000137</v>
      </c>
      <c r="I87" s="9">
        <f t="shared" ca="1" si="67"/>
        <v>-124.15682666666689</v>
      </c>
      <c r="J87" s="9">
        <f t="shared" ca="1" si="67"/>
        <v>0</v>
      </c>
      <c r="K87" s="9">
        <f t="shared" ca="1" si="68"/>
        <v>242.01986959482426</v>
      </c>
      <c r="L87" s="9">
        <f t="shared" ca="1" si="69"/>
        <v>-120.86404039442182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-3998.1663499999995</v>
      </c>
      <c r="Q87">
        <f ca="1">F87-'AFL2406'!F74</f>
        <v>9564.6333125000001</v>
      </c>
      <c r="R87">
        <f t="shared" ca="1" si="75"/>
        <v>10366.655418448954</v>
      </c>
    </row>
    <row r="88" spans="1:18" x14ac:dyDescent="0.25">
      <c r="A88" s="45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39471.876799999998</v>
      </c>
      <c r="F88">
        <f t="shared" ca="1" si="16"/>
        <v>23589.797066666666</v>
      </c>
      <c r="G88">
        <f t="shared" ca="1" si="66"/>
        <v>9753.6</v>
      </c>
      <c r="H88" s="9">
        <f t="shared" ca="1" si="67"/>
        <v>-207.74671999999845</v>
      </c>
      <c r="I88" s="9">
        <f t="shared" ca="1" si="67"/>
        <v>-124.15682666666689</v>
      </c>
      <c r="J88" s="9">
        <f t="shared" ca="1" si="67"/>
        <v>0</v>
      </c>
      <c r="K88" s="9">
        <f t="shared" ca="1" si="68"/>
        <v>242.01986959482176</v>
      </c>
      <c r="L88" s="9">
        <f t="shared" ca="1" si="69"/>
        <v>-120.86404039442218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-3904.4802000000054</v>
      </c>
      <c r="Q88">
        <f ca="1">F88-'AFL2406'!F75</f>
        <v>8697.559016666668</v>
      </c>
      <c r="R88" s="44">
        <f t="shared" ca="1" si="75"/>
        <v>9533.7557384585725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38433.143200000006</v>
      </c>
      <c r="F89">
        <f t="shared" ca="1" si="16"/>
        <v>22969.012933333332</v>
      </c>
      <c r="G89">
        <f t="shared" ca="1" si="66"/>
        <v>9753.6</v>
      </c>
      <c r="H89" s="9">
        <f t="shared" ca="1" si="67"/>
        <v>-207.74672000000137</v>
      </c>
      <c r="I89" s="9">
        <f t="shared" ca="1" si="67"/>
        <v>-124.15682666666689</v>
      </c>
      <c r="J89" s="9">
        <f t="shared" ca="1" si="67"/>
        <v>0</v>
      </c>
      <c r="K89" s="9">
        <f t="shared" ca="1" si="68"/>
        <v>242.01986959482426</v>
      </c>
      <c r="L89" s="9">
        <f t="shared" ca="1" si="69"/>
        <v>-120.86404039442182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-3810.7940499999968</v>
      </c>
      <c r="Q89">
        <f ca="1">F89-'AFL2406'!F76</f>
        <v>7830.4847208333322</v>
      </c>
      <c r="R89">
        <f t="shared" ca="1" si="75"/>
        <v>8708.5384683493048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37394.409599999999</v>
      </c>
      <c r="F90">
        <f t="shared" ca="1" si="16"/>
        <v>22348.228799999997</v>
      </c>
      <c r="G90">
        <f t="shared" ca="1" si="66"/>
        <v>9753.6</v>
      </c>
      <c r="H90" s="9">
        <f t="shared" ca="1" si="67"/>
        <v>-207.74671999999993</v>
      </c>
      <c r="I90" s="9">
        <f t="shared" ca="1" si="67"/>
        <v>-124.15682666666616</v>
      </c>
      <c r="J90" s="9">
        <f t="shared" ca="1" si="67"/>
        <v>0</v>
      </c>
      <c r="K90" s="9">
        <f t="shared" ca="1" si="68"/>
        <v>242.01986959482264</v>
      </c>
      <c r="L90" s="9">
        <f t="shared" ca="1" si="69"/>
        <v>-120.86404039442183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-3717.1079000000027</v>
      </c>
      <c r="Q90">
        <f ca="1">F90-'AFL2406'!F77</f>
        <v>6963.4104249999964</v>
      </c>
      <c r="R90">
        <f t="shared" ref="R90:R99" ca="1" si="77">SQRT(P90*P90+Q90*Q90)</f>
        <v>7893.4134496579527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36355.675999999999</v>
      </c>
      <c r="F91">
        <f t="shared" ca="1" si="16"/>
        <v>21727.444666666666</v>
      </c>
      <c r="G91">
        <f t="shared" ca="1" si="66"/>
        <v>9753.6</v>
      </c>
      <c r="H91" s="9">
        <f t="shared" ca="1" si="67"/>
        <v>-207.74671999999993</v>
      </c>
      <c r="I91" s="9">
        <f t="shared" ca="1" si="67"/>
        <v>-124.15682666666689</v>
      </c>
      <c r="J91" s="9">
        <f t="shared" ca="1" si="67"/>
        <v>0</v>
      </c>
      <c r="K91" s="9">
        <f t="shared" ca="1" si="68"/>
        <v>242.01986959482301</v>
      </c>
      <c r="L91" s="9">
        <f t="shared" ca="1" si="69"/>
        <v>-120.86404039442196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-3623.4217500000013</v>
      </c>
      <c r="Q91">
        <f ca="1">F91-'AFL2406'!F78</f>
        <v>6096.3361291666679</v>
      </c>
      <c r="R91">
        <f t="shared" ca="1" si="77"/>
        <v>7091.8614889291166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35316.9424</v>
      </c>
      <c r="F92">
        <f t="shared" ca="1" si="16"/>
        <v>21106.660533333332</v>
      </c>
      <c r="G92">
        <f t="shared" ca="1" si="66"/>
        <v>9753.6</v>
      </c>
      <c r="H92" s="9">
        <f t="shared" ca="1" si="67"/>
        <v>-207.74671999999993</v>
      </c>
      <c r="I92" s="9">
        <f t="shared" ca="1" si="67"/>
        <v>-124.15682666666689</v>
      </c>
      <c r="J92" s="9">
        <f t="shared" ca="1" si="67"/>
        <v>0</v>
      </c>
      <c r="K92" s="9">
        <f t="shared" ca="1" si="68"/>
        <v>242.01986959482301</v>
      </c>
      <c r="L92" s="9">
        <f t="shared" ca="1" si="69"/>
        <v>-120.86404039442196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-3529.7356</v>
      </c>
      <c r="Q92">
        <f ca="1">F92-'AFL2406'!F79</f>
        <v>5229.2618333333321</v>
      </c>
      <c r="R92">
        <f t="shared" ca="1" si="77"/>
        <v>6309.0579904977922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34278.2088</v>
      </c>
      <c r="F93">
        <f t="shared" ca="1" si="16"/>
        <v>20485.876399999997</v>
      </c>
      <c r="G93">
        <f t="shared" ca="1" si="66"/>
        <v>9753.6</v>
      </c>
      <c r="H93" s="9">
        <f t="shared" ca="1" si="67"/>
        <v>-207.74671999999993</v>
      </c>
      <c r="I93" s="9">
        <f t="shared" ca="1" si="67"/>
        <v>-124.15682666666616</v>
      </c>
      <c r="J93" s="9">
        <f t="shared" ca="1" si="67"/>
        <v>0</v>
      </c>
      <c r="K93" s="9">
        <f t="shared" ca="1" si="68"/>
        <v>242.01986959482264</v>
      </c>
      <c r="L93" s="9">
        <f t="shared" ca="1" si="69"/>
        <v>-120.86404039442183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-3436.0494500000132</v>
      </c>
      <c r="Q93">
        <f ca="1">F93-'AFL2406'!F80</f>
        <v>4362.1875375</v>
      </c>
      <c r="R93">
        <f t="shared" ca="1" si="77"/>
        <v>5552.9375951081702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33239.475200000001</v>
      </c>
      <c r="F94">
        <f t="shared" ca="1" si="16"/>
        <v>19865.092266666667</v>
      </c>
      <c r="G94">
        <f t="shared" ca="1" si="66"/>
        <v>9753.6</v>
      </c>
      <c r="H94" s="9">
        <f t="shared" ca="1" si="67"/>
        <v>-207.74671999999993</v>
      </c>
      <c r="I94" s="9">
        <f t="shared" ca="1" si="67"/>
        <v>-124.15682666666689</v>
      </c>
      <c r="J94" s="9">
        <f t="shared" ca="1" si="67"/>
        <v>0</v>
      </c>
      <c r="K94" s="9">
        <f t="shared" ca="1" si="68"/>
        <v>242.01986959482301</v>
      </c>
      <c r="L94" s="9">
        <f t="shared" ca="1" si="69"/>
        <v>-120.86404039442196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-3342.3633000000118</v>
      </c>
      <c r="Q94">
        <f ca="1">F94-'AFL2406'!F81</f>
        <v>3495.1132416666678</v>
      </c>
      <c r="R94">
        <f t="shared" ca="1" si="77"/>
        <v>4836.0323614778108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32200.741600000001</v>
      </c>
      <c r="F95">
        <f t="shared" ca="1" si="16"/>
        <v>19244.308133333332</v>
      </c>
      <c r="G95">
        <f t="shared" ca="1" si="66"/>
        <v>9753.6</v>
      </c>
      <c r="H95" s="9">
        <f t="shared" ca="1" si="67"/>
        <v>-207.74671999999993</v>
      </c>
      <c r="I95" s="9">
        <f t="shared" ca="1" si="67"/>
        <v>-124.15682666666689</v>
      </c>
      <c r="J95" s="9">
        <f t="shared" ca="1" si="67"/>
        <v>0</v>
      </c>
      <c r="K95" s="9">
        <f t="shared" ca="1" si="68"/>
        <v>242.01986959482301</v>
      </c>
      <c r="L95" s="9">
        <f t="shared" ca="1" si="69"/>
        <v>-120.86404039442196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-3248.6771500000104</v>
      </c>
      <c r="Q95">
        <f ca="1">F95-'AFL2406'!F82</f>
        <v>2628.0389458333302</v>
      </c>
      <c r="R95">
        <f t="shared" ca="1" si="77"/>
        <v>4178.5753464247782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31162.008000000002</v>
      </c>
      <c r="F96">
        <f t="shared" ca="1" si="16"/>
        <v>18623.523999999998</v>
      </c>
      <c r="G96">
        <f t="shared" ca="1" si="66"/>
        <v>9753.6</v>
      </c>
      <c r="H96" s="9">
        <f t="shared" ca="1" si="67"/>
        <v>-207.74671999999993</v>
      </c>
      <c r="I96" s="9">
        <f t="shared" ca="1" si="67"/>
        <v>-124.15682666666616</v>
      </c>
      <c r="J96" s="9">
        <f t="shared" ca="1" si="67"/>
        <v>0</v>
      </c>
      <c r="K96" s="9">
        <f t="shared" ca="1" si="68"/>
        <v>242.01986959482264</v>
      </c>
      <c r="L96" s="9">
        <f t="shared" ca="1" si="69"/>
        <v>-120.86404039442183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-3154.9910000000091</v>
      </c>
      <c r="Q96">
        <f ca="1">F96-'AFL2406'!F83</f>
        <v>1760.9646499999981</v>
      </c>
      <c r="R96">
        <f t="shared" ca="1" si="77"/>
        <v>3613.1654693122864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30123.274400000002</v>
      </c>
      <c r="F97">
        <f t="shared" ca="1" si="16"/>
        <v>18002.739866666667</v>
      </c>
      <c r="G97">
        <f t="shared" ca="1" si="66"/>
        <v>9753.6</v>
      </c>
      <c r="H97" s="9">
        <f t="shared" ca="1" si="67"/>
        <v>-207.74671999999993</v>
      </c>
      <c r="I97" s="9">
        <f t="shared" ca="1" si="67"/>
        <v>-124.15682666666689</v>
      </c>
      <c r="J97" s="9">
        <f t="shared" ca="1" si="67"/>
        <v>0</v>
      </c>
      <c r="K97" s="9">
        <f t="shared" ca="1" si="68"/>
        <v>242.01986959482301</v>
      </c>
      <c r="L97" s="9">
        <f t="shared" ca="1" si="69"/>
        <v>-120.86404039442196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-3061.3048500000077</v>
      </c>
      <c r="Q97">
        <f ca="1">F97-'AFL2406'!F84</f>
        <v>893.89035416666593</v>
      </c>
      <c r="R97">
        <f t="shared" ca="1" si="77"/>
        <v>3189.1421024949291</v>
      </c>
    </row>
    <row r="98" spans="1:18" x14ac:dyDescent="0.25">
      <c r="A98" s="47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29084.540800000002</v>
      </c>
      <c r="F98">
        <f t="shared" ca="1" si="16"/>
        <v>17381.955733333332</v>
      </c>
      <c r="G98">
        <f t="shared" ca="1" si="66"/>
        <v>9753.6</v>
      </c>
      <c r="H98" s="9">
        <f t="shared" ca="1" si="67"/>
        <v>-207.74671999999993</v>
      </c>
      <c r="I98" s="9">
        <f t="shared" ca="1" si="67"/>
        <v>-124.15682666666689</v>
      </c>
      <c r="J98" s="9">
        <f t="shared" ca="1" si="67"/>
        <v>0</v>
      </c>
      <c r="K98" s="9">
        <f t="shared" ca="1" si="68"/>
        <v>242.01986959482301</v>
      </c>
      <c r="L98" s="9">
        <f t="shared" ca="1" si="69"/>
        <v>-120.86404039442196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-2967.6187000000064</v>
      </c>
      <c r="Q98">
        <f ca="1">F98-'AFL2406'!F85</f>
        <v>26.816058333330147</v>
      </c>
      <c r="R98" s="46">
        <f t="shared" ca="1" si="77"/>
        <v>2967.7398554412184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28045.807200000003</v>
      </c>
      <c r="F99">
        <f t="shared" ca="1" si="16"/>
        <v>16761.171599999998</v>
      </c>
      <c r="G99">
        <f t="shared" ca="1" si="66"/>
        <v>9753.6</v>
      </c>
      <c r="H99" s="9">
        <f t="shared" ca="1" si="67"/>
        <v>-207.74671999999993</v>
      </c>
      <c r="I99" s="9">
        <f t="shared" ca="1" si="67"/>
        <v>-124.15682666666616</v>
      </c>
      <c r="J99" s="9">
        <f t="shared" ca="1" si="67"/>
        <v>0</v>
      </c>
      <c r="K99" s="9">
        <f t="shared" ca="1" si="68"/>
        <v>242.01986959482264</v>
      </c>
      <c r="L99" s="9">
        <f t="shared" ca="1" si="69"/>
        <v>-120.86404039442183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-2869.4178482073658</v>
      </c>
      <c r="Q99">
        <f ca="1">F99-'AFL2406'!F86</f>
        <v>-840.97137610223217</v>
      </c>
      <c r="R99">
        <f t="shared" ca="1" si="77"/>
        <v>2990.1156571333945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27007.073600000003</v>
      </c>
      <c r="F100">
        <f t="shared" ca="1" si="16"/>
        <v>16140.387466666667</v>
      </c>
      <c r="G100">
        <f t="shared" ca="1" si="66"/>
        <v>9753.6</v>
      </c>
      <c r="H100" s="9">
        <f t="shared" ca="1" si="67"/>
        <v>-207.74671999999993</v>
      </c>
      <c r="I100" s="9">
        <f t="shared" ca="1" si="67"/>
        <v>-124.15682666666689</v>
      </c>
      <c r="J100" s="9">
        <f t="shared" ca="1" si="67"/>
        <v>0</v>
      </c>
      <c r="K100" s="9">
        <f t="shared" ca="1" si="68"/>
        <v>242.01986959482301</v>
      </c>
      <c r="L100" s="9">
        <f t="shared" ca="1" si="69"/>
        <v>-120.86404039442196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-2762.1875928294539</v>
      </c>
      <c r="Q100">
        <f ca="1">F100-'AFL2406'!F87</f>
        <v>-1710.1850877422476</v>
      </c>
      <c r="R100">
        <f t="shared" ref="R100" ca="1" si="78">SQRT(P100*P100+Q100*Q100)</f>
        <v>3248.7556590665495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25968.340000000004</v>
      </c>
      <c r="F101">
        <f t="shared" ca="1" si="16"/>
        <v>15519.603333333333</v>
      </c>
      <c r="G101">
        <f t="shared" ca="1" si="66"/>
        <v>9753.6</v>
      </c>
      <c r="H101" s="9">
        <f t="shared" ca="1" si="67"/>
        <v>-207.74672000000137</v>
      </c>
      <c r="I101" s="9">
        <f t="shared" ca="1" si="67"/>
        <v>-124.15682666666689</v>
      </c>
      <c r="J101" s="9">
        <f t="shared" ca="1" si="67"/>
        <v>0</v>
      </c>
      <c r="K101" s="9">
        <f t="shared" ca="1" si="68"/>
        <v>242.01986959482426</v>
      </c>
      <c r="L101" s="9">
        <f t="shared" ca="1" si="69"/>
        <v>-120.86404039442182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-2645.9279338662745</v>
      </c>
      <c r="Q101">
        <f ca="1">F101-'AFL2406'!F88</f>
        <v>-2580.8250765867269</v>
      </c>
      <c r="R101">
        <f t="shared" ref="R101:R103" ca="1" si="79">SQRT(P101*P101+Q101*Q101)</f>
        <v>3696.1591831457608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24929.606399999997</v>
      </c>
      <c r="F102">
        <f t="shared" ref="F102:F165" ca="1" si="81">INDIRECT("F$"&amp;C102)+INDIRECT("I$"&amp;C102)*($B102-INDIRECT("B$"&amp;D102))</f>
        <v>14898.819199999998</v>
      </c>
      <c r="G102">
        <f t="shared" ca="1" si="66"/>
        <v>9753.6</v>
      </c>
      <c r="H102" s="9">
        <f t="shared" ca="1" si="67"/>
        <v>-207.74671999999993</v>
      </c>
      <c r="I102" s="9">
        <f t="shared" ca="1" si="67"/>
        <v>-124.15682666666689</v>
      </c>
      <c r="J102" s="9">
        <f t="shared" ca="1" si="67"/>
        <v>0</v>
      </c>
      <c r="K102" s="9">
        <f t="shared" ca="1" si="68"/>
        <v>242.01986959482301</v>
      </c>
      <c r="L102" s="9">
        <f t="shared" ca="1" si="69"/>
        <v>-120.86404039442196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-2520.6388713178312</v>
      </c>
      <c r="Q102">
        <f ca="1">F102-'AFL2406'!F89</f>
        <v>-3452.891342635663</v>
      </c>
      <c r="R102">
        <f t="shared" ca="1" si="79"/>
        <v>4275.0530924944942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23890.872799999997</v>
      </c>
      <c r="F103">
        <f t="shared" ref="F103:F106" ca="1" si="84">INDIRECT("F$"&amp;C103)+INDIRECT("I$"&amp;C103)*($B103-INDIRECT("B$"&amp;D103))</f>
        <v>14278.035066666664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-207.74671999999993</v>
      </c>
      <c r="I103" s="9">
        <f t="shared" ref="I103:I106" ca="1" si="87">(F104-F103)/($B104-$B103)</f>
        <v>-124.15682666666616</v>
      </c>
      <c r="J103" s="9">
        <f t="shared" ref="J103:J106" ca="1" si="88">(G104-G103)/($B104-$B103)</f>
        <v>0</v>
      </c>
      <c r="K103" s="9">
        <f t="shared" ref="K103:K106" ca="1" si="89">SQRT(H103*H103+I103*I103)</f>
        <v>242.01986959482264</v>
      </c>
      <c r="L103" s="9">
        <f t="shared" ref="L103:L106" ca="1" si="90">DEGREES(ATAN2(I103,H103))</f>
        <v>-120.86404039442183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-2390.835106976745</v>
      </c>
      <c r="Q103">
        <f ca="1">F103-'AFL2406'!F90</f>
        <v>-4325.6707472868256</v>
      </c>
      <c r="R103">
        <f t="shared" ca="1" si="79"/>
        <v>4942.4204518318211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22852.139199999998</v>
      </c>
      <c r="F104">
        <f t="shared" ca="1" si="84"/>
        <v>13657.250933333333</v>
      </c>
      <c r="G104">
        <f t="shared" ca="1" si="85"/>
        <v>9753.6</v>
      </c>
      <c r="H104" s="9">
        <f t="shared" ca="1" si="86"/>
        <v>-207.74671999999993</v>
      </c>
      <c r="I104" s="9">
        <f t="shared" ca="1" si="87"/>
        <v>-124.15682666666689</v>
      </c>
      <c r="J104" s="9">
        <f t="shared" ca="1" si="88"/>
        <v>0</v>
      </c>
      <c r="K104" s="9">
        <f t="shared" ca="1" si="89"/>
        <v>242.01986959482301</v>
      </c>
      <c r="L104" s="9">
        <f t="shared" ca="1" si="90"/>
        <v>-120.86404039442196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21813.405599999998</v>
      </c>
      <c r="F105">
        <f t="shared" ca="1" si="84"/>
        <v>13036.466799999998</v>
      </c>
      <c r="G105">
        <f t="shared" ca="1" si="85"/>
        <v>9753.6</v>
      </c>
      <c r="H105" s="9">
        <f t="shared" ca="1" si="86"/>
        <v>-207.74671999999993</v>
      </c>
      <c r="I105" s="9">
        <f t="shared" ca="1" si="87"/>
        <v>-124.15682666666689</v>
      </c>
      <c r="J105" s="9">
        <f t="shared" ca="1" si="88"/>
        <v>0</v>
      </c>
      <c r="K105" s="9">
        <f t="shared" ca="1" si="89"/>
        <v>242.01986959482301</v>
      </c>
      <c r="L105" s="9">
        <f t="shared" ca="1" si="90"/>
        <v>-120.86404039442196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20774.671999999999</v>
      </c>
      <c r="F106">
        <f t="shared" ca="1" si="84"/>
        <v>12415.682666666664</v>
      </c>
      <c r="G106">
        <f t="shared" ca="1" si="85"/>
        <v>9753.6</v>
      </c>
      <c r="H106" s="9">
        <f t="shared" ca="1" si="86"/>
        <v>-207.74671999999993</v>
      </c>
      <c r="I106" s="9">
        <f t="shared" ca="1" si="87"/>
        <v>-124.15682666666616</v>
      </c>
      <c r="J106" s="9">
        <f t="shared" ca="1" si="88"/>
        <v>0</v>
      </c>
      <c r="K106" s="9">
        <f t="shared" ca="1" si="89"/>
        <v>242.01986959482264</v>
      </c>
      <c r="L106" s="9">
        <f t="shared" ca="1" si="90"/>
        <v>-120.86404039442183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19735.938399999999</v>
      </c>
      <c r="F107">
        <f t="shared" ca="1" si="81"/>
        <v>11794.898533333333</v>
      </c>
      <c r="G107">
        <f t="shared" ca="1" si="66"/>
        <v>9753.6</v>
      </c>
      <c r="H107" s="9">
        <f t="shared" ca="1" si="67"/>
        <v>-207.74671999999993</v>
      </c>
      <c r="I107" s="9">
        <f t="shared" ca="1" si="67"/>
        <v>-124.15682666666689</v>
      </c>
      <c r="J107" s="9">
        <f t="shared" ca="1" si="67"/>
        <v>0</v>
      </c>
      <c r="K107" s="9">
        <f t="shared" ca="1" si="68"/>
        <v>242.01986959482301</v>
      </c>
      <c r="L107" s="9">
        <f t="shared" ca="1" si="69"/>
        <v>-120.86404039442196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18697.2048</v>
      </c>
      <c r="F108">
        <f t="shared" ca="1" si="81"/>
        <v>11174.114399999999</v>
      </c>
      <c r="G108">
        <f t="shared" ca="1" si="66"/>
        <v>9753.6</v>
      </c>
      <c r="H108" s="9">
        <f t="shared" ca="1" si="67"/>
        <v>-207.74671999999993</v>
      </c>
      <c r="I108" s="9">
        <f t="shared" ca="1" si="67"/>
        <v>-124.15682666666689</v>
      </c>
      <c r="J108" s="9">
        <f t="shared" ca="1" si="67"/>
        <v>0</v>
      </c>
      <c r="K108" s="9">
        <f t="shared" ca="1" si="68"/>
        <v>242.01986959482301</v>
      </c>
      <c r="L108" s="9">
        <f t="shared" ca="1" si="69"/>
        <v>-120.86404039442196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17658.4712</v>
      </c>
      <c r="F109">
        <f t="shared" ca="1" si="81"/>
        <v>10553.330266666664</v>
      </c>
      <c r="G109">
        <f t="shared" ca="1" si="66"/>
        <v>9753.6</v>
      </c>
      <c r="H109" s="9">
        <f t="shared" ca="1" si="67"/>
        <v>-207.74671999999993</v>
      </c>
      <c r="I109" s="9">
        <f t="shared" ca="1" si="67"/>
        <v>-124.15682666666616</v>
      </c>
      <c r="J109" s="9">
        <f t="shared" ca="1" si="67"/>
        <v>0</v>
      </c>
      <c r="K109" s="9">
        <f t="shared" ca="1" si="68"/>
        <v>242.01986959482264</v>
      </c>
      <c r="L109" s="9">
        <f t="shared" ca="1" si="69"/>
        <v>-120.86404039442183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16619.7376</v>
      </c>
      <c r="F110">
        <f t="shared" ca="1" si="81"/>
        <v>9932.5461333333333</v>
      </c>
      <c r="G110">
        <f t="shared" ca="1" si="66"/>
        <v>9753.6</v>
      </c>
      <c r="H110" s="9">
        <f t="shared" ca="1" si="67"/>
        <v>-207.74671999999993</v>
      </c>
      <c r="I110" s="9">
        <f t="shared" ca="1" si="67"/>
        <v>-124.15682666666689</v>
      </c>
      <c r="J110" s="9">
        <f t="shared" ca="1" si="67"/>
        <v>0</v>
      </c>
      <c r="K110" s="9">
        <f t="shared" ca="1" si="68"/>
        <v>242.01986959482301</v>
      </c>
      <c r="L110" s="9">
        <f t="shared" ca="1" si="69"/>
        <v>-120.86404039442196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15581.004000000001</v>
      </c>
      <c r="F111">
        <f t="shared" ca="1" si="81"/>
        <v>9311.7619999999988</v>
      </c>
      <c r="G111">
        <f t="shared" ca="1" si="66"/>
        <v>9753.6</v>
      </c>
      <c r="H111" s="9">
        <f t="shared" ca="1" si="67"/>
        <v>-207.74671999999993</v>
      </c>
      <c r="I111" s="9">
        <f t="shared" ca="1" si="67"/>
        <v>-124.15682666666689</v>
      </c>
      <c r="J111" s="9">
        <f t="shared" ca="1" si="67"/>
        <v>0</v>
      </c>
      <c r="K111" s="9">
        <f t="shared" ca="1" si="68"/>
        <v>242.01986959482301</v>
      </c>
      <c r="L111" s="9">
        <f t="shared" ca="1" si="69"/>
        <v>-120.86404039442196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14542.270400000001</v>
      </c>
      <c r="F112">
        <f t="shared" ca="1" si="81"/>
        <v>8690.9778666666643</v>
      </c>
      <c r="G112">
        <f t="shared" ca="1" si="66"/>
        <v>9753.6</v>
      </c>
      <c r="H112" s="9">
        <f t="shared" ca="1" si="67"/>
        <v>-207.74671999999993</v>
      </c>
      <c r="I112" s="9">
        <f t="shared" ca="1" si="67"/>
        <v>-124.15682666666616</v>
      </c>
      <c r="J112" s="9">
        <f t="shared" ca="1" si="67"/>
        <v>0</v>
      </c>
      <c r="K112" s="9">
        <f t="shared" ca="1" si="68"/>
        <v>242.01986959482264</v>
      </c>
      <c r="L112" s="9">
        <f t="shared" ca="1" si="69"/>
        <v>-120.86404039442183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13503.536800000002</v>
      </c>
      <c r="F113">
        <f t="shared" ca="1" si="81"/>
        <v>8070.1937333333335</v>
      </c>
      <c r="G113">
        <f t="shared" ca="1" si="66"/>
        <v>9753.6</v>
      </c>
      <c r="H113" s="9">
        <f t="shared" ca="1" si="67"/>
        <v>-207.74671999999993</v>
      </c>
      <c r="I113" s="9">
        <f t="shared" ca="1" si="67"/>
        <v>-124.15682666666689</v>
      </c>
      <c r="J113" s="9">
        <f t="shared" ca="1" si="67"/>
        <v>0</v>
      </c>
      <c r="K113" s="9">
        <f t="shared" ca="1" si="68"/>
        <v>242.01986959482301</v>
      </c>
      <c r="L113" s="9">
        <f t="shared" ca="1" si="69"/>
        <v>-120.86404039442196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12464.803200000002</v>
      </c>
      <c r="F114">
        <f t="shared" ca="1" si="81"/>
        <v>7449.409599999999</v>
      </c>
      <c r="G114">
        <f t="shared" ca="1" si="66"/>
        <v>9753.6</v>
      </c>
      <c r="H114" s="9">
        <f t="shared" ca="1" si="67"/>
        <v>-207.74671999999993</v>
      </c>
      <c r="I114" s="9">
        <f t="shared" ca="1" si="67"/>
        <v>-124.15682666666689</v>
      </c>
      <c r="J114" s="9">
        <f t="shared" ca="1" si="67"/>
        <v>0</v>
      </c>
      <c r="K114" s="9">
        <f t="shared" ca="1" si="68"/>
        <v>242.01986959482301</v>
      </c>
      <c r="L114" s="9">
        <f t="shared" ca="1" si="69"/>
        <v>-120.86404039442196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11426.069600000003</v>
      </c>
      <c r="F115">
        <f t="shared" ref="F115:F117" ca="1" si="100">INDIRECT("F$"&amp;C115)+INDIRECT("I$"&amp;C115)*($B115-INDIRECT("B$"&amp;D115))</f>
        <v>6828.6254666666646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-207.74671999999993</v>
      </c>
      <c r="I115" s="9">
        <f t="shared" ref="I115:I117" ca="1" si="103">(F116-F115)/($B116-$B115)</f>
        <v>-124.15682666666616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242.01986959482264</v>
      </c>
      <c r="L115" s="9">
        <f t="shared" ref="L115:L117" ca="1" si="106">DEGREES(ATAN2(I115,H115))</f>
        <v>-120.86404039442183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10387.336000000003</v>
      </c>
      <c r="F116">
        <f t="shared" ca="1" si="100"/>
        <v>6207.8413333333338</v>
      </c>
      <c r="G116">
        <f t="shared" ca="1" si="101"/>
        <v>9753.6</v>
      </c>
      <c r="H116" s="9">
        <f t="shared" ca="1" si="102"/>
        <v>-207.74672000000137</v>
      </c>
      <c r="I116" s="9">
        <f t="shared" ca="1" si="103"/>
        <v>-124.15682666666763</v>
      </c>
      <c r="J116" s="9">
        <f t="shared" ca="1" si="104"/>
        <v>0</v>
      </c>
      <c r="K116" s="9">
        <f t="shared" ca="1" si="105"/>
        <v>242.01986959482463</v>
      </c>
      <c r="L116" s="9">
        <f t="shared" ca="1" si="106"/>
        <v>-120.86404039442196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9348.6023999999961</v>
      </c>
      <c r="F117">
        <f t="shared" ca="1" si="100"/>
        <v>5587.0571999999956</v>
      </c>
      <c r="G117">
        <f t="shared" ca="1" si="101"/>
        <v>9753.6</v>
      </c>
      <c r="H117" s="9">
        <f t="shared" ca="1" si="102"/>
        <v>-207.74671999999993</v>
      </c>
      <c r="I117" s="9">
        <f t="shared" ca="1" si="103"/>
        <v>-124.15682666666544</v>
      </c>
      <c r="J117" s="9">
        <f t="shared" ca="1" si="104"/>
        <v>0</v>
      </c>
      <c r="K117" s="9">
        <f t="shared" ca="1" si="105"/>
        <v>242.01986959482227</v>
      </c>
      <c r="L117" s="9">
        <f t="shared" ca="1" si="106"/>
        <v>-120.86404039442169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8309.8687999999966</v>
      </c>
      <c r="F118">
        <f t="shared" ca="1" si="81"/>
        <v>4966.2730666666685</v>
      </c>
      <c r="G118">
        <f t="shared" ca="1" si="66"/>
        <v>9753.6</v>
      </c>
      <c r="H118" s="9">
        <f t="shared" ca="1" si="67"/>
        <v>-207.74671999999993</v>
      </c>
      <c r="I118" s="9">
        <f t="shared" ca="1" si="67"/>
        <v>-124.15682666666689</v>
      </c>
      <c r="J118" s="9">
        <f t="shared" ca="1" si="67"/>
        <v>0</v>
      </c>
      <c r="K118" s="9">
        <f t="shared" ca="1" si="68"/>
        <v>242.01986959482301</v>
      </c>
      <c r="L118" s="9">
        <f t="shared" ca="1" si="69"/>
        <v>-120.86404039442196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7271.135199999997</v>
      </c>
      <c r="F119">
        <f t="shared" ca="1" si="81"/>
        <v>4345.488933333334</v>
      </c>
      <c r="G119">
        <f t="shared" ca="1" si="66"/>
        <v>9753.6</v>
      </c>
      <c r="H119" s="9">
        <f t="shared" ca="1" si="67"/>
        <v>-207.74671999999993</v>
      </c>
      <c r="I119" s="9">
        <f t="shared" ca="1" si="67"/>
        <v>-124.15682666666689</v>
      </c>
      <c r="J119" s="9">
        <f t="shared" ca="1" si="67"/>
        <v>0</v>
      </c>
      <c r="K119" s="9">
        <f t="shared" ca="1" si="68"/>
        <v>242.01986959482301</v>
      </c>
      <c r="L119" s="9">
        <f t="shared" ca="1" si="69"/>
        <v>-120.86404039442196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6232.4015999999974</v>
      </c>
      <c r="F120">
        <f t="shared" ca="1" si="81"/>
        <v>3724.7047999999995</v>
      </c>
      <c r="G120">
        <f t="shared" ca="1" si="66"/>
        <v>9753.6</v>
      </c>
      <c r="H120" s="9">
        <f t="shared" ca="1" si="67"/>
        <v>-207.74671999999993</v>
      </c>
      <c r="I120" s="9">
        <f t="shared" ca="1" si="67"/>
        <v>-124.15682666666689</v>
      </c>
      <c r="J120" s="9">
        <f t="shared" ca="1" si="67"/>
        <v>0</v>
      </c>
      <c r="K120" s="9">
        <f t="shared" ca="1" si="68"/>
        <v>242.01986959482301</v>
      </c>
      <c r="L120" s="9">
        <f t="shared" ca="1" si="69"/>
        <v>-120.86404039442196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5193.6679999999978</v>
      </c>
      <c r="F121">
        <f t="shared" ca="1" si="81"/>
        <v>3103.9206666666651</v>
      </c>
      <c r="G121">
        <f t="shared" ca="1" si="66"/>
        <v>9753.6</v>
      </c>
      <c r="H121" s="9">
        <f t="shared" ca="1" si="67"/>
        <v>-207.74671999999993</v>
      </c>
      <c r="I121" s="9">
        <f t="shared" ca="1" si="67"/>
        <v>-124.15682666666689</v>
      </c>
      <c r="J121" s="9">
        <f t="shared" ca="1" si="67"/>
        <v>0</v>
      </c>
      <c r="K121" s="9">
        <f t="shared" ca="1" si="68"/>
        <v>242.01986959482301</v>
      </c>
      <c r="L121" s="9">
        <f t="shared" ca="1" si="69"/>
        <v>-120.86404039442196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4154.9343999999983</v>
      </c>
      <c r="F122">
        <f t="shared" ca="1" si="81"/>
        <v>2483.1365333333306</v>
      </c>
      <c r="G122">
        <f t="shared" ca="1" si="66"/>
        <v>9753.6</v>
      </c>
      <c r="H122" s="9">
        <f t="shared" ca="1" si="67"/>
        <v>-207.74671999999993</v>
      </c>
      <c r="I122" s="9">
        <f t="shared" ca="1" si="67"/>
        <v>-124.15682666666689</v>
      </c>
      <c r="J122" s="9">
        <f t="shared" ca="1" si="67"/>
        <v>0</v>
      </c>
      <c r="K122" s="9">
        <f t="shared" ca="1" si="68"/>
        <v>242.01986959482301</v>
      </c>
      <c r="L122" s="9">
        <f t="shared" ca="1" si="69"/>
        <v>-120.86404039442196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3116.2007999999987</v>
      </c>
      <c r="F123">
        <f t="shared" ca="1" si="81"/>
        <v>1862.3523999999961</v>
      </c>
      <c r="G123">
        <f t="shared" ca="1" si="66"/>
        <v>9753.6</v>
      </c>
      <c r="H123" s="9">
        <f t="shared" ca="1" si="67"/>
        <v>-207.74671999999993</v>
      </c>
      <c r="I123" s="9">
        <f t="shared" ca="1" si="67"/>
        <v>-124.15682666666544</v>
      </c>
      <c r="J123" s="9">
        <f t="shared" ca="1" si="67"/>
        <v>0</v>
      </c>
      <c r="K123" s="9">
        <f t="shared" ca="1" si="68"/>
        <v>242.01986959482227</v>
      </c>
      <c r="L123" s="9">
        <f t="shared" ca="1" si="69"/>
        <v>-120.86404039442169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2077.4671999999991</v>
      </c>
      <c r="F124">
        <f t="shared" ca="1" si="81"/>
        <v>1241.5682666666689</v>
      </c>
      <c r="G124">
        <f t="shared" ca="1" si="66"/>
        <v>9753.6</v>
      </c>
      <c r="H124" s="9">
        <f t="shared" ca="1" si="67"/>
        <v>-211.03807339622637</v>
      </c>
      <c r="I124" s="9">
        <f t="shared" ca="1" si="67"/>
        <v>-115.61469738993731</v>
      </c>
      <c r="J124" s="9">
        <f t="shared" ca="1" si="67"/>
        <v>0</v>
      </c>
      <c r="K124" s="9">
        <f t="shared" ca="1" si="68"/>
        <v>240.63213973897544</v>
      </c>
      <c r="L124" s="9">
        <f t="shared" ca="1" si="69"/>
        <v>-118.71560698687166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1022.2768330188674</v>
      </c>
      <c r="F125" s="15">
        <f ca="1">(1-$O125)*(1-$O125)*F124+2*$O125*(1-$O125)*INDIRECT("F"&amp;C126)+$O125*$O125*F128</f>
        <v>663.49477971698241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-217.62078018867919</v>
      </c>
      <c r="I125" s="16">
        <f t="shared" ref="I125:I127" ca="1" si="116">(F126-F125)/($B126-$B125)</f>
        <v>-98.530438836478126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238.88711004832049</v>
      </c>
      <c r="L125" s="16">
        <f t="shared" ref="L125:L127" ca="1" si="119">DEGREES(ATAN2(I125,H125))</f>
        <v>-114.3592150061142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-65.827067924528592</v>
      </c>
      <c r="F126" s="15">
        <f ca="1">(1-$O126)*(1-$O126)*F124+2*$O126*(1-$O126)*INDIRECT("F"&amp;C126)+$O126*$O126*F128</f>
        <v>170.84258553459176</v>
      </c>
      <c r="G126" s="15">
        <f t="shared" ca="1" si="114"/>
        <v>9753.6</v>
      </c>
      <c r="H126" s="16">
        <f t="shared" ca="1" si="115"/>
        <v>-224.20348698113207</v>
      </c>
      <c r="I126" s="16">
        <f t="shared" ca="1" si="116"/>
        <v>-81.446180283018947</v>
      </c>
      <c r="J126" s="16">
        <f t="shared" ca="1" si="117"/>
        <v>0</v>
      </c>
      <c r="K126" s="16">
        <f t="shared" ca="1" si="118"/>
        <v>238.53864227246845</v>
      </c>
      <c r="L126" s="16">
        <f t="shared" ca="1" si="119"/>
        <v>-109.96451499998004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-1186.844502830189</v>
      </c>
      <c r="F127" s="15">
        <f ca="1">(1-$O127)*(1-$O127)*F124+2*$O127*(1-$O127)*INDIRECT("F"&amp;C126)+$O127*$O127*F128</f>
        <v>-236.388315880503</v>
      </c>
      <c r="G127" s="15">
        <f t="shared" ca="1" si="114"/>
        <v>9753.6</v>
      </c>
      <c r="H127" s="16">
        <f t="shared" ca="1" si="115"/>
        <v>-230.7861937735849</v>
      </c>
      <c r="I127" s="16">
        <f t="shared" ca="1" si="116"/>
        <v>-64.361921729559782</v>
      </c>
      <c r="J127" s="16">
        <f t="shared" ca="1" si="117"/>
        <v>0</v>
      </c>
      <c r="K127" s="16">
        <f t="shared" ca="1" si="118"/>
        <v>239.5928300371709</v>
      </c>
      <c r="L127" s="16">
        <f t="shared" ca="1" si="119"/>
        <v>-105.58278490234665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-2340.7754716981135</v>
      </c>
      <c r="F128">
        <f t="shared" ca="1" si="81"/>
        <v>-558.19792452830188</v>
      </c>
      <c r="G128">
        <f t="shared" ca="1" si="66"/>
        <v>9753.6</v>
      </c>
      <c r="H128" s="9">
        <f t="shared" ca="1" si="67"/>
        <v>-234.07754716981134</v>
      </c>
      <c r="I128" s="9">
        <f t="shared" ca="1" si="67"/>
        <v>-55.819792452830214</v>
      </c>
      <c r="J128" s="9">
        <f t="shared" ca="1" si="67"/>
        <v>0</v>
      </c>
      <c r="K128" s="9">
        <f t="shared" ca="1" si="68"/>
        <v>240.64111726492689</v>
      </c>
      <c r="L128" s="9">
        <f t="shared" ca="1" si="69"/>
        <v>-103.412658825976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-3511.1632075471703</v>
      </c>
      <c r="F129">
        <f t="shared" ca="1" si="81"/>
        <v>-837.29688679245294</v>
      </c>
      <c r="G129">
        <f t="shared" ca="1" si="66"/>
        <v>9753.6</v>
      </c>
      <c r="H129" s="9">
        <f t="shared" ca="1" si="67"/>
        <v>-234.07754716981134</v>
      </c>
      <c r="I129" s="9">
        <f t="shared" ca="1" si="67"/>
        <v>-55.819792452830164</v>
      </c>
      <c r="J129" s="9">
        <f t="shared" ca="1" si="67"/>
        <v>0</v>
      </c>
      <c r="K129" s="9">
        <f t="shared" ca="1" si="68"/>
        <v>240.64111726492689</v>
      </c>
      <c r="L129" s="9">
        <f t="shared" ca="1" si="69"/>
        <v>-103.41265882597598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-4681.550943396227</v>
      </c>
      <c r="F130">
        <f t="shared" ca="1" si="81"/>
        <v>-1116.3958490566038</v>
      </c>
      <c r="G130">
        <f t="shared" ca="1" si="66"/>
        <v>9753.6</v>
      </c>
      <c r="H130" s="9">
        <f t="shared" ca="1" si="67"/>
        <v>-234.07754716981125</v>
      </c>
      <c r="I130" s="9">
        <f t="shared" ca="1" si="67"/>
        <v>-55.819792452830185</v>
      </c>
      <c r="J130" s="9">
        <f t="shared" ca="1" si="67"/>
        <v>0</v>
      </c>
      <c r="K130" s="9">
        <f t="shared" ca="1" si="68"/>
        <v>240.64111726492681</v>
      </c>
      <c r="L130" s="9">
        <f t="shared" ca="1" si="69"/>
        <v>-103.412658825976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-5851.9386792452833</v>
      </c>
      <c r="F131">
        <f t="shared" ca="1" si="81"/>
        <v>-1395.4948113207547</v>
      </c>
      <c r="G131">
        <f t="shared" ca="1" si="66"/>
        <v>9753.6</v>
      </c>
      <c r="H131" s="9">
        <f t="shared" ca="1" si="67"/>
        <v>-234.07754716981145</v>
      </c>
      <c r="I131" s="9">
        <f t="shared" ca="1" si="67"/>
        <v>-55.819792452830235</v>
      </c>
      <c r="J131" s="9">
        <f t="shared" ca="1" si="67"/>
        <v>0</v>
      </c>
      <c r="K131" s="9">
        <f t="shared" ca="1" si="68"/>
        <v>240.641117264927</v>
      </c>
      <c r="L131" s="9">
        <f t="shared" ca="1" si="69"/>
        <v>-103.412658825976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-7022.3264150943405</v>
      </c>
      <c r="F132">
        <f t="shared" ca="1" si="81"/>
        <v>-1674.5937735849059</v>
      </c>
      <c r="G132">
        <f t="shared" ca="1" si="66"/>
        <v>9753.6</v>
      </c>
      <c r="H132" s="9">
        <f t="shared" ca="1" si="67"/>
        <v>-234.07754716981125</v>
      </c>
      <c r="I132" s="9">
        <f t="shared" ca="1" si="67"/>
        <v>-55.819792452830185</v>
      </c>
      <c r="J132" s="9">
        <f t="shared" ca="1" si="67"/>
        <v>0</v>
      </c>
      <c r="K132" s="9">
        <f t="shared" ca="1" si="68"/>
        <v>240.64111726492681</v>
      </c>
      <c r="L132" s="9">
        <f t="shared" ca="1" si="69"/>
        <v>-103.412658825976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-8192.7141509433968</v>
      </c>
      <c r="F133">
        <f t="shared" ca="1" si="81"/>
        <v>-1953.6927358490568</v>
      </c>
      <c r="G133">
        <f t="shared" ca="1" si="66"/>
        <v>9753.6</v>
      </c>
      <c r="H133" s="9">
        <f t="shared" ca="1" si="67"/>
        <v>-234.07754716981145</v>
      </c>
      <c r="I133" s="9">
        <f t="shared" ca="1" si="67"/>
        <v>-55.819792452830143</v>
      </c>
      <c r="J133" s="9">
        <f t="shared" ca="1" si="67"/>
        <v>0</v>
      </c>
      <c r="K133" s="9">
        <f t="shared" ca="1" si="68"/>
        <v>240.64111726492698</v>
      </c>
      <c r="L133" s="9">
        <f t="shared" ca="1" si="69"/>
        <v>-103.41265882597597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-9363.101886792454</v>
      </c>
      <c r="F134">
        <f t="shared" ca="1" si="81"/>
        <v>-2232.7916981132075</v>
      </c>
      <c r="G134">
        <f t="shared" ca="1" si="66"/>
        <v>9753.6</v>
      </c>
      <c r="H134" s="9">
        <f t="shared" ca="1" si="67"/>
        <v>-234.07754716981108</v>
      </c>
      <c r="I134" s="9">
        <f t="shared" ca="1" si="67"/>
        <v>-55.819792452830185</v>
      </c>
      <c r="J134" s="9">
        <f t="shared" ca="1" si="67"/>
        <v>0</v>
      </c>
      <c r="K134" s="9">
        <f t="shared" ca="1" si="68"/>
        <v>240.64111726492663</v>
      </c>
      <c r="L134" s="9">
        <f t="shared" ca="1" si="69"/>
        <v>-103.41265882597601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-10533.489622641509</v>
      </c>
      <c r="F135">
        <f t="shared" ca="1" si="81"/>
        <v>-2511.8906603773585</v>
      </c>
      <c r="G135">
        <f t="shared" ca="1" si="66"/>
        <v>9753.6</v>
      </c>
      <c r="H135" s="9">
        <f t="shared" ca="1" si="67"/>
        <v>-234.07754716981145</v>
      </c>
      <c r="I135" s="9">
        <f t="shared" ca="1" si="67"/>
        <v>-55.819792452830185</v>
      </c>
      <c r="J135" s="9">
        <f t="shared" ca="1" si="67"/>
        <v>0</v>
      </c>
      <c r="K135" s="9">
        <f t="shared" ca="1" si="68"/>
        <v>240.641117264927</v>
      </c>
      <c r="L135" s="9">
        <f t="shared" ca="1" si="69"/>
        <v>-103.41265882597598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-11703.877358490567</v>
      </c>
      <c r="F136">
        <f t="shared" ca="1" si="81"/>
        <v>-2790.9896226415094</v>
      </c>
      <c r="G136">
        <f t="shared" ca="1" si="66"/>
        <v>9753.6</v>
      </c>
      <c r="H136" s="9">
        <f t="shared" ca="1" si="67"/>
        <v>-234.07754716981145</v>
      </c>
      <c r="I136" s="9">
        <f t="shared" ca="1" si="67"/>
        <v>-55.819792452830278</v>
      </c>
      <c r="J136" s="9">
        <f t="shared" ca="1" si="67"/>
        <v>0</v>
      </c>
      <c r="K136" s="9">
        <f t="shared" ca="1" si="68"/>
        <v>240.641117264927</v>
      </c>
      <c r="L136" s="9">
        <f t="shared" ca="1" si="69"/>
        <v>-103.41265882597601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-12874.265094339624</v>
      </c>
      <c r="F137">
        <f t="shared" ca="1" si="81"/>
        <v>-3070.0885849056608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-234.07754716981145</v>
      </c>
      <c r="I137" s="9">
        <f t="shared" ca="1" si="122"/>
        <v>-55.819792452830185</v>
      </c>
      <c r="J137" s="9">
        <f t="shared" ca="1" si="122"/>
        <v>0</v>
      </c>
      <c r="K137" s="9">
        <f t="shared" ref="K137:K198" ca="1" si="123">SQRT(H137*H137+I137*I137)</f>
        <v>240.641117264927</v>
      </c>
      <c r="L137" s="9">
        <f t="shared" ref="L137:L198" ca="1" si="124">DEGREES(ATAN2(I137,H137))</f>
        <v>-103.41265882597598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-14044.652830188681</v>
      </c>
      <c r="F138">
        <f t="shared" ca="1" si="81"/>
        <v>-3349.1875471698118</v>
      </c>
      <c r="G138">
        <f t="shared" ca="1" si="121"/>
        <v>9753.6</v>
      </c>
      <c r="H138" s="9">
        <f t="shared" ca="1" si="122"/>
        <v>-234.07754716981108</v>
      </c>
      <c r="I138" s="9">
        <f t="shared" ca="1" si="122"/>
        <v>-55.819792452830185</v>
      </c>
      <c r="J138" s="9">
        <f t="shared" ca="1" si="122"/>
        <v>0</v>
      </c>
      <c r="K138" s="9">
        <f t="shared" ca="1" si="123"/>
        <v>240.64111726492663</v>
      </c>
      <c r="L138" s="9">
        <f t="shared" ca="1" si="124"/>
        <v>-103.41265882597601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-15215.040566037736</v>
      </c>
      <c r="F139">
        <f t="shared" ca="1" si="81"/>
        <v>-3628.2865094339627</v>
      </c>
      <c r="G139">
        <f t="shared" ca="1" si="121"/>
        <v>9753.6</v>
      </c>
      <c r="H139" s="9">
        <f t="shared" ca="1" si="122"/>
        <v>-234.07754716981145</v>
      </c>
      <c r="I139" s="9">
        <f t="shared" ca="1" si="122"/>
        <v>-55.819792452830185</v>
      </c>
      <c r="J139" s="9">
        <f t="shared" ca="1" si="122"/>
        <v>0</v>
      </c>
      <c r="K139" s="9">
        <f t="shared" ca="1" si="123"/>
        <v>240.641117264927</v>
      </c>
      <c r="L139" s="9">
        <f t="shared" ca="1" si="124"/>
        <v>-103.41265882597598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-16385.428301886794</v>
      </c>
      <c r="F140">
        <f t="shared" ca="1" si="81"/>
        <v>-3907.3854716981136</v>
      </c>
      <c r="G140">
        <f t="shared" ca="1" si="121"/>
        <v>9753.6</v>
      </c>
      <c r="H140" s="9">
        <f t="shared" ca="1" si="122"/>
        <v>-234.07754716981145</v>
      </c>
      <c r="I140" s="9">
        <f t="shared" ca="1" si="122"/>
        <v>-55.8197924528301</v>
      </c>
      <c r="J140" s="9">
        <f t="shared" ca="1" si="122"/>
        <v>0</v>
      </c>
      <c r="K140" s="9">
        <f t="shared" ca="1" si="123"/>
        <v>240.64111726492698</v>
      </c>
      <c r="L140" s="9">
        <f t="shared" ca="1" si="124"/>
        <v>-103.41265882597597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-17555.816037735851</v>
      </c>
      <c r="F141">
        <f t="shared" ca="1" si="81"/>
        <v>-4186.4844339622641</v>
      </c>
      <c r="G141">
        <f t="shared" ca="1" si="121"/>
        <v>9753.6</v>
      </c>
      <c r="H141" s="9">
        <f t="shared" ca="1" si="122"/>
        <v>-234.07754716981145</v>
      </c>
      <c r="I141" s="9">
        <f t="shared" ca="1" si="122"/>
        <v>-55.819792452830185</v>
      </c>
      <c r="J141" s="9">
        <f t="shared" ca="1" si="122"/>
        <v>0</v>
      </c>
      <c r="K141" s="9">
        <f t="shared" ca="1" si="123"/>
        <v>240.641117264927</v>
      </c>
      <c r="L141" s="9">
        <f t="shared" ca="1" si="124"/>
        <v>-103.41265882597598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-18726.203773584908</v>
      </c>
      <c r="F142">
        <f t="shared" ca="1" si="81"/>
        <v>-4465.5833962264151</v>
      </c>
      <c r="G142">
        <f t="shared" ca="1" si="121"/>
        <v>9753.6</v>
      </c>
      <c r="H142" s="9">
        <f t="shared" ca="1" si="122"/>
        <v>-234.07754716981145</v>
      </c>
      <c r="I142" s="9">
        <f t="shared" ca="1" si="122"/>
        <v>-55.819792452830185</v>
      </c>
      <c r="J142" s="9">
        <f t="shared" ca="1" si="122"/>
        <v>0</v>
      </c>
      <c r="K142" s="9">
        <f t="shared" ca="1" si="123"/>
        <v>240.641117264927</v>
      </c>
      <c r="L142" s="9">
        <f t="shared" ca="1" si="124"/>
        <v>-103.41265882597598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-19896.591509433965</v>
      </c>
      <c r="F143">
        <f t="shared" ca="1" si="81"/>
        <v>-4744.682358490566</v>
      </c>
      <c r="G143">
        <f t="shared" ca="1" si="121"/>
        <v>9753.6</v>
      </c>
      <c r="H143" s="9">
        <f t="shared" ca="1" si="122"/>
        <v>-234.07754716981071</v>
      </c>
      <c r="I143" s="9">
        <f t="shared" ca="1" si="122"/>
        <v>-55.819792452830185</v>
      </c>
      <c r="J143" s="9">
        <f t="shared" ca="1" si="122"/>
        <v>0</v>
      </c>
      <c r="K143" s="9">
        <f t="shared" ca="1" si="123"/>
        <v>240.64111726492627</v>
      </c>
      <c r="L143" s="9">
        <f t="shared" ca="1" si="124"/>
        <v>-103.41265882597602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-21066.979245283019</v>
      </c>
      <c r="F144">
        <f t="shared" ca="1" si="81"/>
        <v>-5023.7813207547169</v>
      </c>
      <c r="G144">
        <f t="shared" ca="1" si="121"/>
        <v>9753.6</v>
      </c>
      <c r="H144" s="9">
        <f t="shared" ca="1" si="122"/>
        <v>-234.07754716981145</v>
      </c>
      <c r="I144" s="9">
        <f t="shared" ca="1" si="122"/>
        <v>-55.819792452830185</v>
      </c>
      <c r="J144" s="9">
        <f t="shared" ca="1" si="122"/>
        <v>0</v>
      </c>
      <c r="K144" s="9">
        <f t="shared" ca="1" si="123"/>
        <v>240.641117264927</v>
      </c>
      <c r="L144" s="9">
        <f t="shared" ca="1" si="124"/>
        <v>-103.41265882597598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-22237.366981132076</v>
      </c>
      <c r="F145">
        <f t="shared" ca="1" si="81"/>
        <v>-5302.8802830188679</v>
      </c>
      <c r="G145">
        <f t="shared" ca="1" si="121"/>
        <v>9753.6</v>
      </c>
      <c r="H145" s="9">
        <f t="shared" ca="1" si="122"/>
        <v>-234.07754716981145</v>
      </c>
      <c r="I145" s="9">
        <f t="shared" ca="1" si="122"/>
        <v>-55.819792452830185</v>
      </c>
      <c r="J145" s="9">
        <f t="shared" ca="1" si="122"/>
        <v>0</v>
      </c>
      <c r="K145" s="9">
        <f t="shared" ca="1" si="123"/>
        <v>240.641117264927</v>
      </c>
      <c r="L145" s="9">
        <f t="shared" ca="1" si="124"/>
        <v>-103.41265882597598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-23407.754716981133</v>
      </c>
      <c r="F146">
        <f t="shared" ca="1" si="81"/>
        <v>-5581.9792452830188</v>
      </c>
      <c r="G146">
        <f t="shared" ca="1" si="121"/>
        <v>9753.6</v>
      </c>
      <c r="H146" s="9">
        <f t="shared" ca="1" si="122"/>
        <v>-234.07754716981145</v>
      </c>
      <c r="I146" s="9">
        <f t="shared" ca="1" si="122"/>
        <v>-55.819792452830185</v>
      </c>
      <c r="J146" s="9">
        <f t="shared" ca="1" si="122"/>
        <v>0</v>
      </c>
      <c r="K146" s="9">
        <f t="shared" ca="1" si="123"/>
        <v>240.641117264927</v>
      </c>
      <c r="L146" s="9">
        <f t="shared" ca="1" si="124"/>
        <v>-103.41265882597598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-24578.14245283019</v>
      </c>
      <c r="F147">
        <f t="shared" ca="1" si="81"/>
        <v>-5861.0782075471698</v>
      </c>
      <c r="G147">
        <f t="shared" ca="1" si="121"/>
        <v>9753.6</v>
      </c>
      <c r="H147" s="9">
        <f t="shared" ca="1" si="122"/>
        <v>-234.07754716981145</v>
      </c>
      <c r="I147" s="9">
        <f t="shared" ca="1" si="122"/>
        <v>-55.81979245283037</v>
      </c>
      <c r="J147" s="9">
        <f t="shared" ca="1" si="122"/>
        <v>0</v>
      </c>
      <c r="K147" s="9">
        <f t="shared" ca="1" si="123"/>
        <v>240.64111726492703</v>
      </c>
      <c r="L147" s="9">
        <f t="shared" ca="1" si="124"/>
        <v>-103.41265882597602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-25748.530188679248</v>
      </c>
      <c r="F148">
        <f t="shared" ca="1" si="81"/>
        <v>-6140.1771698113216</v>
      </c>
      <c r="G148">
        <f t="shared" ca="1" si="121"/>
        <v>9753.6</v>
      </c>
      <c r="H148" s="9">
        <f t="shared" ca="1" si="122"/>
        <v>-234.07754716981145</v>
      </c>
      <c r="I148" s="9">
        <f t="shared" ca="1" si="122"/>
        <v>-55.819792452830185</v>
      </c>
      <c r="J148" s="9">
        <f t="shared" ca="1" si="122"/>
        <v>0</v>
      </c>
      <c r="K148" s="9">
        <f t="shared" ca="1" si="123"/>
        <v>240.641117264927</v>
      </c>
      <c r="L148" s="9">
        <f t="shared" ca="1" si="124"/>
        <v>-103.41265882597598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-26918.917924528305</v>
      </c>
      <c r="F149">
        <f t="shared" ca="1" si="81"/>
        <v>-6419.2761320754726</v>
      </c>
      <c r="G149">
        <f t="shared" ca="1" si="121"/>
        <v>9753.6</v>
      </c>
      <c r="H149" s="9">
        <f t="shared" ca="1" si="122"/>
        <v>-234.07754716981145</v>
      </c>
      <c r="I149" s="9">
        <f t="shared" ca="1" si="122"/>
        <v>-55.819792452830185</v>
      </c>
      <c r="J149" s="9">
        <f t="shared" ca="1" si="122"/>
        <v>0</v>
      </c>
      <c r="K149" s="9">
        <f t="shared" ca="1" si="123"/>
        <v>240.641117264927</v>
      </c>
      <c r="L149" s="9">
        <f t="shared" ca="1" si="124"/>
        <v>-103.41265882597598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-28089.305660377362</v>
      </c>
      <c r="F150">
        <f t="shared" ca="1" si="81"/>
        <v>-6698.3750943396235</v>
      </c>
      <c r="G150">
        <f t="shared" ca="1" si="121"/>
        <v>9753.6</v>
      </c>
      <c r="H150" s="9">
        <f t="shared" ca="1" si="122"/>
        <v>-234.07754716981071</v>
      </c>
      <c r="I150" s="9">
        <f t="shared" ca="1" si="122"/>
        <v>-55.819792452830185</v>
      </c>
      <c r="J150" s="9">
        <f t="shared" ca="1" si="122"/>
        <v>0</v>
      </c>
      <c r="K150" s="9">
        <f t="shared" ca="1" si="123"/>
        <v>240.64111726492627</v>
      </c>
      <c r="L150" s="9">
        <f t="shared" ca="1" si="124"/>
        <v>-103.41265882597602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-29259.693396226416</v>
      </c>
      <c r="F151">
        <f t="shared" ca="1" si="81"/>
        <v>-6977.4740566037744</v>
      </c>
      <c r="G151">
        <f t="shared" ca="1" si="121"/>
        <v>9753.6</v>
      </c>
      <c r="H151" s="9">
        <f t="shared" ca="1" si="122"/>
        <v>-234.07754716981145</v>
      </c>
      <c r="I151" s="9">
        <f t="shared" ca="1" si="122"/>
        <v>-55.819792452830185</v>
      </c>
      <c r="J151" s="9">
        <f t="shared" ca="1" si="122"/>
        <v>0</v>
      </c>
      <c r="K151" s="9">
        <f t="shared" ca="1" si="123"/>
        <v>240.641117264927</v>
      </c>
      <c r="L151" s="9">
        <f t="shared" ca="1" si="124"/>
        <v>-103.41265882597598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-30430.081132075473</v>
      </c>
      <c r="F152">
        <f t="shared" ca="1" si="81"/>
        <v>-7256.5730188679254</v>
      </c>
      <c r="G152">
        <f t="shared" ca="1" si="121"/>
        <v>9753.6</v>
      </c>
      <c r="H152" s="9">
        <f t="shared" ca="1" si="122"/>
        <v>-234.07754716981145</v>
      </c>
      <c r="I152" s="9">
        <f t="shared" ca="1" si="122"/>
        <v>-55.819792452830185</v>
      </c>
      <c r="J152" s="9">
        <f t="shared" ca="1" si="122"/>
        <v>0</v>
      </c>
      <c r="K152" s="9">
        <f t="shared" ca="1" si="123"/>
        <v>240.641117264927</v>
      </c>
      <c r="L152" s="9">
        <f t="shared" ca="1" si="124"/>
        <v>-103.41265882597598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-31600.46886792453</v>
      </c>
      <c r="F153">
        <f t="shared" ca="1" si="81"/>
        <v>-7535.6719811320763</v>
      </c>
      <c r="G153">
        <f t="shared" ca="1" si="121"/>
        <v>9753.6</v>
      </c>
      <c r="H153" s="9">
        <f t="shared" ref="H153:J184" ca="1" si="129">(E154-E153)/($B154-$B153)</f>
        <v>-234.07754716981145</v>
      </c>
      <c r="I153" s="9">
        <f t="shared" ca="1" si="129"/>
        <v>-55.819792452830185</v>
      </c>
      <c r="J153" s="9">
        <f t="shared" ca="1" si="129"/>
        <v>0</v>
      </c>
      <c r="K153" s="9">
        <f t="shared" ca="1" si="123"/>
        <v>240.641117264927</v>
      </c>
      <c r="L153" s="9">
        <f t="shared" ca="1" si="124"/>
        <v>-103.41265882597598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-32770.856603773587</v>
      </c>
      <c r="F154">
        <f t="shared" ca="1" si="81"/>
        <v>-7814.7709433962273</v>
      </c>
      <c r="G154">
        <f t="shared" ca="1" si="121"/>
        <v>9753.6</v>
      </c>
      <c r="H154" s="9">
        <f t="shared" ca="1" si="129"/>
        <v>-234.07754716981145</v>
      </c>
      <c r="I154" s="9">
        <f t="shared" ca="1" si="129"/>
        <v>-55.819792452830185</v>
      </c>
      <c r="J154" s="9">
        <f t="shared" ca="1" si="129"/>
        <v>0</v>
      </c>
      <c r="K154" s="9">
        <f t="shared" ca="1" si="123"/>
        <v>240.641117264927</v>
      </c>
      <c r="L154" s="9">
        <f t="shared" ca="1" si="124"/>
        <v>-103.41265882597598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-33941.244339622644</v>
      </c>
      <c r="F155">
        <f t="shared" ca="1" si="81"/>
        <v>-8093.8699056603782</v>
      </c>
      <c r="G155">
        <f t="shared" ca="1" si="121"/>
        <v>9753.6</v>
      </c>
      <c r="H155" s="9">
        <f t="shared" ca="1" si="129"/>
        <v>-234.07754716981145</v>
      </c>
      <c r="I155" s="9">
        <f t="shared" ca="1" si="129"/>
        <v>-55.819792452830008</v>
      </c>
      <c r="J155" s="9">
        <f t="shared" ca="1" si="129"/>
        <v>0</v>
      </c>
      <c r="K155" s="9">
        <f t="shared" ca="1" si="123"/>
        <v>240.64111726492695</v>
      </c>
      <c r="L155" s="9">
        <f t="shared" ca="1" si="124"/>
        <v>-103.41265882597595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-35111.632075471702</v>
      </c>
      <c r="F156">
        <f t="shared" ca="1" si="81"/>
        <v>-8372.9688679245282</v>
      </c>
      <c r="G156">
        <f t="shared" ca="1" si="121"/>
        <v>9753.6</v>
      </c>
      <c r="H156" s="9">
        <f t="shared" ca="1" si="129"/>
        <v>-234.07754716981145</v>
      </c>
      <c r="I156" s="9">
        <f t="shared" ca="1" si="129"/>
        <v>-55.81979245283037</v>
      </c>
      <c r="J156" s="9">
        <f t="shared" ca="1" si="129"/>
        <v>0</v>
      </c>
      <c r="K156" s="9">
        <f t="shared" ca="1" si="123"/>
        <v>240.64111726492703</v>
      </c>
      <c r="L156" s="9">
        <f t="shared" ca="1" si="124"/>
        <v>-103.41265882597602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-36282.019811320759</v>
      </c>
      <c r="F157">
        <f t="shared" ca="1" si="81"/>
        <v>-8652.0678301886801</v>
      </c>
      <c r="G157">
        <f t="shared" ca="1" si="121"/>
        <v>9753.6</v>
      </c>
      <c r="H157" s="9">
        <f t="shared" ca="1" si="129"/>
        <v>-234.07754716981145</v>
      </c>
      <c r="I157" s="9">
        <f t="shared" ca="1" si="129"/>
        <v>-55.819792452830008</v>
      </c>
      <c r="J157" s="9">
        <f t="shared" ca="1" si="129"/>
        <v>0</v>
      </c>
      <c r="K157" s="9">
        <f t="shared" ca="1" si="123"/>
        <v>240.64111726492695</v>
      </c>
      <c r="L157" s="9">
        <f t="shared" ca="1" si="124"/>
        <v>-103.41265882597595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-37452.407547169816</v>
      </c>
      <c r="F158">
        <f t="shared" ca="1" si="81"/>
        <v>-8931.1667924528301</v>
      </c>
      <c r="G158">
        <f t="shared" ca="1" si="121"/>
        <v>9753.6</v>
      </c>
      <c r="H158" s="9">
        <f t="shared" ca="1" si="129"/>
        <v>-234.07754716981145</v>
      </c>
      <c r="I158" s="9">
        <f t="shared" ca="1" si="129"/>
        <v>-55.81979245283037</v>
      </c>
      <c r="J158" s="9">
        <f t="shared" ca="1" si="129"/>
        <v>0</v>
      </c>
      <c r="K158" s="9">
        <f t="shared" ca="1" si="123"/>
        <v>240.64111726492703</v>
      </c>
      <c r="L158" s="9">
        <f t="shared" ca="1" si="124"/>
        <v>-103.41265882597602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-38622.795283018873</v>
      </c>
      <c r="F159">
        <f t="shared" ca="1" si="81"/>
        <v>-9210.265754716982</v>
      </c>
      <c r="G159">
        <f t="shared" ca="1" si="121"/>
        <v>9753.6</v>
      </c>
      <c r="H159" s="9">
        <f t="shared" ca="1" si="129"/>
        <v>-234.07754716981145</v>
      </c>
      <c r="I159" s="9">
        <f t="shared" ca="1" si="129"/>
        <v>-55.819792452830008</v>
      </c>
      <c r="J159" s="9">
        <f t="shared" ca="1" si="129"/>
        <v>0</v>
      </c>
      <c r="K159" s="9">
        <f t="shared" ca="1" si="123"/>
        <v>240.64111726492695</v>
      </c>
      <c r="L159" s="9">
        <f t="shared" ca="1" si="124"/>
        <v>-103.41265882597595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-39793.183018867931</v>
      </c>
      <c r="F160">
        <f t="shared" ca="1" si="81"/>
        <v>-9489.364716981132</v>
      </c>
      <c r="G160">
        <f t="shared" ca="1" si="121"/>
        <v>9753.6</v>
      </c>
      <c r="H160" s="9">
        <f t="shared" ca="1" si="129"/>
        <v>-234.07754716981145</v>
      </c>
      <c r="I160" s="9">
        <f t="shared" ca="1" si="129"/>
        <v>-55.81979245283037</v>
      </c>
      <c r="J160" s="9">
        <f t="shared" ca="1" si="129"/>
        <v>0</v>
      </c>
      <c r="K160" s="9">
        <f t="shared" ca="1" si="123"/>
        <v>240.64111726492703</v>
      </c>
      <c r="L160" s="9">
        <f t="shared" ca="1" si="124"/>
        <v>-103.41265882597602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-40963.570754716988</v>
      </c>
      <c r="F161">
        <f t="shared" ca="1" si="81"/>
        <v>-9768.4636792452839</v>
      </c>
      <c r="G161">
        <f t="shared" ca="1" si="121"/>
        <v>9753.6</v>
      </c>
      <c r="H161" s="9">
        <f t="shared" ca="1" si="129"/>
        <v>-234.07754716980998</v>
      </c>
      <c r="I161" s="9">
        <f t="shared" ca="1" si="129"/>
        <v>-55.819792452830008</v>
      </c>
      <c r="J161" s="9">
        <f t="shared" ca="1" si="129"/>
        <v>0</v>
      </c>
      <c r="K161" s="9">
        <f t="shared" ca="1" si="123"/>
        <v>240.64111726492553</v>
      </c>
      <c r="L161" s="9">
        <f t="shared" ca="1" si="124"/>
        <v>-103.41265882597602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-42133.958490566038</v>
      </c>
      <c r="F162">
        <f t="shared" ca="1" si="81"/>
        <v>-10047.562641509434</v>
      </c>
      <c r="G162">
        <f t="shared" ca="1" si="121"/>
        <v>9753.6</v>
      </c>
      <c r="H162" s="9">
        <f t="shared" ca="1" si="129"/>
        <v>-234.07754716981145</v>
      </c>
      <c r="I162" s="9">
        <f t="shared" ca="1" si="129"/>
        <v>-55.81979245283037</v>
      </c>
      <c r="J162" s="9">
        <f t="shared" ca="1" si="129"/>
        <v>0</v>
      </c>
      <c r="K162" s="9">
        <f t="shared" ca="1" si="123"/>
        <v>240.64111726492703</v>
      </c>
      <c r="L162" s="9">
        <f t="shared" ca="1" si="124"/>
        <v>-103.41265882597602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-43304.346226415095</v>
      </c>
      <c r="F163">
        <f t="shared" ca="1" si="81"/>
        <v>-10326.661603773586</v>
      </c>
      <c r="G163">
        <f t="shared" ca="1" si="121"/>
        <v>9753.6</v>
      </c>
      <c r="H163" s="9">
        <f t="shared" ca="1" si="129"/>
        <v>-234.07754716981145</v>
      </c>
      <c r="I163" s="9">
        <f t="shared" ca="1" si="129"/>
        <v>-55.819792452830008</v>
      </c>
      <c r="J163" s="9">
        <f t="shared" ca="1" si="129"/>
        <v>0</v>
      </c>
      <c r="K163" s="9">
        <f t="shared" ca="1" si="123"/>
        <v>240.64111726492695</v>
      </c>
      <c r="L163" s="9">
        <f t="shared" ca="1" si="124"/>
        <v>-103.41265882597595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-44474.733962264152</v>
      </c>
      <c r="F164">
        <f t="shared" ca="1" si="81"/>
        <v>-10605.760566037736</v>
      </c>
      <c r="G164">
        <f t="shared" ca="1" si="121"/>
        <v>9753.6</v>
      </c>
      <c r="H164" s="9">
        <f t="shared" ca="1" si="129"/>
        <v>-234.07754716981145</v>
      </c>
      <c r="I164" s="9">
        <f t="shared" ca="1" si="129"/>
        <v>-55.81979245283037</v>
      </c>
      <c r="J164" s="9">
        <f t="shared" ca="1" si="129"/>
        <v>0</v>
      </c>
      <c r="K164" s="9">
        <f t="shared" ca="1" si="123"/>
        <v>240.64111726492703</v>
      </c>
      <c r="L164" s="9">
        <f t="shared" ca="1" si="124"/>
        <v>-103.41265882597602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-45645.121698113209</v>
      </c>
      <c r="F165">
        <f t="shared" ca="1" si="81"/>
        <v>-10884.859528301888</v>
      </c>
      <c r="G165">
        <f t="shared" ca="1" si="121"/>
        <v>9753.6</v>
      </c>
      <c r="H165" s="9">
        <f t="shared" ca="1" si="129"/>
        <v>-234.07754716981145</v>
      </c>
      <c r="I165" s="9">
        <f t="shared" ca="1" si="129"/>
        <v>-55.819792452830008</v>
      </c>
      <c r="J165" s="9">
        <f t="shared" ca="1" si="129"/>
        <v>0</v>
      </c>
      <c r="K165" s="9">
        <f t="shared" ca="1" si="123"/>
        <v>240.64111726492695</v>
      </c>
      <c r="L165" s="9">
        <f t="shared" ca="1" si="124"/>
        <v>-103.41265882597595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-46815.509433962266</v>
      </c>
      <c r="F166">
        <f t="shared" ref="F166:F198" ca="1" si="132">INDIRECT("F$"&amp;C166)+INDIRECT("I$"&amp;C166)*($B166-INDIRECT("B$"&amp;D166))</f>
        <v>-11163.958490566038</v>
      </c>
      <c r="G166">
        <f t="shared" ca="1" si="121"/>
        <v>9753.6</v>
      </c>
      <c r="H166" s="9">
        <f t="shared" ca="1" si="129"/>
        <v>-234.07754716981145</v>
      </c>
      <c r="I166" s="9">
        <f t="shared" ca="1" si="129"/>
        <v>-55.81979245283037</v>
      </c>
      <c r="J166" s="9">
        <f t="shared" ca="1" si="129"/>
        <v>0</v>
      </c>
      <c r="K166" s="9">
        <f t="shared" ca="1" si="123"/>
        <v>240.64111726492703</v>
      </c>
      <c r="L166" s="9">
        <f t="shared" ca="1" si="124"/>
        <v>-103.41265882597602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-47985.897169811324</v>
      </c>
      <c r="F167">
        <f t="shared" ca="1" si="132"/>
        <v>-11443.05745283019</v>
      </c>
      <c r="G167">
        <f t="shared" ca="1" si="121"/>
        <v>9753.6</v>
      </c>
      <c r="H167" s="9">
        <f t="shared" ca="1" si="129"/>
        <v>-234.07754716981145</v>
      </c>
      <c r="I167" s="9">
        <f t="shared" ca="1" si="129"/>
        <v>-55.819792452830008</v>
      </c>
      <c r="J167" s="9">
        <f t="shared" ca="1" si="129"/>
        <v>0</v>
      </c>
      <c r="K167" s="9">
        <f t="shared" ca="1" si="123"/>
        <v>240.64111726492695</v>
      </c>
      <c r="L167" s="9">
        <f t="shared" ca="1" si="124"/>
        <v>-103.41265882597595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-49156.284905660381</v>
      </c>
      <c r="F168">
        <f t="shared" ca="1" si="132"/>
        <v>-11722.15641509434</v>
      </c>
      <c r="G168">
        <f t="shared" ca="1" si="121"/>
        <v>9753.6</v>
      </c>
      <c r="H168" s="9">
        <f t="shared" ca="1" si="129"/>
        <v>-234.07754716981145</v>
      </c>
      <c r="I168" s="9">
        <f t="shared" ca="1" si="129"/>
        <v>-55.81979245283037</v>
      </c>
      <c r="J168" s="9">
        <f t="shared" ca="1" si="129"/>
        <v>0</v>
      </c>
      <c r="K168" s="9">
        <f t="shared" ca="1" si="123"/>
        <v>240.64111726492703</v>
      </c>
      <c r="L168" s="9">
        <f t="shared" ca="1" si="124"/>
        <v>-103.41265882597602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-50326.672641509438</v>
      </c>
      <c r="F169">
        <f t="shared" ca="1" si="132"/>
        <v>-12001.255377358491</v>
      </c>
      <c r="G169">
        <f t="shared" ca="1" si="121"/>
        <v>9753.6</v>
      </c>
      <c r="H169" s="9">
        <f t="shared" ca="1" si="129"/>
        <v>-234.07754716981145</v>
      </c>
      <c r="I169" s="9">
        <f t="shared" ca="1" si="129"/>
        <v>-55.81979245283037</v>
      </c>
      <c r="J169" s="9">
        <f t="shared" ca="1" si="129"/>
        <v>0</v>
      </c>
      <c r="K169" s="9">
        <f t="shared" ca="1" si="123"/>
        <v>240.64111726492703</v>
      </c>
      <c r="L169" s="9">
        <f t="shared" ca="1" si="124"/>
        <v>-103.41265882597602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-51497.060377358495</v>
      </c>
      <c r="F170">
        <f t="shared" ca="1" si="132"/>
        <v>-12280.354339622643</v>
      </c>
      <c r="G170">
        <f t="shared" ca="1" si="121"/>
        <v>9753.6</v>
      </c>
      <c r="H170" s="9">
        <f t="shared" ca="1" si="129"/>
        <v>-234.07754716981145</v>
      </c>
      <c r="I170" s="9">
        <f t="shared" ca="1" si="129"/>
        <v>-55.819792452830008</v>
      </c>
      <c r="J170" s="9">
        <f t="shared" ca="1" si="129"/>
        <v>0</v>
      </c>
      <c r="K170" s="9">
        <f t="shared" ca="1" si="123"/>
        <v>240.64111726492695</v>
      </c>
      <c r="L170" s="9">
        <f t="shared" ca="1" si="124"/>
        <v>-103.41265882597595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-52667.448113207553</v>
      </c>
      <c r="F171">
        <f t="shared" ca="1" si="132"/>
        <v>-12559.453301886793</v>
      </c>
      <c r="G171">
        <f t="shared" ca="1" si="121"/>
        <v>9753.6</v>
      </c>
      <c r="H171" s="9">
        <f t="shared" ca="1" si="129"/>
        <v>-234.07754716981145</v>
      </c>
      <c r="I171" s="9">
        <f t="shared" ca="1" si="129"/>
        <v>-55.81979245283037</v>
      </c>
      <c r="J171" s="9">
        <f t="shared" ca="1" si="129"/>
        <v>0</v>
      </c>
      <c r="K171" s="9">
        <f t="shared" ca="1" si="123"/>
        <v>240.64111726492703</v>
      </c>
      <c r="L171" s="9">
        <f t="shared" ca="1" si="124"/>
        <v>-103.41265882597602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-53837.83584905661</v>
      </c>
      <c r="F172">
        <f t="shared" ca="1" si="132"/>
        <v>-12838.552264150945</v>
      </c>
      <c r="G172">
        <f t="shared" ca="1" si="121"/>
        <v>9753.6</v>
      </c>
      <c r="H172" s="9">
        <f t="shared" ca="1" si="129"/>
        <v>-234.07754716981145</v>
      </c>
      <c r="I172" s="9">
        <f t="shared" ca="1" si="129"/>
        <v>-55.819792452830008</v>
      </c>
      <c r="J172" s="9">
        <f t="shared" ca="1" si="129"/>
        <v>0</v>
      </c>
      <c r="K172" s="9">
        <f t="shared" ca="1" si="123"/>
        <v>240.64111726492695</v>
      </c>
      <c r="L172" s="9">
        <f t="shared" ca="1" si="124"/>
        <v>-103.41265882597595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-55008.223584905667</v>
      </c>
      <c r="F173">
        <f t="shared" ca="1" si="132"/>
        <v>-13117.651226415095</v>
      </c>
      <c r="G173">
        <f t="shared" ca="1" si="121"/>
        <v>9753.6</v>
      </c>
      <c r="H173" s="9">
        <f t="shared" ca="1" si="129"/>
        <v>-234.07754716981145</v>
      </c>
      <c r="I173" s="9">
        <f t="shared" ca="1" si="129"/>
        <v>-55.81979245283037</v>
      </c>
      <c r="J173" s="9">
        <f t="shared" ca="1" si="129"/>
        <v>0</v>
      </c>
      <c r="K173" s="9">
        <f t="shared" ca="1" si="123"/>
        <v>240.64111726492703</v>
      </c>
      <c r="L173" s="9">
        <f t="shared" ca="1" si="124"/>
        <v>-103.41265882597602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-56178.611320754724</v>
      </c>
      <c r="F174">
        <f t="shared" ca="1" si="132"/>
        <v>-13396.750188679247</v>
      </c>
      <c r="G174">
        <f t="shared" ca="1" si="121"/>
        <v>9753.6</v>
      </c>
      <c r="H174" s="9">
        <f t="shared" ca="1" si="129"/>
        <v>-234.07754716981145</v>
      </c>
      <c r="I174" s="9">
        <f t="shared" ca="1" si="129"/>
        <v>-55.819792452830008</v>
      </c>
      <c r="J174" s="9">
        <f t="shared" ca="1" si="129"/>
        <v>0</v>
      </c>
      <c r="K174" s="9">
        <f t="shared" ca="1" si="123"/>
        <v>240.64111726492695</v>
      </c>
      <c r="L174" s="9">
        <f t="shared" ca="1" si="124"/>
        <v>-103.41265882597595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-57348.999056603781</v>
      </c>
      <c r="F175">
        <f t="shared" ca="1" si="132"/>
        <v>-13675.849150943397</v>
      </c>
      <c r="G175">
        <f t="shared" ca="1" si="121"/>
        <v>9753.6</v>
      </c>
      <c r="H175" s="9">
        <f t="shared" ca="1" si="129"/>
        <v>-234.07754716980998</v>
      </c>
      <c r="I175" s="9">
        <f t="shared" ca="1" si="129"/>
        <v>-55.81979245283037</v>
      </c>
      <c r="J175" s="9">
        <f t="shared" ca="1" si="129"/>
        <v>0</v>
      </c>
      <c r="K175" s="9">
        <f t="shared" ca="1" si="123"/>
        <v>240.64111726492561</v>
      </c>
      <c r="L175" s="9">
        <f t="shared" ca="1" si="124"/>
        <v>-103.41265882597611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-58519.386792452831</v>
      </c>
      <c r="F176">
        <f t="shared" ca="1" si="132"/>
        <v>-13954.948113207549</v>
      </c>
      <c r="G176">
        <f t="shared" ca="1" si="121"/>
        <v>9753.6</v>
      </c>
      <c r="H176" s="9">
        <f t="shared" ca="1" si="129"/>
        <v>-234.07754716981145</v>
      </c>
      <c r="I176" s="9">
        <f t="shared" ca="1" si="129"/>
        <v>-55.819792452830008</v>
      </c>
      <c r="J176" s="9">
        <f t="shared" ca="1" si="129"/>
        <v>0</v>
      </c>
      <c r="K176" s="9">
        <f t="shared" ca="1" si="123"/>
        <v>240.64111726492695</v>
      </c>
      <c r="L176" s="9">
        <f t="shared" ca="1" si="124"/>
        <v>-103.41265882597595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-59689.774528301888</v>
      </c>
      <c r="F177">
        <f t="shared" ca="1" si="132"/>
        <v>-14234.047075471699</v>
      </c>
      <c r="G177">
        <f t="shared" ca="1" si="121"/>
        <v>9753.6</v>
      </c>
      <c r="H177" s="9">
        <f t="shared" ca="1" si="129"/>
        <v>-234.07754716981145</v>
      </c>
      <c r="I177" s="9">
        <f t="shared" ca="1" si="129"/>
        <v>-55.81979245283037</v>
      </c>
      <c r="J177" s="9">
        <f t="shared" ca="1" si="129"/>
        <v>0</v>
      </c>
      <c r="K177" s="9">
        <f t="shared" ca="1" si="123"/>
        <v>240.64111726492703</v>
      </c>
      <c r="L177" s="9">
        <f t="shared" ca="1" si="124"/>
        <v>-103.41265882597602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-60860.162264150946</v>
      </c>
      <c r="F178">
        <f t="shared" ca="1" si="132"/>
        <v>-14513.146037735851</v>
      </c>
      <c r="G178">
        <f t="shared" ca="1" si="121"/>
        <v>9753.6</v>
      </c>
      <c r="H178" s="9">
        <f t="shared" ca="1" si="129"/>
        <v>-234.07754716981145</v>
      </c>
      <c r="I178" s="9">
        <f t="shared" ca="1" si="129"/>
        <v>-55.819792452830008</v>
      </c>
      <c r="J178" s="9">
        <f t="shared" ca="1" si="129"/>
        <v>0</v>
      </c>
      <c r="K178" s="9">
        <f t="shared" ca="1" si="123"/>
        <v>240.64111726492695</v>
      </c>
      <c r="L178" s="9">
        <f t="shared" ca="1" si="124"/>
        <v>-103.41265882597595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-62030.55</v>
      </c>
      <c r="F179">
        <f t="shared" ca="1" si="132"/>
        <v>-14792.245000000001</v>
      </c>
      <c r="G179">
        <f t="shared" ca="1" si="121"/>
        <v>9753.6</v>
      </c>
      <c r="H179" s="9">
        <f t="shared" ca="1" si="129"/>
        <v>-234.07754716981145</v>
      </c>
      <c r="I179" s="9">
        <f t="shared" ca="1" si="129"/>
        <v>-55.81979245283037</v>
      </c>
      <c r="J179" s="9">
        <f t="shared" ca="1" si="129"/>
        <v>0</v>
      </c>
      <c r="K179" s="9">
        <f t="shared" ca="1" si="123"/>
        <v>240.64111726492703</v>
      </c>
      <c r="L179" s="9">
        <f t="shared" ca="1" si="124"/>
        <v>-103.41265882597602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-63200.93773584906</v>
      </c>
      <c r="F180">
        <f t="shared" ca="1" si="132"/>
        <v>-15071.343962264153</v>
      </c>
      <c r="G180">
        <f t="shared" ca="1" si="121"/>
        <v>9753.6</v>
      </c>
      <c r="H180" s="9">
        <f t="shared" ca="1" si="129"/>
        <v>-234.07754716981145</v>
      </c>
      <c r="I180" s="9">
        <f t="shared" ca="1" si="129"/>
        <v>-55.819792452830008</v>
      </c>
      <c r="J180" s="9">
        <f t="shared" ca="1" si="129"/>
        <v>0</v>
      </c>
      <c r="K180" s="9">
        <f t="shared" ca="1" si="123"/>
        <v>240.64111726492695</v>
      </c>
      <c r="L180" s="9">
        <f t="shared" ca="1" si="124"/>
        <v>-103.41265882597595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-64371.325471698117</v>
      </c>
      <c r="F181">
        <f t="shared" ca="1" si="132"/>
        <v>-15350.442924528303</v>
      </c>
      <c r="G181">
        <f t="shared" ca="1" si="121"/>
        <v>9753.6</v>
      </c>
      <c r="H181" s="9">
        <f t="shared" ca="1" si="129"/>
        <v>-234.07754716981145</v>
      </c>
      <c r="I181" s="9">
        <f t="shared" ca="1" si="129"/>
        <v>-55.81979245283037</v>
      </c>
      <c r="J181" s="9">
        <f t="shared" ca="1" si="129"/>
        <v>0</v>
      </c>
      <c r="K181" s="9">
        <f t="shared" ca="1" si="123"/>
        <v>240.64111726492703</v>
      </c>
      <c r="L181" s="9">
        <f t="shared" ca="1" si="124"/>
        <v>-103.41265882597602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-65541.713207547175</v>
      </c>
      <c r="F182">
        <f t="shared" ca="1" si="132"/>
        <v>-15629.541886792455</v>
      </c>
      <c r="G182">
        <f t="shared" ca="1" si="121"/>
        <v>9753.6</v>
      </c>
      <c r="H182" s="9">
        <f t="shared" ca="1" si="129"/>
        <v>-234.07754716981145</v>
      </c>
      <c r="I182" s="9">
        <f t="shared" ca="1" si="129"/>
        <v>-55.819792452830008</v>
      </c>
      <c r="J182" s="9">
        <f t="shared" ca="1" si="129"/>
        <v>0</v>
      </c>
      <c r="K182" s="9">
        <f t="shared" ca="1" si="123"/>
        <v>240.64111726492695</v>
      </c>
      <c r="L182" s="9">
        <f t="shared" ca="1" si="124"/>
        <v>-103.41265882597595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-66712.100943396232</v>
      </c>
      <c r="F183">
        <f t="shared" ca="1" si="132"/>
        <v>-15908.640849056605</v>
      </c>
      <c r="G183">
        <f t="shared" ca="1" si="121"/>
        <v>9753.6</v>
      </c>
      <c r="H183" s="9">
        <f t="shared" ca="1" si="129"/>
        <v>-234.07754716981145</v>
      </c>
      <c r="I183" s="9">
        <f t="shared" ca="1" si="129"/>
        <v>-55.81979245283037</v>
      </c>
      <c r="J183" s="9">
        <f t="shared" ca="1" si="129"/>
        <v>0</v>
      </c>
      <c r="K183" s="9">
        <f t="shared" ca="1" si="123"/>
        <v>240.64111726492703</v>
      </c>
      <c r="L183" s="9">
        <f t="shared" ca="1" si="124"/>
        <v>-103.41265882597602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-67882.488679245289</v>
      </c>
      <c r="F184">
        <f t="shared" ca="1" si="132"/>
        <v>-16187.739811320756</v>
      </c>
      <c r="G184">
        <f t="shared" ca="1" si="121"/>
        <v>9753.6</v>
      </c>
      <c r="H184" s="9">
        <f t="shared" ca="1" si="129"/>
        <v>-234.07754716981145</v>
      </c>
      <c r="I184" s="9">
        <f t="shared" ca="1" si="129"/>
        <v>-55.819792452830008</v>
      </c>
      <c r="J184" s="9">
        <f t="shared" ca="1" si="129"/>
        <v>0</v>
      </c>
      <c r="K184" s="9">
        <f t="shared" ca="1" si="123"/>
        <v>240.64111726492695</v>
      </c>
      <c r="L184" s="9">
        <f t="shared" ca="1" si="124"/>
        <v>-103.41265882597595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-69052.876415094346</v>
      </c>
      <c r="F185">
        <f t="shared" ca="1" si="132"/>
        <v>-16466.838773584906</v>
      </c>
      <c r="G185">
        <f t="shared" ca="1" si="121"/>
        <v>9753.6</v>
      </c>
      <c r="H185" s="9">
        <f t="shared" ref="H185:J198" ca="1" si="134">(E186-E185)/($B186-$B185)</f>
        <v>-234.07754716981145</v>
      </c>
      <c r="I185" s="9">
        <f t="shared" ca="1" si="134"/>
        <v>-55.819792452830008</v>
      </c>
      <c r="J185" s="9">
        <f t="shared" ca="1" si="134"/>
        <v>0</v>
      </c>
      <c r="K185" s="9">
        <f t="shared" ca="1" si="123"/>
        <v>240.64111726492695</v>
      </c>
      <c r="L185" s="9">
        <f t="shared" ca="1" si="124"/>
        <v>-103.41265882597595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-70223.264150943403</v>
      </c>
      <c r="F186">
        <f t="shared" ca="1" si="132"/>
        <v>-16745.937735849056</v>
      </c>
      <c r="G186">
        <f t="shared" ca="1" si="121"/>
        <v>9753.6</v>
      </c>
      <c r="H186" s="9">
        <f t="shared" ca="1" si="134"/>
        <v>-234.07754716981145</v>
      </c>
      <c r="I186" s="9">
        <f t="shared" ca="1" si="134"/>
        <v>-55.819792452830733</v>
      </c>
      <c r="J186" s="9">
        <f t="shared" ca="1" si="134"/>
        <v>0</v>
      </c>
      <c r="K186" s="9">
        <f t="shared" ca="1" si="123"/>
        <v>240.64111726492712</v>
      </c>
      <c r="L186" s="9">
        <f t="shared" ca="1" si="124"/>
        <v>-103.41265882597611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-71393.651886792461</v>
      </c>
      <c r="F187">
        <f t="shared" ca="1" si="132"/>
        <v>-17025.03669811321</v>
      </c>
      <c r="G187">
        <f t="shared" ca="1" si="121"/>
        <v>9753.6</v>
      </c>
      <c r="H187" s="9">
        <f t="shared" ca="1" si="134"/>
        <v>-234.07754716981145</v>
      </c>
      <c r="I187" s="9">
        <f t="shared" ca="1" si="134"/>
        <v>-55.819792452830008</v>
      </c>
      <c r="J187" s="9">
        <f t="shared" ca="1" si="134"/>
        <v>0</v>
      </c>
      <c r="K187" s="9">
        <f t="shared" ca="1" si="123"/>
        <v>240.64111726492695</v>
      </c>
      <c r="L187" s="9">
        <f t="shared" ca="1" si="124"/>
        <v>-103.41265882597595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-72564.039622641518</v>
      </c>
      <c r="F188">
        <f t="shared" ca="1" si="132"/>
        <v>-17304.13566037736</v>
      </c>
      <c r="G188">
        <f t="shared" ca="1" si="121"/>
        <v>9753.6</v>
      </c>
      <c r="H188" s="9">
        <f t="shared" ca="1" si="134"/>
        <v>-234.07754716981145</v>
      </c>
      <c r="I188" s="9">
        <f t="shared" ca="1" si="134"/>
        <v>-55.819792452830008</v>
      </c>
      <c r="J188" s="9">
        <f t="shared" ca="1" si="134"/>
        <v>0</v>
      </c>
      <c r="K188" s="9">
        <f t="shared" ca="1" si="123"/>
        <v>240.64111726492695</v>
      </c>
      <c r="L188" s="9">
        <f t="shared" ca="1" si="124"/>
        <v>-103.41265882597595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-73734.427358490575</v>
      </c>
      <c r="F189">
        <f t="shared" ca="1" si="132"/>
        <v>-17583.23462264151</v>
      </c>
      <c r="G189">
        <f t="shared" ca="1" si="121"/>
        <v>9753.6</v>
      </c>
      <c r="H189" s="9">
        <f t="shared" ca="1" si="134"/>
        <v>-234.07754716981145</v>
      </c>
      <c r="I189" s="9">
        <f t="shared" ca="1" si="134"/>
        <v>-55.819792452830008</v>
      </c>
      <c r="J189" s="9">
        <f t="shared" ca="1" si="134"/>
        <v>0</v>
      </c>
      <c r="K189" s="9">
        <f t="shared" ca="1" si="123"/>
        <v>240.64111726492695</v>
      </c>
      <c r="L189" s="9">
        <f t="shared" ca="1" si="124"/>
        <v>-103.41265882597595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-74904.815094339632</v>
      </c>
      <c r="F190">
        <f t="shared" ca="1" si="132"/>
        <v>-17862.33358490566</v>
      </c>
      <c r="G190">
        <f t="shared" ca="1" si="121"/>
        <v>9753.6</v>
      </c>
      <c r="H190" s="9">
        <f t="shared" ca="1" si="134"/>
        <v>-234.07754716981145</v>
      </c>
      <c r="I190" s="9">
        <f t="shared" ca="1" si="134"/>
        <v>-55.819792452830733</v>
      </c>
      <c r="J190" s="9">
        <f t="shared" ca="1" si="134"/>
        <v>0</v>
      </c>
      <c r="K190" s="9">
        <f t="shared" ca="1" si="123"/>
        <v>240.64111726492712</v>
      </c>
      <c r="L190" s="9">
        <f t="shared" ca="1" si="124"/>
        <v>-103.41265882597611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-76075.202830188689</v>
      </c>
      <c r="F191">
        <f t="shared" ca="1" si="132"/>
        <v>-18141.432547169814</v>
      </c>
      <c r="G191">
        <f t="shared" ca="1" si="121"/>
        <v>9753.6</v>
      </c>
      <c r="H191" s="9">
        <f t="shared" ca="1" si="134"/>
        <v>-234.07754716981145</v>
      </c>
      <c r="I191" s="9">
        <f t="shared" ca="1" si="134"/>
        <v>-55.819792452830008</v>
      </c>
      <c r="J191" s="9">
        <f t="shared" ca="1" si="134"/>
        <v>0</v>
      </c>
      <c r="K191" s="9">
        <f t="shared" ca="1" si="123"/>
        <v>240.64111726492695</v>
      </c>
      <c r="L191" s="9">
        <f t="shared" ca="1" si="124"/>
        <v>-103.41265882597595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-77245.590566037747</v>
      </c>
      <c r="F192">
        <f t="shared" ca="1" si="132"/>
        <v>-18420.531509433964</v>
      </c>
      <c r="G192">
        <f t="shared" ca="1" si="121"/>
        <v>9753.6</v>
      </c>
      <c r="H192" s="9">
        <f t="shared" ca="1" si="134"/>
        <v>-234.07754716981145</v>
      </c>
      <c r="I192" s="9">
        <f t="shared" ca="1" si="134"/>
        <v>-55.819792452830008</v>
      </c>
      <c r="J192" s="9">
        <f t="shared" ca="1" si="134"/>
        <v>0</v>
      </c>
      <c r="K192" s="9">
        <f t="shared" ca="1" si="123"/>
        <v>240.64111726492695</v>
      </c>
      <c r="L192" s="9">
        <f t="shared" ca="1" si="124"/>
        <v>-103.41265882597595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-78415.978301886804</v>
      </c>
      <c r="F193">
        <f t="shared" ca="1" si="132"/>
        <v>-18699.630471698114</v>
      </c>
      <c r="G193">
        <f t="shared" ca="1" si="121"/>
        <v>9753.6</v>
      </c>
      <c r="H193" s="9">
        <f t="shared" ca="1" si="134"/>
        <v>-234.07754716981145</v>
      </c>
      <c r="I193" s="9">
        <f t="shared" ca="1" si="134"/>
        <v>-55.819792452830008</v>
      </c>
      <c r="J193" s="9">
        <f t="shared" ca="1" si="134"/>
        <v>0</v>
      </c>
      <c r="K193" s="9">
        <f t="shared" ca="1" si="123"/>
        <v>240.64111726492695</v>
      </c>
      <c r="L193" s="9">
        <f t="shared" ca="1" si="124"/>
        <v>-103.41265882597595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-79586.366037735861</v>
      </c>
      <c r="F194">
        <f t="shared" ca="1" si="132"/>
        <v>-18978.729433962264</v>
      </c>
      <c r="G194">
        <f t="shared" ca="1" si="121"/>
        <v>9753.6</v>
      </c>
      <c r="H194" s="9">
        <f t="shared" ca="1" si="134"/>
        <v>-234.07754716981145</v>
      </c>
      <c r="I194" s="9">
        <f t="shared" ca="1" si="134"/>
        <v>-55.819792452830733</v>
      </c>
      <c r="J194" s="9">
        <f t="shared" ca="1" si="134"/>
        <v>0</v>
      </c>
      <c r="K194" s="9">
        <f t="shared" ca="1" si="123"/>
        <v>240.64111726492712</v>
      </c>
      <c r="L194" s="9">
        <f t="shared" ca="1" si="124"/>
        <v>-103.41265882597611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-80756.753773584918</v>
      </c>
      <c r="F195">
        <f t="shared" ca="1" si="132"/>
        <v>-19257.828396226418</v>
      </c>
      <c r="G195">
        <f t="shared" ca="1" si="121"/>
        <v>9753.6</v>
      </c>
      <c r="H195" s="9">
        <f t="shared" ca="1" si="134"/>
        <v>-234.07754716981145</v>
      </c>
      <c r="I195" s="9">
        <f t="shared" ca="1" si="134"/>
        <v>-55.819792452830008</v>
      </c>
      <c r="J195" s="9">
        <f t="shared" ca="1" si="134"/>
        <v>0</v>
      </c>
      <c r="K195" s="9">
        <f t="shared" ca="1" si="123"/>
        <v>240.64111726492695</v>
      </c>
      <c r="L195" s="9">
        <f t="shared" ca="1" si="124"/>
        <v>-103.41265882597595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-81927.141509433975</v>
      </c>
      <c r="F196">
        <f t="shared" ca="1" si="132"/>
        <v>-19536.927358490568</v>
      </c>
      <c r="G196">
        <f t="shared" ca="1" si="121"/>
        <v>9753.6</v>
      </c>
      <c r="H196" s="9">
        <f t="shared" ca="1" si="134"/>
        <v>-234.07754716981145</v>
      </c>
      <c r="I196" s="9">
        <f t="shared" ca="1" si="134"/>
        <v>-55.819792452830008</v>
      </c>
      <c r="J196" s="9">
        <f t="shared" ca="1" si="134"/>
        <v>0</v>
      </c>
      <c r="K196" s="9">
        <f t="shared" ca="1" si="123"/>
        <v>240.64111726492695</v>
      </c>
      <c r="L196" s="9">
        <f t="shared" ca="1" si="124"/>
        <v>-103.41265882597595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-83097.529245283033</v>
      </c>
      <c r="F197">
        <f t="shared" ca="1" si="132"/>
        <v>-19816.026320754718</v>
      </c>
      <c r="G197">
        <f t="shared" ca="1" si="121"/>
        <v>9753.6</v>
      </c>
      <c r="H197" s="9">
        <f t="shared" ca="1" si="134"/>
        <v>-234.07754716980853</v>
      </c>
      <c r="I197" s="9">
        <f t="shared" ca="1" si="134"/>
        <v>-55.819792452830008</v>
      </c>
      <c r="J197" s="9">
        <f t="shared" ca="1" si="134"/>
        <v>0</v>
      </c>
      <c r="K197" s="9">
        <f t="shared" ca="1" si="123"/>
        <v>240.64111726492411</v>
      </c>
      <c r="L197" s="9">
        <f t="shared" ca="1" si="124"/>
        <v>-103.4126588259761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-84267.916981132075</v>
      </c>
      <c r="F198">
        <f t="shared" ca="1" si="132"/>
        <v>-20095.125283018868</v>
      </c>
      <c r="G198">
        <f t="shared" ca="1" si="121"/>
        <v>9753.6</v>
      </c>
      <c r="H198" s="9">
        <f t="shared" ca="1" si="134"/>
        <v>-234.07754716981145</v>
      </c>
      <c r="I198" s="9">
        <f t="shared" ca="1" si="134"/>
        <v>-55.819792452830733</v>
      </c>
      <c r="J198" s="9">
        <f t="shared" ca="1" si="134"/>
        <v>0</v>
      </c>
      <c r="K198" s="9">
        <f t="shared" ca="1" si="123"/>
        <v>240.64111726492712</v>
      </c>
      <c r="L198" s="9">
        <f t="shared" ca="1" si="124"/>
        <v>-103.41265882597611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-85438.304716981133</v>
      </c>
      <c r="F199">
        <f t="shared" ref="F199:F214" ca="1" si="140">INDIRECT("F$"&amp;C199)+INDIRECT("I$"&amp;C199)*($B199-INDIRECT("B$"&amp;D199))</f>
        <v>-20374.224245283021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-234.07754716981145</v>
      </c>
      <c r="I199" s="9">
        <f t="shared" ref="I199:I214" ca="1" si="143">(F200-F199)/($B200-$B199)</f>
        <v>-55.819792452830008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240.64111726492695</v>
      </c>
      <c r="L199" s="9">
        <f t="shared" ref="L199:L214" ca="1" si="146">DEGREES(ATAN2(I199,H199))</f>
        <v>-103.41265882597595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-86608.69245283019</v>
      </c>
      <c r="F200">
        <f t="shared" ca="1" si="140"/>
        <v>-20653.323207547171</v>
      </c>
      <c r="G200">
        <f t="shared" ca="1" si="141"/>
        <v>9753.6</v>
      </c>
      <c r="H200" s="9">
        <f t="shared" ca="1" si="142"/>
        <v>-234.07754716981145</v>
      </c>
      <c r="I200" s="9">
        <f t="shared" ca="1" si="143"/>
        <v>-55.819792452830008</v>
      </c>
      <c r="J200" s="9">
        <f t="shared" ca="1" si="144"/>
        <v>0</v>
      </c>
      <c r="K200" s="9">
        <f t="shared" ca="1" si="145"/>
        <v>240.64111726492695</v>
      </c>
      <c r="L200" s="9">
        <f t="shared" ca="1" si="146"/>
        <v>-103.41265882597595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-87779.080188679247</v>
      </c>
      <c r="F201">
        <f t="shared" ca="1" si="140"/>
        <v>-20932.422169811322</v>
      </c>
      <c r="G201">
        <f t="shared" ca="1" si="141"/>
        <v>9753.6</v>
      </c>
      <c r="H201" s="9">
        <f t="shared" ca="1" si="142"/>
        <v>-234.07754716981145</v>
      </c>
      <c r="I201" s="9">
        <f t="shared" ca="1" si="143"/>
        <v>-55.819792452830008</v>
      </c>
      <c r="J201" s="9">
        <f t="shared" ca="1" si="144"/>
        <v>0</v>
      </c>
      <c r="K201" s="9">
        <f t="shared" ca="1" si="145"/>
        <v>240.64111726492695</v>
      </c>
      <c r="L201" s="9">
        <f t="shared" ca="1" si="146"/>
        <v>-103.41265882597595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-88949.467924528304</v>
      </c>
      <c r="F202">
        <f t="shared" ca="1" si="140"/>
        <v>-21211.521132075472</v>
      </c>
      <c r="G202">
        <f t="shared" ca="1" si="141"/>
        <v>9753.6</v>
      </c>
      <c r="H202" s="9">
        <f t="shared" ca="1" si="142"/>
        <v>-234.07754716981145</v>
      </c>
      <c r="I202" s="9">
        <f t="shared" ca="1" si="143"/>
        <v>-55.819792452830733</v>
      </c>
      <c r="J202" s="9">
        <f t="shared" ca="1" si="144"/>
        <v>0</v>
      </c>
      <c r="K202" s="9">
        <f t="shared" ca="1" si="145"/>
        <v>240.64111726492712</v>
      </c>
      <c r="L202" s="9">
        <f t="shared" ca="1" si="146"/>
        <v>-103.41265882597611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-90119.855660377361</v>
      </c>
      <c r="F203">
        <f t="shared" ca="1" si="140"/>
        <v>-21490.620094339625</v>
      </c>
      <c r="G203">
        <f t="shared" ca="1" si="141"/>
        <v>9753.6</v>
      </c>
      <c r="H203" s="9">
        <f t="shared" ca="1" si="142"/>
        <v>-234.07754716981145</v>
      </c>
      <c r="I203" s="9">
        <f t="shared" ca="1" si="143"/>
        <v>-55.819792452830008</v>
      </c>
      <c r="J203" s="9">
        <f t="shared" ca="1" si="144"/>
        <v>0</v>
      </c>
      <c r="K203" s="9">
        <f t="shared" ca="1" si="145"/>
        <v>240.64111726492695</v>
      </c>
      <c r="L203" s="9">
        <f t="shared" ca="1" si="146"/>
        <v>-103.41265882597595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-91290.243396226419</v>
      </c>
      <c r="F204">
        <f t="shared" ca="1" si="140"/>
        <v>-21769.719056603775</v>
      </c>
      <c r="G204">
        <f t="shared" ca="1" si="141"/>
        <v>9753.6</v>
      </c>
      <c r="H204" s="9">
        <f t="shared" ca="1" si="142"/>
        <v>-234.07754716981145</v>
      </c>
      <c r="I204" s="9">
        <f t="shared" ca="1" si="143"/>
        <v>-55.819792452830008</v>
      </c>
      <c r="J204" s="9">
        <f t="shared" ca="1" si="144"/>
        <v>0</v>
      </c>
      <c r="K204" s="9">
        <f t="shared" ca="1" si="145"/>
        <v>240.64111726492695</v>
      </c>
      <c r="L204" s="9">
        <f t="shared" ca="1" si="146"/>
        <v>-103.41265882597595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-92460.631132075476</v>
      </c>
      <c r="F205">
        <f t="shared" ca="1" si="140"/>
        <v>-22048.818018867925</v>
      </c>
      <c r="G205">
        <f t="shared" ca="1" si="141"/>
        <v>9753.6</v>
      </c>
      <c r="H205" s="9">
        <f t="shared" ca="1" si="142"/>
        <v>-234.07754716981145</v>
      </c>
      <c r="I205" s="9">
        <f t="shared" ca="1" si="143"/>
        <v>-55.819792452830008</v>
      </c>
      <c r="J205" s="9">
        <f t="shared" ca="1" si="144"/>
        <v>0</v>
      </c>
      <c r="K205" s="9">
        <f t="shared" ca="1" si="145"/>
        <v>240.64111726492695</v>
      </c>
      <c r="L205" s="9">
        <f t="shared" ca="1" si="146"/>
        <v>-103.41265882597595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-93631.018867924533</v>
      </c>
      <c r="F206">
        <f t="shared" ca="1" si="140"/>
        <v>-22327.916981132075</v>
      </c>
      <c r="G206">
        <f t="shared" ca="1" si="141"/>
        <v>9753.6</v>
      </c>
      <c r="H206" s="9">
        <f t="shared" ca="1" si="142"/>
        <v>-234.07754716981145</v>
      </c>
      <c r="I206" s="9">
        <f t="shared" ca="1" si="143"/>
        <v>-55.819792452830733</v>
      </c>
      <c r="J206" s="9">
        <f t="shared" ca="1" si="144"/>
        <v>0</v>
      </c>
      <c r="K206" s="9">
        <f t="shared" ca="1" si="145"/>
        <v>240.64111726492712</v>
      </c>
      <c r="L206" s="9">
        <f t="shared" ca="1" si="146"/>
        <v>-103.41265882597611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-94801.40660377359</v>
      </c>
      <c r="F207">
        <f t="shared" ca="1" si="140"/>
        <v>-22607.015943396229</v>
      </c>
      <c r="G207">
        <f t="shared" ca="1" si="141"/>
        <v>9753.6</v>
      </c>
      <c r="H207" s="9">
        <f t="shared" ca="1" si="142"/>
        <v>-234.07754716981145</v>
      </c>
      <c r="I207" s="9">
        <f t="shared" ca="1" si="143"/>
        <v>-55.819792452830008</v>
      </c>
      <c r="J207" s="9">
        <f t="shared" ca="1" si="144"/>
        <v>0</v>
      </c>
      <c r="K207" s="9">
        <f t="shared" ca="1" si="145"/>
        <v>240.64111726492695</v>
      </c>
      <c r="L207" s="9">
        <f t="shared" ca="1" si="146"/>
        <v>-103.41265882597595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-95971.794339622647</v>
      </c>
      <c r="F208">
        <f t="shared" ca="1" si="140"/>
        <v>-22886.114905660379</v>
      </c>
      <c r="G208">
        <f t="shared" ca="1" si="141"/>
        <v>9753.6</v>
      </c>
      <c r="H208" s="9">
        <f t="shared" ca="1" si="142"/>
        <v>-234.07754716981145</v>
      </c>
      <c r="I208" s="9">
        <f t="shared" ca="1" si="143"/>
        <v>-55.819792452830008</v>
      </c>
      <c r="J208" s="9">
        <f t="shared" ca="1" si="144"/>
        <v>0</v>
      </c>
      <c r="K208" s="9">
        <f t="shared" ca="1" si="145"/>
        <v>240.64111726492695</v>
      </c>
      <c r="L208" s="9">
        <f t="shared" ca="1" si="146"/>
        <v>-103.41265882597595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-97142.182075471705</v>
      </c>
      <c r="F209">
        <f t="shared" ca="1" si="140"/>
        <v>-23165.213867924529</v>
      </c>
      <c r="G209">
        <f t="shared" ca="1" si="141"/>
        <v>9753.6</v>
      </c>
      <c r="H209" s="9">
        <f t="shared" ca="1" si="142"/>
        <v>-234.07754716981145</v>
      </c>
      <c r="I209" s="9">
        <f t="shared" ca="1" si="143"/>
        <v>-55.819792452830008</v>
      </c>
      <c r="J209" s="9">
        <f t="shared" ca="1" si="144"/>
        <v>0</v>
      </c>
      <c r="K209" s="9">
        <f t="shared" ca="1" si="145"/>
        <v>240.64111726492695</v>
      </c>
      <c r="L209" s="9">
        <f t="shared" ca="1" si="146"/>
        <v>-103.41265882597595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-98312.569811320762</v>
      </c>
      <c r="F210">
        <f t="shared" ca="1" si="140"/>
        <v>-23444.312830188679</v>
      </c>
      <c r="G210">
        <f t="shared" ca="1" si="141"/>
        <v>9753.6</v>
      </c>
      <c r="H210" s="9">
        <f t="shared" ca="1" si="142"/>
        <v>-234.07754716981145</v>
      </c>
      <c r="I210" s="9">
        <f t="shared" ca="1" si="143"/>
        <v>-55.819792452830733</v>
      </c>
      <c r="J210" s="9">
        <f t="shared" ca="1" si="144"/>
        <v>0</v>
      </c>
      <c r="K210" s="9">
        <f t="shared" ca="1" si="145"/>
        <v>240.64111726492712</v>
      </c>
      <c r="L210" s="9">
        <f t="shared" ca="1" si="146"/>
        <v>-103.41265882597611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-99482.957547169819</v>
      </c>
      <c r="F211">
        <f t="shared" ca="1" si="140"/>
        <v>-23723.411792452833</v>
      </c>
      <c r="G211">
        <f t="shared" ca="1" si="141"/>
        <v>9753.6</v>
      </c>
      <c r="H211" s="9">
        <f t="shared" ca="1" si="142"/>
        <v>-234.07754716981145</v>
      </c>
      <c r="I211" s="9">
        <f t="shared" ca="1" si="143"/>
        <v>-55.819792452830008</v>
      </c>
      <c r="J211" s="9">
        <f t="shared" ca="1" si="144"/>
        <v>0</v>
      </c>
      <c r="K211" s="9">
        <f t="shared" ca="1" si="145"/>
        <v>240.64111726492695</v>
      </c>
      <c r="L211" s="9">
        <f t="shared" ca="1" si="146"/>
        <v>-103.41265882597595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-100653.34528301888</v>
      </c>
      <c r="F212">
        <f t="shared" ca="1" si="140"/>
        <v>-24002.510754716983</v>
      </c>
      <c r="G212">
        <f t="shared" ca="1" si="141"/>
        <v>9753.6</v>
      </c>
      <c r="H212" s="9">
        <f t="shared" ca="1" si="142"/>
        <v>-234.07754716981145</v>
      </c>
      <c r="I212" s="9">
        <f t="shared" ca="1" si="143"/>
        <v>-55.819792452830008</v>
      </c>
      <c r="J212" s="9">
        <f t="shared" ca="1" si="144"/>
        <v>0</v>
      </c>
      <c r="K212" s="9">
        <f t="shared" ca="1" si="145"/>
        <v>240.64111726492695</v>
      </c>
      <c r="L212" s="9">
        <f t="shared" ca="1" si="146"/>
        <v>-103.41265882597595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-101823.73301886793</v>
      </c>
      <c r="F213">
        <f t="shared" ca="1" si="140"/>
        <v>-24281.609716981133</v>
      </c>
      <c r="G213">
        <f t="shared" ca="1" si="141"/>
        <v>9753.6</v>
      </c>
      <c r="H213" s="9">
        <f t="shared" ca="1" si="142"/>
        <v>-234.07754716981145</v>
      </c>
      <c r="I213" s="9">
        <f t="shared" ca="1" si="143"/>
        <v>-55.819792452830733</v>
      </c>
      <c r="J213" s="9">
        <f t="shared" ca="1" si="144"/>
        <v>0</v>
      </c>
      <c r="K213" s="9">
        <f t="shared" ca="1" si="145"/>
        <v>240.64111726492712</v>
      </c>
      <c r="L213" s="9">
        <f t="shared" ca="1" si="146"/>
        <v>-103.41265882597611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-102994.12075471699</v>
      </c>
      <c r="F214">
        <f t="shared" ca="1" si="140"/>
        <v>-24560.708679245286</v>
      </c>
      <c r="G214">
        <f t="shared" ca="1" si="141"/>
        <v>9753.6</v>
      </c>
      <c r="H214" s="9">
        <f t="shared" ca="1" si="142"/>
        <v>-234.07754716981145</v>
      </c>
      <c r="I214" s="9">
        <f t="shared" ca="1" si="143"/>
        <v>-55.819792452830008</v>
      </c>
      <c r="J214" s="9">
        <f t="shared" ca="1" si="144"/>
        <v>0</v>
      </c>
      <c r="K214" s="9">
        <f t="shared" ca="1" si="145"/>
        <v>240.64111726492695</v>
      </c>
      <c r="L214" s="9">
        <f t="shared" ca="1" si="146"/>
        <v>-103.41265882597595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-104164.50849056605</v>
      </c>
      <c r="F215">
        <f t="shared" ref="F215:F232" ca="1" si="167">INDIRECT("F$"&amp;C215)+INDIRECT("I$"&amp;C215)*($B215-INDIRECT("B$"&amp;D215))</f>
        <v>-24839.807641509437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-234.07754716981145</v>
      </c>
      <c r="I215" s="9">
        <f t="shared" ref="I215:I231" ca="1" si="170">(F216-F215)/($B216-$B215)</f>
        <v>-55.819792452830008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240.64111726492695</v>
      </c>
      <c r="L215" s="9">
        <f t="shared" ref="L215:L232" ca="1" si="173">DEGREES(ATAN2(I215,H215))</f>
        <v>-103.41265882597595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-105334.89622641511</v>
      </c>
      <c r="F216">
        <f t="shared" ca="1" si="167"/>
        <v>-25118.906603773587</v>
      </c>
      <c r="G216">
        <f t="shared" ca="1" si="168"/>
        <v>9753.6</v>
      </c>
      <c r="H216" s="9">
        <f t="shared" ca="1" si="169"/>
        <v>-234.07754716981145</v>
      </c>
      <c r="I216" s="9">
        <f t="shared" ca="1" si="170"/>
        <v>-55.819792452830008</v>
      </c>
      <c r="J216" s="9">
        <f t="shared" ca="1" si="171"/>
        <v>0</v>
      </c>
      <c r="K216" s="9">
        <f t="shared" ca="1" si="172"/>
        <v>240.64111726492695</v>
      </c>
      <c r="L216" s="9">
        <f t="shared" ca="1" si="173"/>
        <v>-103.41265882597595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-106505.28396226416</v>
      </c>
      <c r="F217">
        <f t="shared" ca="1" si="167"/>
        <v>-25398.005566037737</v>
      </c>
      <c r="G217">
        <f t="shared" ca="1" si="168"/>
        <v>9753.6</v>
      </c>
      <c r="H217" s="9">
        <f t="shared" ca="1" si="169"/>
        <v>-234.07754716981145</v>
      </c>
      <c r="I217" s="9">
        <f t="shared" ca="1" si="170"/>
        <v>-55.819792452830733</v>
      </c>
      <c r="J217" s="9">
        <f t="shared" ca="1" si="171"/>
        <v>0</v>
      </c>
      <c r="K217" s="9">
        <f t="shared" ca="1" si="172"/>
        <v>240.64111726492712</v>
      </c>
      <c r="L217" s="9">
        <f t="shared" ca="1" si="173"/>
        <v>-103.41265882597611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-107675.67169811322</v>
      </c>
      <c r="F218">
        <f t="shared" ca="1" si="167"/>
        <v>-25677.10452830189</v>
      </c>
      <c r="G218">
        <f t="shared" ca="1" si="168"/>
        <v>9753.6</v>
      </c>
      <c r="H218" s="9">
        <f t="shared" ca="1" si="169"/>
        <v>-234.07754716981145</v>
      </c>
      <c r="I218" s="9">
        <f t="shared" ca="1" si="170"/>
        <v>-55.819792452830008</v>
      </c>
      <c r="J218" s="9">
        <f t="shared" ca="1" si="171"/>
        <v>0</v>
      </c>
      <c r="K218" s="9">
        <f t="shared" ca="1" si="172"/>
        <v>240.64111726492695</v>
      </c>
      <c r="L218" s="9">
        <f t="shared" ca="1" si="173"/>
        <v>-103.41265882597595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-108846.05943396228</v>
      </c>
      <c r="F219">
        <f t="shared" ca="1" si="167"/>
        <v>-25956.20349056604</v>
      </c>
      <c r="G219">
        <f t="shared" ca="1" si="168"/>
        <v>9753.6</v>
      </c>
      <c r="H219" s="9">
        <f t="shared" ca="1" si="169"/>
        <v>-234.07754716981145</v>
      </c>
      <c r="I219" s="9">
        <f t="shared" ca="1" si="170"/>
        <v>-55.819792452830008</v>
      </c>
      <c r="J219" s="9">
        <f t="shared" ca="1" si="171"/>
        <v>0</v>
      </c>
      <c r="K219" s="9">
        <f t="shared" ca="1" si="172"/>
        <v>240.64111726492695</v>
      </c>
      <c r="L219" s="9">
        <f t="shared" ca="1" si="173"/>
        <v>-103.41265882597595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-110016.44716981133</v>
      </c>
      <c r="F220">
        <f t="shared" ca="1" si="167"/>
        <v>-26235.30245283019</v>
      </c>
      <c r="G220">
        <f t="shared" ca="1" si="168"/>
        <v>9753.6</v>
      </c>
      <c r="H220" s="9">
        <f t="shared" ca="1" si="169"/>
        <v>-234.07754716981145</v>
      </c>
      <c r="I220" s="9">
        <f t="shared" ca="1" si="170"/>
        <v>-55.819792452830008</v>
      </c>
      <c r="J220" s="9">
        <f t="shared" ca="1" si="171"/>
        <v>0</v>
      </c>
      <c r="K220" s="9">
        <f t="shared" ca="1" si="172"/>
        <v>240.64111726492695</v>
      </c>
      <c r="L220" s="9">
        <f t="shared" ca="1" si="173"/>
        <v>-103.41265882597595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-111186.83490566039</v>
      </c>
      <c r="F221">
        <f t="shared" ca="1" si="167"/>
        <v>-26514.40141509434</v>
      </c>
      <c r="G221">
        <f t="shared" ca="1" si="168"/>
        <v>9753.6</v>
      </c>
      <c r="H221" s="9">
        <f t="shared" ca="1" si="169"/>
        <v>-234.07754716981145</v>
      </c>
      <c r="I221" s="9">
        <f t="shared" ca="1" si="170"/>
        <v>-55.819792452830733</v>
      </c>
      <c r="J221" s="9">
        <f t="shared" ca="1" si="171"/>
        <v>0</v>
      </c>
      <c r="K221" s="9">
        <f t="shared" ca="1" si="172"/>
        <v>240.64111726492712</v>
      </c>
      <c r="L221" s="9">
        <f t="shared" ca="1" si="173"/>
        <v>-103.41265882597611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-112357.22264150945</v>
      </c>
      <c r="F222">
        <f t="shared" ca="1" si="167"/>
        <v>-26793.500377358494</v>
      </c>
      <c r="G222">
        <f t="shared" ca="1" si="168"/>
        <v>9753.6</v>
      </c>
      <c r="H222" s="9">
        <f t="shared" ca="1" si="169"/>
        <v>-234.07754716981145</v>
      </c>
      <c r="I222" s="9">
        <f t="shared" ca="1" si="170"/>
        <v>-55.819792452830008</v>
      </c>
      <c r="J222" s="9">
        <f t="shared" ca="1" si="171"/>
        <v>0</v>
      </c>
      <c r="K222" s="9">
        <f t="shared" ca="1" si="172"/>
        <v>240.64111726492695</v>
      </c>
      <c r="L222" s="9">
        <f t="shared" ca="1" si="173"/>
        <v>-103.41265882597595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-113527.61037735851</v>
      </c>
      <c r="F223">
        <f t="shared" ca="1" si="167"/>
        <v>-27072.599339622644</v>
      </c>
      <c r="G223">
        <f t="shared" ca="1" si="168"/>
        <v>9753.6</v>
      </c>
      <c r="H223" s="9">
        <f t="shared" ca="1" si="169"/>
        <v>-234.07754716981145</v>
      </c>
      <c r="I223" s="9">
        <f t="shared" ca="1" si="170"/>
        <v>-55.819792452830008</v>
      </c>
      <c r="J223" s="9">
        <f t="shared" ca="1" si="171"/>
        <v>0</v>
      </c>
      <c r="K223" s="9">
        <f t="shared" ca="1" si="172"/>
        <v>240.64111726492695</v>
      </c>
      <c r="L223" s="9">
        <f t="shared" ca="1" si="173"/>
        <v>-103.41265882597595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-114697.99811320756</v>
      </c>
      <c r="F224">
        <f t="shared" ca="1" si="167"/>
        <v>-27351.698301886794</v>
      </c>
      <c r="G224">
        <f t="shared" ca="1" si="168"/>
        <v>9753.6</v>
      </c>
      <c r="H224" s="9">
        <f t="shared" ca="1" si="169"/>
        <v>-234.07754716981145</v>
      </c>
      <c r="I224" s="9">
        <f t="shared" ca="1" si="170"/>
        <v>-55.819792452830008</v>
      </c>
      <c r="J224" s="9">
        <f t="shared" ca="1" si="171"/>
        <v>0</v>
      </c>
      <c r="K224" s="9">
        <f t="shared" ca="1" si="172"/>
        <v>240.64111726492695</v>
      </c>
      <c r="L224" s="9">
        <f t="shared" ca="1" si="173"/>
        <v>-103.41265882597595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-115868.38584905662</v>
      </c>
      <c r="F225">
        <f t="shared" ca="1" si="167"/>
        <v>-27630.797264150944</v>
      </c>
      <c r="G225">
        <f t="shared" ca="1" si="168"/>
        <v>9753.6</v>
      </c>
      <c r="H225" s="9">
        <f t="shared" ca="1" si="169"/>
        <v>-234.07754716980853</v>
      </c>
      <c r="I225" s="9">
        <f t="shared" ca="1" si="170"/>
        <v>-55.819792452830733</v>
      </c>
      <c r="J225" s="9">
        <f t="shared" ca="1" si="171"/>
        <v>0</v>
      </c>
      <c r="K225" s="9">
        <f t="shared" ca="1" si="172"/>
        <v>240.64111726492428</v>
      </c>
      <c r="L225" s="9">
        <f t="shared" ca="1" si="173"/>
        <v>-103.41265882597628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-117038.77358490566</v>
      </c>
      <c r="F226">
        <f t="shared" ca="1" si="167"/>
        <v>-27909.896226415098</v>
      </c>
      <c r="G226">
        <f t="shared" ca="1" si="168"/>
        <v>9753.6</v>
      </c>
      <c r="H226" s="9">
        <f t="shared" ca="1" si="169"/>
        <v>-234.07754716981145</v>
      </c>
      <c r="I226" s="9">
        <f t="shared" ca="1" si="170"/>
        <v>-55.819792452830008</v>
      </c>
      <c r="J226" s="9">
        <f t="shared" ca="1" si="171"/>
        <v>0</v>
      </c>
      <c r="K226" s="9">
        <f t="shared" ca="1" si="172"/>
        <v>240.64111726492695</v>
      </c>
      <c r="L226" s="9">
        <f t="shared" ca="1" si="173"/>
        <v>-103.41265882597595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-118209.16132075472</v>
      </c>
      <c r="F227">
        <f t="shared" ca="1" si="167"/>
        <v>-28188.995188679248</v>
      </c>
      <c r="G227">
        <f t="shared" ca="1" si="168"/>
        <v>9753.6</v>
      </c>
      <c r="H227" s="9">
        <f t="shared" ca="1" si="169"/>
        <v>-234.07754716981145</v>
      </c>
      <c r="I227" s="9">
        <f t="shared" ca="1" si="170"/>
        <v>-55.819792452830008</v>
      </c>
      <c r="J227" s="9">
        <f t="shared" ca="1" si="171"/>
        <v>0</v>
      </c>
      <c r="K227" s="9">
        <f t="shared" ca="1" si="172"/>
        <v>240.64111726492695</v>
      </c>
      <c r="L227" s="9">
        <f t="shared" ca="1" si="173"/>
        <v>-103.41265882597595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-119379.54905660378</v>
      </c>
      <c r="F228">
        <f t="shared" ca="1" si="167"/>
        <v>-28468.094150943398</v>
      </c>
      <c r="G228">
        <f t="shared" ca="1" si="168"/>
        <v>9753.6</v>
      </c>
      <c r="H228" s="9">
        <f t="shared" ca="1" si="169"/>
        <v>-234.07754716981145</v>
      </c>
      <c r="I228" s="9">
        <f t="shared" ca="1" si="170"/>
        <v>-55.819792452830008</v>
      </c>
      <c r="J228" s="9">
        <f t="shared" ca="1" si="171"/>
        <v>0</v>
      </c>
      <c r="K228" s="9">
        <f t="shared" ca="1" si="172"/>
        <v>240.64111726492695</v>
      </c>
      <c r="L228" s="9">
        <f t="shared" ca="1" si="173"/>
        <v>-103.41265882597595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-120549.93679245283</v>
      </c>
      <c r="F229">
        <f t="shared" ca="1" si="167"/>
        <v>-28747.193113207548</v>
      </c>
      <c r="G229">
        <f t="shared" ca="1" si="168"/>
        <v>9753.6</v>
      </c>
      <c r="H229" s="9">
        <f t="shared" ca="1" si="169"/>
        <v>-234.07754716981145</v>
      </c>
      <c r="I229" s="9">
        <f t="shared" ca="1" si="170"/>
        <v>-55.819792452830733</v>
      </c>
      <c r="J229" s="9">
        <f t="shared" ca="1" si="171"/>
        <v>0</v>
      </c>
      <c r="K229" s="9">
        <f t="shared" ca="1" si="172"/>
        <v>240.64111726492712</v>
      </c>
      <c r="L229" s="9">
        <f t="shared" ca="1" si="173"/>
        <v>-103.41265882597611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-121720.32452830189</v>
      </c>
      <c r="F230">
        <f t="shared" ca="1" si="167"/>
        <v>-29026.292075471702</v>
      </c>
      <c r="G230">
        <f t="shared" ca="1" si="168"/>
        <v>9753.6</v>
      </c>
      <c r="H230" s="9">
        <f t="shared" ca="1" si="169"/>
        <v>-234.07754716981145</v>
      </c>
      <c r="I230" s="9">
        <f t="shared" ca="1" si="170"/>
        <v>-55.819792452830008</v>
      </c>
      <c r="J230" s="9">
        <f t="shared" ca="1" si="171"/>
        <v>0</v>
      </c>
      <c r="K230" s="9">
        <f t="shared" ca="1" si="172"/>
        <v>240.64111726492695</v>
      </c>
      <c r="L230" s="9">
        <f t="shared" ca="1" si="173"/>
        <v>-103.41265882597595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-122890.71226415095</v>
      </c>
      <c r="F231">
        <f t="shared" ca="1" si="167"/>
        <v>-29305.391037735852</v>
      </c>
      <c r="G231">
        <f t="shared" ca="1" si="168"/>
        <v>9753.6</v>
      </c>
      <c r="H231" s="9">
        <f t="shared" ca="1" si="169"/>
        <v>-234.07754716981145</v>
      </c>
      <c r="I231" s="9">
        <f t="shared" ca="1" si="170"/>
        <v>-55.819792452830008</v>
      </c>
      <c r="J231" s="9">
        <f t="shared" ca="1" si="171"/>
        <v>0</v>
      </c>
      <c r="K231" s="9">
        <f t="shared" ca="1" si="172"/>
        <v>240.64111726492695</v>
      </c>
      <c r="L231" s="9">
        <f t="shared" ca="1" si="173"/>
        <v>-103.41265882597595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-234.07754716981145</v>
      </c>
      <c r="I232" s="9">
        <f ca="1">I231</f>
        <v>-55.819792452830008</v>
      </c>
      <c r="J232" s="9">
        <f t="shared" ca="1" si="171"/>
        <v>6.2792687389313611E-6</v>
      </c>
      <c r="K232" s="9">
        <f t="shared" ca="1" si="172"/>
        <v>240.64111726492695</v>
      </c>
      <c r="L232" s="9">
        <f t="shared" ca="1" si="173"/>
        <v>-103.41265882597595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130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>
      <selection activeCell="B3" sqref="B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156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85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80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92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130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>
      <selection activeCell="G4" sqref="G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133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72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-21.788190476190476</v>
      </c>
      <c r="I2" s="9">
        <f t="shared" si="0"/>
        <v>208.38952380952381</v>
      </c>
      <c r="J2" s="9">
        <f t="shared" si="0"/>
        <v>0</v>
      </c>
      <c r="K2" s="9">
        <f>SQRT(H2*H2+I2*I2)</f>
        <v>209.52546116829535</v>
      </c>
      <c r="L2" s="9">
        <f>DEGREES(ATAN2(I2,H2))</f>
        <v>-5.9688796750619026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</v>
      </c>
      <c r="F3" s="7">
        <f>VLOOKUP($B3,Beacons!$A$6:$O$30,15,FALSE)</f>
        <v>0</v>
      </c>
      <c r="G3" s="7">
        <f>C3*Params!F$2</f>
        <v>8534.4</v>
      </c>
      <c r="H3" s="9">
        <f>(E5-E3)/(MINUTE($A5-$A3)*60+SECOND($A5-$A3))</f>
        <v>-44.603324503311264</v>
      </c>
      <c r="I3" s="9">
        <f>(F5-F3)/(MINUTE($A5-$A3)*60+SECOND($A5-$A3))</f>
        <v>216.33152317880794</v>
      </c>
      <c r="J3" s="9">
        <f>(G4-G3)/(MINUTE($A4-$A3)*60+SECOND($A4-$A3))</f>
        <v>8.5557894736842091</v>
      </c>
      <c r="K3" s="9">
        <f>SQRT(H3*H3+I3*I3)</f>
        <v>220.88183374286535</v>
      </c>
      <c r="L3" s="9">
        <f>DEGREES(ATAN2(I3,H3))</f>
        <v>-11.650016610609427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-12711.94748344371</v>
      </c>
      <c r="F4" s="7">
        <f>F3+I3*(MINUTE($A4-$A3)*60+SECOND($A4-$A3))</f>
        <v>61654.484105960262</v>
      </c>
      <c r="G4" s="7">
        <f>C4*Params!F$2</f>
        <v>10972.8</v>
      </c>
      <c r="H4" s="9">
        <f>H3</f>
        <v>-44.603324503311264</v>
      </c>
      <c r="I4" s="9">
        <f>I3</f>
        <v>216.33152317880794</v>
      </c>
      <c r="J4" s="9">
        <f>(G5-G4)/(MINUTE($A5-$A4)*60+SECOND($A5-$A4))</f>
        <v>0</v>
      </c>
      <c r="K4" s="9">
        <f>SQRT(H4*H4+I4*I4)</f>
        <v>220.88183374286535</v>
      </c>
      <c r="L4" s="9">
        <f>DEGREES(ATAN2(I4,H4))</f>
        <v>-11.650016610609427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103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-21.788190476190358</v>
      </c>
      <c r="I7" s="9">
        <f ca="1">(F8-F7)/($B8-$B7)</f>
        <v>208.3895238095225</v>
      </c>
      <c r="J7" s="9">
        <f ca="1">(G8-G7)/($B8-$B7)</f>
        <v>0</v>
      </c>
      <c r="K7" s="9">
        <f ca="1">SQRT(H7*H7+I7*I7)</f>
        <v>209.52546116829404</v>
      </c>
      <c r="L7" s="9">
        <f ca="1">DEGREES(ATAN2(I7,H7))</f>
        <v>-5.968879675061908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11329.859047619047</v>
      </c>
      <c r="F8">
        <f ca="1">INDIRECT("F$"&amp;C8)+INDIRECT("I$"&amp;C8)*($B8-INDIRECT("B$"&amp;D8))</f>
        <v>-108362.55238095239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-21.788190476190721</v>
      </c>
      <c r="I8" s="9">
        <f t="shared" ca="1" si="2"/>
        <v>208.38952380952543</v>
      </c>
      <c r="J8" s="9">
        <f t="shared" ca="1" si="2"/>
        <v>0</v>
      </c>
      <c r="K8" s="9">
        <f t="shared" ref="K8:K71" ca="1" si="3">SQRT(H8*H8+I8*I8)</f>
        <v>209.525461168297</v>
      </c>
      <c r="L8" s="9">
        <f t="shared" ref="L8:L71" ca="1" si="4">DEGREES(ATAN2(I8,H8))</f>
        <v>-5.968879675061924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11220.918095238094</v>
      </c>
      <c r="F9">
        <f t="shared" ref="F9:F34" ca="1" si="7">INDIRECT("F$"&amp;C9)+INDIRECT("I$"&amp;C9)*($B9-INDIRECT("B$"&amp;D9))</f>
        <v>-107320.60476190476</v>
      </c>
      <c r="G9">
        <f t="shared" ca="1" si="1"/>
        <v>8534.4</v>
      </c>
      <c r="H9" s="9">
        <f t="shared" ca="1" si="2"/>
        <v>-21.788190476190358</v>
      </c>
      <c r="I9" s="9">
        <f t="shared" ca="1" si="2"/>
        <v>208.3895238095225</v>
      </c>
      <c r="J9" s="9">
        <f t="shared" ca="1" si="2"/>
        <v>0</v>
      </c>
      <c r="K9" s="9">
        <f t="shared" ca="1" si="3"/>
        <v>209.52546116829404</v>
      </c>
      <c r="L9" s="9">
        <f t="shared" ca="1" si="4"/>
        <v>-5.968879675061908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11111.977142857142</v>
      </c>
      <c r="F10">
        <f t="shared" ca="1" si="7"/>
        <v>-106278.65714285715</v>
      </c>
      <c r="G10">
        <f t="shared" ca="1" si="1"/>
        <v>8534.4</v>
      </c>
      <c r="H10" s="9">
        <f t="shared" ca="1" si="2"/>
        <v>-21.788190476190358</v>
      </c>
      <c r="I10" s="9">
        <f t="shared" ca="1" si="2"/>
        <v>208.38952380952543</v>
      </c>
      <c r="J10" s="9">
        <f t="shared" ca="1" si="2"/>
        <v>0</v>
      </c>
      <c r="K10" s="9">
        <f t="shared" ca="1" si="3"/>
        <v>209.52546116829697</v>
      </c>
      <c r="L10" s="9">
        <f t="shared" ca="1" si="4"/>
        <v>-5.9688796750618245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11003.03619047619</v>
      </c>
      <c r="F11">
        <f t="shared" ca="1" si="7"/>
        <v>-105236.70952380952</v>
      </c>
      <c r="G11">
        <f t="shared" ca="1" si="1"/>
        <v>8534.4</v>
      </c>
      <c r="H11" s="9">
        <f t="shared" ca="1" si="2"/>
        <v>-21.788190476190721</v>
      </c>
      <c r="I11" s="9">
        <f t="shared" ca="1" si="2"/>
        <v>208.3895238095225</v>
      </c>
      <c r="J11" s="9">
        <f t="shared" ca="1" si="2"/>
        <v>0</v>
      </c>
      <c r="K11" s="9">
        <f t="shared" ca="1" si="3"/>
        <v>209.5254611682941</v>
      </c>
      <c r="L11" s="9">
        <f t="shared" ca="1" si="4"/>
        <v>-5.9688796750620075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10894.095238095237</v>
      </c>
      <c r="F12">
        <f t="shared" ca="1" si="7"/>
        <v>-104194.76190476191</v>
      </c>
      <c r="G12">
        <f t="shared" ca="1" si="1"/>
        <v>8534.4</v>
      </c>
      <c r="H12" s="9">
        <f t="shared" ca="1" si="2"/>
        <v>-21.788190476190358</v>
      </c>
      <c r="I12" s="9">
        <f t="shared" ca="1" si="2"/>
        <v>208.38952380952543</v>
      </c>
      <c r="J12" s="9">
        <f t="shared" ca="1" si="2"/>
        <v>0</v>
      </c>
      <c r="K12" s="9">
        <f t="shared" ca="1" si="3"/>
        <v>209.52546116829697</v>
      </c>
      <c r="L12" s="9">
        <f t="shared" ca="1" si="4"/>
        <v>-5.9688796750618245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10785.154285714285</v>
      </c>
      <c r="F13">
        <f t="shared" ca="1" si="7"/>
        <v>-103152.81428571428</v>
      </c>
      <c r="G13">
        <f t="shared" ca="1" si="1"/>
        <v>8534.4</v>
      </c>
      <c r="H13" s="9">
        <f t="shared" ca="1" si="2"/>
        <v>-21.788190476190358</v>
      </c>
      <c r="I13" s="9">
        <f t="shared" ca="1" si="2"/>
        <v>208.3895238095225</v>
      </c>
      <c r="J13" s="9">
        <f t="shared" ca="1" si="2"/>
        <v>0</v>
      </c>
      <c r="K13" s="9">
        <f t="shared" ca="1" si="3"/>
        <v>209.52546116829404</v>
      </c>
      <c r="L13" s="9">
        <f t="shared" ca="1" si="4"/>
        <v>-5.968879675061908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10676.213333333333</v>
      </c>
      <c r="F14">
        <f t="shared" ca="1" si="7"/>
        <v>-102110.86666666667</v>
      </c>
      <c r="G14">
        <f t="shared" ca="1" si="1"/>
        <v>8534.4</v>
      </c>
      <c r="H14" s="9">
        <f t="shared" ca="1" si="2"/>
        <v>-21.788190476190721</v>
      </c>
      <c r="I14" s="9">
        <f t="shared" ca="1" si="2"/>
        <v>208.38952380952543</v>
      </c>
      <c r="J14" s="9">
        <f t="shared" ca="1" si="2"/>
        <v>0</v>
      </c>
      <c r="K14" s="9">
        <f t="shared" ca="1" si="3"/>
        <v>209.525461168297</v>
      </c>
      <c r="L14" s="9">
        <f t="shared" ca="1" si="4"/>
        <v>-5.968879675061924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10567.27238095238</v>
      </c>
      <c r="F15">
        <f t="shared" ca="1" si="7"/>
        <v>-101068.91904761904</v>
      </c>
      <c r="G15">
        <f t="shared" ca="1" si="1"/>
        <v>8534.4</v>
      </c>
      <c r="H15" s="9">
        <f t="shared" ca="1" si="2"/>
        <v>-21.788190476190358</v>
      </c>
      <c r="I15" s="9">
        <f t="shared" ca="1" si="2"/>
        <v>208.3895238095225</v>
      </c>
      <c r="J15" s="9">
        <f t="shared" ca="1" si="2"/>
        <v>0</v>
      </c>
      <c r="K15" s="9">
        <f t="shared" ca="1" si="3"/>
        <v>209.52546116829404</v>
      </c>
      <c r="L15" s="9">
        <f t="shared" ca="1" si="4"/>
        <v>-5.968879675061908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10458.331428571428</v>
      </c>
      <c r="F16">
        <f t="shared" ca="1" si="7"/>
        <v>-100026.97142857143</v>
      </c>
      <c r="G16">
        <f t="shared" ca="1" si="1"/>
        <v>8534.4</v>
      </c>
      <c r="H16" s="9">
        <f t="shared" ca="1" si="2"/>
        <v>-21.788190476190358</v>
      </c>
      <c r="I16" s="9">
        <f t="shared" ca="1" si="2"/>
        <v>208.3895238095225</v>
      </c>
      <c r="J16" s="9">
        <f t="shared" ca="1" si="2"/>
        <v>0</v>
      </c>
      <c r="K16" s="9">
        <f t="shared" ca="1" si="3"/>
        <v>209.52546116829404</v>
      </c>
      <c r="L16" s="9">
        <f t="shared" ca="1" si="4"/>
        <v>-5.968879675061908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10349.390476190476</v>
      </c>
      <c r="F17">
        <f t="shared" ca="1" si="7"/>
        <v>-98985.023809523816</v>
      </c>
      <c r="G17">
        <f t="shared" ca="1" si="1"/>
        <v>8534.4</v>
      </c>
      <c r="H17" s="9">
        <f t="shared" ca="1" si="2"/>
        <v>-21.788190476190721</v>
      </c>
      <c r="I17" s="9">
        <f t="shared" ca="1" si="2"/>
        <v>208.38952380952543</v>
      </c>
      <c r="J17" s="9">
        <f t="shared" ca="1" si="2"/>
        <v>0</v>
      </c>
      <c r="K17" s="9">
        <f t="shared" ca="1" si="3"/>
        <v>209.525461168297</v>
      </c>
      <c r="L17" s="9">
        <f t="shared" ca="1" si="4"/>
        <v>-5.968879675061924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10240.449523809522</v>
      </c>
      <c r="F18">
        <f t="shared" ca="1" si="7"/>
        <v>-97943.076190476189</v>
      </c>
      <c r="G18">
        <f t="shared" ca="1" si="1"/>
        <v>8534.4</v>
      </c>
      <c r="H18" s="9">
        <f t="shared" ca="1" si="2"/>
        <v>-21.788190476190358</v>
      </c>
      <c r="I18" s="9">
        <f t="shared" ca="1" si="2"/>
        <v>208.3895238095225</v>
      </c>
      <c r="J18" s="9">
        <f t="shared" ca="1" si="2"/>
        <v>0</v>
      </c>
      <c r="K18" s="9">
        <f t="shared" ca="1" si="3"/>
        <v>209.52546116829404</v>
      </c>
      <c r="L18" s="9">
        <f t="shared" ca="1" si="4"/>
        <v>-5.968879675061908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10131.508571428571</v>
      </c>
      <c r="F19">
        <f t="shared" ca="1" si="7"/>
        <v>-96901.128571428577</v>
      </c>
      <c r="G19">
        <f t="shared" ca="1" si="1"/>
        <v>8534.4</v>
      </c>
      <c r="H19" s="9">
        <f t="shared" ca="1" si="2"/>
        <v>-21.788190476190358</v>
      </c>
      <c r="I19" s="9">
        <f t="shared" ca="1" si="2"/>
        <v>208.38952380952543</v>
      </c>
      <c r="J19" s="9">
        <f t="shared" ca="1" si="2"/>
        <v>0</v>
      </c>
      <c r="K19" s="9">
        <f t="shared" ca="1" si="3"/>
        <v>209.52546116829697</v>
      </c>
      <c r="L19" s="9">
        <f t="shared" ca="1" si="4"/>
        <v>-5.9688796750618245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10022.567619047619</v>
      </c>
      <c r="F20">
        <f t="shared" ca="1" si="7"/>
        <v>-95859.18095238095</v>
      </c>
      <c r="G20">
        <f t="shared" ca="1" si="1"/>
        <v>8534.4</v>
      </c>
      <c r="H20" s="9">
        <f t="shared" ca="1" si="2"/>
        <v>-21.788190476190721</v>
      </c>
      <c r="I20" s="9">
        <f t="shared" ca="1" si="2"/>
        <v>208.3895238095225</v>
      </c>
      <c r="J20" s="9">
        <f t="shared" ca="1" si="2"/>
        <v>0</v>
      </c>
      <c r="K20" s="9">
        <f t="shared" ca="1" si="3"/>
        <v>209.5254611682941</v>
      </c>
      <c r="L20" s="9">
        <f t="shared" ca="1" si="4"/>
        <v>-5.9688796750620075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9913.6266666666652</v>
      </c>
      <c r="F21">
        <f t="shared" ca="1" si="7"/>
        <v>-94817.233333333337</v>
      </c>
      <c r="G21">
        <f t="shared" ca="1" si="1"/>
        <v>8534.4</v>
      </c>
      <c r="H21" s="9">
        <f t="shared" ca="1" si="2"/>
        <v>-21.788190476190358</v>
      </c>
      <c r="I21" s="9">
        <f t="shared" ca="1" si="2"/>
        <v>208.38952380952543</v>
      </c>
      <c r="J21" s="9">
        <f t="shared" ca="1" si="2"/>
        <v>0</v>
      </c>
      <c r="K21" s="9">
        <f t="shared" ca="1" si="3"/>
        <v>209.52546116829697</v>
      </c>
      <c r="L21" s="9">
        <f t="shared" ca="1" si="4"/>
        <v>-5.9688796750618245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9804.6857142857134</v>
      </c>
      <c r="F22">
        <f t="shared" ca="1" si="7"/>
        <v>-93775.28571428571</v>
      </c>
      <c r="G22">
        <f t="shared" ca="1" si="1"/>
        <v>8534.4</v>
      </c>
      <c r="H22" s="9">
        <f t="shared" ca="1" si="2"/>
        <v>-21.788190476190358</v>
      </c>
      <c r="I22" s="9">
        <f t="shared" ca="1" si="2"/>
        <v>208.3895238095225</v>
      </c>
      <c r="J22" s="9">
        <f t="shared" ca="1" si="2"/>
        <v>0</v>
      </c>
      <c r="K22" s="9">
        <f t="shared" ca="1" si="3"/>
        <v>209.52546116829404</v>
      </c>
      <c r="L22" s="9">
        <f t="shared" ca="1" si="4"/>
        <v>-5.968879675061908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9695.7447619047616</v>
      </c>
      <c r="F23">
        <f t="shared" ca="1" si="7"/>
        <v>-92733.338095238098</v>
      </c>
      <c r="G23">
        <f t="shared" ca="1" si="1"/>
        <v>8534.4</v>
      </c>
      <c r="H23" s="9">
        <f t="shared" ca="1" si="2"/>
        <v>-21.788190476190721</v>
      </c>
      <c r="I23" s="9">
        <f t="shared" ca="1" si="2"/>
        <v>208.3895238095225</v>
      </c>
      <c r="J23" s="9">
        <f t="shared" ca="1" si="2"/>
        <v>0</v>
      </c>
      <c r="K23" s="9">
        <f t="shared" ca="1" si="3"/>
        <v>209.5254611682941</v>
      </c>
      <c r="L23" s="9">
        <f t="shared" ca="1" si="4"/>
        <v>-5.9688796750620075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9586.803809523808</v>
      </c>
      <c r="F24">
        <f t="shared" ca="1" si="7"/>
        <v>-91691.390476190485</v>
      </c>
      <c r="G24">
        <f t="shared" ca="1" si="1"/>
        <v>8534.4</v>
      </c>
      <c r="H24" s="9">
        <f t="shared" ca="1" si="2"/>
        <v>-21.788190476190358</v>
      </c>
      <c r="I24" s="9">
        <f t="shared" ca="1" si="2"/>
        <v>208.38952380952543</v>
      </c>
      <c r="J24" s="9">
        <f t="shared" ca="1" si="2"/>
        <v>0</v>
      </c>
      <c r="K24" s="9">
        <f t="shared" ca="1" si="3"/>
        <v>209.52546116829697</v>
      </c>
      <c r="L24" s="9">
        <f t="shared" ca="1" si="4"/>
        <v>-5.9688796750618245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9477.8628571428562</v>
      </c>
      <c r="F25">
        <f t="shared" ca="1" si="7"/>
        <v>-90649.442857142858</v>
      </c>
      <c r="G25">
        <f t="shared" ca="1" si="1"/>
        <v>8534.4</v>
      </c>
      <c r="H25" s="9">
        <f t="shared" ca="1" si="2"/>
        <v>-21.788190476190358</v>
      </c>
      <c r="I25" s="9">
        <f t="shared" ca="1" si="2"/>
        <v>208.38952380952543</v>
      </c>
      <c r="J25" s="9">
        <f t="shared" ca="1" si="2"/>
        <v>0</v>
      </c>
      <c r="K25" s="9">
        <f t="shared" ca="1" si="3"/>
        <v>209.52546116829697</v>
      </c>
      <c r="L25" s="9">
        <f t="shared" ca="1" si="4"/>
        <v>-5.9688796750618245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9368.9219047619044</v>
      </c>
      <c r="F26">
        <f t="shared" ca="1" si="7"/>
        <v>-89607.495238095231</v>
      </c>
      <c r="G26">
        <f t="shared" ca="1" si="1"/>
        <v>8534.4</v>
      </c>
      <c r="H26" s="9">
        <f t="shared" ca="1" si="2"/>
        <v>-21.788190476190358</v>
      </c>
      <c r="I26" s="9">
        <f t="shared" ca="1" si="2"/>
        <v>208.3895238095225</v>
      </c>
      <c r="J26" s="9">
        <f t="shared" ca="1" si="2"/>
        <v>0</v>
      </c>
      <c r="K26" s="9">
        <f t="shared" ca="1" si="3"/>
        <v>209.52546116829404</v>
      </c>
      <c r="L26" s="9">
        <f t="shared" ca="1" si="4"/>
        <v>-5.968879675061908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9259.9809523809527</v>
      </c>
      <c r="F27">
        <f t="shared" ca="1" si="7"/>
        <v>-88565.547619047618</v>
      </c>
      <c r="G27">
        <f t="shared" ca="1" si="1"/>
        <v>8534.4</v>
      </c>
      <c r="H27" s="9">
        <f t="shared" ca="1" si="2"/>
        <v>-21.788190476190721</v>
      </c>
      <c r="I27" s="9">
        <f t="shared" ca="1" si="2"/>
        <v>208.3895238095225</v>
      </c>
      <c r="J27" s="9">
        <f t="shared" ca="1" si="2"/>
        <v>0</v>
      </c>
      <c r="K27" s="9">
        <f t="shared" ca="1" si="3"/>
        <v>209.5254611682941</v>
      </c>
      <c r="L27" s="9">
        <f t="shared" ca="1" si="4"/>
        <v>-5.9688796750620075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9151.0399999999991</v>
      </c>
      <c r="F28">
        <f t="shared" ca="1" si="7"/>
        <v>-87523.6</v>
      </c>
      <c r="G28">
        <f t="shared" ca="1" si="1"/>
        <v>8534.4</v>
      </c>
      <c r="H28" s="9">
        <f t="shared" ca="1" si="2"/>
        <v>-21.788190476190358</v>
      </c>
      <c r="I28" s="9">
        <f t="shared" ca="1" si="2"/>
        <v>208.38952380952543</v>
      </c>
      <c r="J28" s="9">
        <f t="shared" ca="1" si="2"/>
        <v>0</v>
      </c>
      <c r="K28" s="9">
        <f t="shared" ca="1" si="3"/>
        <v>209.52546116829697</v>
      </c>
      <c r="L28" s="9">
        <f t="shared" ca="1" si="4"/>
        <v>-5.9688796750618245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9042.0990476190473</v>
      </c>
      <c r="F29">
        <f t="shared" ca="1" si="7"/>
        <v>-86481.652380952379</v>
      </c>
      <c r="G29">
        <f t="shared" ca="1" si="1"/>
        <v>8534.4</v>
      </c>
      <c r="H29" s="9">
        <f t="shared" ca="1" si="2"/>
        <v>-21.788190476190721</v>
      </c>
      <c r="I29" s="9">
        <f t="shared" ca="1" si="2"/>
        <v>208.3895238095225</v>
      </c>
      <c r="J29" s="9">
        <f t="shared" ca="1" si="2"/>
        <v>0</v>
      </c>
      <c r="K29" s="9">
        <f t="shared" ca="1" si="3"/>
        <v>209.5254611682941</v>
      </c>
      <c r="L29" s="9">
        <f t="shared" ca="1" si="4"/>
        <v>-5.9688796750620075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8933.1580952380937</v>
      </c>
      <c r="F30">
        <f t="shared" ca="1" si="7"/>
        <v>-85439.704761904766</v>
      </c>
      <c r="G30">
        <f t="shared" ca="1" si="1"/>
        <v>8534.4</v>
      </c>
      <c r="H30" s="9">
        <f t="shared" ca="1" si="2"/>
        <v>-21.788190476190358</v>
      </c>
      <c r="I30" s="9">
        <f t="shared" ca="1" si="2"/>
        <v>208.38952380952543</v>
      </c>
      <c r="J30" s="9">
        <f t="shared" ca="1" si="2"/>
        <v>0</v>
      </c>
      <c r="K30" s="9">
        <f t="shared" ca="1" si="3"/>
        <v>209.52546116829697</v>
      </c>
      <c r="L30" s="9">
        <f t="shared" ca="1" si="4"/>
        <v>-5.9688796750618245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8824.2171428571419</v>
      </c>
      <c r="F31">
        <f t="shared" ca="1" si="7"/>
        <v>-84397.757142857139</v>
      </c>
      <c r="G31">
        <f t="shared" ca="1" si="1"/>
        <v>8534.4</v>
      </c>
      <c r="H31" s="9">
        <f t="shared" ca="1" si="2"/>
        <v>-21.788190476190358</v>
      </c>
      <c r="I31" s="9">
        <f t="shared" ca="1" si="2"/>
        <v>208.3895238095225</v>
      </c>
      <c r="J31" s="9">
        <f t="shared" ca="1" si="2"/>
        <v>0</v>
      </c>
      <c r="K31" s="9">
        <f t="shared" ca="1" si="3"/>
        <v>209.52546116829404</v>
      </c>
      <c r="L31" s="9">
        <f t="shared" ca="1" si="4"/>
        <v>-5.968879675061908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8715.2761904761901</v>
      </c>
      <c r="F32">
        <f t="shared" ca="1" si="7"/>
        <v>-83355.809523809527</v>
      </c>
      <c r="G32">
        <f t="shared" ca="1" si="1"/>
        <v>8534.4</v>
      </c>
      <c r="H32" s="9">
        <f t="shared" ca="1" si="2"/>
        <v>-21.788190476190358</v>
      </c>
      <c r="I32" s="9">
        <f t="shared" ca="1" si="2"/>
        <v>208.38952380952543</v>
      </c>
      <c r="J32" s="9">
        <f t="shared" ca="1" si="2"/>
        <v>0</v>
      </c>
      <c r="K32" s="9">
        <f t="shared" ca="1" si="3"/>
        <v>209.52546116829697</v>
      </c>
      <c r="L32" s="9">
        <f t="shared" ca="1" si="4"/>
        <v>-5.9688796750618245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8606.3352380952383</v>
      </c>
      <c r="F33">
        <f t="shared" ca="1" si="7"/>
        <v>-82313.861904761899</v>
      </c>
      <c r="G33">
        <f t="shared" ca="1" si="1"/>
        <v>8534.4</v>
      </c>
      <c r="H33" s="9">
        <f t="shared" ca="1" si="2"/>
        <v>-21.788190476190721</v>
      </c>
      <c r="I33" s="9">
        <f t="shared" ca="1" si="2"/>
        <v>208.3895238095225</v>
      </c>
      <c r="J33" s="9">
        <f t="shared" ca="1" si="2"/>
        <v>0</v>
      </c>
      <c r="K33" s="9">
        <f t="shared" ca="1" si="3"/>
        <v>209.5254611682941</v>
      </c>
      <c r="L33" s="9">
        <f t="shared" ca="1" si="4"/>
        <v>-5.9688796750620075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8497.3942857142847</v>
      </c>
      <c r="F34">
        <f t="shared" ca="1" si="7"/>
        <v>-81271.914285714287</v>
      </c>
      <c r="G34">
        <f t="shared" ca="1" si="1"/>
        <v>8534.4</v>
      </c>
      <c r="H34" s="9">
        <f t="shared" ca="1" si="2"/>
        <v>-21.788190476190358</v>
      </c>
      <c r="I34" s="9">
        <f t="shared" ca="1" si="2"/>
        <v>208.3895238095225</v>
      </c>
      <c r="J34" s="9">
        <f t="shared" ca="1" si="2"/>
        <v>0</v>
      </c>
      <c r="K34" s="9">
        <f t="shared" ca="1" si="3"/>
        <v>209.52546116829404</v>
      </c>
      <c r="L34" s="9">
        <f t="shared" ca="1" si="4"/>
        <v>-5.968879675061908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8388.4533333333329</v>
      </c>
      <c r="F35">
        <f ca="1">INDIRECT("F$"&amp;C35)+INDIRECT("I$"&amp;C35)*($B35-INDIRECT("B$"&amp;D35))</f>
        <v>-80229.966666666674</v>
      </c>
      <c r="G35">
        <f t="shared" ca="1" si="1"/>
        <v>8534.4</v>
      </c>
      <c r="H35" s="9">
        <f t="shared" ca="1" si="2"/>
        <v>-21.788190476190721</v>
      </c>
      <c r="I35" s="9">
        <f t="shared" ca="1" si="2"/>
        <v>208.38952380952543</v>
      </c>
      <c r="J35" s="9">
        <f t="shared" ca="1" si="2"/>
        <v>0</v>
      </c>
      <c r="K35" s="9">
        <f t="shared" ca="1" si="3"/>
        <v>209.525461168297</v>
      </c>
      <c r="L35" s="9">
        <f t="shared" ca="1" si="4"/>
        <v>-5.968879675061924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8279.5123809523793</v>
      </c>
      <c r="F36">
        <f ca="1">INDIRECT("F$"&amp;C36)+INDIRECT("I$"&amp;C36)*($B36-INDIRECT("B$"&amp;D36))</f>
        <v>-79188.019047619047</v>
      </c>
      <c r="G36">
        <f t="shared" ca="1" si="1"/>
        <v>8534.4</v>
      </c>
      <c r="H36" s="9">
        <f t="shared" ca="1" si="2"/>
        <v>-21.788190476190358</v>
      </c>
      <c r="I36" s="9">
        <f t="shared" ca="1" si="2"/>
        <v>208.38952380952543</v>
      </c>
      <c r="J36" s="9">
        <f t="shared" ca="1" si="2"/>
        <v>0</v>
      </c>
      <c r="K36" s="9">
        <f t="shared" ca="1" si="3"/>
        <v>209.52546116829697</v>
      </c>
      <c r="L36" s="9">
        <f t="shared" ca="1" si="4"/>
        <v>-5.9688796750618245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8170.5714285714275</v>
      </c>
      <c r="F37">
        <f t="shared" ref="F37:F99" ca="1" si="14">INDIRECT("F$"&amp;C37)+INDIRECT("I$"&amp;C37)*($B37-INDIRECT("B$"&amp;D37))</f>
        <v>-78146.07142857142</v>
      </c>
      <c r="G37">
        <f t="shared" ca="1" si="1"/>
        <v>8534.4</v>
      </c>
      <c r="H37" s="9">
        <f t="shared" ca="1" si="2"/>
        <v>-21.788190476190358</v>
      </c>
      <c r="I37" s="9">
        <f t="shared" ca="1" si="2"/>
        <v>208.3895238095225</v>
      </c>
      <c r="J37" s="9">
        <f t="shared" ca="1" si="2"/>
        <v>0</v>
      </c>
      <c r="K37" s="9">
        <f t="shared" ca="1" si="3"/>
        <v>209.52546116829404</v>
      </c>
      <c r="L37" s="9">
        <f t="shared" ca="1" si="4"/>
        <v>-5.968879675061908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8061.6304761904757</v>
      </c>
      <c r="F38">
        <f t="shared" ca="1" si="14"/>
        <v>-77104.123809523808</v>
      </c>
      <c r="G38">
        <f t="shared" ca="1" si="1"/>
        <v>8534.4</v>
      </c>
      <c r="H38" s="9">
        <f t="shared" ca="1" si="2"/>
        <v>-21.78819047619054</v>
      </c>
      <c r="I38" s="9">
        <f t="shared" ca="1" si="2"/>
        <v>208.3895238095225</v>
      </c>
      <c r="J38" s="9">
        <f t="shared" ca="1" si="2"/>
        <v>0</v>
      </c>
      <c r="K38" s="9">
        <f t="shared" ca="1" si="3"/>
        <v>209.52546116829407</v>
      </c>
      <c r="L38" s="9">
        <f t="shared" ca="1" si="4"/>
        <v>-5.9688796750619577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7952.6895238095231</v>
      </c>
      <c r="F39">
        <f t="shared" ca="1" si="14"/>
        <v>-76062.176190476195</v>
      </c>
      <c r="G39">
        <f t="shared" ca="1" si="1"/>
        <v>8534.4</v>
      </c>
      <c r="H39" s="9">
        <f t="shared" ca="1" si="2"/>
        <v>-21.78819047619054</v>
      </c>
      <c r="I39" s="9">
        <f t="shared" ca="1" si="2"/>
        <v>208.38952380952543</v>
      </c>
      <c r="J39" s="9">
        <f t="shared" ca="1" si="2"/>
        <v>0</v>
      </c>
      <c r="K39" s="9">
        <f t="shared" ca="1" si="3"/>
        <v>209.525461168297</v>
      </c>
      <c r="L39" s="9">
        <f t="shared" ca="1" si="4"/>
        <v>-5.9688796750618751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7843.7485714285704</v>
      </c>
      <c r="F40">
        <f t="shared" ca="1" si="14"/>
        <v>-75020.228571428568</v>
      </c>
      <c r="G40">
        <f t="shared" ca="1" si="1"/>
        <v>8534.4</v>
      </c>
      <c r="H40" s="9">
        <f t="shared" ca="1" si="2"/>
        <v>-21.788190476190358</v>
      </c>
      <c r="I40" s="9">
        <f t="shared" ca="1" si="2"/>
        <v>208.3895238095225</v>
      </c>
      <c r="J40" s="9">
        <f t="shared" ca="1" si="2"/>
        <v>0</v>
      </c>
      <c r="K40" s="9">
        <f t="shared" ca="1" si="3"/>
        <v>209.52546116829404</v>
      </c>
      <c r="L40" s="9">
        <f t="shared" ca="1" si="4"/>
        <v>-5.968879675061908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7734.8076190476186</v>
      </c>
      <c r="F41">
        <f t="shared" ca="1" si="14"/>
        <v>-73978.280952380956</v>
      </c>
      <c r="G41">
        <f t="shared" ca="1" si="1"/>
        <v>8534.4</v>
      </c>
      <c r="H41" s="9">
        <f t="shared" ca="1" si="2"/>
        <v>-21.78819047619054</v>
      </c>
      <c r="I41" s="9">
        <f t="shared" ca="1" si="2"/>
        <v>208.3895238095225</v>
      </c>
      <c r="J41" s="9">
        <f t="shared" ca="1" si="2"/>
        <v>0</v>
      </c>
      <c r="K41" s="9">
        <f t="shared" ca="1" si="3"/>
        <v>209.52546116829407</v>
      </c>
      <c r="L41" s="9">
        <f t="shared" ca="1" si="4"/>
        <v>-5.9688796750619577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7625.8666666666659</v>
      </c>
      <c r="F42">
        <f t="shared" ca="1" si="14"/>
        <v>-72936.333333333343</v>
      </c>
      <c r="G42">
        <f t="shared" ca="1" si="1"/>
        <v>8534.4</v>
      </c>
      <c r="H42" s="9">
        <f t="shared" ca="1" si="2"/>
        <v>-21.78819047619054</v>
      </c>
      <c r="I42" s="9">
        <f t="shared" ca="1" si="2"/>
        <v>208.38952380952543</v>
      </c>
      <c r="J42" s="9">
        <f t="shared" ca="1" si="2"/>
        <v>0</v>
      </c>
      <c r="K42" s="9">
        <f t="shared" ca="1" si="3"/>
        <v>209.525461168297</v>
      </c>
      <c r="L42" s="9">
        <f t="shared" ca="1" si="4"/>
        <v>-5.9688796750618751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7516.9257142857132</v>
      </c>
      <c r="F43">
        <f t="shared" ca="1" si="14"/>
        <v>-71894.385714285716</v>
      </c>
      <c r="G43">
        <f t="shared" ca="1" si="1"/>
        <v>8534.4</v>
      </c>
      <c r="H43" s="9">
        <f t="shared" ca="1" si="2"/>
        <v>-21.788190476190358</v>
      </c>
      <c r="I43" s="9">
        <f t="shared" ca="1" si="2"/>
        <v>208.38952380952543</v>
      </c>
      <c r="J43" s="9">
        <f t="shared" ca="1" si="2"/>
        <v>0</v>
      </c>
      <c r="K43" s="9">
        <f t="shared" ca="1" si="3"/>
        <v>209.52546116829697</v>
      </c>
      <c r="L43" s="9">
        <f t="shared" ca="1" si="4"/>
        <v>-5.9688796750618245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7407.9847619047614</v>
      </c>
      <c r="F44">
        <f t="shared" ca="1" si="14"/>
        <v>-70852.438095238089</v>
      </c>
      <c r="G44">
        <f t="shared" ca="1" si="1"/>
        <v>8534.4</v>
      </c>
      <c r="H44" s="9">
        <f t="shared" ca="1" si="2"/>
        <v>-21.78819047619054</v>
      </c>
      <c r="I44" s="9">
        <f t="shared" ca="1" si="2"/>
        <v>208.3895238095225</v>
      </c>
      <c r="J44" s="9">
        <f t="shared" ca="1" si="2"/>
        <v>0</v>
      </c>
      <c r="K44" s="9">
        <f t="shared" ca="1" si="3"/>
        <v>209.52546116829407</v>
      </c>
      <c r="L44" s="9">
        <f t="shared" ca="1" si="4"/>
        <v>-5.9688796750619577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7299.0438095238087</v>
      </c>
      <c r="F45">
        <f t="shared" ca="1" si="14"/>
        <v>-69810.490476190476</v>
      </c>
      <c r="G45">
        <f t="shared" ca="1" si="1"/>
        <v>8534.4</v>
      </c>
      <c r="H45" s="9">
        <f t="shared" ca="1" si="2"/>
        <v>-21.788190476190358</v>
      </c>
      <c r="I45" s="9">
        <f t="shared" ca="1" si="2"/>
        <v>208.3895238095225</v>
      </c>
      <c r="J45" s="9">
        <f t="shared" ca="1" si="2"/>
        <v>0</v>
      </c>
      <c r="K45" s="9">
        <f t="shared" ca="1" si="3"/>
        <v>209.52546116829404</v>
      </c>
      <c r="L45" s="9">
        <f t="shared" ca="1" si="4"/>
        <v>-5.968879675061908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7190.1028571428569</v>
      </c>
      <c r="F46">
        <f t="shared" ca="1" si="14"/>
        <v>-68768.542857142864</v>
      </c>
      <c r="G46">
        <f t="shared" ca="1" si="1"/>
        <v>8534.4</v>
      </c>
      <c r="H46" s="9">
        <f t="shared" ca="1" si="2"/>
        <v>-21.78819047619054</v>
      </c>
      <c r="I46" s="9">
        <f t="shared" ca="1" si="2"/>
        <v>208.38952380952543</v>
      </c>
      <c r="J46" s="9">
        <f t="shared" ca="1" si="2"/>
        <v>0</v>
      </c>
      <c r="K46" s="9">
        <f t="shared" ca="1" si="3"/>
        <v>209.525461168297</v>
      </c>
      <c r="L46" s="9">
        <f t="shared" ca="1" si="4"/>
        <v>-5.9688796750618751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7081.1619047619042</v>
      </c>
      <c r="F47">
        <f t="shared" ca="1" si="14"/>
        <v>-67726.595238095237</v>
      </c>
      <c r="G47">
        <f t="shared" ca="1" si="1"/>
        <v>8534.4</v>
      </c>
      <c r="H47" s="9">
        <f t="shared" ca="1" si="2"/>
        <v>-21.78819047619054</v>
      </c>
      <c r="I47" s="9">
        <f t="shared" ca="1" si="2"/>
        <v>208.38952380952543</v>
      </c>
      <c r="J47" s="9">
        <f t="shared" ca="1" si="2"/>
        <v>0</v>
      </c>
      <c r="K47" s="9">
        <f t="shared" ca="1" si="3"/>
        <v>209.525461168297</v>
      </c>
      <c r="L47" s="9">
        <f t="shared" ca="1" si="4"/>
        <v>-5.9688796750618751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6972.2209523809515</v>
      </c>
      <c r="F48">
        <f t="shared" ca="1" si="14"/>
        <v>-66684.64761904761</v>
      </c>
      <c r="G48">
        <f t="shared" ca="1" si="1"/>
        <v>8534.4</v>
      </c>
      <c r="H48" s="9">
        <f t="shared" ca="1" si="2"/>
        <v>-21.788190476190358</v>
      </c>
      <c r="I48" s="9">
        <f t="shared" ca="1" si="2"/>
        <v>208.3895238095225</v>
      </c>
      <c r="J48" s="9">
        <f t="shared" ca="1" si="2"/>
        <v>0</v>
      </c>
      <c r="K48" s="9">
        <f t="shared" ca="1" si="3"/>
        <v>209.52546116829404</v>
      </c>
      <c r="L48" s="9">
        <f t="shared" ca="1" si="4"/>
        <v>-5.968879675061908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6863.28</v>
      </c>
      <c r="F49">
        <f t="shared" ca="1" si="14"/>
        <v>-65642.7</v>
      </c>
      <c r="G49">
        <f t="shared" ca="1" si="1"/>
        <v>8534.4</v>
      </c>
      <c r="H49" s="9">
        <f t="shared" ca="1" si="2"/>
        <v>-21.78819047619054</v>
      </c>
      <c r="I49" s="9">
        <f t="shared" ca="1" si="2"/>
        <v>208.3895238095225</v>
      </c>
      <c r="J49" s="9">
        <f t="shared" ca="1" si="2"/>
        <v>0</v>
      </c>
      <c r="K49" s="9">
        <f t="shared" ca="1" si="3"/>
        <v>209.52546116829407</v>
      </c>
      <c r="L49" s="9">
        <f t="shared" ca="1" si="4"/>
        <v>-5.9688796750619577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6754.3390476190471</v>
      </c>
      <c r="F50">
        <f t="shared" ca="1" si="14"/>
        <v>-64600.752380952385</v>
      </c>
      <c r="G50">
        <f t="shared" ca="1" si="1"/>
        <v>8534.4</v>
      </c>
      <c r="H50" s="9">
        <f t="shared" ca="1" si="2"/>
        <v>-21.78819047619054</v>
      </c>
      <c r="I50" s="9">
        <f t="shared" ca="1" si="2"/>
        <v>208.38952380952395</v>
      </c>
      <c r="J50" s="9">
        <f t="shared" ca="1" si="2"/>
        <v>0</v>
      </c>
      <c r="K50" s="9">
        <f t="shared" ca="1" si="3"/>
        <v>209.52546116829552</v>
      </c>
      <c r="L50" s="9">
        <f t="shared" ca="1" si="4"/>
        <v>-5.968879675061916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6645.3980952380944</v>
      </c>
      <c r="F51">
        <f t="shared" ca="1" si="14"/>
        <v>-63558.804761904765</v>
      </c>
      <c r="G51">
        <f t="shared" ca="1" si="1"/>
        <v>8534.4</v>
      </c>
      <c r="H51" s="9">
        <f t="shared" ca="1" si="2"/>
        <v>-21.788190476190358</v>
      </c>
      <c r="I51" s="9">
        <f t="shared" ca="1" si="2"/>
        <v>208.38952380952395</v>
      </c>
      <c r="J51" s="9">
        <f t="shared" ca="1" si="2"/>
        <v>0</v>
      </c>
      <c r="K51" s="9">
        <f t="shared" ca="1" si="3"/>
        <v>209.52546116829549</v>
      </c>
      <c r="L51" s="9">
        <f t="shared" ca="1" si="4"/>
        <v>-5.968879675061868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6536.4571428571426</v>
      </c>
      <c r="F52">
        <f t="shared" ca="1" si="14"/>
        <v>-62516.857142857145</v>
      </c>
      <c r="G52">
        <f t="shared" ca="1" si="1"/>
        <v>8534.4</v>
      </c>
      <c r="H52" s="9">
        <f t="shared" ca="1" si="2"/>
        <v>-21.78819047619054</v>
      </c>
      <c r="I52" s="9">
        <f t="shared" ca="1" si="2"/>
        <v>208.38952380952395</v>
      </c>
      <c r="J52" s="9">
        <f t="shared" ca="1" si="2"/>
        <v>0</v>
      </c>
      <c r="K52" s="9">
        <f t="shared" ca="1" si="3"/>
        <v>209.52546116829552</v>
      </c>
      <c r="L52" s="9">
        <f t="shared" ca="1" si="4"/>
        <v>-5.968879675061916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6427.5161904761899</v>
      </c>
      <c r="F53">
        <f t="shared" ca="1" si="14"/>
        <v>-61474.909523809525</v>
      </c>
      <c r="G53">
        <f t="shared" ca="1" si="1"/>
        <v>8534.4</v>
      </c>
      <c r="H53" s="9">
        <f t="shared" ca="1" si="2"/>
        <v>-21.78819047619054</v>
      </c>
      <c r="I53" s="9">
        <f t="shared" ca="1" si="2"/>
        <v>208.38952380952395</v>
      </c>
      <c r="J53" s="9">
        <f t="shared" ca="1" si="2"/>
        <v>0</v>
      </c>
      <c r="K53" s="9">
        <f t="shared" ca="1" si="3"/>
        <v>209.52546116829552</v>
      </c>
      <c r="L53" s="9">
        <f t="shared" ca="1" si="4"/>
        <v>-5.968879675061916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6318.5752380952372</v>
      </c>
      <c r="F54">
        <f t="shared" ca="1" si="14"/>
        <v>-60432.961904761905</v>
      </c>
      <c r="G54">
        <f t="shared" ca="1" si="1"/>
        <v>8534.4</v>
      </c>
      <c r="H54" s="9">
        <f t="shared" ca="1" si="2"/>
        <v>-21.788190476190358</v>
      </c>
      <c r="I54" s="9">
        <f t="shared" ca="1" si="2"/>
        <v>208.38952380952395</v>
      </c>
      <c r="J54" s="9">
        <f t="shared" ca="1" si="2"/>
        <v>0</v>
      </c>
      <c r="K54" s="9">
        <f t="shared" ca="1" si="3"/>
        <v>209.52546116829549</v>
      </c>
      <c r="L54" s="9">
        <f t="shared" ca="1" si="4"/>
        <v>-5.968879675061868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6209.6342857142854</v>
      </c>
      <c r="F55">
        <f t="shared" ca="1" si="14"/>
        <v>-59391.014285714286</v>
      </c>
      <c r="G55">
        <f t="shared" ca="1" si="1"/>
        <v>8534.4</v>
      </c>
      <c r="H55" s="9">
        <f t="shared" ca="1" si="2"/>
        <v>-21.78819047619054</v>
      </c>
      <c r="I55" s="9">
        <f t="shared" ca="1" si="2"/>
        <v>208.38952380952395</v>
      </c>
      <c r="J55" s="9">
        <f t="shared" ca="1" si="2"/>
        <v>0</v>
      </c>
      <c r="K55" s="9">
        <f t="shared" ca="1" si="3"/>
        <v>209.52546116829552</v>
      </c>
      <c r="L55" s="9">
        <f t="shared" ca="1" si="4"/>
        <v>-5.968879675061916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6100.6933333333327</v>
      </c>
      <c r="F56">
        <f t="shared" ca="1" si="14"/>
        <v>-58349.066666666666</v>
      </c>
      <c r="G56">
        <f t="shared" ca="1" si="1"/>
        <v>8534.4</v>
      </c>
      <c r="H56" s="9">
        <f t="shared" ca="1" si="2"/>
        <v>-21.78819047619054</v>
      </c>
      <c r="I56" s="9">
        <f t="shared" ca="1" si="2"/>
        <v>208.38952380952395</v>
      </c>
      <c r="J56" s="9">
        <f t="shared" ca="1" si="2"/>
        <v>0</v>
      </c>
      <c r="K56" s="9">
        <f t="shared" ca="1" si="3"/>
        <v>209.52546116829552</v>
      </c>
      <c r="L56" s="9">
        <f t="shared" ca="1" si="4"/>
        <v>-5.968879675061916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5991.75238095238</v>
      </c>
      <c r="F57">
        <f t="shared" ca="1" si="14"/>
        <v>-57307.119047619046</v>
      </c>
      <c r="G57">
        <f t="shared" ca="1" si="1"/>
        <v>8534.4</v>
      </c>
      <c r="H57" s="9">
        <f t="shared" ca="1" si="2"/>
        <v>-21.788190476190358</v>
      </c>
      <c r="I57" s="9">
        <f t="shared" ca="1" si="2"/>
        <v>208.38952380952395</v>
      </c>
      <c r="J57" s="9">
        <f t="shared" ca="1" si="2"/>
        <v>0</v>
      </c>
      <c r="K57" s="9">
        <f t="shared" ca="1" si="3"/>
        <v>209.52546116829549</v>
      </c>
      <c r="L57" s="9">
        <f t="shared" ca="1" si="4"/>
        <v>-5.968879675061868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5882.8114285714282</v>
      </c>
      <c r="F58">
        <f t="shared" ca="1" si="14"/>
        <v>-56265.171428571426</v>
      </c>
      <c r="G58">
        <f t="shared" ca="1" si="1"/>
        <v>8534.4</v>
      </c>
      <c r="H58" s="9">
        <f t="shared" ca="1" si="2"/>
        <v>-21.78819047619054</v>
      </c>
      <c r="I58" s="9">
        <f t="shared" ca="1" si="2"/>
        <v>208.38952380952395</v>
      </c>
      <c r="J58" s="9">
        <f t="shared" ca="1" si="2"/>
        <v>0</v>
      </c>
      <c r="K58" s="9">
        <f t="shared" ca="1" si="3"/>
        <v>209.52546116829552</v>
      </c>
      <c r="L58" s="9">
        <f t="shared" ca="1" si="4"/>
        <v>-5.968879675061916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5773.8704761904755</v>
      </c>
      <c r="F59">
        <f t="shared" ca="1" si="14"/>
        <v>-55223.223809523806</v>
      </c>
      <c r="G59">
        <f t="shared" ca="1" si="1"/>
        <v>8534.4</v>
      </c>
      <c r="H59" s="9">
        <f t="shared" ca="1" si="2"/>
        <v>-21.78819047619054</v>
      </c>
      <c r="I59" s="9">
        <f t="shared" ca="1" si="2"/>
        <v>208.3895238095225</v>
      </c>
      <c r="J59" s="9">
        <f t="shared" ca="1" si="2"/>
        <v>0</v>
      </c>
      <c r="K59" s="9">
        <f t="shared" ca="1" si="3"/>
        <v>209.52546116829407</v>
      </c>
      <c r="L59" s="9">
        <f t="shared" ca="1" si="4"/>
        <v>-5.9688796750619577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5664.9295238095228</v>
      </c>
      <c r="F60">
        <f t="shared" ca="1" si="14"/>
        <v>-54181.276190476194</v>
      </c>
      <c r="G60">
        <f t="shared" ca="1" si="1"/>
        <v>8534.4</v>
      </c>
      <c r="H60" s="9">
        <f t="shared" ca="1" si="2"/>
        <v>-21.788190476190358</v>
      </c>
      <c r="I60" s="9">
        <f t="shared" ca="1" si="2"/>
        <v>208.38952380952395</v>
      </c>
      <c r="J60" s="9">
        <f t="shared" ca="1" si="2"/>
        <v>0</v>
      </c>
      <c r="K60" s="9">
        <f t="shared" ca="1" si="3"/>
        <v>209.52546116829549</v>
      </c>
      <c r="L60" s="9">
        <f t="shared" ca="1" si="4"/>
        <v>-5.968879675061868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5555.988571428571</v>
      </c>
      <c r="F61">
        <f t="shared" ca="1" si="14"/>
        <v>-53139.328571428574</v>
      </c>
      <c r="G61">
        <f t="shared" ca="1" si="1"/>
        <v>8534.4</v>
      </c>
      <c r="H61" s="9">
        <f t="shared" ca="1" si="2"/>
        <v>-21.78819047619054</v>
      </c>
      <c r="I61" s="9">
        <f t="shared" ca="1" si="2"/>
        <v>208.38952380952395</v>
      </c>
      <c r="J61" s="9">
        <f t="shared" ca="1" si="2"/>
        <v>0</v>
      </c>
      <c r="K61" s="9">
        <f t="shared" ca="1" si="3"/>
        <v>209.52546116829552</v>
      </c>
      <c r="L61" s="9">
        <f t="shared" ca="1" si="4"/>
        <v>-5.968879675061916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5447.0476190476184</v>
      </c>
      <c r="F62">
        <f t="shared" ca="1" si="14"/>
        <v>-52097.380952380954</v>
      </c>
      <c r="G62">
        <f t="shared" ca="1" si="1"/>
        <v>8534.4</v>
      </c>
      <c r="H62" s="9">
        <f t="shared" ca="1" si="2"/>
        <v>-21.78819047619054</v>
      </c>
      <c r="I62" s="9">
        <f t="shared" ca="1" si="2"/>
        <v>208.38952380952395</v>
      </c>
      <c r="J62" s="9">
        <f t="shared" ca="1" si="2"/>
        <v>0</v>
      </c>
      <c r="K62" s="9">
        <f t="shared" ca="1" si="3"/>
        <v>209.52546116829552</v>
      </c>
      <c r="L62" s="9">
        <f t="shared" ca="1" si="4"/>
        <v>-5.968879675061916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5338.1066666666657</v>
      </c>
      <c r="F63">
        <f t="shared" ca="1" si="14"/>
        <v>-51055.433333333334</v>
      </c>
      <c r="G63">
        <f t="shared" ca="1" si="1"/>
        <v>8534.4</v>
      </c>
      <c r="H63" s="9">
        <f t="shared" ca="1" si="2"/>
        <v>-21.788190476190358</v>
      </c>
      <c r="I63" s="9">
        <f t="shared" ca="1" si="2"/>
        <v>208.38952380952395</v>
      </c>
      <c r="J63" s="9">
        <f t="shared" ca="1" si="2"/>
        <v>0</v>
      </c>
      <c r="K63" s="9">
        <f t="shared" ca="1" si="3"/>
        <v>209.52546116829549</v>
      </c>
      <c r="L63" s="9">
        <f t="shared" ca="1" si="4"/>
        <v>-5.968879675061868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5229.1657142857139</v>
      </c>
      <c r="F64">
        <f t="shared" ca="1" si="14"/>
        <v>-50013.485714285714</v>
      </c>
      <c r="G64">
        <f t="shared" ca="1" si="1"/>
        <v>8534.4</v>
      </c>
      <c r="H64" s="9">
        <f t="shared" ca="1" si="2"/>
        <v>-21.78819047619054</v>
      </c>
      <c r="I64" s="9">
        <f t="shared" ca="1" si="2"/>
        <v>208.38952380952395</v>
      </c>
      <c r="J64" s="9">
        <f t="shared" ca="1" si="2"/>
        <v>0</v>
      </c>
      <c r="K64" s="9">
        <f t="shared" ca="1" si="3"/>
        <v>209.52546116829552</v>
      </c>
      <c r="L64" s="9">
        <f t="shared" ca="1" si="4"/>
        <v>-5.968879675061916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5120.2247619047612</v>
      </c>
      <c r="F65">
        <f t="shared" ca="1" si="14"/>
        <v>-48971.538095238095</v>
      </c>
      <c r="G65">
        <f t="shared" ca="1" si="1"/>
        <v>8534.4</v>
      </c>
      <c r="H65" s="9">
        <f t="shared" ca="1" si="2"/>
        <v>-21.788190476190358</v>
      </c>
      <c r="I65" s="9">
        <f t="shared" ca="1" si="2"/>
        <v>208.38952380952395</v>
      </c>
      <c r="J65" s="9">
        <f t="shared" ca="1" si="2"/>
        <v>0</v>
      </c>
      <c r="K65" s="9">
        <f t="shared" ca="1" si="3"/>
        <v>209.52546116829549</v>
      </c>
      <c r="L65" s="9">
        <f t="shared" ca="1" si="4"/>
        <v>-5.968879675061868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5011.2838095238094</v>
      </c>
      <c r="F66">
        <f t="shared" ref="F66:F68" ca="1" si="20">INDIRECT("F$"&amp;C66)+INDIRECT("I$"&amp;C66)*($B66-INDIRECT("B$"&amp;D66))</f>
        <v>-47929.590476190475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-21.78819047619054</v>
      </c>
      <c r="I66" s="9">
        <f t="shared" ref="I66:I68" ca="1" si="23">(F67-F66)/($B67-$B66)</f>
        <v>208.38952380952395</v>
      </c>
      <c r="J66" s="9">
        <f t="shared" ref="J66:J68" ca="1" si="24">(G67-G66)/($B67-$B66)</f>
        <v>0</v>
      </c>
      <c r="K66" s="9">
        <f t="shared" ref="K66:K68" ca="1" si="25">SQRT(H66*H66+I66*I66)</f>
        <v>209.52546116829552</v>
      </c>
      <c r="L66" s="9">
        <f t="shared" ref="L66:L68" ca="1" si="26">DEGREES(ATAN2(I66,H66))</f>
        <v>-5.968879675061916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4902.3428571428567</v>
      </c>
      <c r="F67">
        <f t="shared" ca="1" si="20"/>
        <v>-46887.642857142855</v>
      </c>
      <c r="G67">
        <f t="shared" ca="1" si="21"/>
        <v>8534.4</v>
      </c>
      <c r="H67" s="9">
        <f t="shared" ca="1" si="22"/>
        <v>-21.78819047619054</v>
      </c>
      <c r="I67" s="9">
        <f t="shared" ca="1" si="23"/>
        <v>208.38952380952395</v>
      </c>
      <c r="J67" s="9">
        <f t="shared" ca="1" si="24"/>
        <v>0</v>
      </c>
      <c r="K67" s="9">
        <f t="shared" ca="1" si="25"/>
        <v>209.52546116829552</v>
      </c>
      <c r="L67" s="9">
        <f t="shared" ca="1" si="26"/>
        <v>-5.968879675061916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4793.401904761904</v>
      </c>
      <c r="F68">
        <f t="shared" ca="1" si="20"/>
        <v>-45845.695238095235</v>
      </c>
      <c r="G68">
        <f t="shared" ca="1" si="21"/>
        <v>8534.4</v>
      </c>
      <c r="H68" s="9">
        <f t="shared" ca="1" si="22"/>
        <v>-21.788190476190358</v>
      </c>
      <c r="I68" s="9">
        <f t="shared" ca="1" si="23"/>
        <v>208.3895238095225</v>
      </c>
      <c r="J68" s="9">
        <f t="shared" ca="1" si="24"/>
        <v>0</v>
      </c>
      <c r="K68" s="9">
        <f t="shared" ca="1" si="25"/>
        <v>209.52546116829404</v>
      </c>
      <c r="L68" s="9">
        <f t="shared" ca="1" si="26"/>
        <v>-5.968879675061908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4684.4609523809522</v>
      </c>
      <c r="F69">
        <f t="shared" ca="1" si="14"/>
        <v>-44803.747619047623</v>
      </c>
      <c r="G69">
        <f t="shared" ca="1" si="1"/>
        <v>8534.4</v>
      </c>
      <c r="H69" s="9">
        <f t="shared" ca="1" si="2"/>
        <v>-21.78819047619054</v>
      </c>
      <c r="I69" s="9">
        <f t="shared" ca="1" si="2"/>
        <v>208.38952380952395</v>
      </c>
      <c r="J69" s="9">
        <f t="shared" ca="1" si="2"/>
        <v>0</v>
      </c>
      <c r="K69" s="9">
        <f t="shared" ca="1" si="3"/>
        <v>209.52546116829552</v>
      </c>
      <c r="L69" s="9">
        <f t="shared" ca="1" si="4"/>
        <v>-5.968879675061916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4575.5199999999995</v>
      </c>
      <c r="F70">
        <f t="shared" ca="1" si="14"/>
        <v>-43761.8</v>
      </c>
      <c r="G70">
        <f t="shared" ca="1" si="1"/>
        <v>8534.4</v>
      </c>
      <c r="H70" s="9">
        <f t="shared" ca="1" si="2"/>
        <v>-21.78819047619054</v>
      </c>
      <c r="I70" s="9">
        <f t="shared" ca="1" si="2"/>
        <v>208.38952380952543</v>
      </c>
      <c r="J70" s="9">
        <f t="shared" ca="1" si="2"/>
        <v>0</v>
      </c>
      <c r="K70" s="9">
        <f t="shared" ca="1" si="3"/>
        <v>209.525461168297</v>
      </c>
      <c r="L70" s="9">
        <f t="shared" ca="1" si="4"/>
        <v>-5.9688796750618751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4466.5790476190468</v>
      </c>
      <c r="F71">
        <f t="shared" ca="1" si="14"/>
        <v>-42719.852380952376</v>
      </c>
      <c r="G71">
        <f t="shared" ca="1" si="1"/>
        <v>8534.4</v>
      </c>
      <c r="H71" s="9">
        <f t="shared" ca="1" si="2"/>
        <v>-21.788190476190358</v>
      </c>
      <c r="I71" s="9">
        <f t="shared" ca="1" si="2"/>
        <v>208.3895238095225</v>
      </c>
      <c r="J71" s="9">
        <f t="shared" ca="1" si="2"/>
        <v>0</v>
      </c>
      <c r="K71" s="9">
        <f t="shared" ca="1" si="3"/>
        <v>209.52546116829404</v>
      </c>
      <c r="L71" s="9">
        <f t="shared" ca="1" si="4"/>
        <v>-5.968879675061908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4357.638095238095</v>
      </c>
      <c r="F72">
        <f t="shared" ca="1" si="14"/>
        <v>-41677.904761904763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-21.78819047619054</v>
      </c>
      <c r="I72" s="9">
        <f t="shared" ca="1" si="32"/>
        <v>208.38952380952543</v>
      </c>
      <c r="J72" s="9">
        <f t="shared" ca="1" si="32"/>
        <v>0</v>
      </c>
      <c r="K72" s="9">
        <f t="shared" ref="K72:K135" ca="1" si="33">SQRT(H72*H72+I72*I72)</f>
        <v>209.525461168297</v>
      </c>
      <c r="L72" s="9">
        <f t="shared" ref="L72:L135" ca="1" si="34">DEGREES(ATAN2(I72,H72))</f>
        <v>-5.9688796750618751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4248.6971428571424</v>
      </c>
      <c r="F73">
        <f t="shared" ca="1" si="14"/>
        <v>-40635.957142857136</v>
      </c>
      <c r="G73">
        <f t="shared" ca="1" si="31"/>
        <v>8534.4</v>
      </c>
      <c r="H73" s="9">
        <f t="shared" ca="1" si="32"/>
        <v>-21.78819047619054</v>
      </c>
      <c r="I73" s="9">
        <f t="shared" ca="1" si="32"/>
        <v>208.3895238095225</v>
      </c>
      <c r="J73" s="9">
        <f t="shared" ca="1" si="32"/>
        <v>0</v>
      </c>
      <c r="K73" s="9">
        <f t="shared" ca="1" si="33"/>
        <v>209.52546116829407</v>
      </c>
      <c r="L73" s="9">
        <f t="shared" ca="1" si="34"/>
        <v>-5.9688796750619577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4139.7561904761897</v>
      </c>
      <c r="F74">
        <f t="shared" ca="1" si="14"/>
        <v>-39594.009523809524</v>
      </c>
      <c r="G74">
        <f t="shared" ca="1" si="31"/>
        <v>8534.4</v>
      </c>
      <c r="H74" s="9">
        <f t="shared" ca="1" si="32"/>
        <v>-21.788190476190358</v>
      </c>
      <c r="I74" s="9">
        <f t="shared" ca="1" si="32"/>
        <v>208.3895238095225</v>
      </c>
      <c r="J74" s="9">
        <f t="shared" ca="1" si="32"/>
        <v>0</v>
      </c>
      <c r="K74" s="9">
        <f t="shared" ca="1" si="33"/>
        <v>209.52546116829404</v>
      </c>
      <c r="L74" s="9">
        <f t="shared" ca="1" si="34"/>
        <v>-5.968879675061908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4030.8152380952379</v>
      </c>
      <c r="F75">
        <f t="shared" ca="1" si="14"/>
        <v>-38552.061904761911</v>
      </c>
      <c r="G75">
        <f t="shared" ca="1" si="31"/>
        <v>8534.4</v>
      </c>
      <c r="H75" s="9">
        <f t="shared" ca="1" si="32"/>
        <v>-21.78819047619054</v>
      </c>
      <c r="I75" s="9">
        <f t="shared" ca="1" si="32"/>
        <v>208.38952380952543</v>
      </c>
      <c r="J75" s="9">
        <f t="shared" ca="1" si="32"/>
        <v>0</v>
      </c>
      <c r="K75" s="9">
        <f t="shared" ca="1" si="33"/>
        <v>209.525461168297</v>
      </c>
      <c r="L75" s="9">
        <f t="shared" ca="1" si="34"/>
        <v>-5.9688796750618751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3921.8742857142852</v>
      </c>
      <c r="F76">
        <f t="shared" ca="1" si="14"/>
        <v>-37510.114285714284</v>
      </c>
      <c r="G76">
        <f t="shared" ca="1" si="31"/>
        <v>8534.4</v>
      </c>
      <c r="H76" s="9">
        <f t="shared" ca="1" si="32"/>
        <v>-21.78819047619054</v>
      </c>
      <c r="I76" s="9">
        <f t="shared" ca="1" si="32"/>
        <v>208.3895238095225</v>
      </c>
      <c r="J76" s="9">
        <f t="shared" ca="1" si="32"/>
        <v>0</v>
      </c>
      <c r="K76" s="9">
        <f t="shared" ca="1" si="33"/>
        <v>209.52546116829407</v>
      </c>
      <c r="L76" s="9">
        <f t="shared" ca="1" si="34"/>
        <v>-5.9688796750619577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3812.9333333333325</v>
      </c>
      <c r="F77">
        <f t="shared" ca="1" si="14"/>
        <v>-36468.166666666672</v>
      </c>
      <c r="G77">
        <f t="shared" ca="1" si="31"/>
        <v>8534.4</v>
      </c>
      <c r="H77" s="9">
        <f t="shared" ca="1" si="32"/>
        <v>-21.788190476190358</v>
      </c>
      <c r="I77" s="9">
        <f t="shared" ca="1" si="32"/>
        <v>208.38952380952543</v>
      </c>
      <c r="J77" s="9">
        <f t="shared" ca="1" si="32"/>
        <v>0</v>
      </c>
      <c r="K77" s="9">
        <f t="shared" ca="1" si="33"/>
        <v>209.52546116829697</v>
      </c>
      <c r="L77" s="9">
        <f t="shared" ca="1" si="34"/>
        <v>-5.9688796750618245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3703.9923809523807</v>
      </c>
      <c r="F78">
        <f t="shared" ca="1" si="14"/>
        <v>-35426.219047619044</v>
      </c>
      <c r="G78">
        <f t="shared" ca="1" si="31"/>
        <v>8534.4</v>
      </c>
      <c r="H78" s="9">
        <f t="shared" ca="1" si="32"/>
        <v>-21.78819047619054</v>
      </c>
      <c r="I78" s="9">
        <f t="shared" ca="1" si="32"/>
        <v>208.3895238095225</v>
      </c>
      <c r="J78" s="9">
        <f t="shared" ca="1" si="32"/>
        <v>0</v>
      </c>
      <c r="K78" s="9">
        <f t="shared" ca="1" si="33"/>
        <v>209.52546116829407</v>
      </c>
      <c r="L78" s="9">
        <f t="shared" ca="1" si="34"/>
        <v>-5.9688796750619577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3595.051428571428</v>
      </c>
      <c r="F79">
        <f t="shared" ca="1" si="14"/>
        <v>-34384.271428571432</v>
      </c>
      <c r="G79">
        <f t="shared" ca="1" si="31"/>
        <v>8534.4</v>
      </c>
      <c r="H79" s="9">
        <f t="shared" ca="1" si="32"/>
        <v>-21.78819047619054</v>
      </c>
      <c r="I79" s="9">
        <f t="shared" ca="1" si="32"/>
        <v>208.38952380952543</v>
      </c>
      <c r="J79" s="9">
        <f t="shared" ca="1" si="32"/>
        <v>0</v>
      </c>
      <c r="K79" s="9">
        <f t="shared" ca="1" si="33"/>
        <v>209.525461168297</v>
      </c>
      <c r="L79" s="9">
        <f t="shared" ca="1" si="34"/>
        <v>-5.9688796750618751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3486.1104761904753</v>
      </c>
      <c r="F80">
        <f t="shared" ca="1" si="14"/>
        <v>-33342.323809523805</v>
      </c>
      <c r="G80">
        <f t="shared" ca="1" si="31"/>
        <v>8534.4</v>
      </c>
      <c r="H80" s="9">
        <f t="shared" ca="1" si="32"/>
        <v>-21.788190476190358</v>
      </c>
      <c r="I80" s="9">
        <f t="shared" ca="1" si="32"/>
        <v>208.3895238095225</v>
      </c>
      <c r="J80" s="9">
        <f t="shared" ca="1" si="32"/>
        <v>0</v>
      </c>
      <c r="K80" s="9">
        <f t="shared" ca="1" si="33"/>
        <v>209.52546116829404</v>
      </c>
      <c r="L80" s="9">
        <f t="shared" ca="1" si="34"/>
        <v>-5.968879675061908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3377.1695238095235</v>
      </c>
      <c r="F81">
        <f t="shared" ca="1" si="14"/>
        <v>-32300.376190476192</v>
      </c>
      <c r="G81">
        <f t="shared" ca="1" si="31"/>
        <v>8534.4</v>
      </c>
      <c r="H81" s="9">
        <f t="shared" ca="1" si="32"/>
        <v>-21.78819047619054</v>
      </c>
      <c r="I81" s="9">
        <f t="shared" ca="1" si="32"/>
        <v>208.38952380952543</v>
      </c>
      <c r="J81" s="9">
        <f t="shared" ca="1" si="32"/>
        <v>0</v>
      </c>
      <c r="K81" s="9">
        <f t="shared" ca="1" si="33"/>
        <v>209.525461168297</v>
      </c>
      <c r="L81" s="9">
        <f t="shared" ca="1" si="34"/>
        <v>-5.9688796750618751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3268.2285714285708</v>
      </c>
      <c r="F82">
        <f t="shared" ca="1" si="14"/>
        <v>-31258.428571428565</v>
      </c>
      <c r="G82">
        <f t="shared" ca="1" si="31"/>
        <v>8534.4</v>
      </c>
      <c r="H82" s="9">
        <f t="shared" ca="1" si="32"/>
        <v>-21.78819047619054</v>
      </c>
      <c r="I82" s="9">
        <f t="shared" ca="1" si="32"/>
        <v>208.3895238095225</v>
      </c>
      <c r="J82" s="9">
        <f t="shared" ca="1" si="32"/>
        <v>0</v>
      </c>
      <c r="K82" s="9">
        <f t="shared" ca="1" si="33"/>
        <v>209.52546116829407</v>
      </c>
      <c r="L82" s="9">
        <f t="shared" ca="1" si="34"/>
        <v>-5.9688796750619577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3159.2876190476181</v>
      </c>
      <c r="F83">
        <f t="shared" ca="1" si="14"/>
        <v>-30216.480952380953</v>
      </c>
      <c r="G83">
        <f t="shared" ca="1" si="31"/>
        <v>8534.4</v>
      </c>
      <c r="H83" s="9">
        <f t="shared" ca="1" si="32"/>
        <v>-21.788190476190358</v>
      </c>
      <c r="I83" s="9">
        <f t="shared" ca="1" si="32"/>
        <v>208.3895238095225</v>
      </c>
      <c r="J83" s="9">
        <f t="shared" ca="1" si="32"/>
        <v>0</v>
      </c>
      <c r="K83" s="9">
        <f t="shared" ca="1" si="33"/>
        <v>209.52546116829404</v>
      </c>
      <c r="L83" s="9">
        <f t="shared" ca="1" si="34"/>
        <v>-5.968879675061908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3050.3466666666664</v>
      </c>
      <c r="F84">
        <f t="shared" ca="1" si="14"/>
        <v>-29174.53333333334</v>
      </c>
      <c r="G84">
        <f t="shared" ca="1" si="31"/>
        <v>8534.4</v>
      </c>
      <c r="H84" s="9">
        <f t="shared" ca="1" si="32"/>
        <v>-21.788190476190358</v>
      </c>
      <c r="I84" s="9">
        <f t="shared" ca="1" si="32"/>
        <v>208.38952380952543</v>
      </c>
      <c r="J84" s="9">
        <f t="shared" ca="1" si="32"/>
        <v>0</v>
      </c>
      <c r="K84" s="9">
        <f t="shared" ca="1" si="33"/>
        <v>209.52546116829697</v>
      </c>
      <c r="L84" s="9">
        <f t="shared" ca="1" si="34"/>
        <v>-5.9688796750618245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2941.4057142857146</v>
      </c>
      <c r="F85">
        <f t="shared" ca="1" si="14"/>
        <v>-28132.585714285713</v>
      </c>
      <c r="G85">
        <f t="shared" ca="1" si="31"/>
        <v>8534.4</v>
      </c>
      <c r="H85" s="9">
        <f t="shared" ca="1" si="32"/>
        <v>-21.788190476190721</v>
      </c>
      <c r="I85" s="9">
        <f t="shared" ca="1" si="32"/>
        <v>208.3895238095225</v>
      </c>
      <c r="J85" s="9">
        <f t="shared" ca="1" si="32"/>
        <v>0</v>
      </c>
      <c r="K85" s="9">
        <f t="shared" ca="1" si="33"/>
        <v>209.5254611682941</v>
      </c>
      <c r="L85" s="9">
        <f t="shared" ca="1" si="34"/>
        <v>-5.9688796750620075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2832.464761904761</v>
      </c>
      <c r="F86">
        <f t="shared" ca="1" si="14"/>
        <v>-27090.638095238101</v>
      </c>
      <c r="G86">
        <f t="shared" ca="1" si="31"/>
        <v>8534.4</v>
      </c>
      <c r="H86" s="9">
        <f t="shared" ca="1" si="32"/>
        <v>-21.788190476190358</v>
      </c>
      <c r="I86" s="9">
        <f t="shared" ca="1" si="32"/>
        <v>208.38952380952543</v>
      </c>
      <c r="J86" s="9">
        <f t="shared" ca="1" si="32"/>
        <v>0</v>
      </c>
      <c r="K86" s="9">
        <f t="shared" ca="1" si="33"/>
        <v>209.52546116829697</v>
      </c>
      <c r="L86" s="9">
        <f t="shared" ca="1" si="34"/>
        <v>-5.9688796750618245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2723.5238095238092</v>
      </c>
      <c r="F87">
        <f t="shared" ca="1" si="14"/>
        <v>-26048.690476190473</v>
      </c>
      <c r="G87">
        <f t="shared" ca="1" si="31"/>
        <v>8534.4</v>
      </c>
      <c r="H87" s="9">
        <f t="shared" ca="1" si="32"/>
        <v>-21.788190476190358</v>
      </c>
      <c r="I87" s="9">
        <f t="shared" ca="1" si="32"/>
        <v>208.3895238095225</v>
      </c>
      <c r="J87" s="9">
        <f t="shared" ca="1" si="32"/>
        <v>0</v>
      </c>
      <c r="K87" s="9">
        <f t="shared" ca="1" si="33"/>
        <v>209.52546116829404</v>
      </c>
      <c r="L87" s="9">
        <f t="shared" ca="1" si="34"/>
        <v>-5.968879675061908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2614.5828571428574</v>
      </c>
      <c r="F88">
        <f t="shared" ca="1" si="14"/>
        <v>-25006.742857142861</v>
      </c>
      <c r="G88">
        <f t="shared" ca="1" si="31"/>
        <v>8534.4</v>
      </c>
      <c r="H88" s="9">
        <f t="shared" ca="1" si="32"/>
        <v>-21.788190476190721</v>
      </c>
      <c r="I88" s="9">
        <f t="shared" ca="1" si="32"/>
        <v>208.38952380952543</v>
      </c>
      <c r="J88" s="9">
        <f t="shared" ca="1" si="32"/>
        <v>0</v>
      </c>
      <c r="K88" s="9">
        <f t="shared" ca="1" si="33"/>
        <v>209.525461168297</v>
      </c>
      <c r="L88" s="9">
        <f t="shared" ca="1" si="34"/>
        <v>-5.968879675061924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2505.6419047619038</v>
      </c>
      <c r="F89">
        <f t="shared" ca="1" si="14"/>
        <v>-23964.795238095234</v>
      </c>
      <c r="G89">
        <f t="shared" ca="1" si="31"/>
        <v>8534.4</v>
      </c>
      <c r="H89" s="9">
        <f t="shared" ca="1" si="32"/>
        <v>-21.788190476190358</v>
      </c>
      <c r="I89" s="9">
        <f t="shared" ca="1" si="32"/>
        <v>208.3895238095225</v>
      </c>
      <c r="J89" s="9">
        <f t="shared" ca="1" si="32"/>
        <v>0</v>
      </c>
      <c r="K89" s="9">
        <f t="shared" ca="1" si="33"/>
        <v>209.52546116829404</v>
      </c>
      <c r="L89" s="9">
        <f t="shared" ca="1" si="34"/>
        <v>-5.968879675061908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2396.700952380952</v>
      </c>
      <c r="F90">
        <f t="shared" ca="1" si="14"/>
        <v>-22922.847619047621</v>
      </c>
      <c r="G90">
        <f t="shared" ca="1" si="31"/>
        <v>8534.4</v>
      </c>
      <c r="H90" s="9">
        <f t="shared" ca="1" si="32"/>
        <v>-21.788190476190358</v>
      </c>
      <c r="I90" s="9">
        <f t="shared" ca="1" si="32"/>
        <v>208.38952380952543</v>
      </c>
      <c r="J90" s="9">
        <f t="shared" ca="1" si="32"/>
        <v>0</v>
      </c>
      <c r="K90" s="9">
        <f t="shared" ca="1" si="33"/>
        <v>209.52546116829697</v>
      </c>
      <c r="L90" s="9">
        <f t="shared" ca="1" si="34"/>
        <v>-5.9688796750618245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2287.7600000000002</v>
      </c>
      <c r="F91">
        <f t="shared" ca="1" si="14"/>
        <v>-21880.899999999994</v>
      </c>
      <c r="G91">
        <f t="shared" ca="1" si="31"/>
        <v>8534.4</v>
      </c>
      <c r="H91" s="9">
        <f t="shared" ca="1" si="32"/>
        <v>-21.788190476190721</v>
      </c>
      <c r="I91" s="9">
        <f t="shared" ca="1" si="32"/>
        <v>208.3895238095225</v>
      </c>
      <c r="J91" s="9">
        <f t="shared" ca="1" si="32"/>
        <v>0</v>
      </c>
      <c r="K91" s="9">
        <f t="shared" ca="1" si="33"/>
        <v>209.5254611682941</v>
      </c>
      <c r="L91" s="9">
        <f t="shared" ca="1" si="34"/>
        <v>-5.9688796750620075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2178.8190476190466</v>
      </c>
      <c r="F92">
        <f t="shared" ca="1" si="14"/>
        <v>-20838.952380952382</v>
      </c>
      <c r="G92">
        <f t="shared" ca="1" si="31"/>
        <v>8534.4</v>
      </c>
      <c r="H92" s="9">
        <f t="shared" ca="1" si="32"/>
        <v>-21.788190476190358</v>
      </c>
      <c r="I92" s="9">
        <f t="shared" ca="1" si="32"/>
        <v>208.3895238095225</v>
      </c>
      <c r="J92" s="9">
        <f t="shared" ca="1" si="32"/>
        <v>0</v>
      </c>
      <c r="K92" s="9">
        <f t="shared" ca="1" si="33"/>
        <v>209.52546116829404</v>
      </c>
      <c r="L92" s="9">
        <f t="shared" ca="1" si="34"/>
        <v>-5.968879675061908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2069.8780952380948</v>
      </c>
      <c r="F93">
        <f t="shared" ca="1" si="14"/>
        <v>-19797.004761904769</v>
      </c>
      <c r="G93">
        <f t="shared" ca="1" si="31"/>
        <v>8534.4</v>
      </c>
      <c r="H93" s="9">
        <f t="shared" ca="1" si="32"/>
        <v>-21.788190476190358</v>
      </c>
      <c r="I93" s="9">
        <f t="shared" ca="1" si="32"/>
        <v>208.38952380952543</v>
      </c>
      <c r="J93" s="9">
        <f t="shared" ca="1" si="32"/>
        <v>0</v>
      </c>
      <c r="K93" s="9">
        <f t="shared" ca="1" si="33"/>
        <v>209.52546116829697</v>
      </c>
      <c r="L93" s="9">
        <f t="shared" ca="1" si="34"/>
        <v>-5.9688796750618245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1960.937142857143</v>
      </c>
      <c r="F94">
        <f t="shared" ca="1" si="14"/>
        <v>-18755.057142857142</v>
      </c>
      <c r="G94">
        <f t="shared" ca="1" si="31"/>
        <v>8534.4</v>
      </c>
      <c r="H94" s="9">
        <f t="shared" ca="1" si="32"/>
        <v>-21.788190476190721</v>
      </c>
      <c r="I94" s="9">
        <f t="shared" ca="1" si="32"/>
        <v>208.3895238095225</v>
      </c>
      <c r="J94" s="9">
        <f t="shared" ca="1" si="32"/>
        <v>0</v>
      </c>
      <c r="K94" s="9">
        <f t="shared" ca="1" si="33"/>
        <v>209.5254611682941</v>
      </c>
      <c r="L94" s="9">
        <f t="shared" ca="1" si="34"/>
        <v>-5.9688796750620075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1851.9961904761894</v>
      </c>
      <c r="F95">
        <f t="shared" ca="1" si="14"/>
        <v>-17713.109523809529</v>
      </c>
      <c r="G95">
        <f t="shared" ca="1" si="31"/>
        <v>8534.4</v>
      </c>
      <c r="H95" s="9">
        <f t="shared" ca="1" si="32"/>
        <v>-21.788190476190358</v>
      </c>
      <c r="I95" s="9">
        <f t="shared" ca="1" si="32"/>
        <v>208.38952380952543</v>
      </c>
      <c r="J95" s="9">
        <f t="shared" ca="1" si="32"/>
        <v>0</v>
      </c>
      <c r="K95" s="9">
        <f t="shared" ca="1" si="33"/>
        <v>209.52546116829697</v>
      </c>
      <c r="L95" s="9">
        <f t="shared" ca="1" si="34"/>
        <v>-5.9688796750618245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1743.0552380952377</v>
      </c>
      <c r="F96">
        <f t="shared" ca="1" si="14"/>
        <v>-16671.161904761902</v>
      </c>
      <c r="G96">
        <f t="shared" ca="1" si="31"/>
        <v>8534.4</v>
      </c>
      <c r="H96" s="9">
        <f t="shared" ca="1" si="32"/>
        <v>-21.788190476190358</v>
      </c>
      <c r="I96" s="9">
        <f t="shared" ca="1" si="32"/>
        <v>208.3895238095225</v>
      </c>
      <c r="J96" s="9">
        <f t="shared" ca="1" si="32"/>
        <v>0</v>
      </c>
      <c r="K96" s="9">
        <f t="shared" ca="1" si="33"/>
        <v>209.52546116829404</v>
      </c>
      <c r="L96" s="9">
        <f t="shared" ca="1" si="34"/>
        <v>-5.968879675061908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1634.1142857142859</v>
      </c>
      <c r="F97">
        <f t="shared" ca="1" si="14"/>
        <v>-15629.21428571429</v>
      </c>
      <c r="G97">
        <f t="shared" ca="1" si="31"/>
        <v>8534.4</v>
      </c>
      <c r="H97" s="9">
        <f t="shared" ca="1" si="32"/>
        <v>-21.788190476190721</v>
      </c>
      <c r="I97" s="9">
        <f t="shared" ca="1" si="32"/>
        <v>208.38952380952543</v>
      </c>
      <c r="J97" s="9">
        <f t="shared" ca="1" si="32"/>
        <v>0</v>
      </c>
      <c r="K97" s="9">
        <f t="shared" ca="1" si="33"/>
        <v>209.525461168297</v>
      </c>
      <c r="L97" s="9">
        <f t="shared" ca="1" si="34"/>
        <v>-5.968879675061924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1525.1733333333323</v>
      </c>
      <c r="F98">
        <f t="shared" ca="1" si="14"/>
        <v>-14587.266666666663</v>
      </c>
      <c r="G98">
        <f t="shared" ca="1" si="31"/>
        <v>8534.4</v>
      </c>
      <c r="H98" s="9">
        <f t="shared" ca="1" si="32"/>
        <v>-21.788190476190358</v>
      </c>
      <c r="I98" s="9">
        <f t="shared" ca="1" si="32"/>
        <v>208.3895238095225</v>
      </c>
      <c r="J98" s="9">
        <f t="shared" ca="1" si="32"/>
        <v>0</v>
      </c>
      <c r="K98" s="9">
        <f t="shared" ca="1" si="33"/>
        <v>209.52546116829404</v>
      </c>
      <c r="L98" s="9">
        <f t="shared" ca="1" si="34"/>
        <v>-5.968879675061908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1416.2323809523805</v>
      </c>
      <c r="F99">
        <f t="shared" ca="1" si="14"/>
        <v>-13545.31904761905</v>
      </c>
      <c r="G99">
        <f t="shared" ca="1" si="31"/>
        <v>8534.4</v>
      </c>
      <c r="H99" s="9">
        <f t="shared" ca="1" si="32"/>
        <v>-21.788190476190358</v>
      </c>
      <c r="I99" s="9">
        <f t="shared" ca="1" si="32"/>
        <v>208.38952380952543</v>
      </c>
      <c r="J99" s="9">
        <f t="shared" ca="1" si="32"/>
        <v>0</v>
      </c>
      <c r="K99" s="9">
        <f t="shared" ca="1" si="33"/>
        <v>209.52546116829697</v>
      </c>
      <c r="L99" s="9">
        <f t="shared" ca="1" si="34"/>
        <v>-5.9688796750618245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1307.2914285714287</v>
      </c>
      <c r="F100">
        <f t="shared" ref="F100:F101" ca="1" si="42">INDIRECT("F$"&amp;C100)+INDIRECT("I$"&amp;C100)*($B100-INDIRECT("B$"&amp;D100))</f>
        <v>-12503.371428571423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-21.788190476190721</v>
      </c>
      <c r="I100" s="9">
        <f t="shared" ref="I100:I101" ca="1" si="45">(F101-F100)/($B101-$B100)</f>
        <v>208.3895238095225</v>
      </c>
      <c r="J100" s="9">
        <f t="shared" ref="J100:J101" ca="1" si="46">(G101-G100)/($B101-$B100)</f>
        <v>0</v>
      </c>
      <c r="K100" s="9">
        <f t="shared" ref="K100:K101" ca="1" si="47">SQRT(H100*H100+I100*I100)</f>
        <v>209.5254611682941</v>
      </c>
      <c r="L100" s="9">
        <f t="shared" ref="L100:L101" ca="1" si="48">DEGREES(ATAN2(I100,H100))</f>
        <v>-5.9688796750620075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1198.3504761904751</v>
      </c>
      <c r="F101">
        <f t="shared" ca="1" si="42"/>
        <v>-11461.423809523811</v>
      </c>
      <c r="G101">
        <f t="shared" ca="1" si="43"/>
        <v>8534.4</v>
      </c>
      <c r="H101" s="9">
        <f t="shared" ca="1" si="44"/>
        <v>-21.788190476190358</v>
      </c>
      <c r="I101" s="9">
        <f t="shared" ca="1" si="45"/>
        <v>208.3895238095225</v>
      </c>
      <c r="J101" s="9">
        <f t="shared" ca="1" si="46"/>
        <v>0</v>
      </c>
      <c r="K101" s="9">
        <f t="shared" ca="1" si="47"/>
        <v>209.52546116829404</v>
      </c>
      <c r="L101" s="9">
        <f t="shared" ca="1" si="48"/>
        <v>-5.968879675061908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1089.4095238095233</v>
      </c>
      <c r="F102">
        <f t="shared" ref="F102:F104" ca="1" si="53">INDIRECT("F$"&amp;C102)+INDIRECT("I$"&amp;C102)*($B102-INDIRECT("B$"&amp;D102))</f>
        <v>-10419.476190476198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-21.788190476190358</v>
      </c>
      <c r="I102" s="9">
        <f t="shared" ref="I102:I104" ca="1" si="56">(F103-F102)/($B103-$B102)</f>
        <v>208.38952380952543</v>
      </c>
      <c r="J102" s="9">
        <f t="shared" ref="J102:J104" ca="1" si="57">(G103-G102)/($B103-$B102)</f>
        <v>0</v>
      </c>
      <c r="K102" s="9">
        <f t="shared" ref="K102:K104" ca="1" si="58">SQRT(H102*H102+I102*I102)</f>
        <v>209.52546116829697</v>
      </c>
      <c r="L102" s="9">
        <f t="shared" ref="L102:L104" ca="1" si="59">DEGREES(ATAN2(I102,H102))</f>
        <v>-5.9688796750618245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980.46857142857152</v>
      </c>
      <c r="F103">
        <f t="shared" ca="1" si="53"/>
        <v>-9377.528571428571</v>
      </c>
      <c r="G103">
        <f t="shared" ca="1" si="54"/>
        <v>8534.4</v>
      </c>
      <c r="H103" s="9">
        <f t="shared" ca="1" si="55"/>
        <v>-21.788190476190721</v>
      </c>
      <c r="I103" s="9">
        <f t="shared" ca="1" si="56"/>
        <v>208.3895238095225</v>
      </c>
      <c r="J103" s="9">
        <f t="shared" ca="1" si="57"/>
        <v>0</v>
      </c>
      <c r="K103" s="9">
        <f t="shared" ca="1" si="58"/>
        <v>209.5254611682941</v>
      </c>
      <c r="L103" s="9">
        <f t="shared" ca="1" si="59"/>
        <v>-5.9688796750620075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871.52761904761792</v>
      </c>
      <c r="F104">
        <f t="shared" ca="1" si="53"/>
        <v>-8335.5809523809585</v>
      </c>
      <c r="G104">
        <f t="shared" ca="1" si="54"/>
        <v>8534.4</v>
      </c>
      <c r="H104" s="9">
        <f t="shared" ca="1" si="55"/>
        <v>-21.788190476190358</v>
      </c>
      <c r="I104" s="9">
        <f t="shared" ca="1" si="56"/>
        <v>208.38952380952543</v>
      </c>
      <c r="J104" s="9">
        <f t="shared" ca="1" si="57"/>
        <v>0</v>
      </c>
      <c r="K104" s="9">
        <f t="shared" ca="1" si="58"/>
        <v>209.52546116829697</v>
      </c>
      <c r="L104" s="9">
        <f t="shared" ca="1" si="59"/>
        <v>-5.9688796750618245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762.58666666666613</v>
      </c>
      <c r="F105">
        <f t="shared" ref="F105:F108" ca="1" si="67">INDIRECT("F$"&amp;C105)+INDIRECT("I$"&amp;C105)*($B105-INDIRECT("B$"&amp;D105))</f>
        <v>-7293.6333333333314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-21.788190476190358</v>
      </c>
      <c r="I105" s="9">
        <f t="shared" ref="I105:I108" ca="1" si="70">(F106-F105)/($B106-$B105)</f>
        <v>208.3895238095225</v>
      </c>
      <c r="J105" s="9">
        <f t="shared" ref="J105:J108" ca="1" si="71">(G106-G105)/($B106-$B105)</f>
        <v>0</v>
      </c>
      <c r="K105" s="9">
        <f t="shared" ref="K105:K108" ca="1" si="72">SQRT(H105*H105+I105*I105)</f>
        <v>209.52546116829404</v>
      </c>
      <c r="L105" s="9">
        <f t="shared" ref="L105:L108" ca="1" si="73">DEGREES(ATAN2(I105,H105))</f>
        <v>-5.968879675061908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653.64571428571435</v>
      </c>
      <c r="F106">
        <f t="shared" ca="1" si="67"/>
        <v>-6251.6857142857189</v>
      </c>
      <c r="G106">
        <f t="shared" ca="1" si="68"/>
        <v>8534.4</v>
      </c>
      <c r="H106" s="9">
        <f t="shared" ca="1" si="69"/>
        <v>-21.788190476190721</v>
      </c>
      <c r="I106" s="9">
        <f t="shared" ca="1" si="70"/>
        <v>208.38952380952543</v>
      </c>
      <c r="J106" s="9">
        <f t="shared" ca="1" si="71"/>
        <v>0</v>
      </c>
      <c r="K106" s="9">
        <f t="shared" ca="1" si="72"/>
        <v>209.525461168297</v>
      </c>
      <c r="L106" s="9">
        <f t="shared" ca="1" si="73"/>
        <v>-5.968879675061924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544.70476190476074</v>
      </c>
      <c r="F107">
        <f t="shared" ca="1" si="67"/>
        <v>-5209.7380952380918</v>
      </c>
      <c r="G107">
        <f t="shared" ca="1" si="68"/>
        <v>8534.4</v>
      </c>
      <c r="H107" s="9">
        <f t="shared" ca="1" si="69"/>
        <v>-21.788190476190358</v>
      </c>
      <c r="I107" s="9">
        <f t="shared" ca="1" si="70"/>
        <v>208.3895238095225</v>
      </c>
      <c r="J107" s="9">
        <f t="shared" ca="1" si="71"/>
        <v>0</v>
      </c>
      <c r="K107" s="9">
        <f t="shared" ca="1" si="72"/>
        <v>209.52546116829404</v>
      </c>
      <c r="L107" s="9">
        <f t="shared" ca="1" si="73"/>
        <v>-5.968879675061908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435.76380952380896</v>
      </c>
      <c r="F108">
        <f t="shared" ca="1" si="67"/>
        <v>-4167.7904761904792</v>
      </c>
      <c r="G108">
        <f t="shared" ca="1" si="68"/>
        <v>8534.4</v>
      </c>
      <c r="H108" s="9">
        <f t="shared" ca="1" si="69"/>
        <v>-21.788190476190358</v>
      </c>
      <c r="I108" s="9">
        <f t="shared" ca="1" si="70"/>
        <v>208.38952380952543</v>
      </c>
      <c r="J108" s="9">
        <f t="shared" ca="1" si="71"/>
        <v>0</v>
      </c>
      <c r="K108" s="9">
        <f t="shared" ca="1" si="72"/>
        <v>209.52546116829697</v>
      </c>
      <c r="L108" s="9">
        <f t="shared" ca="1" si="73"/>
        <v>-5.9688796750618245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326.82285714285717</v>
      </c>
      <c r="F109">
        <f t="shared" ref="F109:F164" ca="1" si="77">INDIRECT("F$"&amp;C109)+INDIRECT("I$"&amp;C109)*($B109-INDIRECT("B$"&amp;D109))</f>
        <v>-3125.8428571428522</v>
      </c>
      <c r="G109">
        <f t="shared" ca="1" si="31"/>
        <v>8534.4</v>
      </c>
      <c r="H109" s="9">
        <f t="shared" ca="1" si="32"/>
        <v>-21.788190476190721</v>
      </c>
      <c r="I109" s="9">
        <f t="shared" ca="1" si="32"/>
        <v>208.3895238095225</v>
      </c>
      <c r="J109" s="9">
        <f t="shared" ca="1" si="32"/>
        <v>0</v>
      </c>
      <c r="K109" s="9">
        <f t="shared" ca="1" si="33"/>
        <v>209.5254611682941</v>
      </c>
      <c r="L109" s="9">
        <f t="shared" ca="1" si="34"/>
        <v>-5.9688796750620075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217.88190476190357</v>
      </c>
      <c r="F110">
        <f t="shared" ca="1" si="77"/>
        <v>-2083.8952380952396</v>
      </c>
      <c r="G110">
        <f t="shared" ca="1" si="31"/>
        <v>8534.4</v>
      </c>
      <c r="H110" s="9">
        <f t="shared" ca="1" si="32"/>
        <v>-24.640082229580468</v>
      </c>
      <c r="I110" s="9">
        <f t="shared" ca="1" si="32"/>
        <v>209.38227373068449</v>
      </c>
      <c r="J110" s="9">
        <f t="shared" ca="1" si="32"/>
        <v>0</v>
      </c>
      <c r="K110" s="9">
        <f t="shared" ca="1" si="33"/>
        <v>210.82710974851355</v>
      </c>
      <c r="L110" s="9">
        <f t="shared" ca="1" si="34"/>
        <v>-6.7116920162547826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94.681493614001226</v>
      </c>
      <c r="F111" s="15">
        <f ca="1">(1-$O111)*(1-$O111)*F110+2*$O111*(1-$O111)*INDIRECT("F"&amp;C112)+$O111*$O111*F114</f>
        <v>-1036.9838694418172</v>
      </c>
      <c r="G111" s="15">
        <f t="shared" ca="1" si="31"/>
        <v>8534.4</v>
      </c>
      <c r="H111" s="16">
        <f t="shared" ca="1" si="32"/>
        <v>-30.343865736360698</v>
      </c>
      <c r="I111" s="16">
        <f t="shared" ca="1" si="32"/>
        <v>211.36777357300542</v>
      </c>
      <c r="J111" s="16">
        <f t="shared" ca="1" si="32"/>
        <v>0</v>
      </c>
      <c r="K111" s="16">
        <f t="shared" ca="1" si="33"/>
        <v>213.53474165352011</v>
      </c>
      <c r="L111" s="16">
        <f t="shared" ca="1" si="34"/>
        <v>-8.1695394059363142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-57.037835067802263</v>
      </c>
      <c r="F112" s="15">
        <f ca="1">(1-$O112)*(1-$O112)*F110+2*$O112*(1-$O112)*INDIRECT("F"&amp;C112)+$O112*$O112*F114</f>
        <v>19.854998423209963</v>
      </c>
      <c r="G112" s="15">
        <f t="shared" ca="1" si="31"/>
        <v>8534.4</v>
      </c>
      <c r="H112" s="16">
        <f t="shared" ca="1" si="32"/>
        <v>-36.047649243140924</v>
      </c>
      <c r="I112" s="16">
        <f t="shared" ca="1" si="32"/>
        <v>213.35327341532647</v>
      </c>
      <c r="J112" s="16">
        <f t="shared" ca="1" si="32"/>
        <v>8.5557894736841256</v>
      </c>
      <c r="K112" s="16">
        <f t="shared" ca="1" si="33"/>
        <v>216.37710667487809</v>
      </c>
      <c r="L112" s="16">
        <f t="shared" ca="1" si="34"/>
        <v>-9.5899857575198357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-237.27608128350687</v>
      </c>
      <c r="F113" s="15">
        <f ca="1">(1-$O113)*(1-$O113)*F110+2*$O113*(1-$O113)*INDIRECT("F"&amp;C112)+$O113*$O113*F114</f>
        <v>1086.6213654998423</v>
      </c>
      <c r="G113" s="15">
        <f t="shared" ca="1" si="31"/>
        <v>8577.1789473684203</v>
      </c>
      <c r="H113" s="16">
        <f t="shared" ca="1" si="32"/>
        <v>-41.75143274992115</v>
      </c>
      <c r="I113" s="16">
        <f t="shared" ca="1" si="32"/>
        <v>215.33877325764743</v>
      </c>
      <c r="J113" s="16">
        <f t="shared" ca="1" si="32"/>
        <v>8.5557894736841256</v>
      </c>
      <c r="K113" s="16">
        <f t="shared" ca="1" si="33"/>
        <v>219.3489671842101</v>
      </c>
      <c r="L113" s="16">
        <f t="shared" ca="1" si="34"/>
        <v>-10.972773298838669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-446.03324503311262</v>
      </c>
      <c r="F114">
        <f t="shared" ca="1" si="77"/>
        <v>2163.3152317880795</v>
      </c>
      <c r="G114">
        <f t="shared" ca="1" si="31"/>
        <v>8619.9578947368409</v>
      </c>
      <c r="H114" s="9">
        <f t="shared" ca="1" si="32"/>
        <v>-44.603324503311271</v>
      </c>
      <c r="I114" s="9">
        <f t="shared" ca="1" si="32"/>
        <v>216.33152317880794</v>
      </c>
      <c r="J114" s="9">
        <f t="shared" ca="1" si="32"/>
        <v>8.5557894736844897</v>
      </c>
      <c r="K114" s="9">
        <f t="shared" ca="1" si="33"/>
        <v>220.88183374286535</v>
      </c>
      <c r="L114" s="9">
        <f t="shared" ca="1" si="34"/>
        <v>-11.650016610609429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-669.04986754966899</v>
      </c>
      <c r="F115">
        <f t="shared" ca="1" si="77"/>
        <v>3244.9728476821192</v>
      </c>
      <c r="G115">
        <f t="shared" ca="1" si="31"/>
        <v>8662.7368421052633</v>
      </c>
      <c r="H115" s="9">
        <f t="shared" ca="1" si="32"/>
        <v>-44.603324503311249</v>
      </c>
      <c r="I115" s="9">
        <f t="shared" ca="1" si="32"/>
        <v>216.33152317880794</v>
      </c>
      <c r="J115" s="9">
        <f t="shared" ca="1" si="32"/>
        <v>8.5557894736841256</v>
      </c>
      <c r="K115" s="9">
        <f t="shared" ca="1" si="33"/>
        <v>220.88183374286535</v>
      </c>
      <c r="L115" s="9">
        <f t="shared" ca="1" si="34"/>
        <v>-11.650016610609422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-892.06649006622524</v>
      </c>
      <c r="F116">
        <f t="shared" ca="1" si="77"/>
        <v>4326.6304635761589</v>
      </c>
      <c r="G116">
        <f t="shared" ca="1" si="31"/>
        <v>8705.515789473684</v>
      </c>
      <c r="H116" s="9">
        <f t="shared" ca="1" si="32"/>
        <v>-44.603324503311249</v>
      </c>
      <c r="I116" s="9">
        <f t="shared" ca="1" si="32"/>
        <v>216.33152317880794</v>
      </c>
      <c r="J116" s="9">
        <f t="shared" ca="1" si="32"/>
        <v>8.5557894736841256</v>
      </c>
      <c r="K116" s="9">
        <f t="shared" ca="1" si="33"/>
        <v>220.88183374286535</v>
      </c>
      <c r="L116" s="9">
        <f t="shared" ca="1" si="34"/>
        <v>-11.650016610609422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-1115.0831125827815</v>
      </c>
      <c r="F117">
        <f t="shared" ca="1" si="77"/>
        <v>5408.2880794701987</v>
      </c>
      <c r="G117">
        <f t="shared" ca="1" si="31"/>
        <v>8748.2947368421046</v>
      </c>
      <c r="H117" s="9">
        <f t="shared" ca="1" si="32"/>
        <v>-44.603324503311299</v>
      </c>
      <c r="I117" s="9">
        <f t="shared" ca="1" si="32"/>
        <v>216.33152317880794</v>
      </c>
      <c r="J117" s="9">
        <f t="shared" ca="1" si="32"/>
        <v>8.5557894736841256</v>
      </c>
      <c r="K117" s="9">
        <f t="shared" ca="1" si="33"/>
        <v>220.88183374286535</v>
      </c>
      <c r="L117" s="9">
        <f t="shared" ca="1" si="34"/>
        <v>-11.650016610609436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-1338.099735099338</v>
      </c>
      <c r="F118">
        <f t="shared" ca="1" si="77"/>
        <v>6489.9456953642384</v>
      </c>
      <c r="G118">
        <f t="shared" ca="1" si="31"/>
        <v>8791.0736842105252</v>
      </c>
      <c r="H118" s="9">
        <f t="shared" ca="1" si="32"/>
        <v>-44.603324503311249</v>
      </c>
      <c r="I118" s="9">
        <f t="shared" ca="1" si="32"/>
        <v>216.33152317880794</v>
      </c>
      <c r="J118" s="9">
        <f t="shared" ca="1" si="32"/>
        <v>8.5557894736844897</v>
      </c>
      <c r="K118" s="9">
        <f t="shared" ca="1" si="33"/>
        <v>220.88183374286535</v>
      </c>
      <c r="L118" s="9">
        <f t="shared" ca="1" si="34"/>
        <v>-11.650016610609422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-1561.1163576158942</v>
      </c>
      <c r="F119">
        <f t="shared" ca="1" si="77"/>
        <v>7571.6033112582782</v>
      </c>
      <c r="G119">
        <f t="shared" ca="1" si="31"/>
        <v>8833.8526315789477</v>
      </c>
      <c r="H119" s="9">
        <f t="shared" ca="1" si="32"/>
        <v>-44.603324503311249</v>
      </c>
      <c r="I119" s="9">
        <f t="shared" ca="1" si="32"/>
        <v>216.33152317880794</v>
      </c>
      <c r="J119" s="9">
        <f t="shared" ca="1" si="32"/>
        <v>8.5557894736841256</v>
      </c>
      <c r="K119" s="9">
        <f t="shared" ca="1" si="33"/>
        <v>220.88183374286535</v>
      </c>
      <c r="L119" s="9">
        <f t="shared" ca="1" si="34"/>
        <v>-11.650016610609422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-1784.1329801324505</v>
      </c>
      <c r="F120">
        <f t="shared" ca="1" si="77"/>
        <v>8653.2609271523179</v>
      </c>
      <c r="G120">
        <f t="shared" ca="1" si="31"/>
        <v>8876.6315789473683</v>
      </c>
      <c r="H120" s="9">
        <f t="shared" ca="1" si="32"/>
        <v>-44.603324503311299</v>
      </c>
      <c r="I120" s="9">
        <f t="shared" ca="1" si="32"/>
        <v>216.33152317880777</v>
      </c>
      <c r="J120" s="9">
        <f t="shared" ca="1" si="32"/>
        <v>8.5557894736841256</v>
      </c>
      <c r="K120" s="9">
        <f t="shared" ca="1" si="33"/>
        <v>220.88183374286518</v>
      </c>
      <c r="L120" s="9">
        <f t="shared" ca="1" si="34"/>
        <v>-11.650016610609445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-2007.149602649007</v>
      </c>
      <c r="F121">
        <f t="shared" ca="1" si="77"/>
        <v>9734.9185430463567</v>
      </c>
      <c r="G121">
        <f t="shared" ca="1" si="31"/>
        <v>8919.410526315789</v>
      </c>
      <c r="H121" s="9">
        <f t="shared" ca="1" si="32"/>
        <v>-44.603324503311207</v>
      </c>
      <c r="I121" s="9">
        <f t="shared" ca="1" si="32"/>
        <v>216.33152317880814</v>
      </c>
      <c r="J121" s="9">
        <f t="shared" ca="1" si="32"/>
        <v>8.5557894736841256</v>
      </c>
      <c r="K121" s="9">
        <f t="shared" ca="1" si="33"/>
        <v>220.88183374286552</v>
      </c>
      <c r="L121" s="9">
        <f t="shared" ca="1" si="34"/>
        <v>-11.650016610609402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-2230.166225165563</v>
      </c>
      <c r="F122">
        <f t="shared" ca="1" si="77"/>
        <v>10816.576158940397</v>
      </c>
      <c r="G122">
        <f t="shared" ca="1" si="31"/>
        <v>8962.1894736842096</v>
      </c>
      <c r="H122" s="9">
        <f t="shared" ca="1" si="32"/>
        <v>-44.603324503311342</v>
      </c>
      <c r="I122" s="9">
        <f t="shared" ca="1" si="32"/>
        <v>216.33152317880777</v>
      </c>
      <c r="J122" s="9">
        <f t="shared" ca="1" si="32"/>
        <v>8.5557894736844897</v>
      </c>
      <c r="K122" s="9">
        <f t="shared" ca="1" si="33"/>
        <v>220.88183374286518</v>
      </c>
      <c r="L122" s="9">
        <f t="shared" ca="1" si="34"/>
        <v>-11.650016610609455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4934.8359024940128</v>
      </c>
      <c r="Q122">
        <f ca="1">F122-'SDM589'!F118</f>
        <v>-23934.551500634057</v>
      </c>
      <c r="R122">
        <f t="shared" ref="R122:R137" ca="1" si="81">SQRT(P122*P122+Q122*Q122)</f>
        <v>24437.990116231897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-2453.1828476821197</v>
      </c>
      <c r="F123">
        <f t="shared" ca="1" si="77"/>
        <v>11898.233774834436</v>
      </c>
      <c r="G123">
        <f t="shared" ca="1" si="31"/>
        <v>9004.968421052632</v>
      </c>
      <c r="H123" s="9">
        <f t="shared" ca="1" si="32"/>
        <v>-44.603324503311249</v>
      </c>
      <c r="I123" s="9">
        <f t="shared" ca="1" si="32"/>
        <v>216.33152317880814</v>
      </c>
      <c r="J123" s="9">
        <f t="shared" ca="1" si="32"/>
        <v>8.5557894736841256</v>
      </c>
      <c r="K123" s="9">
        <f t="shared" ca="1" si="33"/>
        <v>220.88183374286552</v>
      </c>
      <c r="L123" s="9">
        <f t="shared" ca="1" si="34"/>
        <v>-11.650016610609413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4472.9858757221355</v>
      </c>
      <c r="Q123">
        <f ca="1">F123-'SDM589'!F119</f>
        <v>-21694.522962754207</v>
      </c>
      <c r="R123">
        <f t="shared" ca="1" si="81"/>
        <v>22150.84488740507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-2676.199470198676</v>
      </c>
      <c r="F124">
        <f t="shared" ca="1" si="77"/>
        <v>12979.891390728477</v>
      </c>
      <c r="G124">
        <f t="shared" ca="1" si="31"/>
        <v>9047.7473684210527</v>
      </c>
      <c r="H124" s="9">
        <f t="shared" ca="1" si="32"/>
        <v>-44.603324503311249</v>
      </c>
      <c r="I124" s="9">
        <f t="shared" ca="1" si="32"/>
        <v>216.33152317880777</v>
      </c>
      <c r="J124" s="9">
        <f t="shared" ca="1" si="32"/>
        <v>8.5557894736841256</v>
      </c>
      <c r="K124" s="9">
        <f t="shared" ca="1" si="33"/>
        <v>220.88183374286515</v>
      </c>
      <c r="L124" s="9">
        <f t="shared" ca="1" si="34"/>
        <v>-11.650016610609432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4011.1358489502609</v>
      </c>
      <c r="Q124">
        <f ca="1">F124-'SDM589'!F120</f>
        <v>-19454.494424874352</v>
      </c>
      <c r="R124">
        <f t="shared" ca="1" si="81"/>
        <v>19863.69965857824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-2899.2160927152322</v>
      </c>
      <c r="F125">
        <f t="shared" ca="1" si="77"/>
        <v>14061.549006622516</v>
      </c>
      <c r="G125">
        <f t="shared" ca="1" si="31"/>
        <v>9090.5263157894733</v>
      </c>
      <c r="H125" s="9">
        <f t="shared" ca="1" si="32"/>
        <v>-44.603324503311249</v>
      </c>
      <c r="I125" s="9">
        <f t="shared" ca="1" si="32"/>
        <v>216.33152317880814</v>
      </c>
      <c r="J125" s="9">
        <f t="shared" ca="1" si="32"/>
        <v>8.5557894736841256</v>
      </c>
      <c r="K125" s="9">
        <f t="shared" ca="1" si="33"/>
        <v>220.88183374286552</v>
      </c>
      <c r="L125" s="9">
        <f t="shared" ca="1" si="34"/>
        <v>-11.650016610609413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3549.2858221783868</v>
      </c>
      <c r="Q125">
        <f ca="1">F125-'SDM589'!F121</f>
        <v>-17214.465886994498</v>
      </c>
      <c r="R125">
        <f t="shared" ca="1" si="81"/>
        <v>17576.554429751406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-3122.2327152317885</v>
      </c>
      <c r="F126">
        <f t="shared" ca="1" si="77"/>
        <v>15143.206622516556</v>
      </c>
      <c r="G126">
        <f t="shared" ca="1" si="31"/>
        <v>9133.3052631578939</v>
      </c>
      <c r="H126" s="9">
        <f t="shared" ca="1" si="32"/>
        <v>-44.603324503311249</v>
      </c>
      <c r="I126" s="9">
        <f t="shared" ca="1" si="32"/>
        <v>216.33152317880777</v>
      </c>
      <c r="J126" s="9">
        <f t="shared" ca="1" si="32"/>
        <v>8.5557894736841256</v>
      </c>
      <c r="K126" s="9">
        <f t="shared" ca="1" si="33"/>
        <v>220.88183374286515</v>
      </c>
      <c r="L126" s="9">
        <f t="shared" ca="1" si="34"/>
        <v>-11.650016610609432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3087.435795406509</v>
      </c>
      <c r="Q126">
        <f ca="1">F126-'SDM589'!F122</f>
        <v>-14974.437349114631</v>
      </c>
      <c r="R126">
        <f t="shared" ca="1" si="81"/>
        <v>15289.409200924561</v>
      </c>
    </row>
    <row r="127" spans="1:18" x14ac:dyDescent="0.25">
      <c r="A127" s="45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-3345.2493377483447</v>
      </c>
      <c r="F127">
        <f t="shared" ca="1" si="77"/>
        <v>16224.864238410595</v>
      </c>
      <c r="G127" s="44">
        <f t="shared" ca="1" si="31"/>
        <v>9176.0842105263146</v>
      </c>
      <c r="H127" s="9">
        <f t="shared" ca="1" si="32"/>
        <v>-44.603324503311249</v>
      </c>
      <c r="I127" s="9">
        <f t="shared" ca="1" si="32"/>
        <v>216.33152317880814</v>
      </c>
      <c r="J127" s="9">
        <f t="shared" ca="1" si="32"/>
        <v>8.5557894736844897</v>
      </c>
      <c r="K127" s="9">
        <f t="shared" ca="1" si="33"/>
        <v>220.88183374286552</v>
      </c>
      <c r="L127" s="9">
        <f t="shared" ca="1" si="34"/>
        <v>-11.650016610609413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2625.5857686346349</v>
      </c>
      <c r="Q127">
        <f ca="1">F127-'SDM589'!F123</f>
        <v>-12734.408811234793</v>
      </c>
      <c r="R127">
        <f t="shared" ca="1" si="81"/>
        <v>13002.263972097748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-3568.265960264901</v>
      </c>
      <c r="F128">
        <f t="shared" ca="1" si="77"/>
        <v>17306.521854304636</v>
      </c>
      <c r="G128">
        <f t="shared" ca="1" si="31"/>
        <v>9218.863157894737</v>
      </c>
      <c r="H128" s="9">
        <f t="shared" ca="1" si="32"/>
        <v>-44.603324503311249</v>
      </c>
      <c r="I128" s="9">
        <f t="shared" ca="1" si="32"/>
        <v>216.33152317880814</v>
      </c>
      <c r="J128" s="9">
        <f t="shared" ca="1" si="32"/>
        <v>8.5557894736841256</v>
      </c>
      <c r="K128" s="9">
        <f t="shared" ca="1" si="33"/>
        <v>220.88183374286552</v>
      </c>
      <c r="L128" s="9">
        <f t="shared" ca="1" si="34"/>
        <v>-11.650016610609413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2163.7357418627607</v>
      </c>
      <c r="Q128">
        <f ca="1">F128-'SDM589'!F124</f>
        <v>-10494.380273354924</v>
      </c>
      <c r="R128">
        <f t="shared" ca="1" si="81"/>
        <v>10715.118743270899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-3791.2825827814572</v>
      </c>
      <c r="F129">
        <f t="shared" ca="1" si="77"/>
        <v>18388.179470198676</v>
      </c>
      <c r="G129">
        <f t="shared" ca="1" si="31"/>
        <v>9261.6421052631576</v>
      </c>
      <c r="H129" s="9">
        <f t="shared" ca="1" si="32"/>
        <v>-44.603324503311342</v>
      </c>
      <c r="I129" s="9">
        <f t="shared" ca="1" si="32"/>
        <v>216.3315231788074</v>
      </c>
      <c r="J129" s="9">
        <f t="shared" ca="1" si="32"/>
        <v>8.5557894736841256</v>
      </c>
      <c r="K129" s="9">
        <f t="shared" ca="1" si="33"/>
        <v>220.88183374286481</v>
      </c>
      <c r="L129" s="9">
        <f t="shared" ca="1" si="34"/>
        <v>-11.650016610609475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1701.885715090883</v>
      </c>
      <c r="Q129">
        <f ca="1">F129-'SDM589'!F125</f>
        <v>-8254.3517354750838</v>
      </c>
      <c r="R129">
        <f t="shared" ca="1" si="81"/>
        <v>8427.973514444082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-4014.2992052980139</v>
      </c>
      <c r="F130">
        <f t="shared" ca="1" si="77"/>
        <v>19469.837086092713</v>
      </c>
      <c r="G130">
        <f t="shared" ca="1" si="31"/>
        <v>9304.4210526315783</v>
      </c>
      <c r="H130" s="9">
        <f t="shared" ca="1" si="32"/>
        <v>-44.603324503311249</v>
      </c>
      <c r="I130" s="9">
        <f t="shared" ca="1" si="32"/>
        <v>216.33152317880814</v>
      </c>
      <c r="J130" s="9">
        <f t="shared" ca="1" si="32"/>
        <v>8.5557894736841256</v>
      </c>
      <c r="K130" s="9">
        <f t="shared" ca="1" si="33"/>
        <v>220.88183374286552</v>
      </c>
      <c r="L130" s="9">
        <f t="shared" ca="1" si="34"/>
        <v>-11.650016610609413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1240.0356883190084</v>
      </c>
      <c r="Q130">
        <f ca="1">F130-'SDM589'!F126</f>
        <v>-6014.3231975952185</v>
      </c>
      <c r="R130">
        <f t="shared" ca="1" si="81"/>
        <v>6140.82828561724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-4237.3158278145702</v>
      </c>
      <c r="F131">
        <f t="shared" ca="1" si="77"/>
        <v>20551.494701986754</v>
      </c>
      <c r="G131">
        <f t="shared" ca="1" si="31"/>
        <v>9347.1999999999989</v>
      </c>
      <c r="H131" s="9">
        <f t="shared" ca="1" si="32"/>
        <v>-44.603324503311157</v>
      </c>
      <c r="I131" s="9">
        <f t="shared" ca="1" si="32"/>
        <v>216.33152317880814</v>
      </c>
      <c r="J131" s="9">
        <f t="shared" ca="1" si="32"/>
        <v>8.5557894736844897</v>
      </c>
      <c r="K131" s="9">
        <f t="shared" ca="1" si="33"/>
        <v>220.8818337428655</v>
      </c>
      <c r="L131" s="9">
        <f t="shared" ca="1" si="34"/>
        <v>-11.65001661060939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778.18566154713426</v>
      </c>
      <c r="Q131">
        <f ca="1">F131-'SDM589'!F127</f>
        <v>-3774.2946597153496</v>
      </c>
      <c r="R131">
        <f t="shared" ca="1" si="81"/>
        <v>3853.6830567903944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-4460.332450331126</v>
      </c>
      <c r="F132">
        <f t="shared" ca="1" si="77"/>
        <v>21633.152317880795</v>
      </c>
      <c r="G132">
        <f t="shared" ca="1" si="31"/>
        <v>9389.9789473684214</v>
      </c>
      <c r="H132" s="9">
        <f t="shared" ca="1" si="32"/>
        <v>-44.603324503311342</v>
      </c>
      <c r="I132" s="9">
        <f t="shared" ca="1" si="32"/>
        <v>216.33152317880814</v>
      </c>
      <c r="J132" s="9">
        <f t="shared" ca="1" si="32"/>
        <v>8.5557894736841256</v>
      </c>
      <c r="K132" s="9">
        <f t="shared" ca="1" si="33"/>
        <v>220.88183374286555</v>
      </c>
      <c r="L132" s="9">
        <f t="shared" ca="1" si="34"/>
        <v>-11.650016610609436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316.33563477525695</v>
      </c>
      <c r="Q132">
        <f ca="1">F132-'SDM589'!F128</f>
        <v>-1534.2661218355097</v>
      </c>
      <c r="R132">
        <f t="shared" ca="1" si="81"/>
        <v>1566.5378279635765</v>
      </c>
    </row>
    <row r="133" spans="1:19" x14ac:dyDescent="0.25">
      <c r="A133" s="47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-4683.3490728476827</v>
      </c>
      <c r="F133">
        <f t="shared" ca="1" si="77"/>
        <v>22714.809933774835</v>
      </c>
      <c r="G133" s="46">
        <f t="shared" ca="1" si="31"/>
        <v>9432.757894736842</v>
      </c>
      <c r="H133" s="9">
        <f t="shared" ca="1" si="32"/>
        <v>-44.603324503311342</v>
      </c>
      <c r="I133" s="9">
        <f t="shared" ca="1" si="32"/>
        <v>216.3315231788074</v>
      </c>
      <c r="J133" s="9">
        <f t="shared" ca="1" si="32"/>
        <v>8.5557894736841256</v>
      </c>
      <c r="K133" s="9">
        <f t="shared" ca="1" si="33"/>
        <v>220.88183374286481</v>
      </c>
      <c r="L133" s="9">
        <f t="shared" ca="1" si="34"/>
        <v>-11.650016610609475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-145.51439199661763</v>
      </c>
      <c r="Q133">
        <f ca="1">F133-'SDM589'!F129</f>
        <v>705.76241604435927</v>
      </c>
      <c r="R133" s="46">
        <f t="shared" ca="1" si="81"/>
        <v>720.60740086326939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-4906.3656953642394</v>
      </c>
      <c r="F134">
        <f t="shared" ca="1" si="77"/>
        <v>23796.467549668872</v>
      </c>
      <c r="G134">
        <f t="shared" ca="1" si="31"/>
        <v>9475.5368421052626</v>
      </c>
      <c r="H134" s="9">
        <f t="shared" ca="1" si="32"/>
        <v>-44.603324503311157</v>
      </c>
      <c r="I134" s="9">
        <f t="shared" ca="1" si="32"/>
        <v>216.33152317880814</v>
      </c>
      <c r="J134" s="9">
        <f t="shared" ca="1" si="32"/>
        <v>8.5557894736841256</v>
      </c>
      <c r="K134" s="9">
        <f t="shared" ca="1" si="33"/>
        <v>220.8818337428655</v>
      </c>
      <c r="L134" s="9">
        <f t="shared" ca="1" si="34"/>
        <v>-11.65001661060939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-607.36441876849221</v>
      </c>
      <c r="Q134">
        <f ca="1">F134-'SDM589'!F130</f>
        <v>2945.7909539241955</v>
      </c>
      <c r="R134">
        <f t="shared" ca="1" si="81"/>
        <v>3007.7526296900833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-5129.3823178807952</v>
      </c>
      <c r="F135">
        <f t="shared" ca="1" si="77"/>
        <v>24878.125165562913</v>
      </c>
      <c r="G135">
        <f t="shared" ca="1" si="31"/>
        <v>9518.3157894736833</v>
      </c>
      <c r="H135" s="9">
        <f t="shared" ca="1" si="32"/>
        <v>-44.603324503311342</v>
      </c>
      <c r="I135" s="9">
        <f t="shared" ca="1" si="32"/>
        <v>216.33152317880814</v>
      </c>
      <c r="J135" s="9">
        <f t="shared" ca="1" si="32"/>
        <v>8.5557894736841256</v>
      </c>
      <c r="K135" s="9">
        <f t="shared" ca="1" si="33"/>
        <v>220.88183374286555</v>
      </c>
      <c r="L135" s="9">
        <f t="shared" ca="1" si="34"/>
        <v>-11.650016610609436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-1069.2144455403695</v>
      </c>
      <c r="Q135">
        <f ca="1">F135-'SDM589'!F131</f>
        <v>5185.8194918040645</v>
      </c>
      <c r="R135">
        <f t="shared" ca="1" si="81"/>
        <v>5294.8978585169298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-5352.3989403973519</v>
      </c>
      <c r="F136">
        <f t="shared" ca="1" si="77"/>
        <v>25959.782781456954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-44.603324503311157</v>
      </c>
      <c r="I136" s="9">
        <f t="shared" ca="1" si="84"/>
        <v>216.33152317880814</v>
      </c>
      <c r="J136" s="9">
        <f t="shared" ca="1" si="84"/>
        <v>8.5557894736844897</v>
      </c>
      <c r="K136" s="9">
        <f t="shared" ref="K136:K197" ca="1" si="85">SQRT(H136*H136+I136*I136)</f>
        <v>220.8818337428655</v>
      </c>
      <c r="L136" s="9">
        <f t="shared" ref="L136:L197" ca="1" si="86">DEGREES(ATAN2(I136,H136))</f>
        <v>-11.65001661060939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-1531.0644723122441</v>
      </c>
      <c r="Q136">
        <f ca="1">F136-'SDM589'!F132</f>
        <v>7425.8480296839043</v>
      </c>
      <c r="R136">
        <f t="shared" ca="1" si="81"/>
        <v>7582.0430873437472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-5575.4155629139077</v>
      </c>
      <c r="F137">
        <f t="shared" ca="1" si="77"/>
        <v>27041.440397350994</v>
      </c>
      <c r="G137">
        <f t="shared" ca="1" si="83"/>
        <v>9603.8736842105263</v>
      </c>
      <c r="H137" s="9">
        <f t="shared" ca="1" si="84"/>
        <v>-44.603324503311342</v>
      </c>
      <c r="I137" s="9">
        <f t="shared" ca="1" si="84"/>
        <v>216.3315231788074</v>
      </c>
      <c r="J137" s="9">
        <f t="shared" ca="1" si="84"/>
        <v>8.5557894736841256</v>
      </c>
      <c r="K137" s="9">
        <f t="shared" ca="1" si="85"/>
        <v>220.88183374286481</v>
      </c>
      <c r="L137" s="9">
        <f t="shared" ca="1" si="86"/>
        <v>-11.650016610609475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-1992.9144990841214</v>
      </c>
      <c r="Q137">
        <f ca="1">F137-'SDM589'!F133</f>
        <v>9665.8765675637733</v>
      </c>
      <c r="R137">
        <f t="shared" ca="1" si="81"/>
        <v>9869.1883161705937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-5798.4321854304644</v>
      </c>
      <c r="F138">
        <f t="shared" ca="1" si="77"/>
        <v>28123.098013245031</v>
      </c>
      <c r="G138">
        <f t="shared" ca="1" si="83"/>
        <v>9646.652631578947</v>
      </c>
      <c r="H138" s="9">
        <f t="shared" ca="1" si="84"/>
        <v>-44.603324503311157</v>
      </c>
      <c r="I138" s="9">
        <f t="shared" ca="1" si="84"/>
        <v>216.33152317880814</v>
      </c>
      <c r="J138" s="9">
        <f t="shared" ca="1" si="84"/>
        <v>8.5557894736841256</v>
      </c>
      <c r="K138" s="9">
        <f t="shared" ca="1" si="85"/>
        <v>220.8818337428655</v>
      </c>
      <c r="L138" s="9">
        <f t="shared" ca="1" si="86"/>
        <v>-11.65001661060939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-2454.764525855996</v>
      </c>
      <c r="Q138">
        <f ca="1">F138-'SDM589'!F134</f>
        <v>11905.90510544361</v>
      </c>
      <c r="R138">
        <f t="shared" ref="R138" ca="1" si="91">SQRT(P138*P138+Q138*Q138)</f>
        <v>12156.333544997407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-6021.4488079470202</v>
      </c>
      <c r="F139">
        <f t="shared" ca="1" si="77"/>
        <v>29204.755629139072</v>
      </c>
      <c r="G139">
        <f t="shared" ca="1" si="83"/>
        <v>9689.4315789473676</v>
      </c>
      <c r="H139" s="9">
        <f t="shared" ca="1" si="84"/>
        <v>-44.603324503311342</v>
      </c>
      <c r="I139" s="9">
        <f t="shared" ca="1" si="84"/>
        <v>216.33152317880814</v>
      </c>
      <c r="J139" s="9">
        <f t="shared" ca="1" si="84"/>
        <v>8.5557894736841256</v>
      </c>
      <c r="K139" s="9">
        <f t="shared" ca="1" si="85"/>
        <v>220.88183374286555</v>
      </c>
      <c r="L139" s="9">
        <f t="shared" ca="1" si="86"/>
        <v>-11.650016610609436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-6244.4654304635769</v>
      </c>
      <c r="F140">
        <f t="shared" ca="1" si="77"/>
        <v>30286.413245033113</v>
      </c>
      <c r="G140">
        <f t="shared" ca="1" si="83"/>
        <v>9732.2105263157882</v>
      </c>
      <c r="H140" s="9">
        <f t="shared" ca="1" si="84"/>
        <v>-44.603324503311342</v>
      </c>
      <c r="I140" s="9">
        <f t="shared" ca="1" si="84"/>
        <v>216.33152317880814</v>
      </c>
      <c r="J140" s="9">
        <f t="shared" ca="1" si="84"/>
        <v>8.5557894736844897</v>
      </c>
      <c r="K140" s="9">
        <f t="shared" ca="1" si="85"/>
        <v>220.88183374286555</v>
      </c>
      <c r="L140" s="9">
        <f t="shared" ca="1" si="86"/>
        <v>-11.650016610609436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-6467.4820529801336</v>
      </c>
      <c r="F141">
        <f t="shared" ca="1" si="77"/>
        <v>31368.070860927153</v>
      </c>
      <c r="G141">
        <f t="shared" ca="1" si="83"/>
        <v>9774.9894736842107</v>
      </c>
      <c r="H141" s="9">
        <f t="shared" ca="1" si="84"/>
        <v>-44.603324503311157</v>
      </c>
      <c r="I141" s="9">
        <f t="shared" ca="1" si="84"/>
        <v>216.3315231788074</v>
      </c>
      <c r="J141" s="9">
        <f t="shared" ca="1" si="84"/>
        <v>8.5557894736841256</v>
      </c>
      <c r="K141" s="9">
        <f t="shared" ca="1" si="85"/>
        <v>220.88183374286479</v>
      </c>
      <c r="L141" s="9">
        <f t="shared" ca="1" si="86"/>
        <v>-11.650016610609429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-6690.4986754966894</v>
      </c>
      <c r="F142">
        <f t="shared" ca="1" si="77"/>
        <v>32449.72847682119</v>
      </c>
      <c r="G142">
        <f t="shared" ca="1" si="83"/>
        <v>9817.7684210526313</v>
      </c>
      <c r="H142" s="9">
        <f t="shared" ca="1" si="84"/>
        <v>-44.603324503311342</v>
      </c>
      <c r="I142" s="9">
        <f t="shared" ca="1" si="84"/>
        <v>216.33152317880885</v>
      </c>
      <c r="J142" s="9">
        <f t="shared" ca="1" si="84"/>
        <v>8.5557894736841256</v>
      </c>
      <c r="K142" s="9">
        <f t="shared" ca="1" si="85"/>
        <v>220.88183374286626</v>
      </c>
      <c r="L142" s="9">
        <f t="shared" ca="1" si="86"/>
        <v>-11.6500166106094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-6913.5152980132461</v>
      </c>
      <c r="F143">
        <f t="shared" ca="1" si="77"/>
        <v>33531.386092715235</v>
      </c>
      <c r="G143">
        <f t="shared" ca="1" si="83"/>
        <v>9860.5473684210519</v>
      </c>
      <c r="H143" s="9">
        <f t="shared" ca="1" si="84"/>
        <v>-44.603324503311157</v>
      </c>
      <c r="I143" s="9">
        <f t="shared" ca="1" si="84"/>
        <v>216.3315231788074</v>
      </c>
      <c r="J143" s="9">
        <f t="shared" ca="1" si="84"/>
        <v>8.5557894736841256</v>
      </c>
      <c r="K143" s="9">
        <f t="shared" ca="1" si="85"/>
        <v>220.88183374286479</v>
      </c>
      <c r="L143" s="9">
        <f t="shared" ca="1" si="86"/>
        <v>-11.650016610609429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-7136.5319205298019</v>
      </c>
      <c r="F144">
        <f t="shared" ca="1" si="77"/>
        <v>34613.043708609272</v>
      </c>
      <c r="G144">
        <f t="shared" ca="1" si="83"/>
        <v>9903.3263157894726</v>
      </c>
      <c r="H144" s="9">
        <f t="shared" ca="1" si="84"/>
        <v>-44.603324503311342</v>
      </c>
      <c r="I144" s="9">
        <f t="shared" ca="1" si="84"/>
        <v>216.3315231788074</v>
      </c>
      <c r="J144" s="9">
        <f t="shared" ca="1" si="84"/>
        <v>8.5557894736841256</v>
      </c>
      <c r="K144" s="9">
        <f t="shared" ca="1" si="85"/>
        <v>220.88183374286481</v>
      </c>
      <c r="L144" s="9">
        <f t="shared" ca="1" si="86"/>
        <v>-11.650016610609475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-7359.5485430463586</v>
      </c>
      <c r="F145">
        <f t="shared" ca="1" si="77"/>
        <v>35694.701324503309</v>
      </c>
      <c r="G145">
        <f t="shared" ca="1" si="83"/>
        <v>9946.1052631578932</v>
      </c>
      <c r="H145" s="9">
        <f t="shared" ca="1" si="84"/>
        <v>-44.603324503311157</v>
      </c>
      <c r="I145" s="9">
        <f t="shared" ca="1" si="84"/>
        <v>216.33152317880885</v>
      </c>
      <c r="J145" s="9">
        <f t="shared" ca="1" si="84"/>
        <v>8.5557894736844897</v>
      </c>
      <c r="K145" s="9">
        <f t="shared" ca="1" si="85"/>
        <v>220.88183374286621</v>
      </c>
      <c r="L145" s="9">
        <f t="shared" ca="1" si="86"/>
        <v>-11.650016610609352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-7582.5651655629144</v>
      </c>
      <c r="F146">
        <f t="shared" ca="1" si="77"/>
        <v>36776.358940397353</v>
      </c>
      <c r="G146">
        <f t="shared" ca="1" si="83"/>
        <v>9988.8842105263157</v>
      </c>
      <c r="H146" s="9">
        <f t="shared" ca="1" si="84"/>
        <v>-44.603324503311342</v>
      </c>
      <c r="I146" s="9">
        <f t="shared" ca="1" si="84"/>
        <v>216.3315231788074</v>
      </c>
      <c r="J146" s="9">
        <f t="shared" ca="1" si="84"/>
        <v>8.5557894736841256</v>
      </c>
      <c r="K146" s="9">
        <f t="shared" ca="1" si="85"/>
        <v>220.88183374286481</v>
      </c>
      <c r="L146" s="9">
        <f t="shared" ca="1" si="86"/>
        <v>-11.650016610609475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-7805.5817880794712</v>
      </c>
      <c r="F147">
        <f t="shared" ca="1" si="77"/>
        <v>37858.01655629139</v>
      </c>
      <c r="G147">
        <f t="shared" ca="1" si="83"/>
        <v>10031.663157894736</v>
      </c>
      <c r="H147" s="9">
        <f t="shared" ca="1" si="84"/>
        <v>-44.603324503311342</v>
      </c>
      <c r="I147" s="9">
        <f t="shared" ca="1" si="84"/>
        <v>216.3315231788074</v>
      </c>
      <c r="J147" s="9">
        <f t="shared" ca="1" si="84"/>
        <v>8.5557894736841256</v>
      </c>
      <c r="K147" s="9">
        <f t="shared" ca="1" si="85"/>
        <v>220.88183374286481</v>
      </c>
      <c r="L147" s="9">
        <f t="shared" ca="1" si="86"/>
        <v>-11.650016610609475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-8028.5984105960279</v>
      </c>
      <c r="F148">
        <f t="shared" ca="1" si="77"/>
        <v>38939.674172185427</v>
      </c>
      <c r="G148">
        <f t="shared" ca="1" si="83"/>
        <v>10074.442105263157</v>
      </c>
      <c r="H148" s="9">
        <f t="shared" ca="1" si="84"/>
        <v>-44.603324503311342</v>
      </c>
      <c r="I148" s="9">
        <f t="shared" ca="1" si="84"/>
        <v>216.33152317880885</v>
      </c>
      <c r="J148" s="9">
        <f t="shared" ca="1" si="84"/>
        <v>8.5557894736841256</v>
      </c>
      <c r="K148" s="9">
        <f t="shared" ca="1" si="85"/>
        <v>220.88183374286626</v>
      </c>
      <c r="L148" s="9">
        <f t="shared" ca="1" si="86"/>
        <v>-11.6500166106094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-8251.6150331125846</v>
      </c>
      <c r="F149">
        <f t="shared" ca="1" si="77"/>
        <v>40021.331788079471</v>
      </c>
      <c r="G149">
        <f t="shared" ca="1" si="83"/>
        <v>10117.221052631578</v>
      </c>
      <c r="H149" s="9">
        <f t="shared" ca="1" si="84"/>
        <v>-44.603324503311157</v>
      </c>
      <c r="I149" s="9">
        <f t="shared" ca="1" si="84"/>
        <v>216.3315231788074</v>
      </c>
      <c r="J149" s="9">
        <f t="shared" ca="1" si="84"/>
        <v>8.5557894736844897</v>
      </c>
      <c r="K149" s="9">
        <f t="shared" ca="1" si="85"/>
        <v>220.88183374286479</v>
      </c>
      <c r="L149" s="9">
        <f t="shared" ca="1" si="86"/>
        <v>-11.650016610609429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-8474.6316556291404</v>
      </c>
      <c r="F150">
        <f t="shared" ca="1" si="77"/>
        <v>41102.989403973508</v>
      </c>
      <c r="G150">
        <f t="shared" ca="1" si="83"/>
        <v>10160</v>
      </c>
      <c r="H150" s="9">
        <f t="shared" ca="1" si="84"/>
        <v>-44.603324503311157</v>
      </c>
      <c r="I150" s="9">
        <f t="shared" ca="1" si="84"/>
        <v>216.3315231788074</v>
      </c>
      <c r="J150" s="9">
        <f t="shared" ca="1" si="84"/>
        <v>8.5557894736841256</v>
      </c>
      <c r="K150" s="9">
        <f t="shared" ca="1" si="85"/>
        <v>220.88183374286479</v>
      </c>
      <c r="L150" s="9">
        <f t="shared" ca="1" si="86"/>
        <v>-11.650016610609429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-8697.6482781456962</v>
      </c>
      <c r="F151">
        <f t="shared" ca="1" si="77"/>
        <v>42184.647019867545</v>
      </c>
      <c r="G151">
        <f t="shared" ca="1" si="83"/>
        <v>10202.778947368421</v>
      </c>
      <c r="H151" s="9">
        <f t="shared" ca="1" si="84"/>
        <v>-44.603324503311157</v>
      </c>
      <c r="I151" s="9">
        <f t="shared" ca="1" si="84"/>
        <v>216.33152317880885</v>
      </c>
      <c r="J151" s="9">
        <f t="shared" ca="1" si="84"/>
        <v>8.5557894736841256</v>
      </c>
      <c r="K151" s="9">
        <f t="shared" ca="1" si="85"/>
        <v>220.88183374286621</v>
      </c>
      <c r="L151" s="9">
        <f t="shared" ca="1" si="86"/>
        <v>-11.650016610609352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-8920.664900662252</v>
      </c>
      <c r="F152">
        <f t="shared" ca="1" si="77"/>
        <v>43266.304635761589</v>
      </c>
      <c r="G152">
        <f t="shared" ca="1" si="83"/>
        <v>10245.557894736841</v>
      </c>
      <c r="H152" s="9">
        <f t="shared" ref="H152:J183" ca="1" si="92">(E153-E152)/($B153-$B152)</f>
        <v>-44.603324503311526</v>
      </c>
      <c r="I152" s="9">
        <f t="shared" ca="1" si="92"/>
        <v>216.3315231788074</v>
      </c>
      <c r="J152" s="9">
        <f t="shared" ca="1" si="92"/>
        <v>8.5557894736841256</v>
      </c>
      <c r="K152" s="9">
        <f t="shared" ca="1" si="85"/>
        <v>220.88183374286487</v>
      </c>
      <c r="L152" s="9">
        <f t="shared" ca="1" si="86"/>
        <v>-11.650016610609521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-9143.6815231788096</v>
      </c>
      <c r="F153">
        <f t="shared" ca="1" si="77"/>
        <v>44347.962251655626</v>
      </c>
      <c r="G153">
        <f t="shared" ca="1" si="83"/>
        <v>10288.336842105262</v>
      </c>
      <c r="H153" s="9">
        <f t="shared" ca="1" si="92"/>
        <v>-44.603324503311157</v>
      </c>
      <c r="I153" s="9">
        <f t="shared" ca="1" si="92"/>
        <v>216.33152317880885</v>
      </c>
      <c r="J153" s="9">
        <f t="shared" ca="1" si="92"/>
        <v>8.5557894736841256</v>
      </c>
      <c r="K153" s="9">
        <f t="shared" ca="1" si="85"/>
        <v>220.88183374286621</v>
      </c>
      <c r="L153" s="9">
        <f t="shared" ca="1" si="86"/>
        <v>-11.650016610609352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-9366.6981456953654</v>
      </c>
      <c r="F154">
        <f t="shared" ca="1" si="77"/>
        <v>45429.619867549671</v>
      </c>
      <c r="G154">
        <f t="shared" ca="1" si="83"/>
        <v>10331.115789473683</v>
      </c>
      <c r="H154" s="9">
        <f t="shared" ca="1" si="92"/>
        <v>-44.603324503311157</v>
      </c>
      <c r="I154" s="9">
        <f t="shared" ca="1" si="92"/>
        <v>216.3315231788074</v>
      </c>
      <c r="J154" s="9">
        <f t="shared" ca="1" si="92"/>
        <v>8.5557894736844897</v>
      </c>
      <c r="K154" s="9">
        <f t="shared" ca="1" si="85"/>
        <v>220.88183374286479</v>
      </c>
      <c r="L154" s="9">
        <f t="shared" ca="1" si="86"/>
        <v>-11.650016610609429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-9589.7147682119212</v>
      </c>
      <c r="F155">
        <f t="shared" ca="1" si="77"/>
        <v>46511.277483443708</v>
      </c>
      <c r="G155">
        <f t="shared" ca="1" si="83"/>
        <v>10373.894736842105</v>
      </c>
      <c r="H155" s="9">
        <f t="shared" ca="1" si="92"/>
        <v>-44.603324503311526</v>
      </c>
      <c r="I155" s="9">
        <f t="shared" ca="1" si="92"/>
        <v>216.3315231788074</v>
      </c>
      <c r="J155" s="9">
        <f t="shared" ca="1" si="92"/>
        <v>8.5557894736841256</v>
      </c>
      <c r="K155" s="9">
        <f t="shared" ca="1" si="85"/>
        <v>220.88183374286487</v>
      </c>
      <c r="L155" s="9">
        <f t="shared" ca="1" si="86"/>
        <v>-11.650016610609521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-9812.7313907284788</v>
      </c>
      <c r="F156">
        <f t="shared" ca="1" si="77"/>
        <v>47592.935099337745</v>
      </c>
      <c r="G156">
        <f t="shared" ca="1" si="83"/>
        <v>10416.673684210526</v>
      </c>
      <c r="H156" s="9">
        <f t="shared" ca="1" si="92"/>
        <v>-44.603324503311157</v>
      </c>
      <c r="I156" s="9">
        <f t="shared" ca="1" si="92"/>
        <v>216.33152317880885</v>
      </c>
      <c r="J156" s="9">
        <f t="shared" ca="1" si="92"/>
        <v>8.5557894736841256</v>
      </c>
      <c r="K156" s="9">
        <f t="shared" ca="1" si="85"/>
        <v>220.88183374286621</v>
      </c>
      <c r="L156" s="9">
        <f t="shared" ca="1" si="86"/>
        <v>-11.650016610609352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-10035.748013245035</v>
      </c>
      <c r="F157">
        <f t="shared" ca="1" si="77"/>
        <v>48674.592715231789</v>
      </c>
      <c r="G157">
        <f t="shared" ca="1" si="83"/>
        <v>10459.452631578946</v>
      </c>
      <c r="H157" s="9">
        <f t="shared" ca="1" si="92"/>
        <v>-44.603324503311157</v>
      </c>
      <c r="I157" s="9">
        <f t="shared" ca="1" si="92"/>
        <v>216.3315231788074</v>
      </c>
      <c r="J157" s="9">
        <f t="shared" ca="1" si="92"/>
        <v>8.5557894736844897</v>
      </c>
      <c r="K157" s="9">
        <f t="shared" ca="1" si="85"/>
        <v>220.88183374286479</v>
      </c>
      <c r="L157" s="9">
        <f t="shared" ca="1" si="86"/>
        <v>-11.650016610609429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-10258.76463576159</v>
      </c>
      <c r="F158">
        <f t="shared" ca="1" si="77"/>
        <v>49756.250331125826</v>
      </c>
      <c r="G158">
        <f t="shared" ca="1" si="83"/>
        <v>10502.231578947369</v>
      </c>
      <c r="H158" s="9">
        <f t="shared" ca="1" si="92"/>
        <v>-44.603324503311157</v>
      </c>
      <c r="I158" s="9">
        <f t="shared" ca="1" si="92"/>
        <v>216.3315231788074</v>
      </c>
      <c r="J158" s="9">
        <f t="shared" ca="1" si="92"/>
        <v>8.5557894736841256</v>
      </c>
      <c r="K158" s="9">
        <f t="shared" ca="1" si="85"/>
        <v>220.88183374286479</v>
      </c>
      <c r="L158" s="9">
        <f t="shared" ca="1" si="86"/>
        <v>-11.650016610609429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-10481.781258278146</v>
      </c>
      <c r="F159">
        <f t="shared" ca="1" si="77"/>
        <v>50837.907947019863</v>
      </c>
      <c r="G159">
        <f t="shared" ca="1" si="83"/>
        <v>10545.010526315789</v>
      </c>
      <c r="H159" s="9">
        <f t="shared" ca="1" si="92"/>
        <v>-44.603324503311526</v>
      </c>
      <c r="I159" s="9">
        <f t="shared" ca="1" si="92"/>
        <v>216.33152317880885</v>
      </c>
      <c r="J159" s="9">
        <f t="shared" ca="1" si="92"/>
        <v>8.5557894736841256</v>
      </c>
      <c r="K159" s="9">
        <f t="shared" ca="1" si="85"/>
        <v>220.88183374286629</v>
      </c>
      <c r="L159" s="9">
        <f t="shared" ca="1" si="86"/>
        <v>-11.650016610609445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-10704.797880794704</v>
      </c>
      <c r="F160">
        <f t="shared" ca="1" si="77"/>
        <v>51919.565562913907</v>
      </c>
      <c r="G160">
        <f t="shared" ca="1" si="83"/>
        <v>10587.78947368421</v>
      </c>
      <c r="H160" s="9">
        <f t="shared" ca="1" si="92"/>
        <v>-44.603324503311157</v>
      </c>
      <c r="I160" s="9">
        <f t="shared" ca="1" si="92"/>
        <v>216.3315231788074</v>
      </c>
      <c r="J160" s="9">
        <f t="shared" ca="1" si="92"/>
        <v>8.5557894736841256</v>
      </c>
      <c r="K160" s="9">
        <f t="shared" ca="1" si="85"/>
        <v>220.88183374286479</v>
      </c>
      <c r="L160" s="9">
        <f t="shared" ca="1" si="86"/>
        <v>-11.650016610609429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-10927.81450331126</v>
      </c>
      <c r="F161">
        <f t="shared" ca="1" si="77"/>
        <v>53001.223178807944</v>
      </c>
      <c r="G161">
        <f t="shared" ca="1" si="83"/>
        <v>10630.568421052631</v>
      </c>
      <c r="H161" s="9">
        <f t="shared" ca="1" si="92"/>
        <v>-44.603324503311157</v>
      </c>
      <c r="I161" s="9">
        <f t="shared" ca="1" si="92"/>
        <v>216.33152317880885</v>
      </c>
      <c r="J161" s="9">
        <f t="shared" ca="1" si="92"/>
        <v>8.5557894736841256</v>
      </c>
      <c r="K161" s="9">
        <f t="shared" ca="1" si="85"/>
        <v>220.88183374286621</v>
      </c>
      <c r="L161" s="9">
        <f t="shared" ca="1" si="86"/>
        <v>-11.650016610609352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-11150.831125827815</v>
      </c>
      <c r="F162">
        <f t="shared" ca="1" si="77"/>
        <v>54082.880794701989</v>
      </c>
      <c r="G162">
        <f t="shared" ca="1" si="83"/>
        <v>10673.347368421051</v>
      </c>
      <c r="H162" s="9">
        <f t="shared" ca="1" si="92"/>
        <v>-44.603324503311526</v>
      </c>
      <c r="I162" s="9">
        <f t="shared" ca="1" si="92"/>
        <v>216.3315231788074</v>
      </c>
      <c r="J162" s="9">
        <f t="shared" ca="1" si="92"/>
        <v>8.5557894736841256</v>
      </c>
      <c r="K162" s="9">
        <f t="shared" ca="1" si="85"/>
        <v>220.88183374286487</v>
      </c>
      <c r="L162" s="9">
        <f t="shared" ca="1" si="86"/>
        <v>-11.650016610609521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-11373.847748344373</v>
      </c>
      <c r="F163">
        <f t="shared" ca="1" si="77"/>
        <v>55164.538410596026</v>
      </c>
      <c r="G163">
        <f t="shared" ca="1" si="83"/>
        <v>10716.126315789472</v>
      </c>
      <c r="H163" s="9">
        <f t="shared" ca="1" si="92"/>
        <v>-44.603324503311157</v>
      </c>
      <c r="I163" s="9">
        <f t="shared" ca="1" si="92"/>
        <v>216.3315231788074</v>
      </c>
      <c r="J163" s="9">
        <f t="shared" ca="1" si="92"/>
        <v>8.5557894736844897</v>
      </c>
      <c r="K163" s="9">
        <f t="shared" ca="1" si="85"/>
        <v>220.88183374286479</v>
      </c>
      <c r="L163" s="9">
        <f t="shared" ca="1" si="86"/>
        <v>-11.650016610609429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-11596.864370860929</v>
      </c>
      <c r="F164">
        <f t="shared" ca="1" si="77"/>
        <v>56246.196026490063</v>
      </c>
      <c r="G164">
        <f t="shared" ca="1" si="83"/>
        <v>10758.905263157894</v>
      </c>
      <c r="H164" s="9">
        <f t="shared" ca="1" si="92"/>
        <v>-44.603324503311157</v>
      </c>
      <c r="I164" s="9">
        <f t="shared" ca="1" si="92"/>
        <v>216.33152317880885</v>
      </c>
      <c r="J164" s="9">
        <f t="shared" ca="1" si="92"/>
        <v>8.5557894736841256</v>
      </c>
      <c r="K164" s="9">
        <f t="shared" ca="1" si="85"/>
        <v>220.88183374286621</v>
      </c>
      <c r="L164" s="9">
        <f t="shared" ca="1" si="86"/>
        <v>-11.650016610609352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-11819.880993377485</v>
      </c>
      <c r="F165">
        <f t="shared" ref="F165:F228" ca="1" si="95">INDIRECT("F$"&amp;C165)+INDIRECT("I$"&amp;C165)*($B165-INDIRECT("B$"&amp;D165))</f>
        <v>57327.853642384107</v>
      </c>
      <c r="G165">
        <f t="shared" ca="1" si="83"/>
        <v>10801.684210526315</v>
      </c>
      <c r="H165" s="9">
        <f t="shared" ca="1" si="92"/>
        <v>-44.603324503311157</v>
      </c>
      <c r="I165" s="9">
        <f t="shared" ca="1" si="92"/>
        <v>216.3315231788074</v>
      </c>
      <c r="J165" s="9">
        <f t="shared" ca="1" si="92"/>
        <v>8.5557894736841256</v>
      </c>
      <c r="K165" s="9">
        <f t="shared" ca="1" si="85"/>
        <v>220.88183374286479</v>
      </c>
      <c r="L165" s="9">
        <f t="shared" ca="1" si="86"/>
        <v>-11.650016610609429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-12042.89761589404</v>
      </c>
      <c r="F166">
        <f t="shared" ca="1" si="95"/>
        <v>58409.511258278144</v>
      </c>
      <c r="G166">
        <f t="shared" ca="1" si="83"/>
        <v>10844.463157894736</v>
      </c>
      <c r="H166" s="9">
        <f t="shared" ca="1" si="92"/>
        <v>-44.603324503311526</v>
      </c>
      <c r="I166" s="9">
        <f t="shared" ca="1" si="92"/>
        <v>216.3315231788074</v>
      </c>
      <c r="J166" s="9">
        <f t="shared" ca="1" si="92"/>
        <v>8.5557894736844897</v>
      </c>
      <c r="K166" s="9">
        <f t="shared" ca="1" si="85"/>
        <v>220.88183374286487</v>
      </c>
      <c r="L166" s="9">
        <f t="shared" ca="1" si="86"/>
        <v>-11.650016610609521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-12265.914238410598</v>
      </c>
      <c r="F167">
        <f t="shared" ca="1" si="95"/>
        <v>59491.168874172181</v>
      </c>
      <c r="G167">
        <f t="shared" ca="1" si="83"/>
        <v>10887.242105263158</v>
      </c>
      <c r="H167" s="9">
        <f t="shared" ca="1" si="92"/>
        <v>-44.603324503311157</v>
      </c>
      <c r="I167" s="9">
        <f t="shared" ca="1" si="92"/>
        <v>216.33152317880885</v>
      </c>
      <c r="J167" s="9">
        <f t="shared" ca="1" si="92"/>
        <v>8.5557894736841256</v>
      </c>
      <c r="K167" s="9">
        <f t="shared" ca="1" si="85"/>
        <v>220.88183374286621</v>
      </c>
      <c r="L167" s="9">
        <f t="shared" ca="1" si="86"/>
        <v>-11.650016610609352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-12488.930860927154</v>
      </c>
      <c r="F168">
        <f t="shared" ca="1" si="95"/>
        <v>60572.826490066225</v>
      </c>
      <c r="G168">
        <f t="shared" ca="1" si="83"/>
        <v>10930.021052631579</v>
      </c>
      <c r="H168" s="9">
        <f t="shared" ca="1" si="92"/>
        <v>-44.603324503311157</v>
      </c>
      <c r="I168" s="9">
        <f t="shared" ca="1" si="92"/>
        <v>216.3315231788074</v>
      </c>
      <c r="J168" s="9">
        <f t="shared" ca="1" si="92"/>
        <v>8.5557894736841256</v>
      </c>
      <c r="K168" s="9">
        <f t="shared" ca="1" si="85"/>
        <v>220.88183374286479</v>
      </c>
      <c r="L168" s="9">
        <f t="shared" ca="1" si="86"/>
        <v>-11.650016610609429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-12711.94748344371</v>
      </c>
      <c r="F169">
        <f t="shared" ca="1" si="95"/>
        <v>61654.484105960262</v>
      </c>
      <c r="G169">
        <f t="shared" ca="1" si="83"/>
        <v>10972.8</v>
      </c>
      <c r="H169" s="9">
        <f t="shared" ca="1" si="92"/>
        <v>-44.603324503311526</v>
      </c>
      <c r="I169" s="9">
        <f t="shared" ca="1" si="92"/>
        <v>216.33152317880885</v>
      </c>
      <c r="J169" s="9">
        <f t="shared" ca="1" si="92"/>
        <v>8.5557894736841256</v>
      </c>
      <c r="K169" s="9">
        <f t="shared" ca="1" si="85"/>
        <v>220.88183374286629</v>
      </c>
      <c r="L169" s="9">
        <f t="shared" ca="1" si="86"/>
        <v>-11.650016610609445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-12934.964105960267</v>
      </c>
      <c r="F170">
        <f t="shared" ca="1" si="95"/>
        <v>62736.141721854307</v>
      </c>
      <c r="G170">
        <f t="shared" ca="1" si="83"/>
        <v>11015.57894736842</v>
      </c>
      <c r="H170" s="9">
        <f t="shared" ca="1" si="92"/>
        <v>-44.603324503311157</v>
      </c>
      <c r="I170" s="9">
        <f t="shared" ca="1" si="92"/>
        <v>216.3315231788074</v>
      </c>
      <c r="J170" s="9">
        <f t="shared" ca="1" si="92"/>
        <v>8.5557894736841256</v>
      </c>
      <c r="K170" s="9">
        <f t="shared" ca="1" si="85"/>
        <v>220.88183374286479</v>
      </c>
      <c r="L170" s="9">
        <f t="shared" ca="1" si="86"/>
        <v>-11.650016610609429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-13157.980728476823</v>
      </c>
      <c r="F171">
        <f t="shared" ca="1" si="95"/>
        <v>63817.799337748344</v>
      </c>
      <c r="G171">
        <f t="shared" ca="1" si="83"/>
        <v>11058.357894736841</v>
      </c>
      <c r="H171" s="9">
        <f t="shared" ca="1" si="92"/>
        <v>-44.603324503311157</v>
      </c>
      <c r="I171" s="9">
        <f t="shared" ca="1" si="92"/>
        <v>216.3315231788074</v>
      </c>
      <c r="J171" s="9">
        <f t="shared" ca="1" si="92"/>
        <v>8.5557894736844897</v>
      </c>
      <c r="K171" s="9">
        <f t="shared" ca="1" si="85"/>
        <v>220.88183374286479</v>
      </c>
      <c r="L171" s="9">
        <f t="shared" ca="1" si="86"/>
        <v>-11.650016610609429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-13380.997350993379</v>
      </c>
      <c r="F172">
        <f t="shared" ca="1" si="95"/>
        <v>64899.456953642381</v>
      </c>
      <c r="G172">
        <f t="shared" ca="1" si="83"/>
        <v>11101.136842105263</v>
      </c>
      <c r="H172" s="9">
        <f t="shared" ca="1" si="92"/>
        <v>-44.603324503311157</v>
      </c>
      <c r="I172" s="9">
        <f t="shared" ca="1" si="92"/>
        <v>216.33152317880885</v>
      </c>
      <c r="J172" s="9">
        <f t="shared" ca="1" si="92"/>
        <v>8.5557894736841256</v>
      </c>
      <c r="K172" s="9">
        <f t="shared" ca="1" si="85"/>
        <v>220.88183374286621</v>
      </c>
      <c r="L172" s="9">
        <f t="shared" ca="1" si="86"/>
        <v>-11.650016610609352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-13604.013973509935</v>
      </c>
      <c r="F173">
        <f t="shared" ca="1" si="95"/>
        <v>65981.114569536425</v>
      </c>
      <c r="G173">
        <f t="shared" ca="1" si="83"/>
        <v>11143.915789473684</v>
      </c>
      <c r="H173" s="9">
        <f t="shared" ca="1" si="92"/>
        <v>-44.603324503311526</v>
      </c>
      <c r="I173" s="9">
        <f t="shared" ca="1" si="92"/>
        <v>216.33152317880885</v>
      </c>
      <c r="J173" s="9">
        <f t="shared" ca="1" si="92"/>
        <v>8.5557894736841256</v>
      </c>
      <c r="K173" s="9">
        <f t="shared" ca="1" si="85"/>
        <v>220.88183374286629</v>
      </c>
      <c r="L173" s="9">
        <f t="shared" ca="1" si="86"/>
        <v>-11.650016610609445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-13827.030596026492</v>
      </c>
      <c r="F174">
        <f t="shared" ca="1" si="95"/>
        <v>67062.772185430469</v>
      </c>
      <c r="G174">
        <f t="shared" ca="1" si="83"/>
        <v>11186.694736842104</v>
      </c>
      <c r="H174" s="9">
        <f t="shared" ca="1" si="92"/>
        <v>-44.603324503311157</v>
      </c>
      <c r="I174" s="9">
        <f t="shared" ca="1" si="92"/>
        <v>216.33152317880595</v>
      </c>
      <c r="J174" s="9">
        <f t="shared" ca="1" si="92"/>
        <v>8.5557894736841256</v>
      </c>
      <c r="K174" s="9">
        <f t="shared" ca="1" si="85"/>
        <v>220.88183374286336</v>
      </c>
      <c r="L174" s="9">
        <f t="shared" ca="1" si="86"/>
        <v>-11.650016610609503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-14050.047218543048</v>
      </c>
      <c r="F175">
        <f t="shared" ca="1" si="95"/>
        <v>68144.429801324499</v>
      </c>
      <c r="G175">
        <f t="shared" ca="1" si="83"/>
        <v>11229.473684210525</v>
      </c>
      <c r="H175" s="9">
        <f t="shared" ca="1" si="92"/>
        <v>-44.603324503311157</v>
      </c>
      <c r="I175" s="9">
        <f t="shared" ca="1" si="92"/>
        <v>216.33152317880885</v>
      </c>
      <c r="J175" s="9">
        <f t="shared" ca="1" si="92"/>
        <v>8.5557894736844897</v>
      </c>
      <c r="K175" s="9">
        <f t="shared" ca="1" si="85"/>
        <v>220.88183374286621</v>
      </c>
      <c r="L175" s="9">
        <f t="shared" ca="1" si="86"/>
        <v>-11.650016610609352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-14273.063841059604</v>
      </c>
      <c r="F176">
        <f t="shared" ca="1" si="95"/>
        <v>69226.087417218543</v>
      </c>
      <c r="G176">
        <f t="shared" ca="1" si="83"/>
        <v>11272.252631578947</v>
      </c>
      <c r="H176" s="9">
        <f t="shared" ca="1" si="92"/>
        <v>-44.603324503311526</v>
      </c>
      <c r="I176" s="9">
        <f t="shared" ca="1" si="92"/>
        <v>216.33152317880885</v>
      </c>
      <c r="J176" s="9">
        <f t="shared" ca="1" si="92"/>
        <v>8.5557894736841256</v>
      </c>
      <c r="K176" s="9">
        <f t="shared" ca="1" si="85"/>
        <v>220.88183374286629</v>
      </c>
      <c r="L176" s="9">
        <f t="shared" ca="1" si="86"/>
        <v>-11.650016610609445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-14496.080463576161</v>
      </c>
      <c r="F177">
        <f t="shared" ca="1" si="95"/>
        <v>70307.745033112587</v>
      </c>
      <c r="G177">
        <f t="shared" ca="1" si="83"/>
        <v>11315.031578947368</v>
      </c>
      <c r="H177" s="9">
        <f t="shared" ca="1" si="92"/>
        <v>-44.603324503311157</v>
      </c>
      <c r="I177" s="9">
        <f t="shared" ca="1" si="92"/>
        <v>216.33152317880595</v>
      </c>
      <c r="J177" s="9">
        <f t="shared" ca="1" si="92"/>
        <v>8.5557894736841256</v>
      </c>
      <c r="K177" s="9">
        <f t="shared" ca="1" si="85"/>
        <v>220.88183374286336</v>
      </c>
      <c r="L177" s="9">
        <f t="shared" ca="1" si="86"/>
        <v>-11.650016610609503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-14719.097086092717</v>
      </c>
      <c r="F178">
        <f t="shared" ca="1" si="95"/>
        <v>71389.402649006617</v>
      </c>
      <c r="G178">
        <f t="shared" ca="1" si="83"/>
        <v>11357.810526315789</v>
      </c>
      <c r="H178" s="9">
        <f t="shared" ca="1" si="92"/>
        <v>-44.603324503311157</v>
      </c>
      <c r="I178" s="9">
        <f t="shared" ca="1" si="92"/>
        <v>216.33152317880885</v>
      </c>
      <c r="J178" s="9">
        <f t="shared" ca="1" si="92"/>
        <v>8.5557894736841256</v>
      </c>
      <c r="K178" s="9">
        <f t="shared" ca="1" si="85"/>
        <v>220.88183374286621</v>
      </c>
      <c r="L178" s="9">
        <f t="shared" ca="1" si="86"/>
        <v>-11.650016610609352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-14942.113708609273</v>
      </c>
      <c r="F179">
        <f t="shared" ca="1" si="95"/>
        <v>72471.060264900661</v>
      </c>
      <c r="G179">
        <f t="shared" ca="1" si="83"/>
        <v>11400.589473684209</v>
      </c>
      <c r="H179" s="9">
        <f t="shared" ca="1" si="92"/>
        <v>189.56412913907297</v>
      </c>
      <c r="I179" s="9">
        <f t="shared" ca="1" si="92"/>
        <v>-919.4089735099318</v>
      </c>
      <c r="J179" s="9">
        <f t="shared" ca="1" si="92"/>
        <v>8.5557894736841256</v>
      </c>
      <c r="K179" s="9">
        <f t="shared" ca="1" si="85"/>
        <v>938.74779340717578</v>
      </c>
      <c r="L179" s="9">
        <f t="shared" ca="1" si="86"/>
        <v>168.34998338939056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-13994.293062913908</v>
      </c>
      <c r="F180" s="15">
        <f ca="1">(1-$O180)*(1-$O180)*F179+2*$O180*(1-$O180)*INDIRECT("F"&amp;C181)+$O180*$O180*F183</f>
        <v>67874.015397351002</v>
      </c>
      <c r="G180" s="15">
        <f t="shared" ca="1" si="83"/>
        <v>11443.36842105263</v>
      </c>
      <c r="H180" s="16">
        <f t="shared" ca="1" si="92"/>
        <v>122.65914238410588</v>
      </c>
      <c r="I180" s="16">
        <f t="shared" ca="1" si="92"/>
        <v>-594.91168874172286</v>
      </c>
      <c r="J180" s="16">
        <f t="shared" ca="1" si="92"/>
        <v>-94.113684210526117</v>
      </c>
      <c r="K180" s="16">
        <f t="shared" ca="1" si="85"/>
        <v>607.42504279288062</v>
      </c>
      <c r="L180" s="16">
        <f t="shared" ca="1" si="86"/>
        <v>168.34998338939059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-13380.997350993379</v>
      </c>
      <c r="F181" s="15">
        <f ca="1">(1-$O181)*(1-$O181)*F179+2*$O181*(1-$O181)*INDIRECT("F"&amp;C181)+$O181*$O181*F183</f>
        <v>64899.456953642388</v>
      </c>
      <c r="G181" s="15">
        <f t="shared" ca="1" si="83"/>
        <v>10972.8</v>
      </c>
      <c r="H181" s="16">
        <f t="shared" ca="1" si="92"/>
        <v>55.754155629139134</v>
      </c>
      <c r="I181" s="16">
        <f t="shared" ca="1" si="92"/>
        <v>-270.41440397350959</v>
      </c>
      <c r="J181" s="16">
        <f t="shared" ca="1" si="92"/>
        <v>0</v>
      </c>
      <c r="K181" s="16">
        <f t="shared" ca="1" si="85"/>
        <v>276.10229217858137</v>
      </c>
      <c r="L181" s="16">
        <f t="shared" ca="1" si="86"/>
        <v>168.34998338939056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-13102.226572847683</v>
      </c>
      <c r="F182" s="15">
        <f ca="1">(1-$O182)*(1-$O182)*F179+2*$O182*(1-$O182)*INDIRECT("F"&amp;C181)+$O182*$O182*F183</f>
        <v>63547.38493377484</v>
      </c>
      <c r="G182" s="15">
        <f t="shared" ca="1" si="83"/>
        <v>10972.8</v>
      </c>
      <c r="H182" s="16">
        <f t="shared" ca="1" si="92"/>
        <v>-11.150831125827972</v>
      </c>
      <c r="I182" s="16">
        <f t="shared" ca="1" si="92"/>
        <v>54.082880794700756</v>
      </c>
      <c r="J182" s="16">
        <f t="shared" ca="1" si="92"/>
        <v>0</v>
      </c>
      <c r="K182" s="16">
        <f t="shared" ca="1" si="85"/>
        <v>55.220458435715159</v>
      </c>
      <c r="L182" s="16">
        <f t="shared" ca="1" si="86"/>
        <v>-11.650016610609844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-13157.980728476823</v>
      </c>
      <c r="F183">
        <f t="shared" ca="1" si="95"/>
        <v>63817.799337748344</v>
      </c>
      <c r="G183">
        <f t="shared" ca="1" si="83"/>
        <v>10972.8</v>
      </c>
      <c r="H183" s="9">
        <f t="shared" ca="1" si="92"/>
        <v>-44.603324503311157</v>
      </c>
      <c r="I183" s="9">
        <f t="shared" ca="1" si="92"/>
        <v>216.3315231788074</v>
      </c>
      <c r="J183" s="9">
        <f t="shared" ca="1" si="92"/>
        <v>0</v>
      </c>
      <c r="K183" s="9">
        <f t="shared" ca="1" si="85"/>
        <v>220.88183374286479</v>
      </c>
      <c r="L183" s="9">
        <f t="shared" ca="1" si="86"/>
        <v>-11.650016610609429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-13380.997350993379</v>
      </c>
      <c r="F184">
        <f t="shared" ca="1" si="95"/>
        <v>64899.456953642381</v>
      </c>
      <c r="G184">
        <f t="shared" ca="1" si="83"/>
        <v>10972.8</v>
      </c>
      <c r="H184" s="9">
        <f t="shared" ref="H184:J234" ca="1" si="99">(E185-E184)/($B185-$B184)</f>
        <v>-44.603324503311157</v>
      </c>
      <c r="I184" s="9">
        <f t="shared" ca="1" si="99"/>
        <v>216.33152317880885</v>
      </c>
      <c r="J184" s="9">
        <f t="shared" ca="1" si="99"/>
        <v>0</v>
      </c>
      <c r="K184" s="9">
        <f t="shared" ca="1" si="85"/>
        <v>220.88183374286621</v>
      </c>
      <c r="L184" s="9">
        <f t="shared" ca="1" si="86"/>
        <v>-11.650016610609352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-13604.013973509935</v>
      </c>
      <c r="F185">
        <f t="shared" ca="1" si="95"/>
        <v>65981.114569536425</v>
      </c>
      <c r="G185">
        <f t="shared" ca="1" si="83"/>
        <v>10972.8</v>
      </c>
      <c r="H185" s="9">
        <f t="shared" ca="1" si="99"/>
        <v>-44.603324503311157</v>
      </c>
      <c r="I185" s="9">
        <f t="shared" ca="1" si="99"/>
        <v>216.33152317880595</v>
      </c>
      <c r="J185" s="9">
        <f t="shared" ca="1" si="99"/>
        <v>0</v>
      </c>
      <c r="K185" s="9">
        <f t="shared" ca="1" si="85"/>
        <v>220.88183374286336</v>
      </c>
      <c r="L185" s="9">
        <f t="shared" ca="1" si="86"/>
        <v>-11.650016610609503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-13827.03059602649</v>
      </c>
      <c r="F186">
        <f t="shared" ca="1" si="95"/>
        <v>67062.772185430455</v>
      </c>
      <c r="G186">
        <f t="shared" ca="1" si="83"/>
        <v>10972.8</v>
      </c>
      <c r="H186" s="9">
        <f t="shared" ca="1" si="99"/>
        <v>-44.603324503311526</v>
      </c>
      <c r="I186" s="9">
        <f t="shared" ca="1" si="99"/>
        <v>216.33152317880885</v>
      </c>
      <c r="J186" s="9">
        <f t="shared" ca="1" si="99"/>
        <v>0</v>
      </c>
      <c r="K186" s="9">
        <f t="shared" ca="1" si="85"/>
        <v>220.88183374286629</v>
      </c>
      <c r="L186" s="9">
        <f t="shared" ca="1" si="86"/>
        <v>-11.650016610609445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-14050.047218543048</v>
      </c>
      <c r="F187">
        <f t="shared" ca="1" si="95"/>
        <v>68144.429801324499</v>
      </c>
      <c r="G187">
        <f t="shared" ca="1" si="83"/>
        <v>10972.8</v>
      </c>
      <c r="H187" s="9">
        <f t="shared" ca="1" si="99"/>
        <v>-44.603324503311157</v>
      </c>
      <c r="I187" s="9">
        <f t="shared" ca="1" si="99"/>
        <v>216.33152317880885</v>
      </c>
      <c r="J187" s="9">
        <f t="shared" ca="1" si="99"/>
        <v>0</v>
      </c>
      <c r="K187" s="9">
        <f t="shared" ca="1" si="85"/>
        <v>220.88183374286621</v>
      </c>
      <c r="L187" s="9">
        <f t="shared" ca="1" si="86"/>
        <v>-11.650016610609352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-14273.063841059604</v>
      </c>
      <c r="F188">
        <f t="shared" ca="1" si="95"/>
        <v>69226.087417218543</v>
      </c>
      <c r="G188">
        <f t="shared" ca="1" si="83"/>
        <v>10972.8</v>
      </c>
      <c r="H188" s="9">
        <f t="shared" ca="1" si="99"/>
        <v>-44.603324503311157</v>
      </c>
      <c r="I188" s="9">
        <f t="shared" ca="1" si="99"/>
        <v>216.33152317880885</v>
      </c>
      <c r="J188" s="9">
        <f t="shared" ca="1" si="99"/>
        <v>0</v>
      </c>
      <c r="K188" s="9">
        <f t="shared" ca="1" si="85"/>
        <v>220.88183374286621</v>
      </c>
      <c r="L188" s="9">
        <f t="shared" ca="1" si="86"/>
        <v>-11.650016610609352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-14496.08046357616</v>
      </c>
      <c r="F189">
        <f t="shared" ca="1" si="95"/>
        <v>70307.745033112587</v>
      </c>
      <c r="G189">
        <f t="shared" ca="1" si="83"/>
        <v>10972.8</v>
      </c>
      <c r="H189" s="9">
        <f t="shared" ca="1" si="99"/>
        <v>-44.603324503311526</v>
      </c>
      <c r="I189" s="9">
        <f t="shared" ca="1" si="99"/>
        <v>216.33152317880595</v>
      </c>
      <c r="J189" s="9">
        <f t="shared" ca="1" si="99"/>
        <v>0</v>
      </c>
      <c r="K189" s="9">
        <f t="shared" ca="1" si="85"/>
        <v>220.88183374286345</v>
      </c>
      <c r="L189" s="9">
        <f t="shared" ca="1" si="86"/>
        <v>-11.650016610609597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-14719.097086092717</v>
      </c>
      <c r="F190">
        <f t="shared" ca="1" si="95"/>
        <v>71389.402649006617</v>
      </c>
      <c r="G190">
        <f t="shared" ca="1" si="83"/>
        <v>10972.8</v>
      </c>
      <c r="H190" s="9">
        <f t="shared" ca="1" si="99"/>
        <v>-44.603324503311157</v>
      </c>
      <c r="I190" s="9">
        <f t="shared" ca="1" si="99"/>
        <v>216.33152317880885</v>
      </c>
      <c r="J190" s="9">
        <f t="shared" ca="1" si="99"/>
        <v>0</v>
      </c>
      <c r="K190" s="9">
        <f t="shared" ca="1" si="85"/>
        <v>220.88183374286621</v>
      </c>
      <c r="L190" s="9">
        <f t="shared" ca="1" si="86"/>
        <v>-11.650016610609352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-14942.113708609273</v>
      </c>
      <c r="F191">
        <f t="shared" ca="1" si="95"/>
        <v>72471.060264900661</v>
      </c>
      <c r="G191">
        <f t="shared" ca="1" si="83"/>
        <v>10972.8</v>
      </c>
      <c r="H191" s="9">
        <f t="shared" ca="1" si="99"/>
        <v>-44.603324503311157</v>
      </c>
      <c r="I191" s="9">
        <f t="shared" ca="1" si="99"/>
        <v>216.33152317880595</v>
      </c>
      <c r="J191" s="9">
        <f t="shared" ca="1" si="99"/>
        <v>0</v>
      </c>
      <c r="K191" s="9">
        <f t="shared" ca="1" si="85"/>
        <v>220.88183374286336</v>
      </c>
      <c r="L191" s="9">
        <f t="shared" ca="1" si="86"/>
        <v>-11.650016610609503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-15165.130331125829</v>
      </c>
      <c r="F192">
        <f t="shared" ref="F192:F194" ca="1" si="104">INDIRECT("F$"&amp;C192)+INDIRECT("I$"&amp;C192)*($B192-INDIRECT("B$"&amp;D192))</f>
        <v>73552.717880794691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-44.603324503311526</v>
      </c>
      <c r="I192" s="9">
        <f t="shared" ref="I192:I194" ca="1" si="107">(F193-F192)/($B193-$B192)</f>
        <v>216.33152317880885</v>
      </c>
      <c r="J192" s="9">
        <f t="shared" ref="J192:J194" ca="1" si="108">(G193-G192)/($B193-$B192)</f>
        <v>0</v>
      </c>
      <c r="K192" s="9">
        <f t="shared" ref="K192:K194" ca="1" si="109">SQRT(H192*H192+I192*I192)</f>
        <v>220.88183374286629</v>
      </c>
      <c r="L192" s="9">
        <f t="shared" ref="L192:L194" ca="1" si="110">DEGREES(ATAN2(I192,H192))</f>
        <v>-11.650016610609445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-15388.146953642387</v>
      </c>
      <c r="F193">
        <f t="shared" ca="1" si="104"/>
        <v>74634.375496688735</v>
      </c>
      <c r="G193">
        <f t="shared" ca="1" si="105"/>
        <v>10972.8</v>
      </c>
      <c r="H193" s="9">
        <f t="shared" ca="1" si="106"/>
        <v>-44.603324503311157</v>
      </c>
      <c r="I193" s="9">
        <f t="shared" ca="1" si="107"/>
        <v>216.33152317880885</v>
      </c>
      <c r="J193" s="9">
        <f t="shared" ca="1" si="108"/>
        <v>0</v>
      </c>
      <c r="K193" s="9">
        <f t="shared" ca="1" si="109"/>
        <v>220.88183374286621</v>
      </c>
      <c r="L193" s="9">
        <f t="shared" ca="1" si="110"/>
        <v>-11.650016610609352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-15611.163576158942</v>
      </c>
      <c r="F194">
        <f t="shared" ca="1" si="104"/>
        <v>75716.03311258278</v>
      </c>
      <c r="G194">
        <f t="shared" ca="1" si="105"/>
        <v>10972.8</v>
      </c>
      <c r="H194" s="9">
        <f t="shared" ca="1" si="106"/>
        <v>-44.603324503311157</v>
      </c>
      <c r="I194" s="9">
        <f t="shared" ca="1" si="107"/>
        <v>216.33152317880885</v>
      </c>
      <c r="J194" s="9">
        <f t="shared" ca="1" si="108"/>
        <v>0</v>
      </c>
      <c r="K194" s="9">
        <f t="shared" ca="1" si="109"/>
        <v>220.88183374286621</v>
      </c>
      <c r="L194" s="9">
        <f t="shared" ca="1" si="110"/>
        <v>-11.650016610609352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-15834.180198675498</v>
      </c>
      <c r="F195">
        <f t="shared" ca="1" si="95"/>
        <v>76797.690728476824</v>
      </c>
      <c r="G195">
        <f t="shared" ca="1" si="83"/>
        <v>10972.8</v>
      </c>
      <c r="H195" s="9">
        <f t="shared" ca="1" si="99"/>
        <v>-44.603324503311157</v>
      </c>
      <c r="I195" s="9">
        <f t="shared" ca="1" si="99"/>
        <v>216.33152317880595</v>
      </c>
      <c r="J195" s="9">
        <f t="shared" ca="1" si="99"/>
        <v>0</v>
      </c>
      <c r="K195" s="9">
        <f t="shared" ca="1" si="85"/>
        <v>220.88183374286336</v>
      </c>
      <c r="L195" s="9">
        <f t="shared" ca="1" si="86"/>
        <v>-11.650016610609503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-16057.196821192054</v>
      </c>
      <c r="F196">
        <f t="shared" ca="1" si="95"/>
        <v>77879.348344370854</v>
      </c>
      <c r="G196">
        <f t="shared" ca="1" si="83"/>
        <v>10972.8</v>
      </c>
      <c r="H196" s="9">
        <f t="shared" ca="1" si="99"/>
        <v>-44.603324503311157</v>
      </c>
      <c r="I196" s="9">
        <f t="shared" ca="1" si="99"/>
        <v>216.33152317880885</v>
      </c>
      <c r="J196" s="9">
        <f t="shared" ca="1" si="99"/>
        <v>0</v>
      </c>
      <c r="K196" s="9">
        <f t="shared" ca="1" si="85"/>
        <v>220.88183374286621</v>
      </c>
      <c r="L196" s="9">
        <f t="shared" ca="1" si="86"/>
        <v>-11.650016610609352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-16280.21344370861</v>
      </c>
      <c r="F197">
        <f t="shared" ca="1" si="95"/>
        <v>78961.005960264898</v>
      </c>
      <c r="G197">
        <f t="shared" ca="1" si="83"/>
        <v>10972.8</v>
      </c>
      <c r="H197" s="9">
        <f t="shared" ca="1" si="99"/>
        <v>-44.603324503311157</v>
      </c>
      <c r="I197" s="9">
        <f t="shared" ca="1" si="99"/>
        <v>216.33152317880885</v>
      </c>
      <c r="J197" s="9">
        <f t="shared" ca="1" si="99"/>
        <v>0</v>
      </c>
      <c r="K197" s="9">
        <f t="shared" ca="1" si="85"/>
        <v>220.88183374286621</v>
      </c>
      <c r="L197" s="9">
        <f t="shared" ca="1" si="86"/>
        <v>-11.650016610609352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-16503.230066225166</v>
      </c>
      <c r="F198">
        <f t="shared" ref="F198:F200" ca="1" si="117">INDIRECT("F$"&amp;C198)+INDIRECT("I$"&amp;C198)*($B198-INDIRECT("B$"&amp;D198))</f>
        <v>80042.663576158942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-44.603324503311889</v>
      </c>
      <c r="I198" s="9">
        <f t="shared" ref="I198:I200" ca="1" si="120">(F199-F198)/($B199-$B198)</f>
        <v>216.33152317880595</v>
      </c>
      <c r="J198" s="9">
        <f t="shared" ref="J198:J200" ca="1" si="121">(G199-G198)/($B199-$B198)</f>
        <v>0</v>
      </c>
      <c r="K198" s="9">
        <f t="shared" ref="K198:K200" ca="1" si="122">SQRT(H198*H198+I198*I198)</f>
        <v>220.88183374286351</v>
      </c>
      <c r="L198" s="9">
        <f t="shared" ref="L198:L200" ca="1" si="123">DEGREES(ATAN2(I198,H198))</f>
        <v>-11.65001661060969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-16726.246688741725</v>
      </c>
      <c r="F199">
        <f t="shared" ca="1" si="117"/>
        <v>81124.321192052972</v>
      </c>
      <c r="G199">
        <f t="shared" ca="1" si="118"/>
        <v>10972.8</v>
      </c>
      <c r="H199" s="9">
        <f t="shared" ca="1" si="119"/>
        <v>-44.603324503311157</v>
      </c>
      <c r="I199" s="9">
        <f t="shared" ca="1" si="120"/>
        <v>216.33152317880885</v>
      </c>
      <c r="J199" s="9">
        <f t="shared" ca="1" si="121"/>
        <v>0</v>
      </c>
      <c r="K199" s="9">
        <f t="shared" ca="1" si="122"/>
        <v>220.88183374286621</v>
      </c>
      <c r="L199" s="9">
        <f t="shared" ca="1" si="123"/>
        <v>-11.650016610609352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-16949.263311258281</v>
      </c>
      <c r="F200">
        <f t="shared" ca="1" si="117"/>
        <v>82205.978807947016</v>
      </c>
      <c r="G200">
        <f t="shared" ca="1" si="118"/>
        <v>10972.8</v>
      </c>
      <c r="H200" s="9">
        <f t="shared" ca="1" si="119"/>
        <v>-44.603324503311157</v>
      </c>
      <c r="I200" s="9">
        <f t="shared" ca="1" si="120"/>
        <v>216.33152317880885</v>
      </c>
      <c r="J200" s="9">
        <f t="shared" ca="1" si="121"/>
        <v>0</v>
      </c>
      <c r="K200" s="9">
        <f t="shared" ca="1" si="122"/>
        <v>220.88183374286621</v>
      </c>
      <c r="L200" s="9">
        <f t="shared" ca="1" si="123"/>
        <v>-11.650016610609352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-17172.279933774837</v>
      </c>
      <c r="F201">
        <f t="shared" ca="1" si="95"/>
        <v>83287.636423841061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-44.603324503311157</v>
      </c>
      <c r="I201" s="9">
        <f t="shared" ca="1" si="99"/>
        <v>216.33152317880885</v>
      </c>
      <c r="J201" s="9">
        <f t="shared" ca="1" si="99"/>
        <v>0</v>
      </c>
      <c r="K201" s="9">
        <f t="shared" ref="K201:K234" ca="1" si="130">SQRT(H201*H201+I201*I201)</f>
        <v>220.88183374286621</v>
      </c>
      <c r="L201" s="9">
        <f t="shared" ref="L201:L234" ca="1" si="131">DEGREES(ATAN2(I201,H201))</f>
        <v>-11.650016610609352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-17395.296556291392</v>
      </c>
      <c r="F202">
        <f t="shared" ca="1" si="95"/>
        <v>84369.294039735105</v>
      </c>
      <c r="G202">
        <f t="shared" ca="1" si="129"/>
        <v>10972.8</v>
      </c>
      <c r="H202" s="9">
        <f t="shared" ca="1" si="99"/>
        <v>-44.603324503311157</v>
      </c>
      <c r="I202" s="9">
        <f t="shared" ca="1" si="99"/>
        <v>216.33152317880595</v>
      </c>
      <c r="J202" s="9">
        <f t="shared" ca="1" si="99"/>
        <v>0</v>
      </c>
      <c r="K202" s="9">
        <f t="shared" ca="1" si="130"/>
        <v>220.88183374286336</v>
      </c>
      <c r="L202" s="9">
        <f t="shared" ca="1" si="131"/>
        <v>-11.650016610609503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-17618.313178807948</v>
      </c>
      <c r="F203">
        <f t="shared" ca="1" si="95"/>
        <v>85450.951655629135</v>
      </c>
      <c r="G203">
        <f t="shared" ca="1" si="129"/>
        <v>10972.8</v>
      </c>
      <c r="H203" s="9">
        <f t="shared" ca="1" si="99"/>
        <v>-44.603324503311157</v>
      </c>
      <c r="I203" s="9">
        <f t="shared" ca="1" si="99"/>
        <v>216.33152317880885</v>
      </c>
      <c r="J203" s="9">
        <f t="shared" ca="1" si="99"/>
        <v>0</v>
      </c>
      <c r="K203" s="9">
        <f t="shared" ca="1" si="130"/>
        <v>220.88183374286621</v>
      </c>
      <c r="L203" s="9">
        <f t="shared" ca="1" si="131"/>
        <v>-11.650016610609352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-17841.329801324504</v>
      </c>
      <c r="F204">
        <f t="shared" ca="1" si="95"/>
        <v>86532.609271523179</v>
      </c>
      <c r="G204">
        <f t="shared" ca="1" si="129"/>
        <v>10972.8</v>
      </c>
      <c r="H204" s="9">
        <f t="shared" ca="1" si="99"/>
        <v>-44.603324503311157</v>
      </c>
      <c r="I204" s="9">
        <f t="shared" ca="1" si="99"/>
        <v>216.33152317880595</v>
      </c>
      <c r="J204" s="9">
        <f t="shared" ca="1" si="99"/>
        <v>0</v>
      </c>
      <c r="K204" s="9">
        <f t="shared" ca="1" si="130"/>
        <v>220.88183374286336</v>
      </c>
      <c r="L204" s="9">
        <f t="shared" ca="1" si="131"/>
        <v>-11.650016610609503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-18064.34642384106</v>
      </c>
      <c r="F205">
        <f t="shared" ca="1" si="95"/>
        <v>87614.266887417209</v>
      </c>
      <c r="G205">
        <f t="shared" ca="1" si="129"/>
        <v>10972.8</v>
      </c>
      <c r="H205" s="9">
        <f t="shared" ca="1" si="99"/>
        <v>-44.603324503311889</v>
      </c>
      <c r="I205" s="9">
        <f t="shared" ca="1" si="99"/>
        <v>216.33152317880885</v>
      </c>
      <c r="J205" s="9">
        <f t="shared" ca="1" si="99"/>
        <v>0</v>
      </c>
      <c r="K205" s="9">
        <f t="shared" ca="1" si="130"/>
        <v>220.88183374286635</v>
      </c>
      <c r="L205" s="9">
        <f t="shared" ca="1" si="131"/>
        <v>-11.650016610609539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-18287.363046357619</v>
      </c>
      <c r="F206">
        <f t="shared" ca="1" si="95"/>
        <v>88695.924503311253</v>
      </c>
      <c r="G206">
        <f t="shared" ca="1" si="129"/>
        <v>10972.8</v>
      </c>
      <c r="H206" s="9">
        <f t="shared" ca="1" si="99"/>
        <v>-44.603324503311157</v>
      </c>
      <c r="I206" s="9">
        <f t="shared" ca="1" si="99"/>
        <v>216.33152317880885</v>
      </c>
      <c r="J206" s="9">
        <f t="shared" ca="1" si="99"/>
        <v>0</v>
      </c>
      <c r="K206" s="9">
        <f t="shared" ca="1" si="130"/>
        <v>220.88183374286621</v>
      </c>
      <c r="L206" s="9">
        <f t="shared" ca="1" si="131"/>
        <v>-11.650016610609352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-18510.379668874175</v>
      </c>
      <c r="F207">
        <f t="shared" ca="1" si="95"/>
        <v>89777.582119205297</v>
      </c>
      <c r="G207">
        <f t="shared" ca="1" si="129"/>
        <v>10972.8</v>
      </c>
      <c r="H207" s="9">
        <f t="shared" ca="1" si="99"/>
        <v>-44.603324503311157</v>
      </c>
      <c r="I207" s="9">
        <f t="shared" ca="1" si="99"/>
        <v>216.33152317880885</v>
      </c>
      <c r="J207" s="9">
        <f t="shared" ca="1" si="99"/>
        <v>0</v>
      </c>
      <c r="K207" s="9">
        <f t="shared" ca="1" si="130"/>
        <v>220.88183374286621</v>
      </c>
      <c r="L207" s="9">
        <f t="shared" ca="1" si="131"/>
        <v>-11.650016610609352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-18733.396291390731</v>
      </c>
      <c r="F208">
        <f t="shared" ca="1" si="95"/>
        <v>90859.239735099341</v>
      </c>
      <c r="G208">
        <f t="shared" ca="1" si="129"/>
        <v>10972.8</v>
      </c>
      <c r="H208" s="9">
        <f t="shared" ca="1" si="99"/>
        <v>-44.603324503311157</v>
      </c>
      <c r="I208" s="9">
        <f t="shared" ca="1" si="99"/>
        <v>216.33152317880595</v>
      </c>
      <c r="J208" s="9">
        <f t="shared" ca="1" si="99"/>
        <v>0</v>
      </c>
      <c r="K208" s="9">
        <f t="shared" ca="1" si="130"/>
        <v>220.88183374286336</v>
      </c>
      <c r="L208" s="9">
        <f t="shared" ca="1" si="131"/>
        <v>-11.650016610609503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-18956.412913907287</v>
      </c>
      <c r="F209">
        <f t="shared" ca="1" si="95"/>
        <v>91940.897350993371</v>
      </c>
      <c r="G209">
        <f t="shared" ca="1" si="129"/>
        <v>10972.8</v>
      </c>
      <c r="H209" s="9">
        <f t="shared" ca="1" si="99"/>
        <v>-44.603324503311157</v>
      </c>
      <c r="I209" s="9">
        <f t="shared" ca="1" si="99"/>
        <v>216.33152317880885</v>
      </c>
      <c r="J209" s="9">
        <f t="shared" ca="1" si="99"/>
        <v>0</v>
      </c>
      <c r="K209" s="9">
        <f t="shared" ca="1" si="130"/>
        <v>220.88183374286621</v>
      </c>
      <c r="L209" s="9">
        <f t="shared" ca="1" si="131"/>
        <v>-11.650016610609352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-19179.429536423842</v>
      </c>
      <c r="F210">
        <f t="shared" ca="1" si="95"/>
        <v>93022.554966887416</v>
      </c>
      <c r="G210">
        <f t="shared" ca="1" si="129"/>
        <v>10972.8</v>
      </c>
      <c r="H210" s="9">
        <f t="shared" ca="1" si="99"/>
        <v>-44.603324503311157</v>
      </c>
      <c r="I210" s="9">
        <f t="shared" ca="1" si="99"/>
        <v>216.33152317880595</v>
      </c>
      <c r="J210" s="9">
        <f t="shared" ca="1" si="99"/>
        <v>0</v>
      </c>
      <c r="K210" s="9">
        <f t="shared" ca="1" si="130"/>
        <v>220.88183374286336</v>
      </c>
      <c r="L210" s="9">
        <f t="shared" ca="1" si="131"/>
        <v>-11.650016610609503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-19402.446158940398</v>
      </c>
      <c r="F211">
        <f t="shared" ca="1" si="95"/>
        <v>94104.212582781445</v>
      </c>
      <c r="G211">
        <f t="shared" ca="1" si="129"/>
        <v>10972.8</v>
      </c>
      <c r="H211" s="9">
        <f t="shared" ca="1" si="99"/>
        <v>-44.603324503311157</v>
      </c>
      <c r="I211" s="9">
        <f t="shared" ca="1" si="99"/>
        <v>216.33152317880885</v>
      </c>
      <c r="J211" s="9">
        <f t="shared" ca="1" si="99"/>
        <v>0</v>
      </c>
      <c r="K211" s="9">
        <f t="shared" ca="1" si="130"/>
        <v>220.88183374286621</v>
      </c>
      <c r="L211" s="9">
        <f t="shared" ca="1" si="131"/>
        <v>-11.650016610609352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-19625.462781456954</v>
      </c>
      <c r="F212">
        <f t="shared" ca="1" si="95"/>
        <v>95185.87019867549</v>
      </c>
      <c r="G212">
        <f t="shared" ca="1" si="129"/>
        <v>10972.8</v>
      </c>
      <c r="H212" s="9">
        <f t="shared" ca="1" si="99"/>
        <v>-44.603324503311889</v>
      </c>
      <c r="I212" s="9">
        <f t="shared" ca="1" si="99"/>
        <v>216.33152317880885</v>
      </c>
      <c r="J212" s="9">
        <f t="shared" ca="1" si="99"/>
        <v>0</v>
      </c>
      <c r="K212" s="9">
        <f t="shared" ca="1" si="130"/>
        <v>220.88183374286635</v>
      </c>
      <c r="L212" s="9">
        <f t="shared" ca="1" si="131"/>
        <v>-11.650016610609539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-19848.479403973513</v>
      </c>
      <c r="F213">
        <f t="shared" ca="1" si="95"/>
        <v>96267.527814569534</v>
      </c>
      <c r="G213">
        <f t="shared" ca="1" si="129"/>
        <v>10972.8</v>
      </c>
      <c r="H213" s="9">
        <f t="shared" ca="1" si="99"/>
        <v>-44.603324503311157</v>
      </c>
      <c r="I213" s="9">
        <f t="shared" ca="1" si="99"/>
        <v>216.33152317880885</v>
      </c>
      <c r="J213" s="9">
        <f t="shared" ca="1" si="99"/>
        <v>0</v>
      </c>
      <c r="K213" s="9">
        <f t="shared" ca="1" si="130"/>
        <v>220.88183374286621</v>
      </c>
      <c r="L213" s="9">
        <f t="shared" ca="1" si="131"/>
        <v>-11.650016610609352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-20071.496026490069</v>
      </c>
      <c r="F214">
        <f t="shared" ca="1" si="95"/>
        <v>97349.185430463578</v>
      </c>
      <c r="G214">
        <f t="shared" ca="1" si="129"/>
        <v>10972.8</v>
      </c>
      <c r="H214" s="9">
        <f t="shared" ca="1" si="99"/>
        <v>-44.603324503311157</v>
      </c>
      <c r="I214" s="9">
        <f t="shared" ca="1" si="99"/>
        <v>216.33152317880885</v>
      </c>
      <c r="J214" s="9">
        <f t="shared" ca="1" si="99"/>
        <v>0</v>
      </c>
      <c r="K214" s="9">
        <f t="shared" ca="1" si="130"/>
        <v>220.88183374286621</v>
      </c>
      <c r="L214" s="9">
        <f t="shared" ca="1" si="131"/>
        <v>-11.650016610609352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-20294.512649006625</v>
      </c>
      <c r="F215">
        <f t="shared" ca="1" si="95"/>
        <v>98430.843046357622</v>
      </c>
      <c r="G215">
        <f t="shared" ca="1" si="129"/>
        <v>10972.8</v>
      </c>
      <c r="H215" s="9">
        <f t="shared" ca="1" si="99"/>
        <v>-44.603324503311157</v>
      </c>
      <c r="I215" s="9">
        <f t="shared" ca="1" si="99"/>
        <v>216.33152317880595</v>
      </c>
      <c r="J215" s="9">
        <f t="shared" ca="1" si="99"/>
        <v>0</v>
      </c>
      <c r="K215" s="9">
        <f t="shared" ca="1" si="130"/>
        <v>220.88183374286336</v>
      </c>
      <c r="L215" s="9">
        <f t="shared" ca="1" si="131"/>
        <v>-11.650016610609503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-20517.529271523181</v>
      </c>
      <c r="F216">
        <f t="shared" ca="1" si="95"/>
        <v>99512.500662251652</v>
      </c>
      <c r="G216">
        <f t="shared" ca="1" si="129"/>
        <v>10972.8</v>
      </c>
      <c r="H216" s="9">
        <f t="shared" ca="1" si="99"/>
        <v>-44.603324503311157</v>
      </c>
      <c r="I216" s="9">
        <f t="shared" ca="1" si="99"/>
        <v>216.33152317880595</v>
      </c>
      <c r="J216" s="9">
        <f t="shared" ca="1" si="99"/>
        <v>0</v>
      </c>
      <c r="K216" s="9">
        <f t="shared" ca="1" si="130"/>
        <v>220.88183374286336</v>
      </c>
      <c r="L216" s="9">
        <f t="shared" ca="1" si="131"/>
        <v>-11.650016610609503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-20740.545894039737</v>
      </c>
      <c r="F217">
        <f t="shared" ca="1" si="95"/>
        <v>100594.15827814568</v>
      </c>
      <c r="G217">
        <f t="shared" ca="1" si="129"/>
        <v>10972.8</v>
      </c>
      <c r="H217" s="9">
        <f t="shared" ca="1" si="99"/>
        <v>-44.603324503311889</v>
      </c>
      <c r="I217" s="9">
        <f t="shared" ca="1" si="99"/>
        <v>216.33152317880885</v>
      </c>
      <c r="J217" s="9">
        <f t="shared" ca="1" si="99"/>
        <v>0</v>
      </c>
      <c r="K217" s="9">
        <f t="shared" ca="1" si="130"/>
        <v>220.88183374286635</v>
      </c>
      <c r="L217" s="9">
        <f t="shared" ca="1" si="131"/>
        <v>-11.650016610609539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-20963.562516556296</v>
      </c>
      <c r="F218">
        <f t="shared" ca="1" si="95"/>
        <v>101675.81589403973</v>
      </c>
      <c r="G218">
        <f t="shared" ca="1" si="129"/>
        <v>10972.8</v>
      </c>
      <c r="H218" s="9">
        <f t="shared" ca="1" si="99"/>
        <v>-44.603324503310432</v>
      </c>
      <c r="I218" s="9">
        <f t="shared" ca="1" si="99"/>
        <v>216.33152317880885</v>
      </c>
      <c r="J218" s="9">
        <f t="shared" ca="1" si="99"/>
        <v>0</v>
      </c>
      <c r="K218" s="9">
        <f t="shared" ca="1" si="130"/>
        <v>220.88183374286606</v>
      </c>
      <c r="L218" s="9">
        <f t="shared" ca="1" si="131"/>
        <v>-11.650016610609168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-21186.579139072848</v>
      </c>
      <c r="F219">
        <f t="shared" ca="1" si="95"/>
        <v>102757.47350993377</v>
      </c>
      <c r="G219">
        <f t="shared" ca="1" si="129"/>
        <v>10972.8</v>
      </c>
      <c r="H219" s="9">
        <f t="shared" ca="1" si="99"/>
        <v>-44.603324503311889</v>
      </c>
      <c r="I219" s="9">
        <f t="shared" ca="1" si="99"/>
        <v>216.33152317880885</v>
      </c>
      <c r="J219" s="9">
        <f t="shared" ca="1" si="99"/>
        <v>0</v>
      </c>
      <c r="K219" s="9">
        <f t="shared" ca="1" si="130"/>
        <v>220.88183374286635</v>
      </c>
      <c r="L219" s="9">
        <f t="shared" ca="1" si="131"/>
        <v>-11.650016610609539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-21409.595761589408</v>
      </c>
      <c r="F220">
        <f t="shared" ca="1" si="95"/>
        <v>103839.13112582781</v>
      </c>
      <c r="G220">
        <f t="shared" ca="1" si="129"/>
        <v>10972.8</v>
      </c>
      <c r="H220" s="9">
        <f t="shared" ca="1" si="99"/>
        <v>-44.603324503310432</v>
      </c>
      <c r="I220" s="9">
        <f t="shared" ca="1" si="99"/>
        <v>216.33152317880885</v>
      </c>
      <c r="J220" s="9">
        <f t="shared" ca="1" si="99"/>
        <v>0</v>
      </c>
      <c r="K220" s="9">
        <f t="shared" ca="1" si="130"/>
        <v>220.88183374286606</v>
      </c>
      <c r="L220" s="9">
        <f t="shared" ca="1" si="131"/>
        <v>-11.650016610609168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-21632.61238410596</v>
      </c>
      <c r="F221">
        <f t="shared" ca="1" si="95"/>
        <v>104920.78874172186</v>
      </c>
      <c r="G221">
        <f t="shared" ca="1" si="129"/>
        <v>10972.8</v>
      </c>
      <c r="H221" s="9">
        <f t="shared" ca="1" si="99"/>
        <v>-44.603324503311889</v>
      </c>
      <c r="I221" s="9">
        <f t="shared" ca="1" si="99"/>
        <v>216.33152317880595</v>
      </c>
      <c r="J221" s="9">
        <f t="shared" ca="1" si="99"/>
        <v>0</v>
      </c>
      <c r="K221" s="9">
        <f t="shared" ca="1" si="130"/>
        <v>220.88183374286351</v>
      </c>
      <c r="L221" s="9">
        <f t="shared" ca="1" si="131"/>
        <v>-11.65001661060969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-21855.629006622519</v>
      </c>
      <c r="F222">
        <f t="shared" ca="1" si="95"/>
        <v>106002.44635761589</v>
      </c>
      <c r="G222">
        <f t="shared" ca="1" si="129"/>
        <v>10972.8</v>
      </c>
      <c r="H222" s="9">
        <f t="shared" ca="1" si="99"/>
        <v>-44.603324503311157</v>
      </c>
      <c r="I222" s="9">
        <f t="shared" ca="1" si="99"/>
        <v>216.33152317880885</v>
      </c>
      <c r="J222" s="9">
        <f t="shared" ca="1" si="99"/>
        <v>0</v>
      </c>
      <c r="K222" s="9">
        <f t="shared" ca="1" si="130"/>
        <v>220.88183374286621</v>
      </c>
      <c r="L222" s="9">
        <f t="shared" ca="1" si="131"/>
        <v>-11.650016610609352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-22078.645629139075</v>
      </c>
      <c r="F223">
        <f t="shared" ca="1" si="95"/>
        <v>107084.10397350993</v>
      </c>
      <c r="G223">
        <f t="shared" ca="1" si="129"/>
        <v>10972.8</v>
      </c>
      <c r="H223" s="9">
        <f t="shared" ca="1" si="99"/>
        <v>-44.603324503311157</v>
      </c>
      <c r="I223" s="9">
        <f t="shared" ca="1" si="99"/>
        <v>216.33152317880595</v>
      </c>
      <c r="J223" s="9">
        <f t="shared" ca="1" si="99"/>
        <v>0</v>
      </c>
      <c r="K223" s="9">
        <f t="shared" ca="1" si="130"/>
        <v>220.88183374286336</v>
      </c>
      <c r="L223" s="9">
        <f t="shared" ca="1" si="131"/>
        <v>-11.650016610609503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-22301.662251655631</v>
      </c>
      <c r="F224">
        <f t="shared" ca="1" si="95"/>
        <v>108165.76158940396</v>
      </c>
      <c r="G224">
        <f t="shared" ca="1" si="129"/>
        <v>10972.8</v>
      </c>
      <c r="H224" s="9">
        <f t="shared" ca="1" si="99"/>
        <v>-44.603324503311889</v>
      </c>
      <c r="I224" s="9">
        <f t="shared" ca="1" si="99"/>
        <v>216.33152317880885</v>
      </c>
      <c r="J224" s="9">
        <f t="shared" ca="1" si="99"/>
        <v>0</v>
      </c>
      <c r="K224" s="9">
        <f t="shared" ca="1" si="130"/>
        <v>220.88183374286635</v>
      </c>
      <c r="L224" s="9">
        <f t="shared" ca="1" si="131"/>
        <v>-11.650016610609539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-22524.67887417219</v>
      </c>
      <c r="F225">
        <f t="shared" ca="1" si="95"/>
        <v>109247.41920529801</v>
      </c>
      <c r="G225">
        <f t="shared" ca="1" si="129"/>
        <v>10972.8</v>
      </c>
      <c r="H225" s="9">
        <f t="shared" ca="1" si="99"/>
        <v>-44.603324503310432</v>
      </c>
      <c r="I225" s="9">
        <f t="shared" ca="1" si="99"/>
        <v>216.33152317880885</v>
      </c>
      <c r="J225" s="9">
        <f t="shared" ca="1" si="99"/>
        <v>0</v>
      </c>
      <c r="K225" s="9">
        <f t="shared" ca="1" si="130"/>
        <v>220.88183374286606</v>
      </c>
      <c r="L225" s="9">
        <f t="shared" ca="1" si="131"/>
        <v>-11.650016610609168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-22747.695496688742</v>
      </c>
      <c r="F226">
        <f t="shared" ca="1" si="95"/>
        <v>110329.07682119205</v>
      </c>
      <c r="G226">
        <f t="shared" ca="1" si="129"/>
        <v>10972.8</v>
      </c>
      <c r="H226" s="9">
        <f t="shared" ca="1" si="99"/>
        <v>-44.603324503311889</v>
      </c>
      <c r="I226" s="9">
        <f t="shared" ca="1" si="99"/>
        <v>216.33152317880885</v>
      </c>
      <c r="J226" s="9">
        <f t="shared" ca="1" si="99"/>
        <v>0</v>
      </c>
      <c r="K226" s="9">
        <f t="shared" ca="1" si="130"/>
        <v>220.88183374286635</v>
      </c>
      <c r="L226" s="9">
        <f t="shared" ca="1" si="131"/>
        <v>-11.650016610609539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-22970.712119205302</v>
      </c>
      <c r="F227">
        <f t="shared" ca="1" si="95"/>
        <v>111410.7344370861</v>
      </c>
      <c r="G227">
        <f t="shared" ca="1" si="129"/>
        <v>10972.8</v>
      </c>
      <c r="H227" s="9">
        <f t="shared" ca="1" si="99"/>
        <v>-44.603324503310432</v>
      </c>
      <c r="I227" s="9">
        <f t="shared" ca="1" si="99"/>
        <v>216.33152317880595</v>
      </c>
      <c r="J227" s="9">
        <f t="shared" ca="1" si="99"/>
        <v>0</v>
      </c>
      <c r="K227" s="9">
        <f t="shared" ca="1" si="130"/>
        <v>220.88183374286322</v>
      </c>
      <c r="L227" s="9">
        <f t="shared" ca="1" si="131"/>
        <v>-11.65001661060932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-23193.728741721854</v>
      </c>
      <c r="F228">
        <f t="shared" ca="1" si="95"/>
        <v>112492.39205298013</v>
      </c>
      <c r="G228">
        <f t="shared" ca="1" si="129"/>
        <v>10972.8</v>
      </c>
      <c r="H228" s="9">
        <f t="shared" ca="1" si="99"/>
        <v>-44.603324503311889</v>
      </c>
      <c r="I228" s="9">
        <f t="shared" ca="1" si="99"/>
        <v>216.33152317880885</v>
      </c>
      <c r="J228" s="9">
        <f t="shared" ca="1" si="99"/>
        <v>0</v>
      </c>
      <c r="K228" s="9">
        <f t="shared" ca="1" si="130"/>
        <v>220.88183374286635</v>
      </c>
      <c r="L228" s="9">
        <f t="shared" ca="1" si="131"/>
        <v>-11.650016610609539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-23416.745364238413</v>
      </c>
      <c r="F229">
        <f t="shared" ref="F229:F234" ca="1" si="137">INDIRECT("F$"&amp;C229)+INDIRECT("I$"&amp;C229)*($B229-INDIRECT("B$"&amp;D229))</f>
        <v>113574.04966887417</v>
      </c>
      <c r="G229">
        <f t="shared" ca="1" si="129"/>
        <v>10972.8</v>
      </c>
      <c r="H229" s="9">
        <f t="shared" ca="1" si="99"/>
        <v>-44.603324503311157</v>
      </c>
      <c r="I229" s="9">
        <f t="shared" ca="1" si="99"/>
        <v>216.33152317880595</v>
      </c>
      <c r="J229" s="9">
        <f t="shared" ca="1" si="99"/>
        <v>0</v>
      </c>
      <c r="K229" s="9">
        <f t="shared" ca="1" si="130"/>
        <v>220.88183374286336</v>
      </c>
      <c r="L229" s="9">
        <f t="shared" ca="1" si="131"/>
        <v>-11.650016610609503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-23639.761986754969</v>
      </c>
      <c r="F230">
        <f t="shared" ca="1" si="137"/>
        <v>114655.7072847682</v>
      </c>
      <c r="G230">
        <f t="shared" ca="1" si="129"/>
        <v>10972.8</v>
      </c>
      <c r="H230" s="9">
        <f t="shared" ca="1" si="99"/>
        <v>-44.603324503311157</v>
      </c>
      <c r="I230" s="9">
        <f t="shared" ca="1" si="99"/>
        <v>216.33152317880885</v>
      </c>
      <c r="J230" s="9">
        <f t="shared" ca="1" si="99"/>
        <v>0</v>
      </c>
      <c r="K230" s="9">
        <f t="shared" ca="1" si="130"/>
        <v>220.88183374286621</v>
      </c>
      <c r="L230" s="9">
        <f t="shared" ca="1" si="131"/>
        <v>-11.650016610609352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-23862.778609271525</v>
      </c>
      <c r="F231">
        <f t="shared" ca="1" si="137"/>
        <v>115737.36490066224</v>
      </c>
      <c r="G231">
        <f t="shared" ca="1" si="129"/>
        <v>10972.8</v>
      </c>
      <c r="H231" s="9">
        <f t="shared" ca="1" si="99"/>
        <v>-44.603324503311889</v>
      </c>
      <c r="I231" s="9">
        <f t="shared" ca="1" si="99"/>
        <v>216.33152317880885</v>
      </c>
      <c r="J231" s="9">
        <f t="shared" ca="1" si="99"/>
        <v>0</v>
      </c>
      <c r="K231" s="9">
        <f t="shared" ca="1" si="130"/>
        <v>220.88183374286635</v>
      </c>
      <c r="L231" s="9">
        <f t="shared" ca="1" si="131"/>
        <v>-11.650016610609539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-24085.795231788084</v>
      </c>
      <c r="F232">
        <f t="shared" ca="1" si="137"/>
        <v>116819.02251655629</v>
      </c>
      <c r="G232">
        <f t="shared" ca="1" si="129"/>
        <v>10972.8</v>
      </c>
      <c r="H232" s="9">
        <f t="shared" ca="1" si="99"/>
        <v>-44.603324503310432</v>
      </c>
      <c r="I232" s="9">
        <f t="shared" ca="1" si="99"/>
        <v>216.33152317880885</v>
      </c>
      <c r="J232" s="9">
        <f t="shared" ca="1" si="99"/>
        <v>0</v>
      </c>
      <c r="K232" s="9">
        <f t="shared" ca="1" si="130"/>
        <v>220.88183374286606</v>
      </c>
      <c r="L232" s="9">
        <f t="shared" ca="1" si="131"/>
        <v>-11.650016610609168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-24308.811854304637</v>
      </c>
      <c r="F233">
        <f t="shared" ca="1" si="137"/>
        <v>117900.68013245033</v>
      </c>
      <c r="G233">
        <f t="shared" ca="1" si="129"/>
        <v>10972.8</v>
      </c>
      <c r="H233" s="9">
        <f t="shared" ca="1" si="99"/>
        <v>-44.603324503311889</v>
      </c>
      <c r="I233" s="9">
        <f t="shared" ca="1" si="99"/>
        <v>216.33152317880885</v>
      </c>
      <c r="J233" s="9">
        <f t="shared" ca="1" si="99"/>
        <v>0</v>
      </c>
      <c r="K233" s="9">
        <f t="shared" ca="1" si="130"/>
        <v>220.88183374286635</v>
      </c>
      <c r="L233" s="9">
        <f t="shared" ca="1" si="131"/>
        <v>-11.650016610609539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-24531.828476821196</v>
      </c>
      <c r="F234">
        <f t="shared" ca="1" si="137"/>
        <v>118982.33774834438</v>
      </c>
      <c r="G234">
        <f t="shared" ca="1" si="129"/>
        <v>10972.8</v>
      </c>
      <c r="H234" s="9">
        <f t="shared" ca="1" si="99"/>
        <v>-44.603324503310432</v>
      </c>
      <c r="I234" s="9">
        <f t="shared" ca="1" si="99"/>
        <v>216.33152317880595</v>
      </c>
      <c r="J234" s="9">
        <f t="shared" ca="1" si="99"/>
        <v>0</v>
      </c>
      <c r="K234" s="9">
        <f t="shared" ca="1" si="130"/>
        <v>220.88183374286322</v>
      </c>
      <c r="L234" s="9">
        <f t="shared" ca="1" si="131"/>
        <v>-11.65001661060932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-24754.845099337748</v>
      </c>
      <c r="F235">
        <f t="shared" ref="F235:F246" ca="1" si="142">INDIRECT("F$"&amp;C235)+INDIRECT("I$"&amp;C235)*($B235-INDIRECT("B$"&amp;D235))</f>
        <v>120063.99536423841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-44.603324503311889</v>
      </c>
      <c r="I235" s="9">
        <f t="shared" ref="I235:I246" ca="1" si="145">(F236-F235)/($B236-$B235)</f>
        <v>216.33152317880595</v>
      </c>
      <c r="J235" s="9">
        <f t="shared" ref="J235:J246" ca="1" si="146">(G236-G235)/($B236-$B235)</f>
        <v>0</v>
      </c>
      <c r="K235" s="9">
        <f t="shared" ref="K235:K246" ca="1" si="147">SQRT(H235*H235+I235*I235)</f>
        <v>220.88183374286351</v>
      </c>
      <c r="L235" s="9">
        <f t="shared" ref="L235:L246" ca="1" si="148">DEGREES(ATAN2(I235,H235))</f>
        <v>-11.65001661060969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-24977.861721854308</v>
      </c>
      <c r="F236">
        <f t="shared" ca="1" si="142"/>
        <v>121145.65298013244</v>
      </c>
      <c r="G236">
        <f t="shared" ca="1" si="143"/>
        <v>10972.8</v>
      </c>
      <c r="H236" s="9">
        <f t="shared" ca="1" si="144"/>
        <v>-44.603324503311157</v>
      </c>
      <c r="I236" s="9">
        <f t="shared" ca="1" si="145"/>
        <v>216.33152317880885</v>
      </c>
      <c r="J236" s="9">
        <f t="shared" ca="1" si="146"/>
        <v>0</v>
      </c>
      <c r="K236" s="9">
        <f t="shared" ca="1" si="147"/>
        <v>220.88183374286621</v>
      </c>
      <c r="L236" s="9">
        <f t="shared" ca="1" si="148"/>
        <v>-11.650016610609352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-25200.878344370863</v>
      </c>
      <c r="F237">
        <f t="shared" ca="1" si="142"/>
        <v>122227.31059602648</v>
      </c>
      <c r="G237">
        <f t="shared" ca="1" si="143"/>
        <v>10972.8</v>
      </c>
      <c r="H237" s="9">
        <f t="shared" ca="1" si="144"/>
        <v>-44.603324503311157</v>
      </c>
      <c r="I237" s="9">
        <f t="shared" ca="1" si="145"/>
        <v>216.33152317880885</v>
      </c>
      <c r="J237" s="9">
        <f t="shared" ca="1" si="146"/>
        <v>0</v>
      </c>
      <c r="K237" s="9">
        <f t="shared" ca="1" si="147"/>
        <v>220.88183374286621</v>
      </c>
      <c r="L237" s="9">
        <f t="shared" ca="1" si="148"/>
        <v>-11.650016610609352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-25423.894966887419</v>
      </c>
      <c r="F238">
        <f t="shared" ca="1" si="142"/>
        <v>123308.96821192052</v>
      </c>
      <c r="G238">
        <f t="shared" ca="1" si="143"/>
        <v>10972.8</v>
      </c>
      <c r="H238" s="9">
        <f t="shared" ca="1" si="144"/>
        <v>-44.603324503311889</v>
      </c>
      <c r="I238" s="9">
        <f t="shared" ca="1" si="145"/>
        <v>216.33152317880885</v>
      </c>
      <c r="J238" s="9">
        <f t="shared" ca="1" si="146"/>
        <v>0</v>
      </c>
      <c r="K238" s="9">
        <f t="shared" ca="1" si="147"/>
        <v>220.88183374286635</v>
      </c>
      <c r="L238" s="9">
        <f t="shared" ca="1" si="148"/>
        <v>-11.650016610609539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-25646.911589403979</v>
      </c>
      <c r="F239">
        <f t="shared" ca="1" si="142"/>
        <v>124390.62582781457</v>
      </c>
      <c r="G239">
        <f t="shared" ca="1" si="143"/>
        <v>10972.8</v>
      </c>
      <c r="H239" s="9">
        <f t="shared" ca="1" si="144"/>
        <v>-44.603324503310432</v>
      </c>
      <c r="I239" s="9">
        <f t="shared" ca="1" si="145"/>
        <v>216.33152317880885</v>
      </c>
      <c r="J239" s="9">
        <f t="shared" ca="1" si="146"/>
        <v>0</v>
      </c>
      <c r="K239" s="9">
        <f t="shared" ca="1" si="147"/>
        <v>220.88183374286606</v>
      </c>
      <c r="L239" s="9">
        <f t="shared" ca="1" si="148"/>
        <v>-11.650016610609168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-25869.928211920531</v>
      </c>
      <c r="F240">
        <f t="shared" ca="1" si="142"/>
        <v>125472.28344370861</v>
      </c>
      <c r="G240">
        <f t="shared" ca="1" si="143"/>
        <v>10972.8</v>
      </c>
      <c r="H240" s="9">
        <f t="shared" ca="1" si="144"/>
        <v>-44.603324503311889</v>
      </c>
      <c r="I240" s="9">
        <f t="shared" ca="1" si="145"/>
        <v>216.33152317880595</v>
      </c>
      <c r="J240" s="9">
        <f t="shared" ca="1" si="146"/>
        <v>0</v>
      </c>
      <c r="K240" s="9">
        <f t="shared" ca="1" si="147"/>
        <v>220.88183374286351</v>
      </c>
      <c r="L240" s="9">
        <f t="shared" ca="1" si="148"/>
        <v>-11.65001661060969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-26092.94483443709</v>
      </c>
      <c r="F241">
        <f t="shared" ca="1" si="142"/>
        <v>126553.94105960264</v>
      </c>
      <c r="G241">
        <f t="shared" ca="1" si="143"/>
        <v>10972.8</v>
      </c>
      <c r="H241" s="9">
        <f t="shared" ca="1" si="144"/>
        <v>-44.603324503310432</v>
      </c>
      <c r="I241" s="9">
        <f t="shared" ca="1" si="145"/>
        <v>216.33152317880885</v>
      </c>
      <c r="J241" s="9">
        <f t="shared" ca="1" si="146"/>
        <v>0</v>
      </c>
      <c r="K241" s="9">
        <f t="shared" ca="1" si="147"/>
        <v>220.88183374286606</v>
      </c>
      <c r="L241" s="9">
        <f t="shared" ca="1" si="148"/>
        <v>-11.650016610609168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-26315.961456953642</v>
      </c>
      <c r="F242">
        <f t="shared" ca="1" si="142"/>
        <v>127635.59867549669</v>
      </c>
      <c r="G242">
        <f t="shared" ca="1" si="143"/>
        <v>10972.8</v>
      </c>
      <c r="H242" s="9">
        <f t="shared" ca="1" si="144"/>
        <v>-44.603324503311889</v>
      </c>
      <c r="I242" s="9">
        <f t="shared" ca="1" si="145"/>
        <v>216.33152317880885</v>
      </c>
      <c r="J242" s="9">
        <f t="shared" ca="1" si="146"/>
        <v>0</v>
      </c>
      <c r="K242" s="9">
        <f t="shared" ca="1" si="147"/>
        <v>220.88183374286635</v>
      </c>
      <c r="L242" s="9">
        <f t="shared" ca="1" si="148"/>
        <v>-11.650016610609539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-26538.978079470202</v>
      </c>
      <c r="F243">
        <f t="shared" ca="1" si="142"/>
        <v>128717.25629139073</v>
      </c>
      <c r="G243">
        <f t="shared" ca="1" si="143"/>
        <v>10972.8</v>
      </c>
      <c r="H243" s="9">
        <f t="shared" ca="1" si="144"/>
        <v>-44.603324503311157</v>
      </c>
      <c r="I243" s="9">
        <f t="shared" ca="1" si="145"/>
        <v>216.33152317880595</v>
      </c>
      <c r="J243" s="9">
        <f t="shared" ca="1" si="146"/>
        <v>0</v>
      </c>
      <c r="K243" s="9">
        <f t="shared" ca="1" si="147"/>
        <v>220.88183374286336</v>
      </c>
      <c r="L243" s="9">
        <f t="shared" ca="1" si="148"/>
        <v>-11.650016610609503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-26761.994701986758</v>
      </c>
      <c r="F244">
        <f t="shared" ca="1" si="142"/>
        <v>129798.91390728476</v>
      </c>
      <c r="G244">
        <f t="shared" ca="1" si="143"/>
        <v>10972.8</v>
      </c>
      <c r="H244" s="9">
        <f t="shared" ca="1" si="144"/>
        <v>-44.603324503311157</v>
      </c>
      <c r="I244" s="9">
        <f t="shared" ca="1" si="145"/>
        <v>216.33152317880885</v>
      </c>
      <c r="J244" s="9">
        <f t="shared" ca="1" si="146"/>
        <v>0</v>
      </c>
      <c r="K244" s="9">
        <f t="shared" ca="1" si="147"/>
        <v>220.88183374286621</v>
      </c>
      <c r="L244" s="9">
        <f t="shared" ca="1" si="148"/>
        <v>-11.650016610609352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-26985.011324503314</v>
      </c>
      <c r="F245">
        <f t="shared" ca="1" si="142"/>
        <v>130880.57152317881</v>
      </c>
      <c r="G245">
        <f t="shared" ca="1" si="143"/>
        <v>10972.8</v>
      </c>
      <c r="H245" s="9">
        <f t="shared" ca="1" si="144"/>
        <v>-44.603324503311889</v>
      </c>
      <c r="I245" s="9">
        <f t="shared" ca="1" si="145"/>
        <v>216.33152317880885</v>
      </c>
      <c r="J245" s="9">
        <f t="shared" ca="1" si="146"/>
        <v>0</v>
      </c>
      <c r="K245" s="9">
        <f t="shared" ca="1" si="147"/>
        <v>220.88183374286635</v>
      </c>
      <c r="L245" s="9">
        <f t="shared" ca="1" si="148"/>
        <v>-11.650016610609539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-27208.027947019873</v>
      </c>
      <c r="F246">
        <f t="shared" ca="1" si="142"/>
        <v>131962.22913907285</v>
      </c>
      <c r="G246">
        <f t="shared" ca="1" si="143"/>
        <v>10972.8</v>
      </c>
      <c r="H246" s="9">
        <f t="shared" ca="1" si="144"/>
        <v>-44.603324503310432</v>
      </c>
      <c r="I246" s="9">
        <f t="shared" ca="1" si="145"/>
        <v>216.33152317880302</v>
      </c>
      <c r="J246" s="9">
        <f t="shared" ca="1" si="146"/>
        <v>0</v>
      </c>
      <c r="K246" s="9">
        <f t="shared" ca="1" si="147"/>
        <v>220.88183374286035</v>
      </c>
      <c r="L246" s="9">
        <f t="shared" ca="1" si="148"/>
        <v>-11.650016610609473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-27431.044569536425</v>
      </c>
      <c r="F247">
        <f t="shared" ref="F247:F263" ca="1" si="165">INDIRECT("F$"&amp;C247)+INDIRECT("I$"&amp;C247)*($B247-INDIRECT("B$"&amp;D247))</f>
        <v>133043.88675496686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-44.603324503311889</v>
      </c>
      <c r="I247" s="9">
        <f t="shared" ref="I247:I262" ca="1" si="168">(F248-F247)/($B248-$B247)</f>
        <v>216.33152317880885</v>
      </c>
      <c r="J247" s="9">
        <f t="shared" ref="J247:J262" ca="1" si="169">(G248-G247)/($B248-$B247)</f>
        <v>0</v>
      </c>
      <c r="K247" s="9">
        <f t="shared" ref="K247:K263" ca="1" si="170">SQRT(H247*H247+I247*I247)</f>
        <v>220.88183374286635</v>
      </c>
      <c r="L247" s="9">
        <f t="shared" ref="L247:L263" ca="1" si="171">DEGREES(ATAN2(I247,H247))</f>
        <v>-11.650016610609539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-27654.061192052985</v>
      </c>
      <c r="F248">
        <f t="shared" ca="1" si="165"/>
        <v>134125.54437086091</v>
      </c>
      <c r="G248">
        <f t="shared" ca="1" si="166"/>
        <v>10972.8</v>
      </c>
      <c r="H248" s="9">
        <f t="shared" ca="1" si="167"/>
        <v>-44.603324503310432</v>
      </c>
      <c r="I248" s="9">
        <f t="shared" ca="1" si="168"/>
        <v>216.33152317880885</v>
      </c>
      <c r="J248" s="9">
        <f t="shared" ca="1" si="169"/>
        <v>0</v>
      </c>
      <c r="K248" s="9">
        <f t="shared" ca="1" si="170"/>
        <v>220.88183374286606</v>
      </c>
      <c r="L248" s="9">
        <f t="shared" ca="1" si="171"/>
        <v>-11.650016610609168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-27877.077814569537</v>
      </c>
      <c r="F249">
        <f t="shared" ca="1" si="165"/>
        <v>135207.20198675495</v>
      </c>
      <c r="G249">
        <f t="shared" ca="1" si="166"/>
        <v>10972.8</v>
      </c>
      <c r="H249" s="9">
        <f t="shared" ca="1" si="167"/>
        <v>-44.603324503311889</v>
      </c>
      <c r="I249" s="9">
        <f t="shared" ca="1" si="168"/>
        <v>216.33152317880885</v>
      </c>
      <c r="J249" s="9">
        <f t="shared" ca="1" si="169"/>
        <v>0</v>
      </c>
      <c r="K249" s="9">
        <f t="shared" ca="1" si="170"/>
        <v>220.88183374286635</v>
      </c>
      <c r="L249" s="9">
        <f t="shared" ca="1" si="171"/>
        <v>-11.650016610609539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-28100.094437086096</v>
      </c>
      <c r="F250">
        <f t="shared" ca="1" si="165"/>
        <v>136288.859602649</v>
      </c>
      <c r="G250">
        <f t="shared" ca="1" si="166"/>
        <v>10972.8</v>
      </c>
      <c r="H250" s="9">
        <f t="shared" ca="1" si="167"/>
        <v>-44.603324503311157</v>
      </c>
      <c r="I250" s="9">
        <f t="shared" ca="1" si="168"/>
        <v>216.33152317880885</v>
      </c>
      <c r="J250" s="9">
        <f t="shared" ca="1" si="169"/>
        <v>0</v>
      </c>
      <c r="K250" s="9">
        <f t="shared" ca="1" si="170"/>
        <v>220.88183374286621</v>
      </c>
      <c r="L250" s="9">
        <f t="shared" ca="1" si="171"/>
        <v>-11.650016610609352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-28323.111059602652</v>
      </c>
      <c r="F251">
        <f t="shared" ca="1" si="165"/>
        <v>137370.51721854304</v>
      </c>
      <c r="G251">
        <f t="shared" ca="1" si="166"/>
        <v>10972.8</v>
      </c>
      <c r="H251" s="9">
        <f t="shared" ca="1" si="167"/>
        <v>-44.603324503311157</v>
      </c>
      <c r="I251" s="9">
        <f t="shared" ca="1" si="168"/>
        <v>216.33152317880885</v>
      </c>
      <c r="J251" s="9">
        <f t="shared" ca="1" si="169"/>
        <v>0</v>
      </c>
      <c r="K251" s="9">
        <f t="shared" ca="1" si="170"/>
        <v>220.88183374286621</v>
      </c>
      <c r="L251" s="9">
        <f t="shared" ca="1" si="171"/>
        <v>-11.650016610609352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-28546.127682119208</v>
      </c>
      <c r="F252">
        <f t="shared" ca="1" si="165"/>
        <v>138452.17483443709</v>
      </c>
      <c r="G252">
        <f t="shared" ca="1" si="166"/>
        <v>10972.8</v>
      </c>
      <c r="H252" s="9">
        <f t="shared" ca="1" si="167"/>
        <v>-44.603324503311889</v>
      </c>
      <c r="I252" s="9">
        <f t="shared" ca="1" si="168"/>
        <v>216.33152317880885</v>
      </c>
      <c r="J252" s="9">
        <f t="shared" ca="1" si="169"/>
        <v>0</v>
      </c>
      <c r="K252" s="9">
        <f t="shared" ca="1" si="170"/>
        <v>220.88183374286635</v>
      </c>
      <c r="L252" s="9">
        <f t="shared" ca="1" si="171"/>
        <v>-11.650016610609539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-28769.144304635767</v>
      </c>
      <c r="F253">
        <f t="shared" ca="1" si="165"/>
        <v>139533.83245033113</v>
      </c>
      <c r="G253">
        <f t="shared" ca="1" si="166"/>
        <v>10972.8</v>
      </c>
      <c r="H253" s="9">
        <f t="shared" ca="1" si="167"/>
        <v>-44.603324503310432</v>
      </c>
      <c r="I253" s="9">
        <f t="shared" ca="1" si="168"/>
        <v>216.33152317880885</v>
      </c>
      <c r="J253" s="9">
        <f t="shared" ca="1" si="169"/>
        <v>0</v>
      </c>
      <c r="K253" s="9">
        <f t="shared" ca="1" si="170"/>
        <v>220.88183374286606</v>
      </c>
      <c r="L253" s="9">
        <f t="shared" ca="1" si="171"/>
        <v>-11.650016610609168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-28992.160927152319</v>
      </c>
      <c r="F254">
        <f t="shared" ca="1" si="165"/>
        <v>140615.49006622517</v>
      </c>
      <c r="G254">
        <f t="shared" ca="1" si="166"/>
        <v>10972.8</v>
      </c>
      <c r="H254" s="9">
        <f t="shared" ca="1" si="167"/>
        <v>-44.603324503311889</v>
      </c>
      <c r="I254" s="9">
        <f t="shared" ca="1" si="168"/>
        <v>216.33152317880885</v>
      </c>
      <c r="J254" s="9">
        <f t="shared" ca="1" si="169"/>
        <v>0</v>
      </c>
      <c r="K254" s="9">
        <f t="shared" ca="1" si="170"/>
        <v>220.88183374286635</v>
      </c>
      <c r="L254" s="9">
        <f t="shared" ca="1" si="171"/>
        <v>-11.650016610609539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-29215.177549668879</v>
      </c>
      <c r="F255">
        <f t="shared" ca="1" si="165"/>
        <v>141697.14768211922</v>
      </c>
      <c r="G255">
        <f t="shared" ca="1" si="166"/>
        <v>10972.8</v>
      </c>
      <c r="H255" s="9">
        <f t="shared" ca="1" si="167"/>
        <v>-44.603324503311157</v>
      </c>
      <c r="I255" s="9">
        <f t="shared" ca="1" si="168"/>
        <v>216.33152317880302</v>
      </c>
      <c r="J255" s="9">
        <f t="shared" ca="1" si="169"/>
        <v>0</v>
      </c>
      <c r="K255" s="9">
        <f t="shared" ca="1" si="170"/>
        <v>220.88183374286049</v>
      </c>
      <c r="L255" s="9">
        <f t="shared" ca="1" si="171"/>
        <v>-11.650016610609658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-29438.194172185435</v>
      </c>
      <c r="F256">
        <f t="shared" ca="1" si="165"/>
        <v>142778.80529801323</v>
      </c>
      <c r="G256">
        <f t="shared" ca="1" si="166"/>
        <v>10972.8</v>
      </c>
      <c r="H256" s="9">
        <f t="shared" ca="1" si="167"/>
        <v>-44.603324503311157</v>
      </c>
      <c r="I256" s="9">
        <f t="shared" ca="1" si="168"/>
        <v>216.33152317880885</v>
      </c>
      <c r="J256" s="9">
        <f t="shared" ca="1" si="169"/>
        <v>0</v>
      </c>
      <c r="K256" s="9">
        <f t="shared" ca="1" si="170"/>
        <v>220.88183374286621</v>
      </c>
      <c r="L256" s="9">
        <f t="shared" ca="1" si="171"/>
        <v>-11.650016610609352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-29661.21079470199</v>
      </c>
      <c r="F257">
        <f t="shared" ca="1" si="165"/>
        <v>143860.46291390728</v>
      </c>
      <c r="G257">
        <f t="shared" ca="1" si="166"/>
        <v>10972.8</v>
      </c>
      <c r="H257" s="9">
        <f t="shared" ca="1" si="167"/>
        <v>-44.603324503311157</v>
      </c>
      <c r="I257" s="9">
        <f t="shared" ca="1" si="168"/>
        <v>216.33152317880885</v>
      </c>
      <c r="J257" s="9">
        <f t="shared" ca="1" si="169"/>
        <v>0</v>
      </c>
      <c r="K257" s="9">
        <f t="shared" ca="1" si="170"/>
        <v>220.88183374286621</v>
      </c>
      <c r="L257" s="9">
        <f t="shared" ca="1" si="171"/>
        <v>-11.650016610609352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-29884.227417218546</v>
      </c>
      <c r="F258">
        <f t="shared" ca="1" si="165"/>
        <v>144942.12052980132</v>
      </c>
      <c r="G258">
        <f t="shared" ca="1" si="166"/>
        <v>10972.8</v>
      </c>
      <c r="H258" s="9">
        <f t="shared" ca="1" si="167"/>
        <v>-44.603324503311157</v>
      </c>
      <c r="I258" s="9">
        <f t="shared" ca="1" si="168"/>
        <v>216.33152317880302</v>
      </c>
      <c r="J258" s="9">
        <f t="shared" ca="1" si="169"/>
        <v>0</v>
      </c>
      <c r="K258" s="9">
        <f t="shared" ca="1" si="170"/>
        <v>220.88183374286049</v>
      </c>
      <c r="L258" s="9">
        <f t="shared" ca="1" si="171"/>
        <v>-11.650016610609658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-30107.244039735102</v>
      </c>
      <c r="F259">
        <f t="shared" ca="1" si="165"/>
        <v>146023.77814569534</v>
      </c>
      <c r="G259">
        <f t="shared" ca="1" si="166"/>
        <v>10972.8</v>
      </c>
      <c r="H259" s="9">
        <f t="shared" ca="1" si="167"/>
        <v>-44.603324503311157</v>
      </c>
      <c r="I259" s="9">
        <f t="shared" ca="1" si="168"/>
        <v>216.33152317880885</v>
      </c>
      <c r="J259" s="9">
        <f t="shared" ca="1" si="169"/>
        <v>0</v>
      </c>
      <c r="K259" s="9">
        <f t="shared" ca="1" si="170"/>
        <v>220.88183374286621</v>
      </c>
      <c r="L259" s="9">
        <f t="shared" ca="1" si="171"/>
        <v>-11.650016610609352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-30330.260662251658</v>
      </c>
      <c r="F260">
        <f t="shared" ca="1" si="165"/>
        <v>147105.43576158938</v>
      </c>
      <c r="G260">
        <f t="shared" ca="1" si="166"/>
        <v>10972.8</v>
      </c>
      <c r="H260" s="9">
        <f t="shared" ca="1" si="167"/>
        <v>-44.603324503311157</v>
      </c>
      <c r="I260" s="9">
        <f t="shared" ca="1" si="168"/>
        <v>216.33152317880885</v>
      </c>
      <c r="J260" s="9">
        <f t="shared" ca="1" si="169"/>
        <v>0</v>
      </c>
      <c r="K260" s="9">
        <f t="shared" ca="1" si="170"/>
        <v>220.88183374286621</v>
      </c>
      <c r="L260" s="9">
        <f t="shared" ca="1" si="171"/>
        <v>-11.650016610609352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-30553.277284768214</v>
      </c>
      <c r="F261">
        <f t="shared" ca="1" si="165"/>
        <v>148187.09337748343</v>
      </c>
      <c r="G261">
        <f t="shared" ca="1" si="166"/>
        <v>10972.8</v>
      </c>
      <c r="H261" s="9">
        <f t="shared" ca="1" si="167"/>
        <v>-44.603324503311889</v>
      </c>
      <c r="I261" s="9">
        <f t="shared" ca="1" si="168"/>
        <v>216.33152317880885</v>
      </c>
      <c r="J261" s="9">
        <f t="shared" ca="1" si="169"/>
        <v>0</v>
      </c>
      <c r="K261" s="9">
        <f t="shared" ca="1" si="170"/>
        <v>220.88183374286635</v>
      </c>
      <c r="L261" s="9">
        <f t="shared" ca="1" si="171"/>
        <v>-11.650016610609539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-30776.293907284773</v>
      </c>
      <c r="F262">
        <f t="shared" ca="1" si="165"/>
        <v>149268.75099337747</v>
      </c>
      <c r="G262">
        <f t="shared" ca="1" si="166"/>
        <v>10972.8</v>
      </c>
      <c r="H262" s="9">
        <f t="shared" ca="1" si="167"/>
        <v>-44.603324503311157</v>
      </c>
      <c r="I262" s="9">
        <f t="shared" ca="1" si="168"/>
        <v>216.33152317880885</v>
      </c>
      <c r="J262" s="9">
        <f t="shared" ca="1" si="169"/>
        <v>0</v>
      </c>
      <c r="K262" s="9">
        <f t="shared" ca="1" si="170"/>
        <v>220.88183374286621</v>
      </c>
      <c r="L262" s="9">
        <f t="shared" ca="1" si="171"/>
        <v>-11.650016610609352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-30999.310529801329</v>
      </c>
      <c r="F263">
        <f t="shared" ca="1" si="165"/>
        <v>150350.40860927152</v>
      </c>
      <c r="G263">
        <f t="shared" ca="1" si="166"/>
        <v>10972.8</v>
      </c>
      <c r="H263" s="9">
        <f ca="1">H262</f>
        <v>-44.603324503311157</v>
      </c>
      <c r="I263" s="9">
        <f ca="1">I262</f>
        <v>216.33152317880885</v>
      </c>
      <c r="J263" s="9">
        <f ca="1">J262</f>
        <v>0</v>
      </c>
      <c r="K263" s="9">
        <f t="shared" ca="1" si="170"/>
        <v>220.88183374286621</v>
      </c>
      <c r="L263" s="9">
        <f t="shared" ca="1" si="171"/>
        <v>-11.650016610609352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130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132</v>
      </c>
      <c r="B1" t="s">
        <v>142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103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47.766680851063832</v>
      </c>
      <c r="I2" s="9">
        <f t="shared" si="0"/>
        <v>-231.67418439716312</v>
      </c>
      <c r="J2" s="9">
        <f t="shared" si="0"/>
        <v>0</v>
      </c>
      <c r="K2" s="9">
        <f>SQRT(H2*H2+I2*I2)</f>
        <v>236.54721202250118</v>
      </c>
      <c r="L2" s="9">
        <f>DEGREES(ATAN2(I2,H2))</f>
        <v>168.34998338939056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</v>
      </c>
      <c r="F3" s="7">
        <f>VLOOKUP($B3,Beacons!$A$6:$O$30,15,FALSE)</f>
        <v>0</v>
      </c>
      <c r="G3" s="7">
        <f>C3*Params!F$2</f>
        <v>9448.7999999999993</v>
      </c>
      <c r="H3" s="9">
        <f t="shared" si="0"/>
        <v>25.140219780219777</v>
      </c>
      <c r="I3" s="9">
        <f t="shared" si="0"/>
        <v>-240.44945054945055</v>
      </c>
      <c r="J3" s="9">
        <f t="shared" si="0"/>
        <v>0</v>
      </c>
      <c r="K3" s="9">
        <f>SQRT(H3*H3+I3*I3)</f>
        <v>241.76014750187926</v>
      </c>
      <c r="L3" s="9">
        <f>DEGREES(ATAN2(I3,H3))</f>
        <v>174.03112032493812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72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47.766680851063576</v>
      </c>
      <c r="I7" s="9">
        <f ca="1">(F8-F7)/($B8-$B7)</f>
        <v>-231.67418439716567</v>
      </c>
      <c r="J7" s="9">
        <f ca="1">(G8-G7)/($B8-$B7)</f>
        <v>0</v>
      </c>
      <c r="K7" s="9">
        <f ca="1">SQRT(H7*H7+I7*I7)</f>
        <v>236.54721202250363</v>
      </c>
      <c r="L7" s="9">
        <f ca="1">DEGREES(ATAN2(I7,H7))</f>
        <v>168.34998338939076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-33436.676595744684</v>
      </c>
      <c r="F8">
        <f ca="1">INDIRECT("F$"&amp;C8)+INDIRECT("I$"&amp;C8)*($B8-INDIRECT("B$"&amp;D8))</f>
        <v>162171.92907801416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47.766680851063576</v>
      </c>
      <c r="I8" s="9">
        <f t="shared" ca="1" si="2"/>
        <v>-231.67418439715985</v>
      </c>
      <c r="J8" s="9">
        <f t="shared" ca="1" si="2"/>
        <v>0</v>
      </c>
      <c r="K8" s="9">
        <f t="shared" ref="K8:K71" ca="1" si="3">SQRT(H8*H8+I8*I8)</f>
        <v>236.54721202249792</v>
      </c>
      <c r="L8" s="9">
        <f t="shared" ref="L8:L71" ca="1" si="4">DEGREES(ATAN2(I8,H8))</f>
        <v>168.34998338939047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-33197.843191489366</v>
      </c>
      <c r="F9">
        <f t="shared" ref="F9:F34" ca="1" si="7">INDIRECT("F$"&amp;C9)+INDIRECT("I$"&amp;C9)*($B9-INDIRECT("B$"&amp;D9))</f>
        <v>161013.55815602836</v>
      </c>
      <c r="G9">
        <f t="shared" ca="1" si="1"/>
        <v>9448.7999999999993</v>
      </c>
      <c r="H9" s="9">
        <f t="shared" ca="1" si="2"/>
        <v>47.766680851065033</v>
      </c>
      <c r="I9" s="9">
        <f t="shared" ca="1" si="2"/>
        <v>-231.67418439716567</v>
      </c>
      <c r="J9" s="9">
        <f t="shared" ca="1" si="2"/>
        <v>0</v>
      </c>
      <c r="K9" s="9">
        <f t="shared" ca="1" si="3"/>
        <v>236.54721202250391</v>
      </c>
      <c r="L9" s="9">
        <f t="shared" ca="1" si="4"/>
        <v>168.34998338939042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-32959.009787234041</v>
      </c>
      <c r="F10">
        <f t="shared" ca="1" si="7"/>
        <v>159855.18723404253</v>
      </c>
      <c r="G10">
        <f t="shared" ca="1" si="1"/>
        <v>9448.7999999999993</v>
      </c>
      <c r="H10" s="9">
        <f t="shared" ca="1" si="2"/>
        <v>47.766680851062844</v>
      </c>
      <c r="I10" s="9">
        <f t="shared" ca="1" si="2"/>
        <v>-231.67418439715985</v>
      </c>
      <c r="J10" s="9">
        <f t="shared" ca="1" si="2"/>
        <v>0</v>
      </c>
      <c r="K10" s="9">
        <f t="shared" ca="1" si="3"/>
        <v>236.54721202249777</v>
      </c>
      <c r="L10" s="9">
        <f t="shared" ca="1" si="4"/>
        <v>168.34998338939064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-32720.176382978727</v>
      </c>
      <c r="F11">
        <f t="shared" ca="1" si="7"/>
        <v>158696.81631205673</v>
      </c>
      <c r="G11">
        <f t="shared" ca="1" si="1"/>
        <v>9448.7999999999993</v>
      </c>
      <c r="H11" s="9">
        <f t="shared" ca="1" si="2"/>
        <v>47.766680851064301</v>
      </c>
      <c r="I11" s="9">
        <f t="shared" ca="1" si="2"/>
        <v>-231.67418439716567</v>
      </c>
      <c r="J11" s="9">
        <f t="shared" ca="1" si="2"/>
        <v>0</v>
      </c>
      <c r="K11" s="9">
        <f t="shared" ca="1" si="3"/>
        <v>236.54721202250377</v>
      </c>
      <c r="L11" s="9">
        <f t="shared" ca="1" si="4"/>
        <v>168.34998338939059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-32481.342978723405</v>
      </c>
      <c r="F12">
        <f t="shared" ca="1" si="7"/>
        <v>157538.4453900709</v>
      </c>
      <c r="G12">
        <f t="shared" ca="1" si="1"/>
        <v>9448.7999999999993</v>
      </c>
      <c r="H12" s="9">
        <f t="shared" ca="1" si="2"/>
        <v>47.766680851063576</v>
      </c>
      <c r="I12" s="9">
        <f t="shared" ca="1" si="2"/>
        <v>-231.67418439715985</v>
      </c>
      <c r="J12" s="9">
        <f t="shared" ca="1" si="2"/>
        <v>0</v>
      </c>
      <c r="K12" s="9">
        <f t="shared" ca="1" si="3"/>
        <v>236.54721202249792</v>
      </c>
      <c r="L12" s="9">
        <f t="shared" ca="1" si="4"/>
        <v>168.34998338939047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-32242.509574468088</v>
      </c>
      <c r="F13">
        <f t="shared" ca="1" si="7"/>
        <v>156380.07446808511</v>
      </c>
      <c r="G13">
        <f t="shared" ca="1" si="1"/>
        <v>9448.7999999999993</v>
      </c>
      <c r="H13" s="9">
        <f t="shared" ca="1" si="2"/>
        <v>47.766680851063576</v>
      </c>
      <c r="I13" s="9">
        <f t="shared" ca="1" si="2"/>
        <v>-231.67418439716567</v>
      </c>
      <c r="J13" s="9">
        <f t="shared" ca="1" si="2"/>
        <v>0</v>
      </c>
      <c r="K13" s="9">
        <f t="shared" ca="1" si="3"/>
        <v>236.54721202250363</v>
      </c>
      <c r="L13" s="9">
        <f t="shared" ca="1" si="4"/>
        <v>168.34998338939076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-32003.67617021277</v>
      </c>
      <c r="F14">
        <f t="shared" ca="1" si="7"/>
        <v>155221.70354609928</v>
      </c>
      <c r="G14">
        <f t="shared" ca="1" si="1"/>
        <v>9448.7999999999993</v>
      </c>
      <c r="H14" s="9">
        <f t="shared" ca="1" si="2"/>
        <v>47.766680851064301</v>
      </c>
      <c r="I14" s="9">
        <f t="shared" ca="1" si="2"/>
        <v>-231.67418439715985</v>
      </c>
      <c r="J14" s="9">
        <f t="shared" ca="1" si="2"/>
        <v>0</v>
      </c>
      <c r="K14" s="9">
        <f t="shared" ca="1" si="3"/>
        <v>236.54721202249809</v>
      </c>
      <c r="L14" s="9">
        <f t="shared" ca="1" si="4"/>
        <v>168.3499833893903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-31764.842765957448</v>
      </c>
      <c r="F15">
        <f t="shared" ca="1" si="7"/>
        <v>154063.33262411348</v>
      </c>
      <c r="G15">
        <f t="shared" ca="1" si="1"/>
        <v>9448.7999999999993</v>
      </c>
      <c r="H15" s="9">
        <f t="shared" ca="1" si="2"/>
        <v>47.766680851063576</v>
      </c>
      <c r="I15" s="9">
        <f t="shared" ca="1" si="2"/>
        <v>-231.67418439716567</v>
      </c>
      <c r="J15" s="9">
        <f t="shared" ca="1" si="2"/>
        <v>0</v>
      </c>
      <c r="K15" s="9">
        <f t="shared" ca="1" si="3"/>
        <v>236.54721202250363</v>
      </c>
      <c r="L15" s="9">
        <f t="shared" ca="1" si="4"/>
        <v>168.34998338939076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-31526.00936170213</v>
      </c>
      <c r="F16">
        <f t="shared" ca="1" si="7"/>
        <v>152904.96170212765</v>
      </c>
      <c r="G16">
        <f t="shared" ca="1" si="1"/>
        <v>9448.7999999999993</v>
      </c>
      <c r="H16" s="9">
        <f t="shared" ca="1" si="2"/>
        <v>47.766680851064301</v>
      </c>
      <c r="I16" s="9">
        <f t="shared" ca="1" si="2"/>
        <v>-231.67418439716567</v>
      </c>
      <c r="J16" s="9">
        <f t="shared" ca="1" si="2"/>
        <v>0</v>
      </c>
      <c r="K16" s="9">
        <f t="shared" ca="1" si="3"/>
        <v>236.54721202250377</v>
      </c>
      <c r="L16" s="9">
        <f t="shared" ca="1" si="4"/>
        <v>168.34998338939059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-31287.175957446809</v>
      </c>
      <c r="F17">
        <f t="shared" ca="1" si="7"/>
        <v>151746.59078014182</v>
      </c>
      <c r="G17">
        <f t="shared" ca="1" si="1"/>
        <v>9448.7999999999993</v>
      </c>
      <c r="H17" s="9">
        <f t="shared" ca="1" si="2"/>
        <v>47.766680851063576</v>
      </c>
      <c r="I17" s="9">
        <f t="shared" ca="1" si="2"/>
        <v>-231.67418439715985</v>
      </c>
      <c r="J17" s="9">
        <f t="shared" ca="1" si="2"/>
        <v>0</v>
      </c>
      <c r="K17" s="9">
        <f t="shared" ca="1" si="3"/>
        <v>236.54721202249792</v>
      </c>
      <c r="L17" s="9">
        <f t="shared" ca="1" si="4"/>
        <v>168.34998338939047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-31048.342553191491</v>
      </c>
      <c r="F18">
        <f t="shared" ca="1" si="7"/>
        <v>150588.21985815602</v>
      </c>
      <c r="G18">
        <f t="shared" ca="1" si="1"/>
        <v>9448.7999999999993</v>
      </c>
      <c r="H18" s="9">
        <f t="shared" ca="1" si="2"/>
        <v>47.766680851063576</v>
      </c>
      <c r="I18" s="9">
        <f t="shared" ca="1" si="2"/>
        <v>-231.67418439716567</v>
      </c>
      <c r="J18" s="9">
        <f t="shared" ca="1" si="2"/>
        <v>0</v>
      </c>
      <c r="K18" s="9">
        <f t="shared" ca="1" si="3"/>
        <v>236.54721202250363</v>
      </c>
      <c r="L18" s="9">
        <f t="shared" ca="1" si="4"/>
        <v>168.34998338939076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-30809.509148936173</v>
      </c>
      <c r="F19">
        <f t="shared" ca="1" si="7"/>
        <v>149429.84893617019</v>
      </c>
      <c r="G19">
        <f t="shared" ca="1" si="1"/>
        <v>9448.7999999999993</v>
      </c>
      <c r="H19" s="9">
        <f t="shared" ca="1" si="2"/>
        <v>47.766680851064301</v>
      </c>
      <c r="I19" s="9">
        <f t="shared" ca="1" si="2"/>
        <v>-231.67418439715985</v>
      </c>
      <c r="J19" s="9">
        <f t="shared" ca="1" si="2"/>
        <v>0</v>
      </c>
      <c r="K19" s="9">
        <f t="shared" ca="1" si="3"/>
        <v>236.54721202249809</v>
      </c>
      <c r="L19" s="9">
        <f t="shared" ca="1" si="4"/>
        <v>168.3499833893903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-30570.675744680851</v>
      </c>
      <c r="F20">
        <f t="shared" ca="1" si="7"/>
        <v>148271.47801418439</v>
      </c>
      <c r="G20">
        <f t="shared" ca="1" si="1"/>
        <v>9448.7999999999993</v>
      </c>
      <c r="H20" s="9">
        <f t="shared" ca="1" si="2"/>
        <v>47.766680851063576</v>
      </c>
      <c r="I20" s="9">
        <f t="shared" ca="1" si="2"/>
        <v>-231.67418439716567</v>
      </c>
      <c r="J20" s="9">
        <f t="shared" ca="1" si="2"/>
        <v>0</v>
      </c>
      <c r="K20" s="9">
        <f t="shared" ca="1" si="3"/>
        <v>236.54721202250363</v>
      </c>
      <c r="L20" s="9">
        <f t="shared" ca="1" si="4"/>
        <v>168.34998338939076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-30331.842340425534</v>
      </c>
      <c r="F21">
        <f t="shared" ca="1" si="7"/>
        <v>147113.10709219857</v>
      </c>
      <c r="G21">
        <f t="shared" ca="1" si="1"/>
        <v>9448.7999999999993</v>
      </c>
      <c r="H21" s="9">
        <f t="shared" ca="1" si="2"/>
        <v>47.766680851063576</v>
      </c>
      <c r="I21" s="9">
        <f t="shared" ca="1" si="2"/>
        <v>-231.67418439716567</v>
      </c>
      <c r="J21" s="9">
        <f t="shared" ca="1" si="2"/>
        <v>0</v>
      </c>
      <c r="K21" s="9">
        <f t="shared" ca="1" si="3"/>
        <v>236.54721202250363</v>
      </c>
      <c r="L21" s="9">
        <f t="shared" ca="1" si="4"/>
        <v>168.34998338939076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-30093.008936170216</v>
      </c>
      <c r="F22">
        <f t="shared" ca="1" si="7"/>
        <v>145954.73617021274</v>
      </c>
      <c r="G22">
        <f t="shared" ca="1" si="1"/>
        <v>9448.7999999999993</v>
      </c>
      <c r="H22" s="9">
        <f t="shared" ca="1" si="2"/>
        <v>47.766680851064301</v>
      </c>
      <c r="I22" s="9">
        <f t="shared" ca="1" si="2"/>
        <v>-231.67418439715985</v>
      </c>
      <c r="J22" s="9">
        <f t="shared" ca="1" si="2"/>
        <v>0</v>
      </c>
      <c r="K22" s="9">
        <f t="shared" ca="1" si="3"/>
        <v>236.54721202249809</v>
      </c>
      <c r="L22" s="9">
        <f t="shared" ca="1" si="4"/>
        <v>168.3499833893903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-29854.175531914894</v>
      </c>
      <c r="F23">
        <f t="shared" ca="1" si="7"/>
        <v>144796.36524822694</v>
      </c>
      <c r="G23">
        <f t="shared" ca="1" si="1"/>
        <v>9448.7999999999993</v>
      </c>
      <c r="H23" s="9">
        <f t="shared" ca="1" si="2"/>
        <v>47.766680851063576</v>
      </c>
      <c r="I23" s="9">
        <f t="shared" ca="1" si="2"/>
        <v>-231.67418439715985</v>
      </c>
      <c r="J23" s="9">
        <f t="shared" ca="1" si="2"/>
        <v>0</v>
      </c>
      <c r="K23" s="9">
        <f t="shared" ca="1" si="3"/>
        <v>236.54721202249792</v>
      </c>
      <c r="L23" s="9">
        <f t="shared" ca="1" si="4"/>
        <v>168.34998338939047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-29615.342127659576</v>
      </c>
      <c r="F24">
        <f t="shared" ca="1" si="7"/>
        <v>143637.99432624114</v>
      </c>
      <c r="G24">
        <f t="shared" ca="1" si="1"/>
        <v>9448.7999999999993</v>
      </c>
      <c r="H24" s="9">
        <f t="shared" ca="1" si="2"/>
        <v>47.766680851063576</v>
      </c>
      <c r="I24" s="9">
        <f t="shared" ca="1" si="2"/>
        <v>-231.67418439716567</v>
      </c>
      <c r="J24" s="9">
        <f t="shared" ca="1" si="2"/>
        <v>0</v>
      </c>
      <c r="K24" s="9">
        <f t="shared" ca="1" si="3"/>
        <v>236.54721202250363</v>
      </c>
      <c r="L24" s="9">
        <f t="shared" ca="1" si="4"/>
        <v>168.34998338939076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-29376.508723404258</v>
      </c>
      <c r="F25">
        <f t="shared" ca="1" si="7"/>
        <v>142479.62340425531</v>
      </c>
      <c r="G25">
        <f t="shared" ca="1" si="1"/>
        <v>9448.7999999999993</v>
      </c>
      <c r="H25" s="9">
        <f t="shared" ca="1" si="2"/>
        <v>47.766680851064301</v>
      </c>
      <c r="I25" s="9">
        <f t="shared" ca="1" si="2"/>
        <v>-231.67418439716567</v>
      </c>
      <c r="J25" s="9">
        <f t="shared" ca="1" si="2"/>
        <v>0</v>
      </c>
      <c r="K25" s="9">
        <f t="shared" ca="1" si="3"/>
        <v>236.54721202250377</v>
      </c>
      <c r="L25" s="9">
        <f t="shared" ca="1" si="4"/>
        <v>168.34998338939059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-29137.675319148937</v>
      </c>
      <c r="F26">
        <f t="shared" ca="1" si="7"/>
        <v>141321.25248226948</v>
      </c>
      <c r="G26">
        <f t="shared" ca="1" si="1"/>
        <v>9448.7999999999993</v>
      </c>
      <c r="H26" s="9">
        <f t="shared" ca="1" si="2"/>
        <v>47.766680851063576</v>
      </c>
      <c r="I26" s="9">
        <f t="shared" ca="1" si="2"/>
        <v>-231.67418439715985</v>
      </c>
      <c r="J26" s="9">
        <f t="shared" ca="1" si="2"/>
        <v>0</v>
      </c>
      <c r="K26" s="9">
        <f t="shared" ca="1" si="3"/>
        <v>236.54721202249792</v>
      </c>
      <c r="L26" s="9">
        <f t="shared" ca="1" si="4"/>
        <v>168.34998338939047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-28898.841914893619</v>
      </c>
      <c r="F27">
        <f t="shared" ca="1" si="7"/>
        <v>140162.88156028368</v>
      </c>
      <c r="G27">
        <f t="shared" ca="1" si="1"/>
        <v>9448.7999999999993</v>
      </c>
      <c r="H27" s="9">
        <f t="shared" ca="1" si="2"/>
        <v>47.766680851064301</v>
      </c>
      <c r="I27" s="9">
        <f t="shared" ca="1" si="2"/>
        <v>-231.67418439716567</v>
      </c>
      <c r="J27" s="9">
        <f t="shared" ca="1" si="2"/>
        <v>0</v>
      </c>
      <c r="K27" s="9">
        <f t="shared" ca="1" si="3"/>
        <v>236.54721202250377</v>
      </c>
      <c r="L27" s="9">
        <f t="shared" ca="1" si="4"/>
        <v>168.34998338939059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-28660.008510638298</v>
      </c>
      <c r="F28">
        <f t="shared" ca="1" si="7"/>
        <v>139004.51063829786</v>
      </c>
      <c r="G28">
        <f t="shared" ca="1" si="1"/>
        <v>9448.7999999999993</v>
      </c>
      <c r="H28" s="9">
        <f t="shared" ca="1" si="2"/>
        <v>47.766680851063576</v>
      </c>
      <c r="I28" s="9">
        <f t="shared" ca="1" si="2"/>
        <v>-231.67418439715985</v>
      </c>
      <c r="J28" s="9">
        <f t="shared" ca="1" si="2"/>
        <v>0</v>
      </c>
      <c r="K28" s="9">
        <f t="shared" ca="1" si="3"/>
        <v>236.54721202249792</v>
      </c>
      <c r="L28" s="9">
        <f t="shared" ca="1" si="4"/>
        <v>168.34998338939047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-28421.17510638298</v>
      </c>
      <c r="F29">
        <f t="shared" ca="1" si="7"/>
        <v>137846.13971631206</v>
      </c>
      <c r="G29">
        <f t="shared" ca="1" si="1"/>
        <v>9448.7999999999993</v>
      </c>
      <c r="H29" s="9">
        <f t="shared" ca="1" si="2"/>
        <v>47.766680851063576</v>
      </c>
      <c r="I29" s="9">
        <f t="shared" ca="1" si="2"/>
        <v>-231.67418439716567</v>
      </c>
      <c r="J29" s="9">
        <f t="shared" ca="1" si="2"/>
        <v>0</v>
      </c>
      <c r="K29" s="9">
        <f t="shared" ca="1" si="3"/>
        <v>236.54721202250363</v>
      </c>
      <c r="L29" s="9">
        <f t="shared" ca="1" si="4"/>
        <v>168.34998338939076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-28182.341702127662</v>
      </c>
      <c r="F30">
        <f t="shared" ca="1" si="7"/>
        <v>136687.76879432623</v>
      </c>
      <c r="G30">
        <f t="shared" ca="1" si="1"/>
        <v>9448.7999999999993</v>
      </c>
      <c r="H30" s="9">
        <f t="shared" ca="1" si="2"/>
        <v>47.766680851063576</v>
      </c>
      <c r="I30" s="9">
        <f t="shared" ca="1" si="2"/>
        <v>-231.67418439716567</v>
      </c>
      <c r="J30" s="9">
        <f t="shared" ca="1" si="2"/>
        <v>0</v>
      </c>
      <c r="K30" s="9">
        <f t="shared" ca="1" si="3"/>
        <v>236.54721202250363</v>
      </c>
      <c r="L30" s="9">
        <f t="shared" ca="1" si="4"/>
        <v>168.34998338939076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-27943.508297872344</v>
      </c>
      <c r="F31">
        <f t="shared" ca="1" si="7"/>
        <v>135529.3978723404</v>
      </c>
      <c r="G31">
        <f t="shared" ca="1" si="1"/>
        <v>9448.7999999999993</v>
      </c>
      <c r="H31" s="9">
        <f t="shared" ca="1" si="2"/>
        <v>47.766680851064301</v>
      </c>
      <c r="I31" s="9">
        <f t="shared" ca="1" si="2"/>
        <v>-231.67418439715985</v>
      </c>
      <c r="J31" s="9">
        <f t="shared" ca="1" si="2"/>
        <v>0</v>
      </c>
      <c r="K31" s="9">
        <f t="shared" ca="1" si="3"/>
        <v>236.54721202249809</v>
      </c>
      <c r="L31" s="9">
        <f t="shared" ca="1" si="4"/>
        <v>168.3499833893903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-27704.674893617022</v>
      </c>
      <c r="F32">
        <f t="shared" ca="1" si="7"/>
        <v>134371.0269503546</v>
      </c>
      <c r="G32">
        <f t="shared" ca="1" si="1"/>
        <v>9448.7999999999993</v>
      </c>
      <c r="H32" s="9">
        <f t="shared" ca="1" si="2"/>
        <v>47.766680851063576</v>
      </c>
      <c r="I32" s="9">
        <f t="shared" ca="1" si="2"/>
        <v>-231.67418439716567</v>
      </c>
      <c r="J32" s="9">
        <f t="shared" ca="1" si="2"/>
        <v>0</v>
      </c>
      <c r="K32" s="9">
        <f t="shared" ca="1" si="3"/>
        <v>236.54721202250363</v>
      </c>
      <c r="L32" s="9">
        <f t="shared" ca="1" si="4"/>
        <v>168.34998338939076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-27465.841489361705</v>
      </c>
      <c r="F33">
        <f t="shared" ca="1" si="7"/>
        <v>133212.65602836877</v>
      </c>
      <c r="G33">
        <f t="shared" ca="1" si="1"/>
        <v>9448.7999999999993</v>
      </c>
      <c r="H33" s="9">
        <f t="shared" ca="1" si="2"/>
        <v>47.766680851064301</v>
      </c>
      <c r="I33" s="9">
        <f t="shared" ca="1" si="2"/>
        <v>-231.67418439715985</v>
      </c>
      <c r="J33" s="9">
        <f t="shared" ca="1" si="2"/>
        <v>0</v>
      </c>
      <c r="K33" s="9">
        <f t="shared" ca="1" si="3"/>
        <v>236.54721202249809</v>
      </c>
      <c r="L33" s="9">
        <f t="shared" ca="1" si="4"/>
        <v>168.3499833893903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-27227.008085106383</v>
      </c>
      <c r="F34">
        <f t="shared" ca="1" si="7"/>
        <v>132054.28510638297</v>
      </c>
      <c r="G34">
        <f t="shared" ca="1" si="1"/>
        <v>9448.7999999999993</v>
      </c>
      <c r="H34" s="9">
        <f t="shared" ca="1" si="2"/>
        <v>47.766680851063576</v>
      </c>
      <c r="I34" s="9">
        <f t="shared" ca="1" si="2"/>
        <v>-231.67418439716567</v>
      </c>
      <c r="J34" s="9">
        <f t="shared" ca="1" si="2"/>
        <v>0</v>
      </c>
      <c r="K34" s="9">
        <f t="shared" ca="1" si="3"/>
        <v>236.54721202250363</v>
      </c>
      <c r="L34" s="9">
        <f t="shared" ca="1" si="4"/>
        <v>168.34998338939076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-26988.174680851065</v>
      </c>
      <c r="F35">
        <f ca="1">INDIRECT("F$"&amp;C35)+INDIRECT("I$"&amp;C35)*($B35-INDIRECT("B$"&amp;D35))</f>
        <v>130895.91418439714</v>
      </c>
      <c r="G35">
        <f t="shared" ca="1" si="1"/>
        <v>9448.7999999999993</v>
      </c>
      <c r="H35" s="9">
        <f t="shared" ca="1" si="2"/>
        <v>47.766680851063576</v>
      </c>
      <c r="I35" s="9">
        <f t="shared" ca="1" si="2"/>
        <v>-231.67418439715985</v>
      </c>
      <c r="J35" s="9">
        <f t="shared" ca="1" si="2"/>
        <v>0</v>
      </c>
      <c r="K35" s="9">
        <f t="shared" ca="1" si="3"/>
        <v>236.54721202249792</v>
      </c>
      <c r="L35" s="9">
        <f t="shared" ca="1" si="4"/>
        <v>168.34998338939047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-26749.341276595747</v>
      </c>
      <c r="F36">
        <f ca="1">INDIRECT("F$"&amp;C36)+INDIRECT("I$"&amp;C36)*($B36-INDIRECT("B$"&amp;D36))</f>
        <v>129737.54326241135</v>
      </c>
      <c r="G36">
        <f t="shared" ca="1" si="1"/>
        <v>9448.7999999999993</v>
      </c>
      <c r="H36" s="9">
        <f t="shared" ca="1" si="2"/>
        <v>47.766680851063576</v>
      </c>
      <c r="I36" s="9">
        <f t="shared" ca="1" si="2"/>
        <v>-231.67418439716567</v>
      </c>
      <c r="J36" s="9">
        <f t="shared" ca="1" si="2"/>
        <v>0</v>
      </c>
      <c r="K36" s="9">
        <f t="shared" ca="1" si="3"/>
        <v>236.54721202250363</v>
      </c>
      <c r="L36" s="9">
        <f t="shared" ca="1" si="4"/>
        <v>168.34998338939076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-26510.507872340429</v>
      </c>
      <c r="F37">
        <f t="shared" ref="F37:F100" ca="1" si="14">INDIRECT("F$"&amp;C37)+INDIRECT("I$"&amp;C37)*($B37-INDIRECT("B$"&amp;D37))</f>
        <v>128579.17234042552</v>
      </c>
      <c r="G37">
        <f t="shared" ca="1" si="1"/>
        <v>9448.7999999999993</v>
      </c>
      <c r="H37" s="9">
        <f t="shared" ca="1" si="2"/>
        <v>47.766680851064301</v>
      </c>
      <c r="I37" s="9">
        <f t="shared" ca="1" si="2"/>
        <v>-231.67418439716275</v>
      </c>
      <c r="J37" s="9">
        <f t="shared" ca="1" si="2"/>
        <v>0</v>
      </c>
      <c r="K37" s="9">
        <f t="shared" ca="1" si="3"/>
        <v>236.54721202250093</v>
      </c>
      <c r="L37" s="9">
        <f t="shared" ca="1" si="4"/>
        <v>168.34998338939045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-26271.674468085108</v>
      </c>
      <c r="F38">
        <f t="shared" ca="1" si="14"/>
        <v>127420.8014184397</v>
      </c>
      <c r="G38">
        <f t="shared" ca="1" si="1"/>
        <v>9448.7999999999993</v>
      </c>
      <c r="H38" s="9">
        <f t="shared" ca="1" si="2"/>
        <v>47.766680851063576</v>
      </c>
      <c r="I38" s="9">
        <f t="shared" ca="1" si="2"/>
        <v>-231.67418439716275</v>
      </c>
      <c r="J38" s="9">
        <f t="shared" ca="1" si="2"/>
        <v>0</v>
      </c>
      <c r="K38" s="9">
        <f t="shared" ca="1" si="3"/>
        <v>236.54721202250076</v>
      </c>
      <c r="L38" s="9">
        <f t="shared" ca="1" si="4"/>
        <v>168.34998338939062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-26032.84106382979</v>
      </c>
      <c r="F39">
        <f t="shared" ca="1" si="14"/>
        <v>126262.43049645389</v>
      </c>
      <c r="G39">
        <f t="shared" ca="1" si="1"/>
        <v>9448.7999999999993</v>
      </c>
      <c r="H39" s="9">
        <f t="shared" ca="1" si="2"/>
        <v>47.766680851064301</v>
      </c>
      <c r="I39" s="9">
        <f t="shared" ca="1" si="2"/>
        <v>-231.67418439716275</v>
      </c>
      <c r="J39" s="9">
        <f t="shared" ca="1" si="2"/>
        <v>0</v>
      </c>
      <c r="K39" s="9">
        <f t="shared" ca="1" si="3"/>
        <v>236.54721202250093</v>
      </c>
      <c r="L39" s="9">
        <f t="shared" ca="1" si="4"/>
        <v>168.34998338939045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-25794.007659574469</v>
      </c>
      <c r="F40">
        <f t="shared" ca="1" si="14"/>
        <v>125104.05957446808</v>
      </c>
      <c r="G40">
        <f t="shared" ca="1" si="1"/>
        <v>9448.7999999999993</v>
      </c>
      <c r="H40" s="9">
        <f t="shared" ca="1" si="2"/>
        <v>47.766680851063576</v>
      </c>
      <c r="I40" s="9">
        <f t="shared" ca="1" si="2"/>
        <v>-231.67418439716275</v>
      </c>
      <c r="J40" s="9">
        <f t="shared" ca="1" si="2"/>
        <v>0</v>
      </c>
      <c r="K40" s="9">
        <f t="shared" ca="1" si="3"/>
        <v>236.54721202250076</v>
      </c>
      <c r="L40" s="9">
        <f t="shared" ca="1" si="4"/>
        <v>168.34998338939062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-25555.174255319151</v>
      </c>
      <c r="F41">
        <f t="shared" ca="1" si="14"/>
        <v>123945.68865248226</v>
      </c>
      <c r="G41">
        <f t="shared" ca="1" si="1"/>
        <v>9448.7999999999993</v>
      </c>
      <c r="H41" s="9">
        <f t="shared" ca="1" si="2"/>
        <v>47.766680851063576</v>
      </c>
      <c r="I41" s="9">
        <f t="shared" ca="1" si="2"/>
        <v>-231.67418439716567</v>
      </c>
      <c r="J41" s="9">
        <f t="shared" ca="1" si="2"/>
        <v>0</v>
      </c>
      <c r="K41" s="9">
        <f t="shared" ca="1" si="3"/>
        <v>236.54721202250363</v>
      </c>
      <c r="L41" s="9">
        <f t="shared" ca="1" si="4"/>
        <v>168.34998338939076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-25316.340851063833</v>
      </c>
      <c r="F42">
        <f t="shared" ca="1" si="14"/>
        <v>122787.31773049643</v>
      </c>
      <c r="G42">
        <f t="shared" ca="1" si="1"/>
        <v>9448.7999999999993</v>
      </c>
      <c r="H42" s="9">
        <f t="shared" ca="1" si="2"/>
        <v>47.766680851063576</v>
      </c>
      <c r="I42" s="9">
        <f t="shared" ca="1" si="2"/>
        <v>-231.67418439715985</v>
      </c>
      <c r="J42" s="9">
        <f t="shared" ca="1" si="2"/>
        <v>0</v>
      </c>
      <c r="K42" s="9">
        <f t="shared" ca="1" si="3"/>
        <v>236.54721202249792</v>
      </c>
      <c r="L42" s="9">
        <f t="shared" ca="1" si="4"/>
        <v>168.34998338939047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-25077.507446808515</v>
      </c>
      <c r="F43">
        <f t="shared" ca="1" si="14"/>
        <v>121628.94680851063</v>
      </c>
      <c r="G43">
        <f t="shared" ca="1" si="1"/>
        <v>9448.7999999999993</v>
      </c>
      <c r="H43" s="9">
        <f t="shared" ca="1" si="2"/>
        <v>47.766680851064301</v>
      </c>
      <c r="I43" s="9">
        <f t="shared" ca="1" si="2"/>
        <v>-231.67418439716567</v>
      </c>
      <c r="J43" s="9">
        <f t="shared" ca="1" si="2"/>
        <v>0</v>
      </c>
      <c r="K43" s="9">
        <f t="shared" ca="1" si="3"/>
        <v>236.54721202250377</v>
      </c>
      <c r="L43" s="9">
        <f t="shared" ca="1" si="4"/>
        <v>168.34998338939059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-24838.674042553193</v>
      </c>
      <c r="F44">
        <f t="shared" ca="1" si="14"/>
        <v>120470.57588652481</v>
      </c>
      <c r="G44">
        <f t="shared" ca="1" si="1"/>
        <v>9448.7999999999993</v>
      </c>
      <c r="H44" s="9">
        <f t="shared" ca="1" si="2"/>
        <v>47.766680851064301</v>
      </c>
      <c r="I44" s="9">
        <f t="shared" ca="1" si="2"/>
        <v>-231.67418439716275</v>
      </c>
      <c r="J44" s="9">
        <f t="shared" ca="1" si="2"/>
        <v>0</v>
      </c>
      <c r="K44" s="9">
        <f t="shared" ca="1" si="3"/>
        <v>236.54721202250093</v>
      </c>
      <c r="L44" s="9">
        <f t="shared" ca="1" si="4"/>
        <v>168.34998338939045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-24599.840638297872</v>
      </c>
      <c r="F45">
        <f t="shared" ca="1" si="14"/>
        <v>119312.20496453899</v>
      </c>
      <c r="G45">
        <f t="shared" ca="1" si="1"/>
        <v>9448.7999999999993</v>
      </c>
      <c r="H45" s="9">
        <f t="shared" ca="1" si="2"/>
        <v>47.766680851063576</v>
      </c>
      <c r="I45" s="9">
        <f t="shared" ca="1" si="2"/>
        <v>-231.67418439716275</v>
      </c>
      <c r="J45" s="9">
        <f t="shared" ca="1" si="2"/>
        <v>0</v>
      </c>
      <c r="K45" s="9">
        <f t="shared" ca="1" si="3"/>
        <v>236.54721202250076</v>
      </c>
      <c r="L45" s="9">
        <f t="shared" ca="1" si="4"/>
        <v>168.34998338939062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-24361.007234042554</v>
      </c>
      <c r="F46">
        <f t="shared" ca="1" si="14"/>
        <v>118153.83404255318</v>
      </c>
      <c r="G46">
        <f t="shared" ca="1" si="1"/>
        <v>9448.7999999999993</v>
      </c>
      <c r="H46" s="9">
        <f t="shared" ca="1" si="2"/>
        <v>47.766680851063576</v>
      </c>
      <c r="I46" s="9">
        <f t="shared" ca="1" si="2"/>
        <v>-231.67418439716275</v>
      </c>
      <c r="J46" s="9">
        <f t="shared" ca="1" si="2"/>
        <v>0</v>
      </c>
      <c r="K46" s="9">
        <f t="shared" ca="1" si="3"/>
        <v>236.54721202250076</v>
      </c>
      <c r="L46" s="9">
        <f t="shared" ca="1" si="4"/>
        <v>168.34998338939062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-24122.173829787236</v>
      </c>
      <c r="F47">
        <f t="shared" ca="1" si="14"/>
        <v>116995.46312056736</v>
      </c>
      <c r="G47">
        <f t="shared" ca="1" si="1"/>
        <v>9448.7999999999993</v>
      </c>
      <c r="H47" s="9">
        <f t="shared" ca="1" si="2"/>
        <v>47.766680851063576</v>
      </c>
      <c r="I47" s="9">
        <f t="shared" ca="1" si="2"/>
        <v>-231.67418439716275</v>
      </c>
      <c r="J47" s="9">
        <f t="shared" ca="1" si="2"/>
        <v>0</v>
      </c>
      <c r="K47" s="9">
        <f t="shared" ca="1" si="3"/>
        <v>236.54721202250076</v>
      </c>
      <c r="L47" s="9">
        <f t="shared" ca="1" si="4"/>
        <v>168.34998338939062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-23883.340425531918</v>
      </c>
      <c r="F48">
        <f t="shared" ca="1" si="14"/>
        <v>115837.09219858155</v>
      </c>
      <c r="G48">
        <f t="shared" ca="1" si="1"/>
        <v>9448.7999999999993</v>
      </c>
      <c r="H48" s="9">
        <f t="shared" ca="1" si="2"/>
        <v>47.766680851064301</v>
      </c>
      <c r="I48" s="9">
        <f t="shared" ca="1" si="2"/>
        <v>-231.67418439716275</v>
      </c>
      <c r="J48" s="9">
        <f t="shared" ca="1" si="2"/>
        <v>0</v>
      </c>
      <c r="K48" s="9">
        <f t="shared" ca="1" si="3"/>
        <v>236.54721202250093</v>
      </c>
      <c r="L48" s="9">
        <f t="shared" ca="1" si="4"/>
        <v>168.34998338939045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-23644.507021276597</v>
      </c>
      <c r="F49">
        <f t="shared" ca="1" si="14"/>
        <v>114678.72127659574</v>
      </c>
      <c r="G49">
        <f t="shared" ca="1" si="1"/>
        <v>9448.7999999999993</v>
      </c>
      <c r="H49" s="9">
        <f t="shared" ca="1" si="2"/>
        <v>47.766680851063576</v>
      </c>
      <c r="I49" s="9">
        <f t="shared" ca="1" si="2"/>
        <v>-231.67418439716275</v>
      </c>
      <c r="J49" s="9">
        <f t="shared" ca="1" si="2"/>
        <v>0</v>
      </c>
      <c r="K49" s="9">
        <f t="shared" ca="1" si="3"/>
        <v>236.54721202250076</v>
      </c>
      <c r="L49" s="9">
        <f t="shared" ca="1" si="4"/>
        <v>168.34998338939062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-23405.673617021279</v>
      </c>
      <c r="F50">
        <f t="shared" ca="1" si="14"/>
        <v>113520.35035460992</v>
      </c>
      <c r="G50">
        <f t="shared" ca="1" si="1"/>
        <v>9448.7999999999993</v>
      </c>
      <c r="H50" s="9">
        <f t="shared" ca="1" si="2"/>
        <v>47.766680851064301</v>
      </c>
      <c r="I50" s="9">
        <f t="shared" ca="1" si="2"/>
        <v>-231.67418439716567</v>
      </c>
      <c r="J50" s="9">
        <f t="shared" ca="1" si="2"/>
        <v>0</v>
      </c>
      <c r="K50" s="9">
        <f t="shared" ca="1" si="3"/>
        <v>236.54721202250377</v>
      </c>
      <c r="L50" s="9">
        <f t="shared" ca="1" si="4"/>
        <v>168.34998338939059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-23166.840212765957</v>
      </c>
      <c r="F51">
        <f t="shared" ca="1" si="14"/>
        <v>112361.9794326241</v>
      </c>
      <c r="G51">
        <f t="shared" ca="1" si="1"/>
        <v>9448.7999999999993</v>
      </c>
      <c r="H51" s="9">
        <f t="shared" ca="1" si="2"/>
        <v>47.766680851063576</v>
      </c>
      <c r="I51" s="9">
        <f t="shared" ca="1" si="2"/>
        <v>-231.67418439715985</v>
      </c>
      <c r="J51" s="9">
        <f t="shared" ca="1" si="2"/>
        <v>0</v>
      </c>
      <c r="K51" s="9">
        <f t="shared" ca="1" si="3"/>
        <v>236.54721202249792</v>
      </c>
      <c r="L51" s="9">
        <f t="shared" ca="1" si="4"/>
        <v>168.34998338939047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-22928.00680851064</v>
      </c>
      <c r="F52">
        <f t="shared" ca="1" si="14"/>
        <v>111203.6085106383</v>
      </c>
      <c r="G52">
        <f t="shared" ca="1" si="1"/>
        <v>9448.7999999999993</v>
      </c>
      <c r="H52" s="9">
        <f t="shared" ca="1" si="2"/>
        <v>47.766680851063576</v>
      </c>
      <c r="I52" s="9">
        <f t="shared" ca="1" si="2"/>
        <v>-231.67418439716567</v>
      </c>
      <c r="J52" s="9">
        <f t="shared" ca="1" si="2"/>
        <v>0</v>
      </c>
      <c r="K52" s="9">
        <f t="shared" ca="1" si="3"/>
        <v>236.54721202250363</v>
      </c>
      <c r="L52" s="9">
        <f t="shared" ca="1" si="4"/>
        <v>168.34998338939076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-22689.173404255322</v>
      </c>
      <c r="F53">
        <f t="shared" ca="1" si="14"/>
        <v>110045.23758865247</v>
      </c>
      <c r="G53">
        <f t="shared" ca="1" si="1"/>
        <v>9448.7999999999993</v>
      </c>
      <c r="H53" s="9">
        <f t="shared" ca="1" si="2"/>
        <v>47.766680851063576</v>
      </c>
      <c r="I53" s="9">
        <f t="shared" ca="1" si="2"/>
        <v>-231.67418439716275</v>
      </c>
      <c r="J53" s="9">
        <f t="shared" ca="1" si="2"/>
        <v>0</v>
      </c>
      <c r="K53" s="9">
        <f t="shared" ca="1" si="3"/>
        <v>236.54721202250076</v>
      </c>
      <c r="L53" s="9">
        <f t="shared" ca="1" si="4"/>
        <v>168.34998338939062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-22450.340000000004</v>
      </c>
      <c r="F54">
        <f t="shared" ca="1" si="14"/>
        <v>108886.86666666665</v>
      </c>
      <c r="G54">
        <f t="shared" ca="1" si="1"/>
        <v>9448.7999999999993</v>
      </c>
      <c r="H54" s="9">
        <f t="shared" ca="1" si="2"/>
        <v>47.766680851064301</v>
      </c>
      <c r="I54" s="9">
        <f t="shared" ca="1" si="2"/>
        <v>-231.67418439716275</v>
      </c>
      <c r="J54" s="9">
        <f t="shared" ca="1" si="2"/>
        <v>0</v>
      </c>
      <c r="K54" s="9">
        <f t="shared" ca="1" si="3"/>
        <v>236.54721202250093</v>
      </c>
      <c r="L54" s="9">
        <f t="shared" ca="1" si="4"/>
        <v>168.34998338939045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-22211.506595744682</v>
      </c>
      <c r="F55">
        <f t="shared" ca="1" si="14"/>
        <v>107728.49574468084</v>
      </c>
      <c r="G55">
        <f t="shared" ca="1" si="1"/>
        <v>9448.7999999999993</v>
      </c>
      <c r="H55" s="9">
        <f t="shared" ca="1" si="2"/>
        <v>47.766680851064301</v>
      </c>
      <c r="I55" s="9">
        <f t="shared" ca="1" si="2"/>
        <v>-231.67418439716275</v>
      </c>
      <c r="J55" s="9">
        <f t="shared" ca="1" si="2"/>
        <v>0</v>
      </c>
      <c r="K55" s="9">
        <f t="shared" ca="1" si="3"/>
        <v>236.54721202250093</v>
      </c>
      <c r="L55" s="9">
        <f t="shared" ca="1" si="4"/>
        <v>168.34998338939045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-21972.673191489361</v>
      </c>
      <c r="F56">
        <f t="shared" ca="1" si="14"/>
        <v>106570.12482269503</v>
      </c>
      <c r="G56">
        <f t="shared" ca="1" si="1"/>
        <v>9448.7999999999993</v>
      </c>
      <c r="H56" s="9">
        <f t="shared" ca="1" si="2"/>
        <v>47.766680851063576</v>
      </c>
      <c r="I56" s="9">
        <f t="shared" ca="1" si="2"/>
        <v>-231.67418439716275</v>
      </c>
      <c r="J56" s="9">
        <f t="shared" ca="1" si="2"/>
        <v>0</v>
      </c>
      <c r="K56" s="9">
        <f t="shared" ca="1" si="3"/>
        <v>236.54721202250076</v>
      </c>
      <c r="L56" s="9">
        <f t="shared" ca="1" si="4"/>
        <v>168.34998338939062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-21733.839787234043</v>
      </c>
      <c r="F57">
        <f t="shared" ca="1" si="14"/>
        <v>105411.75390070921</v>
      </c>
      <c r="G57">
        <f t="shared" ca="1" si="1"/>
        <v>9448.7999999999993</v>
      </c>
      <c r="H57" s="9">
        <f t="shared" ca="1" si="2"/>
        <v>47.766680851063576</v>
      </c>
      <c r="I57" s="9">
        <f t="shared" ca="1" si="2"/>
        <v>-231.67418439716567</v>
      </c>
      <c r="J57" s="9">
        <f t="shared" ca="1" si="2"/>
        <v>0</v>
      </c>
      <c r="K57" s="9">
        <f t="shared" ca="1" si="3"/>
        <v>236.54721202250363</v>
      </c>
      <c r="L57" s="9">
        <f t="shared" ca="1" si="4"/>
        <v>168.34998338939076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-21495.006382978725</v>
      </c>
      <c r="F58">
        <f t="shared" ca="1" si="14"/>
        <v>104253.38297872338</v>
      </c>
      <c r="G58">
        <f t="shared" ca="1" si="1"/>
        <v>9448.7999999999993</v>
      </c>
      <c r="H58" s="9">
        <f t="shared" ca="1" si="2"/>
        <v>47.766680851063576</v>
      </c>
      <c r="I58" s="9">
        <f t="shared" ca="1" si="2"/>
        <v>-231.67418439715985</v>
      </c>
      <c r="J58" s="9">
        <f t="shared" ca="1" si="2"/>
        <v>0</v>
      </c>
      <c r="K58" s="9">
        <f t="shared" ca="1" si="3"/>
        <v>236.54721202249792</v>
      </c>
      <c r="L58" s="9">
        <f t="shared" ca="1" si="4"/>
        <v>168.34998338939047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-21256.172978723407</v>
      </c>
      <c r="F59">
        <f t="shared" ca="1" si="14"/>
        <v>103095.01205673759</v>
      </c>
      <c r="G59">
        <f t="shared" ca="1" si="1"/>
        <v>9448.7999999999993</v>
      </c>
      <c r="H59" s="9">
        <f t="shared" ca="1" si="2"/>
        <v>47.766680851063576</v>
      </c>
      <c r="I59" s="9">
        <f t="shared" ca="1" si="2"/>
        <v>-231.67418439716567</v>
      </c>
      <c r="J59" s="9">
        <f t="shared" ca="1" si="2"/>
        <v>0</v>
      </c>
      <c r="K59" s="9">
        <f t="shared" ca="1" si="3"/>
        <v>236.54721202250363</v>
      </c>
      <c r="L59" s="9">
        <f t="shared" ca="1" si="4"/>
        <v>168.34998338939076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-21017.339574468089</v>
      </c>
      <c r="F60">
        <f t="shared" ca="1" si="14"/>
        <v>101936.64113475176</v>
      </c>
      <c r="G60">
        <f t="shared" ca="1" si="1"/>
        <v>9448.7999999999993</v>
      </c>
      <c r="H60" s="9">
        <f t="shared" ca="1" si="2"/>
        <v>47.766680851064301</v>
      </c>
      <c r="I60" s="9">
        <f t="shared" ca="1" si="2"/>
        <v>-231.67418439716275</v>
      </c>
      <c r="J60" s="9">
        <f t="shared" ca="1" si="2"/>
        <v>0</v>
      </c>
      <c r="K60" s="9">
        <f t="shared" ca="1" si="3"/>
        <v>236.54721202250093</v>
      </c>
      <c r="L60" s="9">
        <f t="shared" ca="1" si="4"/>
        <v>168.34998338939045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-20778.506170212768</v>
      </c>
      <c r="F61">
        <f t="shared" ca="1" si="14"/>
        <v>100778.27021276594</v>
      </c>
      <c r="G61">
        <f t="shared" ca="1" si="1"/>
        <v>9448.7999999999993</v>
      </c>
      <c r="H61" s="9">
        <f t="shared" ca="1" si="2"/>
        <v>47.766680851064301</v>
      </c>
      <c r="I61" s="9">
        <f t="shared" ca="1" si="2"/>
        <v>-231.67418439716275</v>
      </c>
      <c r="J61" s="9">
        <f t="shared" ca="1" si="2"/>
        <v>0</v>
      </c>
      <c r="K61" s="9">
        <f t="shared" ca="1" si="3"/>
        <v>236.54721202250093</v>
      </c>
      <c r="L61" s="9">
        <f t="shared" ca="1" si="4"/>
        <v>168.34998338939045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-20539.672765957446</v>
      </c>
      <c r="F62">
        <f t="shared" ca="1" si="14"/>
        <v>99619.899290780129</v>
      </c>
      <c r="G62">
        <f t="shared" ca="1" si="1"/>
        <v>9448.7999999999993</v>
      </c>
      <c r="H62" s="9">
        <f t="shared" ca="1" si="2"/>
        <v>47.766680851063576</v>
      </c>
      <c r="I62" s="9">
        <f t="shared" ca="1" si="2"/>
        <v>-231.67418439716275</v>
      </c>
      <c r="J62" s="9">
        <f t="shared" ca="1" si="2"/>
        <v>0</v>
      </c>
      <c r="K62" s="9">
        <f t="shared" ca="1" si="3"/>
        <v>236.54721202250076</v>
      </c>
      <c r="L62" s="9">
        <f t="shared" ca="1" si="4"/>
        <v>168.34998338939062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-20300.839361702128</v>
      </c>
      <c r="F63">
        <f t="shared" ca="1" si="14"/>
        <v>98461.528368794316</v>
      </c>
      <c r="G63">
        <f t="shared" ca="1" si="1"/>
        <v>9448.7999999999993</v>
      </c>
      <c r="H63" s="9">
        <f t="shared" ca="1" si="2"/>
        <v>47.766680851063576</v>
      </c>
      <c r="I63" s="9">
        <f t="shared" ca="1" si="2"/>
        <v>-231.67418439716275</v>
      </c>
      <c r="J63" s="9">
        <f t="shared" ca="1" si="2"/>
        <v>0</v>
      </c>
      <c r="K63" s="9">
        <f t="shared" ca="1" si="3"/>
        <v>236.54721202250076</v>
      </c>
      <c r="L63" s="9">
        <f t="shared" ca="1" si="4"/>
        <v>168.34998338939062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-20062.00595744681</v>
      </c>
      <c r="F64">
        <f t="shared" ca="1" si="14"/>
        <v>97303.157446808502</v>
      </c>
      <c r="G64">
        <f t="shared" ca="1" si="1"/>
        <v>9448.7999999999993</v>
      </c>
      <c r="H64" s="9">
        <f t="shared" ca="1" si="2"/>
        <v>47.766680851063576</v>
      </c>
      <c r="I64" s="9">
        <f t="shared" ca="1" si="2"/>
        <v>-231.67418439716275</v>
      </c>
      <c r="J64" s="9">
        <f t="shared" ca="1" si="2"/>
        <v>0</v>
      </c>
      <c r="K64" s="9">
        <f t="shared" ca="1" si="3"/>
        <v>236.54721202250076</v>
      </c>
      <c r="L64" s="9">
        <f t="shared" ca="1" si="4"/>
        <v>168.34998338939062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-19823.172553191493</v>
      </c>
      <c r="F65">
        <f t="shared" ca="1" si="14"/>
        <v>96144.786524822688</v>
      </c>
      <c r="G65">
        <f t="shared" ca="1" si="1"/>
        <v>9448.7999999999993</v>
      </c>
      <c r="H65" s="9">
        <f t="shared" ca="1" si="2"/>
        <v>47.766680851064301</v>
      </c>
      <c r="I65" s="9">
        <f t="shared" ca="1" si="2"/>
        <v>-231.67418439716275</v>
      </c>
      <c r="J65" s="9">
        <f t="shared" ca="1" si="2"/>
        <v>0</v>
      </c>
      <c r="K65" s="9">
        <f t="shared" ca="1" si="3"/>
        <v>236.54721202250093</v>
      </c>
      <c r="L65" s="9">
        <f t="shared" ca="1" si="4"/>
        <v>168.34998338939045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-19584.339148936171</v>
      </c>
      <c r="F66">
        <f t="shared" ca="1" si="14"/>
        <v>94986.415602836874</v>
      </c>
      <c r="G66">
        <f t="shared" ca="1" si="1"/>
        <v>9448.7999999999993</v>
      </c>
      <c r="H66" s="9">
        <f t="shared" ca="1" si="2"/>
        <v>47.766680851063576</v>
      </c>
      <c r="I66" s="9">
        <f t="shared" ca="1" si="2"/>
        <v>-231.67418439716567</v>
      </c>
      <c r="J66" s="9">
        <f t="shared" ca="1" si="2"/>
        <v>0</v>
      </c>
      <c r="K66" s="9">
        <f t="shared" ca="1" si="3"/>
        <v>236.54721202250363</v>
      </c>
      <c r="L66" s="9">
        <f t="shared" ca="1" si="4"/>
        <v>168.34998338939076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-19345.505744680853</v>
      </c>
      <c r="F67">
        <f t="shared" ca="1" si="14"/>
        <v>93828.044680851046</v>
      </c>
      <c r="G67">
        <f t="shared" ca="1" si="1"/>
        <v>9448.7999999999993</v>
      </c>
      <c r="H67" s="9">
        <f t="shared" ca="1" si="2"/>
        <v>47.766680851064301</v>
      </c>
      <c r="I67" s="9">
        <f t="shared" ca="1" si="2"/>
        <v>-231.67418439716275</v>
      </c>
      <c r="J67" s="9">
        <f t="shared" ca="1" si="2"/>
        <v>0</v>
      </c>
      <c r="K67" s="9">
        <f t="shared" ca="1" si="3"/>
        <v>236.54721202250093</v>
      </c>
      <c r="L67" s="9">
        <f t="shared" ca="1" si="4"/>
        <v>168.34998338939045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-19106.672340425532</v>
      </c>
      <c r="F68">
        <f t="shared" ca="1" si="14"/>
        <v>92669.673758865232</v>
      </c>
      <c r="G68">
        <f t="shared" ca="1" si="1"/>
        <v>9448.7999999999993</v>
      </c>
      <c r="H68" s="9">
        <f t="shared" ca="1" si="2"/>
        <v>47.766680851063576</v>
      </c>
      <c r="I68" s="9">
        <f t="shared" ca="1" si="2"/>
        <v>-231.67418439716275</v>
      </c>
      <c r="J68" s="9">
        <f t="shared" ca="1" si="2"/>
        <v>0</v>
      </c>
      <c r="K68" s="9">
        <f t="shared" ca="1" si="3"/>
        <v>236.54721202250076</v>
      </c>
      <c r="L68" s="9">
        <f t="shared" ca="1" si="4"/>
        <v>168.34998338939062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-18867.838936170214</v>
      </c>
      <c r="F69">
        <f t="shared" ca="1" si="14"/>
        <v>91511.302836879418</v>
      </c>
      <c r="G69">
        <f t="shared" ca="1" si="1"/>
        <v>9448.7999999999993</v>
      </c>
      <c r="H69" s="9">
        <f t="shared" ca="1" si="2"/>
        <v>47.766680851063576</v>
      </c>
      <c r="I69" s="9">
        <f t="shared" ca="1" si="2"/>
        <v>-231.67418439716275</v>
      </c>
      <c r="J69" s="9">
        <f t="shared" ca="1" si="2"/>
        <v>0</v>
      </c>
      <c r="K69" s="9">
        <f t="shared" ca="1" si="3"/>
        <v>236.54721202250076</v>
      </c>
      <c r="L69" s="9">
        <f t="shared" ca="1" si="4"/>
        <v>168.34998338939062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-18629.005531914896</v>
      </c>
      <c r="F70">
        <f t="shared" ca="1" si="14"/>
        <v>90352.931914893605</v>
      </c>
      <c r="G70">
        <f t="shared" ca="1" si="1"/>
        <v>9448.7999999999993</v>
      </c>
      <c r="H70" s="9">
        <f t="shared" ca="1" si="2"/>
        <v>47.766680851063576</v>
      </c>
      <c r="I70" s="9">
        <f t="shared" ca="1" si="2"/>
        <v>-231.67418439716275</v>
      </c>
      <c r="J70" s="9">
        <f t="shared" ca="1" si="2"/>
        <v>0</v>
      </c>
      <c r="K70" s="9">
        <f t="shared" ca="1" si="3"/>
        <v>236.54721202250076</v>
      </c>
      <c r="L70" s="9">
        <f t="shared" ca="1" si="4"/>
        <v>168.34998338939062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-18390.172127659578</v>
      </c>
      <c r="F71">
        <f t="shared" ca="1" si="14"/>
        <v>89194.560992907791</v>
      </c>
      <c r="G71">
        <f t="shared" ca="1" si="1"/>
        <v>9448.7999999999993</v>
      </c>
      <c r="H71" s="9">
        <f t="shared" ca="1" si="2"/>
        <v>47.766680851064301</v>
      </c>
      <c r="I71" s="9">
        <f t="shared" ca="1" si="2"/>
        <v>-231.67418439716275</v>
      </c>
      <c r="J71" s="9">
        <f t="shared" ca="1" si="2"/>
        <v>0</v>
      </c>
      <c r="K71" s="9">
        <f t="shared" ca="1" si="3"/>
        <v>236.54721202250093</v>
      </c>
      <c r="L71" s="9">
        <f t="shared" ca="1" si="4"/>
        <v>168.34998338939045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-18151.338723404257</v>
      </c>
      <c r="F72">
        <f t="shared" ca="1" si="14"/>
        <v>88036.190070921977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47.766680851064301</v>
      </c>
      <c r="I72" s="9">
        <f t="shared" ca="1" si="18"/>
        <v>-231.67418439716275</v>
      </c>
      <c r="J72" s="9">
        <f t="shared" ca="1" si="18"/>
        <v>0</v>
      </c>
      <c r="K72" s="9">
        <f t="shared" ref="K72:K135" ca="1" si="19">SQRT(H72*H72+I72*I72)</f>
        <v>236.54721202250093</v>
      </c>
      <c r="L72" s="9">
        <f t="shared" ref="L72:L135" ca="1" si="20">DEGREES(ATAN2(I72,H72))</f>
        <v>168.34998338939045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-17912.505319148935</v>
      </c>
      <c r="F73">
        <f t="shared" ca="1" si="14"/>
        <v>86877.819148936163</v>
      </c>
      <c r="G73">
        <f t="shared" ca="1" si="17"/>
        <v>9448.7999999999993</v>
      </c>
      <c r="H73" s="9">
        <f t="shared" ca="1" si="18"/>
        <v>47.766680851063576</v>
      </c>
      <c r="I73" s="9">
        <f t="shared" ca="1" si="18"/>
        <v>-231.67418439716275</v>
      </c>
      <c r="J73" s="9">
        <f t="shared" ca="1" si="18"/>
        <v>0</v>
      </c>
      <c r="K73" s="9">
        <f t="shared" ca="1" si="19"/>
        <v>236.54721202250076</v>
      </c>
      <c r="L73" s="9">
        <f t="shared" ca="1" si="20"/>
        <v>168.34998338939062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-17673.671914893617</v>
      </c>
      <c r="F74">
        <f t="shared" ca="1" si="14"/>
        <v>85719.44822695035</v>
      </c>
      <c r="G74">
        <f t="shared" ca="1" si="17"/>
        <v>9448.7999999999993</v>
      </c>
      <c r="H74" s="9">
        <f t="shared" ca="1" si="18"/>
        <v>47.766680851063576</v>
      </c>
      <c r="I74" s="9">
        <f t="shared" ca="1" si="18"/>
        <v>-231.67418439716275</v>
      </c>
      <c r="J74" s="9">
        <f t="shared" ca="1" si="18"/>
        <v>0</v>
      </c>
      <c r="K74" s="9">
        <f t="shared" ca="1" si="19"/>
        <v>236.54721202250076</v>
      </c>
      <c r="L74" s="9">
        <f t="shared" ca="1" si="20"/>
        <v>168.34998338939062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-17434.838510638299</v>
      </c>
      <c r="F75">
        <f t="shared" ca="1" si="14"/>
        <v>84561.077304964536</v>
      </c>
      <c r="G75">
        <f t="shared" ca="1" si="17"/>
        <v>9448.7999999999993</v>
      </c>
      <c r="H75" s="9">
        <f t="shared" ca="1" si="18"/>
        <v>47.766680851063576</v>
      </c>
      <c r="I75" s="9">
        <f t="shared" ca="1" si="18"/>
        <v>-231.67418439716567</v>
      </c>
      <c r="J75" s="9">
        <f t="shared" ca="1" si="18"/>
        <v>0</v>
      </c>
      <c r="K75" s="9">
        <f t="shared" ca="1" si="19"/>
        <v>236.54721202250363</v>
      </c>
      <c r="L75" s="9">
        <f t="shared" ca="1" si="20"/>
        <v>168.34998338939076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-17196.005106382981</v>
      </c>
      <c r="F76">
        <f t="shared" ca="1" si="14"/>
        <v>83402.706382978708</v>
      </c>
      <c r="G76">
        <f t="shared" ca="1" si="17"/>
        <v>9448.7999999999993</v>
      </c>
      <c r="H76" s="9">
        <f t="shared" ca="1" si="18"/>
        <v>47.766680851064301</v>
      </c>
      <c r="I76" s="9">
        <f t="shared" ca="1" si="18"/>
        <v>-231.67418439716275</v>
      </c>
      <c r="J76" s="9">
        <f t="shared" ca="1" si="18"/>
        <v>0</v>
      </c>
      <c r="K76" s="9">
        <f t="shared" ca="1" si="19"/>
        <v>236.54721202250093</v>
      </c>
      <c r="L76" s="9">
        <f t="shared" ca="1" si="20"/>
        <v>168.34998338939045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-16957.17170212766</v>
      </c>
      <c r="F77">
        <f t="shared" ca="1" si="14"/>
        <v>82244.335460992894</v>
      </c>
      <c r="G77">
        <f t="shared" ca="1" si="17"/>
        <v>9448.7999999999993</v>
      </c>
      <c r="H77" s="9">
        <f t="shared" ca="1" si="18"/>
        <v>47.766680851063576</v>
      </c>
      <c r="I77" s="9">
        <f t="shared" ca="1" si="18"/>
        <v>-231.67418439716275</v>
      </c>
      <c r="J77" s="9">
        <f t="shared" ca="1" si="18"/>
        <v>0</v>
      </c>
      <c r="K77" s="9">
        <f t="shared" ca="1" si="19"/>
        <v>236.54721202250076</v>
      </c>
      <c r="L77" s="9">
        <f t="shared" ca="1" si="20"/>
        <v>168.34998338939062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-16718.338297872342</v>
      </c>
      <c r="F78">
        <f t="shared" ca="1" si="14"/>
        <v>81085.96453900708</v>
      </c>
      <c r="G78">
        <f t="shared" ca="1" si="17"/>
        <v>9448.7999999999993</v>
      </c>
      <c r="H78" s="9">
        <f t="shared" ca="1" si="18"/>
        <v>47.766680851063576</v>
      </c>
      <c r="I78" s="9">
        <f t="shared" ca="1" si="18"/>
        <v>-231.67418439716275</v>
      </c>
      <c r="J78" s="9">
        <f t="shared" ca="1" si="18"/>
        <v>0</v>
      </c>
      <c r="K78" s="9">
        <f t="shared" ca="1" si="19"/>
        <v>236.54721202250076</v>
      </c>
      <c r="L78" s="9">
        <f t="shared" ca="1" si="20"/>
        <v>168.34998338939062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-16479.504893617024</v>
      </c>
      <c r="F79">
        <f t="shared" ca="1" si="14"/>
        <v>79927.593617021266</v>
      </c>
      <c r="G79">
        <f t="shared" ca="1" si="17"/>
        <v>9448.7999999999993</v>
      </c>
      <c r="H79" s="9">
        <f t="shared" ca="1" si="18"/>
        <v>47.766680851064301</v>
      </c>
      <c r="I79" s="9">
        <f t="shared" ca="1" si="18"/>
        <v>-231.67418439716275</v>
      </c>
      <c r="J79" s="9">
        <f t="shared" ca="1" si="18"/>
        <v>0</v>
      </c>
      <c r="K79" s="9">
        <f t="shared" ca="1" si="19"/>
        <v>236.54721202250093</v>
      </c>
      <c r="L79" s="9">
        <f t="shared" ca="1" si="20"/>
        <v>168.34998338939045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-16240.671489361703</v>
      </c>
      <c r="F80">
        <f t="shared" ca="1" si="14"/>
        <v>78769.222695035452</v>
      </c>
      <c r="G80">
        <f t="shared" ca="1" si="17"/>
        <v>9448.7999999999993</v>
      </c>
      <c r="H80" s="9">
        <f t="shared" ca="1" si="18"/>
        <v>47.766680851063576</v>
      </c>
      <c r="I80" s="9">
        <f t="shared" ca="1" si="18"/>
        <v>-231.67418439716275</v>
      </c>
      <c r="J80" s="9">
        <f t="shared" ca="1" si="18"/>
        <v>0</v>
      </c>
      <c r="K80" s="9">
        <f t="shared" ca="1" si="19"/>
        <v>236.54721202250076</v>
      </c>
      <c r="L80" s="9">
        <f t="shared" ca="1" si="20"/>
        <v>168.34998338939062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-16001.838085106385</v>
      </c>
      <c r="F81">
        <f t="shared" ca="1" si="14"/>
        <v>77610.851773049639</v>
      </c>
      <c r="G81">
        <f t="shared" ca="1" si="17"/>
        <v>9448.7999999999993</v>
      </c>
      <c r="H81" s="9">
        <f t="shared" ca="1" si="18"/>
        <v>47.766680851064301</v>
      </c>
      <c r="I81" s="9">
        <f t="shared" ca="1" si="18"/>
        <v>-231.67418439716275</v>
      </c>
      <c r="J81" s="9">
        <f t="shared" ca="1" si="18"/>
        <v>0</v>
      </c>
      <c r="K81" s="9">
        <f t="shared" ca="1" si="19"/>
        <v>236.54721202250093</v>
      </c>
      <c r="L81" s="9">
        <f t="shared" ca="1" si="20"/>
        <v>168.34998338939045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-15763.004680851063</v>
      </c>
      <c r="F82">
        <f t="shared" ca="1" si="14"/>
        <v>76452.480851063825</v>
      </c>
      <c r="G82">
        <f t="shared" ca="1" si="17"/>
        <v>9448.7999999999993</v>
      </c>
      <c r="H82" s="9">
        <f t="shared" ca="1" si="18"/>
        <v>47.766680851063576</v>
      </c>
      <c r="I82" s="9">
        <f t="shared" ca="1" si="18"/>
        <v>-231.67418439716567</v>
      </c>
      <c r="J82" s="9">
        <f t="shared" ca="1" si="18"/>
        <v>0</v>
      </c>
      <c r="K82" s="9">
        <f t="shared" ca="1" si="19"/>
        <v>236.54721202250363</v>
      </c>
      <c r="L82" s="9">
        <f t="shared" ca="1" si="20"/>
        <v>168.34998338939076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-15524.171276595745</v>
      </c>
      <c r="F83">
        <f t="shared" ca="1" si="14"/>
        <v>75294.109929077997</v>
      </c>
      <c r="G83">
        <f t="shared" ca="1" si="17"/>
        <v>9448.7999999999993</v>
      </c>
      <c r="H83" s="9">
        <f t="shared" ca="1" si="18"/>
        <v>47.766680851063576</v>
      </c>
      <c r="I83" s="9">
        <f t="shared" ca="1" si="18"/>
        <v>-231.67418439716275</v>
      </c>
      <c r="J83" s="9">
        <f t="shared" ca="1" si="18"/>
        <v>0</v>
      </c>
      <c r="K83" s="9">
        <f t="shared" ca="1" si="19"/>
        <v>236.54721202250076</v>
      </c>
      <c r="L83" s="9">
        <f t="shared" ca="1" si="20"/>
        <v>168.34998338939062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-15285.337872340428</v>
      </c>
      <c r="F84">
        <f t="shared" ca="1" si="14"/>
        <v>74135.739007092183</v>
      </c>
      <c r="G84">
        <f t="shared" ca="1" si="17"/>
        <v>9448.7999999999993</v>
      </c>
      <c r="H84" s="9">
        <f t="shared" ca="1" si="18"/>
        <v>47.766680851064301</v>
      </c>
      <c r="I84" s="9">
        <f t="shared" ca="1" si="18"/>
        <v>-231.67418439716275</v>
      </c>
      <c r="J84" s="9">
        <f t="shared" ca="1" si="18"/>
        <v>0</v>
      </c>
      <c r="K84" s="9">
        <f t="shared" ca="1" si="19"/>
        <v>236.54721202250093</v>
      </c>
      <c r="L84" s="9">
        <f t="shared" ca="1" si="20"/>
        <v>168.34998338939045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-15046.504468085106</v>
      </c>
      <c r="F85">
        <f t="shared" ca="1" si="14"/>
        <v>72977.368085106369</v>
      </c>
      <c r="G85">
        <f t="shared" ca="1" si="17"/>
        <v>9448.7999999999993</v>
      </c>
      <c r="H85" s="9">
        <f t="shared" ca="1" si="18"/>
        <v>47.766680851063576</v>
      </c>
      <c r="I85" s="9">
        <f t="shared" ca="1" si="18"/>
        <v>-231.67418439716275</v>
      </c>
      <c r="J85" s="9">
        <f t="shared" ca="1" si="18"/>
        <v>0</v>
      </c>
      <c r="K85" s="9">
        <f t="shared" ca="1" si="19"/>
        <v>236.54721202250076</v>
      </c>
      <c r="L85" s="9">
        <f t="shared" ca="1" si="20"/>
        <v>168.34998338939062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-14807.671063829788</v>
      </c>
      <c r="F86">
        <f t="shared" ca="1" si="14"/>
        <v>71818.997163120555</v>
      </c>
      <c r="G86">
        <f t="shared" ca="1" si="17"/>
        <v>9448.7999999999993</v>
      </c>
      <c r="H86" s="9">
        <f t="shared" ca="1" si="18"/>
        <v>47.766680851063576</v>
      </c>
      <c r="I86" s="9">
        <f t="shared" ca="1" si="18"/>
        <v>-231.67418439716275</v>
      </c>
      <c r="J86" s="9">
        <f t="shared" ca="1" si="18"/>
        <v>0</v>
      </c>
      <c r="K86" s="9">
        <f t="shared" ca="1" si="19"/>
        <v>236.54721202250076</v>
      </c>
      <c r="L86" s="9">
        <f t="shared" ca="1" si="20"/>
        <v>168.34998338939062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-14568.83765957447</v>
      </c>
      <c r="F87">
        <f t="shared" ca="1" si="14"/>
        <v>70660.626241134742</v>
      </c>
      <c r="G87">
        <f t="shared" ca="1" si="17"/>
        <v>9448.7999999999993</v>
      </c>
      <c r="H87" s="9">
        <f t="shared" ca="1" si="18"/>
        <v>47.766680851064301</v>
      </c>
      <c r="I87" s="9">
        <f t="shared" ca="1" si="18"/>
        <v>-231.67418439716275</v>
      </c>
      <c r="J87" s="9">
        <f t="shared" ca="1" si="18"/>
        <v>0</v>
      </c>
      <c r="K87" s="9">
        <f t="shared" ca="1" si="19"/>
        <v>236.54721202250093</v>
      </c>
      <c r="L87" s="9">
        <f t="shared" ca="1" si="20"/>
        <v>168.34998338939045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-14330.004255319149</v>
      </c>
      <c r="F88">
        <f t="shared" ca="1" si="14"/>
        <v>69502.255319148928</v>
      </c>
      <c r="G88">
        <f t="shared" ca="1" si="17"/>
        <v>9448.7999999999993</v>
      </c>
      <c r="H88" s="9">
        <f t="shared" ca="1" si="18"/>
        <v>47.766680851063576</v>
      </c>
      <c r="I88" s="9">
        <f t="shared" ca="1" si="18"/>
        <v>-231.67418439716275</v>
      </c>
      <c r="J88" s="9">
        <f t="shared" ca="1" si="18"/>
        <v>0</v>
      </c>
      <c r="K88" s="9">
        <f t="shared" ca="1" si="19"/>
        <v>236.54721202250076</v>
      </c>
      <c r="L88" s="9">
        <f t="shared" ca="1" si="20"/>
        <v>168.34998338939062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-14091.170851063831</v>
      </c>
      <c r="F89">
        <f t="shared" ca="1" si="14"/>
        <v>68343.884397163114</v>
      </c>
      <c r="G89">
        <f t="shared" ca="1" si="17"/>
        <v>9448.7999999999993</v>
      </c>
      <c r="H89" s="9">
        <f t="shared" ca="1" si="18"/>
        <v>47.766680851063576</v>
      </c>
      <c r="I89" s="9">
        <f t="shared" ca="1" si="18"/>
        <v>-231.67418439716275</v>
      </c>
      <c r="J89" s="9">
        <f t="shared" ca="1" si="18"/>
        <v>0</v>
      </c>
      <c r="K89" s="9">
        <f t="shared" ca="1" si="19"/>
        <v>236.54721202250076</v>
      </c>
      <c r="L89" s="9">
        <f t="shared" ca="1" si="20"/>
        <v>168.34998338939062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-13852.337446808513</v>
      </c>
      <c r="F90">
        <f t="shared" ca="1" si="14"/>
        <v>67185.5134751773</v>
      </c>
      <c r="G90">
        <f t="shared" ca="1" si="17"/>
        <v>9448.7999999999993</v>
      </c>
      <c r="H90" s="9">
        <f t="shared" ca="1" si="18"/>
        <v>47.766680851064301</v>
      </c>
      <c r="I90" s="9">
        <f t="shared" ca="1" si="18"/>
        <v>-231.67418439716275</v>
      </c>
      <c r="J90" s="9">
        <f t="shared" ca="1" si="18"/>
        <v>0</v>
      </c>
      <c r="K90" s="9">
        <f t="shared" ca="1" si="19"/>
        <v>236.54721202250093</v>
      </c>
      <c r="L90" s="9">
        <f t="shared" ca="1" si="20"/>
        <v>168.34998338939045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-13613.504042553192</v>
      </c>
      <c r="F91">
        <f t="shared" ca="1" si="14"/>
        <v>66027.142553191487</v>
      </c>
      <c r="G91">
        <f t="shared" ca="1" si="17"/>
        <v>9448.7999999999993</v>
      </c>
      <c r="H91" s="9">
        <f t="shared" ca="1" si="18"/>
        <v>47.766680851063576</v>
      </c>
      <c r="I91" s="9">
        <f t="shared" ca="1" si="18"/>
        <v>-231.67418439716567</v>
      </c>
      <c r="J91" s="9">
        <f t="shared" ca="1" si="18"/>
        <v>0</v>
      </c>
      <c r="K91" s="9">
        <f t="shared" ca="1" si="19"/>
        <v>236.54721202250363</v>
      </c>
      <c r="L91" s="9">
        <f t="shared" ca="1" si="20"/>
        <v>168.34998338939076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-13374.670638297874</v>
      </c>
      <c r="F92">
        <f t="shared" ca="1" si="14"/>
        <v>64868.771631205658</v>
      </c>
      <c r="G92">
        <f t="shared" ca="1" si="17"/>
        <v>9448.7999999999993</v>
      </c>
      <c r="H92" s="9">
        <f t="shared" ca="1" si="18"/>
        <v>47.766680851063576</v>
      </c>
      <c r="I92" s="9">
        <f t="shared" ca="1" si="18"/>
        <v>-231.67418439716275</v>
      </c>
      <c r="J92" s="9">
        <f t="shared" ca="1" si="18"/>
        <v>0</v>
      </c>
      <c r="K92" s="9">
        <f t="shared" ca="1" si="19"/>
        <v>236.54721202250076</v>
      </c>
      <c r="L92" s="9">
        <f t="shared" ca="1" si="20"/>
        <v>168.34998338939062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-13135.837234042556</v>
      </c>
      <c r="F93">
        <f t="shared" ca="1" si="14"/>
        <v>63710.400709219844</v>
      </c>
      <c r="G93">
        <f t="shared" ca="1" si="17"/>
        <v>9448.7999999999993</v>
      </c>
      <c r="H93" s="9">
        <f t="shared" ca="1" si="18"/>
        <v>47.766680851064301</v>
      </c>
      <c r="I93" s="9">
        <f t="shared" ca="1" si="18"/>
        <v>-231.67418439716275</v>
      </c>
      <c r="J93" s="9">
        <f t="shared" ca="1" si="18"/>
        <v>0</v>
      </c>
      <c r="K93" s="9">
        <f t="shared" ca="1" si="19"/>
        <v>236.54721202250093</v>
      </c>
      <c r="L93" s="9">
        <f t="shared" ca="1" si="20"/>
        <v>168.34998338939045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-12897.003829787234</v>
      </c>
      <c r="F94">
        <f t="shared" ca="1" si="14"/>
        <v>62552.029787234031</v>
      </c>
      <c r="G94">
        <f t="shared" ca="1" si="17"/>
        <v>9448.7999999999993</v>
      </c>
      <c r="H94" s="9">
        <f t="shared" ca="1" si="18"/>
        <v>47.766680851063576</v>
      </c>
      <c r="I94" s="9">
        <f t="shared" ca="1" si="18"/>
        <v>-231.67418439716275</v>
      </c>
      <c r="J94" s="9">
        <f t="shared" ca="1" si="18"/>
        <v>0</v>
      </c>
      <c r="K94" s="9">
        <f t="shared" ca="1" si="19"/>
        <v>236.54721202250076</v>
      </c>
      <c r="L94" s="9">
        <f t="shared" ca="1" si="20"/>
        <v>168.34998338939062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-12658.170425531916</v>
      </c>
      <c r="F95">
        <f t="shared" ca="1" si="14"/>
        <v>61393.658865248217</v>
      </c>
      <c r="G95">
        <f t="shared" ca="1" si="17"/>
        <v>9448.7999999999993</v>
      </c>
      <c r="H95" s="9">
        <f t="shared" ca="1" si="18"/>
        <v>47.766680851063576</v>
      </c>
      <c r="I95" s="9">
        <f t="shared" ca="1" si="18"/>
        <v>-231.67418439716275</v>
      </c>
      <c r="J95" s="9">
        <f t="shared" ca="1" si="18"/>
        <v>0</v>
      </c>
      <c r="K95" s="9">
        <f t="shared" ca="1" si="19"/>
        <v>236.54721202250076</v>
      </c>
      <c r="L95" s="9">
        <f t="shared" ca="1" si="20"/>
        <v>168.34998338939062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-12419.337021276599</v>
      </c>
      <c r="F96">
        <f t="shared" ca="1" si="14"/>
        <v>60235.287943262403</v>
      </c>
      <c r="G96">
        <f t="shared" ca="1" si="17"/>
        <v>9448.7999999999993</v>
      </c>
      <c r="H96" s="9">
        <f t="shared" ca="1" si="18"/>
        <v>47.766680851064301</v>
      </c>
      <c r="I96" s="9">
        <f t="shared" ca="1" si="18"/>
        <v>-231.67418439716275</v>
      </c>
      <c r="J96" s="9">
        <f t="shared" ca="1" si="18"/>
        <v>0</v>
      </c>
      <c r="K96" s="9">
        <f t="shared" ca="1" si="19"/>
        <v>236.54721202250093</v>
      </c>
      <c r="L96" s="9">
        <f t="shared" ca="1" si="20"/>
        <v>168.34998338939045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-12180.503617021277</v>
      </c>
      <c r="F97">
        <f t="shared" ca="1" si="14"/>
        <v>59076.917021276589</v>
      </c>
      <c r="G97">
        <f t="shared" ca="1" si="17"/>
        <v>9448.7999999999993</v>
      </c>
      <c r="H97" s="9">
        <f t="shared" ca="1" si="18"/>
        <v>47.766680851063576</v>
      </c>
      <c r="I97" s="9">
        <f t="shared" ca="1" si="18"/>
        <v>-231.67418439716275</v>
      </c>
      <c r="J97" s="9">
        <f t="shared" ca="1" si="18"/>
        <v>0</v>
      </c>
      <c r="K97" s="9">
        <f t="shared" ca="1" si="19"/>
        <v>236.54721202250076</v>
      </c>
      <c r="L97" s="9">
        <f t="shared" ca="1" si="20"/>
        <v>168.34998338939062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-11941.670212765959</v>
      </c>
      <c r="F98">
        <f t="shared" ca="1" si="14"/>
        <v>57918.546099290776</v>
      </c>
      <c r="G98">
        <f t="shared" ca="1" si="17"/>
        <v>9448.7999999999993</v>
      </c>
      <c r="H98" s="9">
        <f t="shared" ca="1" si="18"/>
        <v>47.766680851064301</v>
      </c>
      <c r="I98" s="9">
        <f t="shared" ca="1" si="18"/>
        <v>-231.67418439716567</v>
      </c>
      <c r="J98" s="9">
        <f t="shared" ca="1" si="18"/>
        <v>0</v>
      </c>
      <c r="K98" s="9">
        <f t="shared" ca="1" si="19"/>
        <v>236.54721202250377</v>
      </c>
      <c r="L98" s="9">
        <f t="shared" ca="1" si="20"/>
        <v>168.34998338939059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-11702.836808510638</v>
      </c>
      <c r="F99">
        <f t="shared" ca="1" si="14"/>
        <v>56760.175177304947</v>
      </c>
      <c r="G99">
        <f t="shared" ca="1" si="17"/>
        <v>9448.7999999999993</v>
      </c>
      <c r="H99" s="9">
        <f t="shared" ca="1" si="18"/>
        <v>47.766680851063576</v>
      </c>
      <c r="I99" s="9">
        <f t="shared" ca="1" si="18"/>
        <v>-231.67418439716275</v>
      </c>
      <c r="J99" s="9">
        <f t="shared" ca="1" si="18"/>
        <v>0</v>
      </c>
      <c r="K99" s="9">
        <f t="shared" ca="1" si="19"/>
        <v>236.54721202250076</v>
      </c>
      <c r="L99" s="9">
        <f t="shared" ca="1" si="20"/>
        <v>168.34998338939062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-11464.00340425532</v>
      </c>
      <c r="F100">
        <f t="shared" ca="1" si="14"/>
        <v>55601.804255319134</v>
      </c>
      <c r="G100">
        <f t="shared" ca="1" si="17"/>
        <v>9448.7999999999993</v>
      </c>
      <c r="H100" s="9">
        <f t="shared" ca="1" si="18"/>
        <v>47.766680851063576</v>
      </c>
      <c r="I100" s="9">
        <f t="shared" ca="1" si="18"/>
        <v>-231.67418439716275</v>
      </c>
      <c r="J100" s="9">
        <f t="shared" ca="1" si="18"/>
        <v>0</v>
      </c>
      <c r="K100" s="9">
        <f t="shared" ca="1" si="19"/>
        <v>236.54721202250076</v>
      </c>
      <c r="L100" s="9">
        <f t="shared" ca="1" si="20"/>
        <v>168.34998338939062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-11225.170000000002</v>
      </c>
      <c r="F101">
        <f t="shared" ref="F101:F164" ca="1" si="28">INDIRECT("F$"&amp;C101)+INDIRECT("I$"&amp;C101)*($B101-INDIRECT("B$"&amp;D101))</f>
        <v>54443.43333333332</v>
      </c>
      <c r="G101">
        <f t="shared" ca="1" si="17"/>
        <v>9448.7999999999993</v>
      </c>
      <c r="H101" s="9">
        <f t="shared" ca="1" si="18"/>
        <v>47.766680851064301</v>
      </c>
      <c r="I101" s="9">
        <f t="shared" ca="1" si="18"/>
        <v>-231.67418439716275</v>
      </c>
      <c r="J101" s="9">
        <f t="shared" ca="1" si="18"/>
        <v>0</v>
      </c>
      <c r="K101" s="9">
        <f t="shared" ca="1" si="19"/>
        <v>236.54721202250093</v>
      </c>
      <c r="L101" s="9">
        <f t="shared" ca="1" si="20"/>
        <v>168.34998338939045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-10986.33659574468</v>
      </c>
      <c r="F102">
        <f t="shared" ca="1" si="28"/>
        <v>53285.062411347506</v>
      </c>
      <c r="G102">
        <f t="shared" ca="1" si="17"/>
        <v>9448.7999999999993</v>
      </c>
      <c r="H102" s="9">
        <f t="shared" ca="1" si="18"/>
        <v>47.766680851063576</v>
      </c>
      <c r="I102" s="9">
        <f t="shared" ca="1" si="18"/>
        <v>-231.67418439716275</v>
      </c>
      <c r="J102" s="9">
        <f t="shared" ca="1" si="18"/>
        <v>0</v>
      </c>
      <c r="K102" s="9">
        <f t="shared" ca="1" si="19"/>
        <v>236.54721202250076</v>
      </c>
      <c r="L102" s="9">
        <f t="shared" ca="1" si="20"/>
        <v>168.34998338939062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-10747.503191489363</v>
      </c>
      <c r="F103">
        <f t="shared" ca="1" si="28"/>
        <v>52126.691489361692</v>
      </c>
      <c r="G103">
        <f t="shared" ca="1" si="17"/>
        <v>9448.7999999999993</v>
      </c>
      <c r="H103" s="9">
        <f t="shared" ca="1" si="18"/>
        <v>47.766680851063576</v>
      </c>
      <c r="I103" s="9">
        <f t="shared" ca="1" si="18"/>
        <v>-231.67418439716275</v>
      </c>
      <c r="J103" s="9">
        <f t="shared" ca="1" si="18"/>
        <v>0</v>
      </c>
      <c r="K103" s="9">
        <f t="shared" ca="1" si="19"/>
        <v>236.54721202250076</v>
      </c>
      <c r="L103" s="9">
        <f t="shared" ca="1" si="20"/>
        <v>168.34998338939062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-10508.669787234045</v>
      </c>
      <c r="F104">
        <f t="shared" ca="1" si="28"/>
        <v>50968.320567375878</v>
      </c>
      <c r="G104">
        <f t="shared" ca="1" si="17"/>
        <v>9448.7999999999993</v>
      </c>
      <c r="H104" s="9">
        <f t="shared" ca="1" si="18"/>
        <v>47.766680851064301</v>
      </c>
      <c r="I104" s="9">
        <f t="shared" ca="1" si="18"/>
        <v>-231.67418439716275</v>
      </c>
      <c r="J104" s="9">
        <f t="shared" ca="1" si="18"/>
        <v>0</v>
      </c>
      <c r="K104" s="9">
        <f t="shared" ca="1" si="19"/>
        <v>236.54721202250093</v>
      </c>
      <c r="L104" s="9">
        <f t="shared" ca="1" si="20"/>
        <v>168.34998338939045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-10269.836382978723</v>
      </c>
      <c r="F105">
        <f t="shared" ca="1" si="28"/>
        <v>49809.949645390065</v>
      </c>
      <c r="G105">
        <f t="shared" ca="1" si="17"/>
        <v>9448.7999999999993</v>
      </c>
      <c r="H105" s="9">
        <f t="shared" ca="1" si="18"/>
        <v>47.766680851063576</v>
      </c>
      <c r="I105" s="9">
        <f t="shared" ca="1" si="18"/>
        <v>-231.67418439716275</v>
      </c>
      <c r="J105" s="9">
        <f t="shared" ca="1" si="18"/>
        <v>0</v>
      </c>
      <c r="K105" s="9">
        <f t="shared" ca="1" si="19"/>
        <v>236.54721202250076</v>
      </c>
      <c r="L105" s="9">
        <f t="shared" ca="1" si="20"/>
        <v>168.34998338939062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-10031.002978723405</v>
      </c>
      <c r="F106">
        <f t="shared" ca="1" si="28"/>
        <v>48651.578723404251</v>
      </c>
      <c r="G106">
        <f t="shared" ca="1" si="17"/>
        <v>9448.7999999999993</v>
      </c>
      <c r="H106" s="9">
        <f t="shared" ca="1" si="18"/>
        <v>47.766680851063576</v>
      </c>
      <c r="I106" s="9">
        <f t="shared" ca="1" si="18"/>
        <v>-231.67418439716275</v>
      </c>
      <c r="J106" s="9">
        <f t="shared" ca="1" si="18"/>
        <v>0</v>
      </c>
      <c r="K106" s="9">
        <f t="shared" ca="1" si="19"/>
        <v>236.54721202250076</v>
      </c>
      <c r="L106" s="9">
        <f t="shared" ca="1" si="20"/>
        <v>168.34998338939062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-9792.1695744680874</v>
      </c>
      <c r="F107">
        <f t="shared" ca="1" si="28"/>
        <v>47493.207801418437</v>
      </c>
      <c r="G107">
        <f t="shared" ca="1" si="17"/>
        <v>9448.7999999999993</v>
      </c>
      <c r="H107" s="9">
        <f t="shared" ca="1" si="18"/>
        <v>47.766680851064301</v>
      </c>
      <c r="I107" s="9">
        <f t="shared" ca="1" si="18"/>
        <v>-231.67418439716567</v>
      </c>
      <c r="J107" s="9">
        <f t="shared" ca="1" si="18"/>
        <v>0</v>
      </c>
      <c r="K107" s="9">
        <f t="shared" ca="1" si="19"/>
        <v>236.54721202250377</v>
      </c>
      <c r="L107" s="9">
        <f t="shared" ca="1" si="20"/>
        <v>168.34998338939059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-9553.3361702127659</v>
      </c>
      <c r="F108">
        <f t="shared" ca="1" si="28"/>
        <v>46334.836879432609</v>
      </c>
      <c r="G108">
        <f t="shared" ca="1" si="17"/>
        <v>9448.7999999999993</v>
      </c>
      <c r="H108" s="9">
        <f t="shared" ca="1" si="18"/>
        <v>47.766680851063576</v>
      </c>
      <c r="I108" s="9">
        <f t="shared" ca="1" si="18"/>
        <v>-231.67418439716275</v>
      </c>
      <c r="J108" s="9">
        <f t="shared" ca="1" si="18"/>
        <v>0</v>
      </c>
      <c r="K108" s="9">
        <f t="shared" ca="1" si="19"/>
        <v>236.54721202250076</v>
      </c>
      <c r="L108" s="9">
        <f t="shared" ca="1" si="20"/>
        <v>168.34998338939062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-9314.502765957448</v>
      </c>
      <c r="F109">
        <f t="shared" ca="1" si="28"/>
        <v>45176.465957446795</v>
      </c>
      <c r="G109">
        <f t="shared" ca="1" si="17"/>
        <v>9448.7999999999993</v>
      </c>
      <c r="H109" s="9">
        <f t="shared" ca="1" si="18"/>
        <v>47.766680851063576</v>
      </c>
      <c r="I109" s="9">
        <f t="shared" ca="1" si="18"/>
        <v>-231.67418439716275</v>
      </c>
      <c r="J109" s="9">
        <f t="shared" ca="1" si="18"/>
        <v>0</v>
      </c>
      <c r="K109" s="9">
        <f t="shared" ca="1" si="19"/>
        <v>236.54721202250076</v>
      </c>
      <c r="L109" s="9">
        <f t="shared" ca="1" si="20"/>
        <v>168.34998338939062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-9075.6693617021301</v>
      </c>
      <c r="F110">
        <f t="shared" ca="1" si="28"/>
        <v>44018.095035460981</v>
      </c>
      <c r="G110">
        <f t="shared" ca="1" si="17"/>
        <v>9448.7999999999993</v>
      </c>
      <c r="H110" s="9">
        <f t="shared" ca="1" si="18"/>
        <v>47.766680851064301</v>
      </c>
      <c r="I110" s="9">
        <f t="shared" ca="1" si="18"/>
        <v>-231.67418439716275</v>
      </c>
      <c r="J110" s="9">
        <f t="shared" ca="1" si="18"/>
        <v>0</v>
      </c>
      <c r="K110" s="9">
        <f t="shared" ca="1" si="19"/>
        <v>236.54721202250093</v>
      </c>
      <c r="L110" s="9">
        <f t="shared" ca="1" si="20"/>
        <v>168.34998338939045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-8836.8359574468086</v>
      </c>
      <c r="F111">
        <f t="shared" ca="1" si="28"/>
        <v>42859.724113475168</v>
      </c>
      <c r="G111">
        <f t="shared" ca="1" si="17"/>
        <v>9448.7999999999993</v>
      </c>
      <c r="H111" s="9">
        <f t="shared" ca="1" si="18"/>
        <v>47.766680851063576</v>
      </c>
      <c r="I111" s="9">
        <f t="shared" ca="1" si="18"/>
        <v>-231.67418439716275</v>
      </c>
      <c r="J111" s="9">
        <f t="shared" ca="1" si="18"/>
        <v>0</v>
      </c>
      <c r="K111" s="9">
        <f t="shared" ca="1" si="19"/>
        <v>236.54721202250076</v>
      </c>
      <c r="L111" s="9">
        <f t="shared" ca="1" si="20"/>
        <v>168.34998338939062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-8598.0025531914907</v>
      </c>
      <c r="F112">
        <f t="shared" ca="1" si="28"/>
        <v>41701.353191489354</v>
      </c>
      <c r="G112">
        <f t="shared" ca="1" si="17"/>
        <v>9448.7999999999993</v>
      </c>
      <c r="H112" s="9">
        <f t="shared" ca="1" si="18"/>
        <v>47.766680851063576</v>
      </c>
      <c r="I112" s="9">
        <f t="shared" ca="1" si="18"/>
        <v>-231.67418439716275</v>
      </c>
      <c r="J112" s="9">
        <f t="shared" ca="1" si="18"/>
        <v>0</v>
      </c>
      <c r="K112" s="9">
        <f t="shared" ca="1" si="19"/>
        <v>236.54721202250076</v>
      </c>
      <c r="L112" s="9">
        <f t="shared" ca="1" si="20"/>
        <v>168.34998338939062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-8359.1691489361729</v>
      </c>
      <c r="F113">
        <f t="shared" ca="1" si="28"/>
        <v>40542.98226950354</v>
      </c>
      <c r="G113">
        <f t="shared" ca="1" si="17"/>
        <v>9448.7999999999993</v>
      </c>
      <c r="H113" s="9">
        <f t="shared" ca="1" si="18"/>
        <v>47.766680851064301</v>
      </c>
      <c r="I113" s="9">
        <f t="shared" ca="1" si="18"/>
        <v>-231.67418439716275</v>
      </c>
      <c r="J113" s="9">
        <f t="shared" ca="1" si="18"/>
        <v>0</v>
      </c>
      <c r="K113" s="9">
        <f t="shared" ca="1" si="19"/>
        <v>236.54721202250093</v>
      </c>
      <c r="L113" s="9">
        <f t="shared" ca="1" si="20"/>
        <v>168.34998338939045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-8120.3357446808513</v>
      </c>
      <c r="F114">
        <f t="shared" ca="1" si="28"/>
        <v>39384.611347517726</v>
      </c>
      <c r="G114">
        <f t="shared" ca="1" si="17"/>
        <v>9448.7999999999993</v>
      </c>
      <c r="H114" s="9">
        <f t="shared" ca="1" si="18"/>
        <v>47.766680851063576</v>
      </c>
      <c r="I114" s="9">
        <f t="shared" ca="1" si="18"/>
        <v>-231.67418439716567</v>
      </c>
      <c r="J114" s="9">
        <f t="shared" ca="1" si="18"/>
        <v>0</v>
      </c>
      <c r="K114" s="9">
        <f t="shared" ca="1" si="19"/>
        <v>236.54721202250363</v>
      </c>
      <c r="L114" s="9">
        <f t="shared" ca="1" si="20"/>
        <v>168.34998338939076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-7881.5023404255335</v>
      </c>
      <c r="F115">
        <f t="shared" ca="1" si="28"/>
        <v>38226.240425531898</v>
      </c>
      <c r="G115">
        <f t="shared" ca="1" si="17"/>
        <v>9448.7999999999993</v>
      </c>
      <c r="H115" s="9">
        <f t="shared" ca="1" si="18"/>
        <v>47.766680851064301</v>
      </c>
      <c r="I115" s="9">
        <f t="shared" ca="1" si="18"/>
        <v>-231.67418439716275</v>
      </c>
      <c r="J115" s="9">
        <f t="shared" ca="1" si="18"/>
        <v>0</v>
      </c>
      <c r="K115" s="9">
        <f t="shared" ca="1" si="19"/>
        <v>236.54721202250093</v>
      </c>
      <c r="L115" s="9">
        <f t="shared" ca="1" si="20"/>
        <v>168.34998338939045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-7642.668936170212</v>
      </c>
      <c r="F116">
        <f t="shared" ca="1" si="28"/>
        <v>37067.869503546084</v>
      </c>
      <c r="G116">
        <f t="shared" ca="1" si="17"/>
        <v>9448.7999999999993</v>
      </c>
      <c r="H116" s="9">
        <f t="shared" ca="1" si="18"/>
        <v>47.766680851063576</v>
      </c>
      <c r="I116" s="9">
        <f t="shared" ca="1" si="18"/>
        <v>-231.67418439716275</v>
      </c>
      <c r="J116" s="9">
        <f t="shared" ca="1" si="18"/>
        <v>0</v>
      </c>
      <c r="K116" s="9">
        <f t="shared" ca="1" si="19"/>
        <v>236.54721202250076</v>
      </c>
      <c r="L116" s="9">
        <f t="shared" ca="1" si="20"/>
        <v>168.34998338939062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-7403.8355319148941</v>
      </c>
      <c r="F117">
        <f t="shared" ca="1" si="28"/>
        <v>35909.49858156027</v>
      </c>
      <c r="G117">
        <f t="shared" ca="1" si="17"/>
        <v>9448.7999999999993</v>
      </c>
      <c r="H117" s="9">
        <f t="shared" ca="1" si="18"/>
        <v>47.766680851063576</v>
      </c>
      <c r="I117" s="9">
        <f t="shared" ca="1" si="18"/>
        <v>-231.67418439716275</v>
      </c>
      <c r="J117" s="9">
        <f t="shared" ca="1" si="18"/>
        <v>0</v>
      </c>
      <c r="K117" s="9">
        <f t="shared" ca="1" si="19"/>
        <v>236.54721202250076</v>
      </c>
      <c r="L117" s="9">
        <f t="shared" ca="1" si="20"/>
        <v>168.34998338939062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-7165.0021276595762</v>
      </c>
      <c r="F118">
        <f t="shared" ca="1" si="28"/>
        <v>34751.127659574457</v>
      </c>
      <c r="G118">
        <f t="shared" ca="1" si="17"/>
        <v>9448.7999999999993</v>
      </c>
      <c r="H118" s="9">
        <f t="shared" ca="1" si="18"/>
        <v>47.766680851064301</v>
      </c>
      <c r="I118" s="9">
        <f t="shared" ca="1" si="18"/>
        <v>-231.67418439716275</v>
      </c>
      <c r="J118" s="9">
        <f t="shared" ca="1" si="18"/>
        <v>0</v>
      </c>
      <c r="K118" s="9">
        <f t="shared" ca="1" si="19"/>
        <v>236.54721202250093</v>
      </c>
      <c r="L118" s="9">
        <f t="shared" ca="1" si="20"/>
        <v>168.34998338939045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-6926.1687234042547</v>
      </c>
      <c r="F119">
        <f t="shared" ca="1" si="28"/>
        <v>33592.756737588643</v>
      </c>
      <c r="G119">
        <f t="shared" ca="1" si="17"/>
        <v>9448.7999999999993</v>
      </c>
      <c r="H119" s="9">
        <f t="shared" ca="1" si="18"/>
        <v>47.766680851063576</v>
      </c>
      <c r="I119" s="9">
        <f t="shared" ca="1" si="18"/>
        <v>-231.67418439716275</v>
      </c>
      <c r="J119" s="9">
        <f t="shared" ca="1" si="18"/>
        <v>0</v>
      </c>
      <c r="K119" s="9">
        <f t="shared" ca="1" si="19"/>
        <v>236.54721202250076</v>
      </c>
      <c r="L119" s="9">
        <f t="shared" ca="1" si="20"/>
        <v>168.34998338939062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-6687.3353191489368</v>
      </c>
      <c r="F120">
        <f t="shared" ca="1" si="28"/>
        <v>32434.385815602829</v>
      </c>
      <c r="G120">
        <f t="shared" ca="1" si="17"/>
        <v>9448.7999999999993</v>
      </c>
      <c r="H120" s="9">
        <f t="shared" ca="1" si="18"/>
        <v>47.766680851063576</v>
      </c>
      <c r="I120" s="9">
        <f t="shared" ca="1" si="18"/>
        <v>-231.67418439716275</v>
      </c>
      <c r="J120" s="9">
        <f t="shared" ca="1" si="18"/>
        <v>0</v>
      </c>
      <c r="K120" s="9">
        <f t="shared" ca="1" si="19"/>
        <v>236.54721202250076</v>
      </c>
      <c r="L120" s="9">
        <f t="shared" ca="1" si="20"/>
        <v>168.34998338939062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-6448.501914893619</v>
      </c>
      <c r="F121">
        <f t="shared" ca="1" si="28"/>
        <v>31276.014893617015</v>
      </c>
      <c r="G121">
        <f t="shared" ca="1" si="17"/>
        <v>9448.7999999999993</v>
      </c>
      <c r="H121" s="9">
        <f t="shared" ca="1" si="18"/>
        <v>47.766680851064301</v>
      </c>
      <c r="I121" s="9">
        <f t="shared" ca="1" si="18"/>
        <v>-231.67418439716567</v>
      </c>
      <c r="J121" s="9">
        <f t="shared" ca="1" si="18"/>
        <v>0</v>
      </c>
      <c r="K121" s="9">
        <f t="shared" ca="1" si="19"/>
        <v>236.54721202250377</v>
      </c>
      <c r="L121" s="9">
        <f t="shared" ca="1" si="20"/>
        <v>168.34998338939059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-6209.6685106382974</v>
      </c>
      <c r="F122">
        <f t="shared" ca="1" si="28"/>
        <v>30117.643971631187</v>
      </c>
      <c r="G122">
        <f t="shared" ca="1" si="17"/>
        <v>9448.7999999999993</v>
      </c>
      <c r="H122" s="9">
        <f t="shared" ca="1" si="18"/>
        <v>47.766680851063576</v>
      </c>
      <c r="I122" s="9">
        <f t="shared" ca="1" si="18"/>
        <v>-231.67418439715985</v>
      </c>
      <c r="J122" s="9">
        <f t="shared" ca="1" si="18"/>
        <v>0</v>
      </c>
      <c r="K122" s="9">
        <f t="shared" ca="1" si="19"/>
        <v>236.54721202249792</v>
      </c>
      <c r="L122" s="9">
        <f t="shared" ca="1" si="20"/>
        <v>168.34998338939047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-5970.8351063829796</v>
      </c>
      <c r="F123">
        <f t="shared" ca="1" si="28"/>
        <v>28959.273049645388</v>
      </c>
      <c r="G123">
        <f t="shared" ca="1" si="17"/>
        <v>9448.7999999999993</v>
      </c>
      <c r="H123" s="9">
        <f t="shared" ca="1" si="18"/>
        <v>47.766680851063576</v>
      </c>
      <c r="I123" s="9">
        <f t="shared" ca="1" si="18"/>
        <v>-231.67418439716567</v>
      </c>
      <c r="J123" s="9">
        <f t="shared" ca="1" si="18"/>
        <v>0</v>
      </c>
      <c r="K123" s="9">
        <f t="shared" ca="1" si="19"/>
        <v>236.54721202250363</v>
      </c>
      <c r="L123" s="9">
        <f t="shared" ca="1" si="20"/>
        <v>168.34998338939076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-5732.0017021276617</v>
      </c>
      <c r="F124">
        <f t="shared" ca="1" si="28"/>
        <v>27800.902127659559</v>
      </c>
      <c r="G124">
        <f t="shared" ca="1" si="17"/>
        <v>9448.7999999999993</v>
      </c>
      <c r="H124" s="9">
        <f t="shared" ca="1" si="18"/>
        <v>47.766680851064301</v>
      </c>
      <c r="I124" s="9">
        <f t="shared" ca="1" si="18"/>
        <v>-231.67418439715985</v>
      </c>
      <c r="J124" s="9">
        <f t="shared" ca="1" si="18"/>
        <v>0</v>
      </c>
      <c r="K124" s="9">
        <f t="shared" ca="1" si="19"/>
        <v>236.54721202249809</v>
      </c>
      <c r="L124" s="9">
        <f t="shared" ca="1" si="20"/>
        <v>168.3499833893903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-5493.1682978723402</v>
      </c>
      <c r="F125">
        <f t="shared" ca="1" si="28"/>
        <v>26642.53120567376</v>
      </c>
      <c r="G125">
        <f t="shared" ca="1" si="17"/>
        <v>9448.7999999999993</v>
      </c>
      <c r="H125" s="9">
        <f t="shared" ca="1" si="18"/>
        <v>47.766680851063576</v>
      </c>
      <c r="I125" s="9">
        <f t="shared" ca="1" si="18"/>
        <v>-231.67418439716567</v>
      </c>
      <c r="J125" s="9">
        <f t="shared" ca="1" si="18"/>
        <v>0</v>
      </c>
      <c r="K125" s="9">
        <f t="shared" ca="1" si="19"/>
        <v>236.54721202250363</v>
      </c>
      <c r="L125" s="9">
        <f t="shared" ca="1" si="20"/>
        <v>168.34998338939076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-5254.3348936170223</v>
      </c>
      <c r="F126">
        <f t="shared" ca="1" si="28"/>
        <v>25484.160283687932</v>
      </c>
      <c r="G126">
        <f t="shared" ca="1" si="17"/>
        <v>9448.7999999999993</v>
      </c>
      <c r="H126" s="9">
        <f t="shared" ca="1" si="18"/>
        <v>47.766680851063576</v>
      </c>
      <c r="I126" s="9">
        <f t="shared" ca="1" si="18"/>
        <v>-231.67418439716567</v>
      </c>
      <c r="J126" s="9">
        <f t="shared" ca="1" si="18"/>
        <v>0</v>
      </c>
      <c r="K126" s="9">
        <f t="shared" ca="1" si="19"/>
        <v>236.54721202250363</v>
      </c>
      <c r="L126" s="9">
        <f t="shared" ca="1" si="20"/>
        <v>168.34998338939076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-5015.5014893617044</v>
      </c>
      <c r="F127">
        <f t="shared" ca="1" si="28"/>
        <v>24325.789361702104</v>
      </c>
      <c r="G127">
        <f t="shared" ca="1" si="17"/>
        <v>9448.7999999999993</v>
      </c>
      <c r="H127" s="9">
        <f t="shared" ca="1" si="18"/>
        <v>47.766680851064301</v>
      </c>
      <c r="I127" s="9">
        <f t="shared" ca="1" si="18"/>
        <v>-231.67418439715985</v>
      </c>
      <c r="J127" s="9">
        <f t="shared" ca="1" si="18"/>
        <v>0</v>
      </c>
      <c r="K127" s="9">
        <f t="shared" ca="1" si="19"/>
        <v>236.54721202249809</v>
      </c>
      <c r="L127" s="9">
        <f t="shared" ca="1" si="20"/>
        <v>168.3499833893903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-4776.6680851063829</v>
      </c>
      <c r="F128">
        <f t="shared" ca="1" si="28"/>
        <v>23167.418439716304</v>
      </c>
      <c r="G128">
        <f t="shared" ca="1" si="17"/>
        <v>9448.7999999999993</v>
      </c>
      <c r="H128" s="9">
        <f t="shared" ca="1" si="18"/>
        <v>47.766680851063576</v>
      </c>
      <c r="I128" s="9">
        <f t="shared" ca="1" si="18"/>
        <v>-231.67418439716567</v>
      </c>
      <c r="J128" s="9">
        <f t="shared" ca="1" si="18"/>
        <v>0</v>
      </c>
      <c r="K128" s="9">
        <f t="shared" ca="1" si="19"/>
        <v>236.54721202250363</v>
      </c>
      <c r="L128" s="9">
        <f t="shared" ca="1" si="20"/>
        <v>168.34998338939076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-4537.8346808510651</v>
      </c>
      <c r="F129">
        <f t="shared" ca="1" si="28"/>
        <v>22009.047517730476</v>
      </c>
      <c r="G129">
        <f t="shared" ca="1" si="17"/>
        <v>9448.7999999999993</v>
      </c>
      <c r="H129" s="9">
        <f t="shared" ca="1" si="18"/>
        <v>47.766680851063576</v>
      </c>
      <c r="I129" s="9">
        <f t="shared" ca="1" si="18"/>
        <v>-231.67418439715985</v>
      </c>
      <c r="J129" s="9">
        <f t="shared" ca="1" si="18"/>
        <v>0</v>
      </c>
      <c r="K129" s="9">
        <f t="shared" ca="1" si="19"/>
        <v>236.54721202249792</v>
      </c>
      <c r="L129" s="9">
        <f t="shared" ca="1" si="20"/>
        <v>168.34998338939047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-4299.0012765957472</v>
      </c>
      <c r="F130">
        <f t="shared" ca="1" si="28"/>
        <v>20850.676595744677</v>
      </c>
      <c r="G130">
        <f t="shared" ca="1" si="17"/>
        <v>9448.7999999999993</v>
      </c>
      <c r="H130" s="9">
        <f t="shared" ca="1" si="18"/>
        <v>47.766680851064301</v>
      </c>
      <c r="I130" s="9">
        <f t="shared" ca="1" si="18"/>
        <v>-231.67418439716567</v>
      </c>
      <c r="J130" s="9">
        <f t="shared" ca="1" si="18"/>
        <v>0</v>
      </c>
      <c r="K130" s="9">
        <f t="shared" ca="1" si="19"/>
        <v>236.54721202250377</v>
      </c>
      <c r="L130" s="9">
        <f t="shared" ca="1" si="20"/>
        <v>168.34998338939059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-4060.1678723404257</v>
      </c>
      <c r="F131">
        <f t="shared" ca="1" si="28"/>
        <v>19692.305673758849</v>
      </c>
      <c r="G131">
        <f t="shared" ca="1" si="17"/>
        <v>9448.7999999999993</v>
      </c>
      <c r="H131" s="9">
        <f t="shared" ca="1" si="18"/>
        <v>47.766680851063576</v>
      </c>
      <c r="I131" s="9">
        <f t="shared" ca="1" si="18"/>
        <v>-231.67418439715985</v>
      </c>
      <c r="J131" s="9">
        <f t="shared" ca="1" si="18"/>
        <v>0</v>
      </c>
      <c r="K131" s="9">
        <f t="shared" ca="1" si="19"/>
        <v>236.54721202249792</v>
      </c>
      <c r="L131" s="9">
        <f t="shared" ca="1" si="20"/>
        <v>168.34998338939047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-3821.3344680851078</v>
      </c>
      <c r="F132">
        <f t="shared" ca="1" si="28"/>
        <v>18533.934751773049</v>
      </c>
      <c r="G132">
        <f t="shared" ca="1" si="17"/>
        <v>9448.7999999999993</v>
      </c>
      <c r="H132" s="9">
        <f t="shared" ca="1" si="18"/>
        <v>47.766680851064301</v>
      </c>
      <c r="I132" s="9">
        <f t="shared" ca="1" si="18"/>
        <v>-231.67418439716567</v>
      </c>
      <c r="J132" s="9">
        <f t="shared" ca="1" si="18"/>
        <v>0</v>
      </c>
      <c r="K132" s="9">
        <f t="shared" ca="1" si="19"/>
        <v>236.54721202250377</v>
      </c>
      <c r="L132" s="9">
        <f t="shared" ca="1" si="20"/>
        <v>168.34998338939059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-3582.5010638297863</v>
      </c>
      <c r="F133">
        <f t="shared" ca="1" si="28"/>
        <v>17375.563829787221</v>
      </c>
      <c r="G133">
        <f t="shared" ca="1" si="17"/>
        <v>9448.7999999999993</v>
      </c>
      <c r="H133" s="9">
        <f t="shared" ca="1" si="18"/>
        <v>47.766680851063576</v>
      </c>
      <c r="I133" s="9">
        <f t="shared" ca="1" si="18"/>
        <v>-231.67418439715985</v>
      </c>
      <c r="J133" s="9">
        <f t="shared" ca="1" si="18"/>
        <v>0</v>
      </c>
      <c r="K133" s="9">
        <f t="shared" ca="1" si="19"/>
        <v>236.54721202249792</v>
      </c>
      <c r="L133" s="9">
        <f t="shared" ca="1" si="20"/>
        <v>168.34998338939047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-3343.6676595744684</v>
      </c>
      <c r="F134">
        <f t="shared" ca="1" si="28"/>
        <v>16217.192907801422</v>
      </c>
      <c r="G134">
        <f t="shared" ca="1" si="17"/>
        <v>9448.7999999999993</v>
      </c>
      <c r="H134" s="9">
        <f t="shared" ca="1" si="18"/>
        <v>47.766680851063576</v>
      </c>
      <c r="I134" s="9">
        <f t="shared" ca="1" si="18"/>
        <v>-231.67418439716567</v>
      </c>
      <c r="J134" s="9">
        <f t="shared" ca="1" si="18"/>
        <v>0</v>
      </c>
      <c r="K134" s="9">
        <f t="shared" ca="1" si="19"/>
        <v>236.54721202250363</v>
      </c>
      <c r="L134" s="9">
        <f t="shared" ca="1" si="20"/>
        <v>168.34998338939076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-3104.8342553191505</v>
      </c>
      <c r="F135">
        <f t="shared" ca="1" si="28"/>
        <v>15058.821985815594</v>
      </c>
      <c r="G135">
        <f t="shared" ca="1" si="17"/>
        <v>9448.7999999999993</v>
      </c>
      <c r="H135" s="9">
        <f t="shared" ca="1" si="18"/>
        <v>47.766680851064301</v>
      </c>
      <c r="I135" s="9">
        <f t="shared" ca="1" si="18"/>
        <v>-231.67418439716567</v>
      </c>
      <c r="J135" s="9">
        <f t="shared" ca="1" si="18"/>
        <v>0</v>
      </c>
      <c r="K135" s="9">
        <f t="shared" ca="1" si="19"/>
        <v>236.54721202250377</v>
      </c>
      <c r="L135" s="9">
        <f t="shared" ca="1" si="20"/>
        <v>168.34998338939059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-2866.000851063829</v>
      </c>
      <c r="F136">
        <f t="shared" ca="1" si="28"/>
        <v>13900.451063829765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47.766680851063576</v>
      </c>
      <c r="I136" s="9">
        <f t="shared" ca="1" si="34"/>
        <v>-231.67418439715985</v>
      </c>
      <c r="J136" s="9">
        <f t="shared" ca="1" si="34"/>
        <v>0</v>
      </c>
      <c r="K136" s="9">
        <f t="shared" ref="K136:K199" ca="1" si="35">SQRT(H136*H136+I136*I136)</f>
        <v>236.54721202249792</v>
      </c>
      <c r="L136" s="9">
        <f t="shared" ref="L136:L199" ca="1" si="36">DEGREES(ATAN2(I136,H136))</f>
        <v>168.34998338939047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-2627.1674468085112</v>
      </c>
      <c r="F137">
        <f t="shared" ca="1" si="28"/>
        <v>12742.080141843966</v>
      </c>
      <c r="G137">
        <f t="shared" ca="1" si="33"/>
        <v>9448.7999999999993</v>
      </c>
      <c r="H137" s="9">
        <f t="shared" ca="1" si="34"/>
        <v>47.766680851063576</v>
      </c>
      <c r="I137" s="9">
        <f t="shared" ca="1" si="34"/>
        <v>-231.67418439716567</v>
      </c>
      <c r="J137" s="9">
        <f t="shared" ca="1" si="34"/>
        <v>0</v>
      </c>
      <c r="K137" s="9">
        <f t="shared" ca="1" si="35"/>
        <v>236.54721202250363</v>
      </c>
      <c r="L137" s="9">
        <f t="shared" ca="1" si="36"/>
        <v>168.34998338939076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-2388.3340425531933</v>
      </c>
      <c r="F138">
        <f t="shared" ca="1" si="28"/>
        <v>11583.709219858138</v>
      </c>
      <c r="G138">
        <f t="shared" ca="1" si="33"/>
        <v>9448.7999999999993</v>
      </c>
      <c r="H138" s="9">
        <f t="shared" ca="1" si="34"/>
        <v>47.766680851064301</v>
      </c>
      <c r="I138" s="9">
        <f t="shared" ca="1" si="34"/>
        <v>-231.67418439715985</v>
      </c>
      <c r="J138" s="9">
        <f t="shared" ca="1" si="34"/>
        <v>0</v>
      </c>
      <c r="K138" s="9">
        <f t="shared" ca="1" si="35"/>
        <v>236.54721202249809</v>
      </c>
      <c r="L138" s="9">
        <f t="shared" ca="1" si="36"/>
        <v>168.3499833893903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-2149.5006382978718</v>
      </c>
      <c r="F139">
        <f t="shared" ca="1" si="28"/>
        <v>10425.338297872338</v>
      </c>
      <c r="G139">
        <f t="shared" ca="1" si="33"/>
        <v>9448.7999999999993</v>
      </c>
      <c r="H139" s="9">
        <f t="shared" ca="1" si="34"/>
        <v>47.766680851063576</v>
      </c>
      <c r="I139" s="9">
        <f t="shared" ca="1" si="34"/>
        <v>-231.67418439716567</v>
      </c>
      <c r="J139" s="9">
        <f t="shared" ca="1" si="34"/>
        <v>0</v>
      </c>
      <c r="K139" s="9">
        <f t="shared" ca="1" si="35"/>
        <v>236.54721202250363</v>
      </c>
      <c r="L139" s="9">
        <f t="shared" ca="1" si="36"/>
        <v>168.34998338939076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-1910.6672340425539</v>
      </c>
      <c r="F140">
        <f t="shared" ca="1" si="28"/>
        <v>9266.9673758865101</v>
      </c>
      <c r="G140">
        <f t="shared" ca="1" si="33"/>
        <v>9448.7999999999993</v>
      </c>
      <c r="H140" s="9">
        <f t="shared" ca="1" si="34"/>
        <v>47.766680851063576</v>
      </c>
      <c r="I140" s="9">
        <f t="shared" ca="1" si="34"/>
        <v>-231.67418439715985</v>
      </c>
      <c r="J140" s="9">
        <f t="shared" ca="1" si="34"/>
        <v>0</v>
      </c>
      <c r="K140" s="9">
        <f t="shared" ca="1" si="35"/>
        <v>236.54721202249792</v>
      </c>
      <c r="L140" s="9">
        <f t="shared" ca="1" si="36"/>
        <v>168.34998338939047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6950.8399088145852</v>
      </c>
      <c r="Q140">
        <f ca="1">F140-'AFL2433'!F111</f>
        <v>11380.145233029369</v>
      </c>
      <c r="R140">
        <f t="shared" ref="R140:R144" ca="1" si="41">SQRT(P140*P140+Q140*Q140)</f>
        <v>13334.987100211632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-1671.833829787236</v>
      </c>
      <c r="F141">
        <f t="shared" ca="1" si="28"/>
        <v>8108.5964539007109</v>
      </c>
      <c r="G141">
        <f t="shared" ca="1" si="33"/>
        <v>9448.7999999999993</v>
      </c>
      <c r="H141" s="9">
        <f t="shared" ca="1" si="34"/>
        <v>47.766680851064301</v>
      </c>
      <c r="I141" s="9">
        <f t="shared" ca="1" si="34"/>
        <v>-231.67418439716567</v>
      </c>
      <c r="J141" s="9">
        <f t="shared" ca="1" si="34"/>
        <v>0</v>
      </c>
      <c r="K141" s="9">
        <f t="shared" ca="1" si="35"/>
        <v>236.54721202250377</v>
      </c>
      <c r="L141" s="9">
        <f t="shared" ca="1" si="36"/>
        <v>168.34998338939059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6081.9849202127552</v>
      </c>
      <c r="Q141">
        <f ca="1">F141-'AFL2433'!F112</f>
        <v>9957.6270789007103</v>
      </c>
      <c r="R141">
        <f t="shared" ca="1" si="41"/>
        <v>11668.113712685185</v>
      </c>
    </row>
    <row r="142" spans="1:19" x14ac:dyDescent="0.25">
      <c r="A142" s="45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-1433.0004255319145</v>
      </c>
      <c r="F142">
        <f t="shared" ca="1" si="28"/>
        <v>6950.2255319148826</v>
      </c>
      <c r="G142">
        <f t="shared" ca="1" si="33"/>
        <v>9448.7999999999993</v>
      </c>
      <c r="H142" s="9">
        <f t="shared" ca="1" si="34"/>
        <v>47.766680851063576</v>
      </c>
      <c r="I142" s="9">
        <f t="shared" ca="1" si="34"/>
        <v>-231.67418439715985</v>
      </c>
      <c r="J142" s="9">
        <f t="shared" ca="1" si="34"/>
        <v>0</v>
      </c>
      <c r="K142" s="9">
        <f t="shared" ca="1" si="35"/>
        <v>236.54721202249792</v>
      </c>
      <c r="L142" s="9">
        <f t="shared" ca="1" si="36"/>
        <v>168.34998338939047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5213.1299316109435</v>
      </c>
      <c r="Q142">
        <f ca="1">F142-'AFL2433'!F113</f>
        <v>8535.1089247720265</v>
      </c>
      <c r="R142" s="44">
        <f t="shared" ca="1" si="41"/>
        <v>10001.240325158726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-1194.1670212765966</v>
      </c>
      <c r="F143">
        <f t="shared" ca="1" si="28"/>
        <v>5791.8546099290834</v>
      </c>
      <c r="G143">
        <f t="shared" ca="1" si="33"/>
        <v>9448.7999999999993</v>
      </c>
      <c r="H143" s="9">
        <f t="shared" ca="1" si="34"/>
        <v>47.766680851063576</v>
      </c>
      <c r="I143" s="9">
        <f t="shared" ca="1" si="34"/>
        <v>-231.67418439716567</v>
      </c>
      <c r="J143" s="9">
        <f t="shared" ca="1" si="34"/>
        <v>0</v>
      </c>
      <c r="K143" s="9">
        <f t="shared" ca="1" si="35"/>
        <v>236.54721202250363</v>
      </c>
      <c r="L143" s="9">
        <f t="shared" ca="1" si="36"/>
        <v>168.34998338939076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4344.2749430091135</v>
      </c>
      <c r="Q143">
        <f ca="1">F143-'AFL2433'!F114</f>
        <v>7112.5907706433718</v>
      </c>
      <c r="R143">
        <f t="shared" ca="1" si="41"/>
        <v>8334.3669376322832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-955.33361702127877</v>
      </c>
      <c r="F144">
        <f t="shared" ca="1" si="28"/>
        <v>4633.4836879432551</v>
      </c>
      <c r="G144">
        <f t="shared" ca="1" si="33"/>
        <v>9448.7999999999993</v>
      </c>
      <c r="H144" s="9">
        <f t="shared" ca="1" si="34"/>
        <v>47.766680851063576</v>
      </c>
      <c r="I144" s="9">
        <f t="shared" ca="1" si="34"/>
        <v>-231.67418439716567</v>
      </c>
      <c r="J144" s="9">
        <f t="shared" ca="1" si="34"/>
        <v>0</v>
      </c>
      <c r="K144" s="9">
        <f t="shared" ca="1" si="35"/>
        <v>236.54721202250363</v>
      </c>
      <c r="L144" s="9">
        <f t="shared" ca="1" si="36"/>
        <v>168.34998338939076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3475.4199544072835</v>
      </c>
      <c r="Q144">
        <f ca="1">F144-'AFL2433'!F115</f>
        <v>5690.0726165146843</v>
      </c>
      <c r="R144">
        <f t="shared" ca="1" si="41"/>
        <v>6667.4935501058108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-716.5002127659609</v>
      </c>
      <c r="F145">
        <f t="shared" ca="1" si="28"/>
        <v>3475.1127659574267</v>
      </c>
      <c r="G145">
        <f t="shared" ca="1" si="33"/>
        <v>9448.7999999999993</v>
      </c>
      <c r="H145" s="9">
        <f t="shared" ca="1" si="34"/>
        <v>47.766680851065033</v>
      </c>
      <c r="I145" s="9">
        <f t="shared" ca="1" si="34"/>
        <v>-231.67418439715985</v>
      </c>
      <c r="J145" s="9">
        <f t="shared" ca="1" si="34"/>
        <v>0</v>
      </c>
      <c r="K145" s="9">
        <f t="shared" ca="1" si="35"/>
        <v>236.5472120224982</v>
      </c>
      <c r="L145" s="9">
        <f t="shared" ca="1" si="36"/>
        <v>168.34998338939013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2606.5649658054681</v>
      </c>
      <c r="Q145">
        <f ca="1">F145-'AFL2433'!F116</f>
        <v>4267.5544623860005</v>
      </c>
      <c r="R145">
        <f t="shared" ref="R145:R147" ca="1" si="42">SQRT(P145*P145+Q145*Q145)</f>
        <v>5000.6201625793501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-477.66680851063575</v>
      </c>
      <c r="F146">
        <f t="shared" ca="1" si="28"/>
        <v>2316.7418439716275</v>
      </c>
      <c r="G146">
        <f t="shared" ca="1" si="33"/>
        <v>9448.7999999999993</v>
      </c>
      <c r="H146" s="9">
        <f t="shared" ca="1" si="34"/>
        <v>44.938373217208103</v>
      </c>
      <c r="I146" s="9">
        <f t="shared" ca="1" si="34"/>
        <v>-232.77109266619874</v>
      </c>
      <c r="J146" s="9">
        <f t="shared" ca="1" si="34"/>
        <v>0</v>
      </c>
      <c r="K146" s="9">
        <f t="shared" ca="1" si="35"/>
        <v>237.06927040092137</v>
      </c>
      <c r="L146" s="9">
        <f t="shared" ca="1" si="36"/>
        <v>169.07301015688489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1737.7099772036454</v>
      </c>
      <c r="Q146">
        <f ca="1">F146-'AFL2433'!F117</f>
        <v>2845.0363082573422</v>
      </c>
      <c r="R146">
        <f t="shared" ca="1" si="42"/>
        <v>3333.7467750529077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-252.97494242459524</v>
      </c>
      <c r="F147" s="15">
        <f ca="1">(1-$O147)*(1-$O147)*F146+2*$O147*(1-$O147)*INDIRECT("F"&amp;C148)+$O147*$O147*F150</f>
        <v>1152.8863806406339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39.281757949497148</v>
      </c>
      <c r="I147" s="16">
        <f t="shared" ca="1" si="34"/>
        <v>-234.96490920427067</v>
      </c>
      <c r="J147" s="16">
        <f t="shared" ca="1" si="34"/>
        <v>0</v>
      </c>
      <c r="K147" s="16">
        <f t="shared" ref="K147:K149" ca="1" si="45">SQRT(H147*H147+I147*I147)</f>
        <v>238.22586984828922</v>
      </c>
      <c r="L147" s="16">
        <f t="shared" ref="L147:L149" ca="1" si="46">DEGREES(ATAN2(I147,H147))</f>
        <v>170.50898629687643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856.07565500187263</v>
      </c>
      <c r="Q147">
        <f ca="1">F147-'AFL2433'!F118</f>
        <v>1484.3854621794997</v>
      </c>
      <c r="R147">
        <f t="shared" ca="1" si="42"/>
        <v>1713.5535379487656</v>
      </c>
    </row>
    <row r="148" spans="1:18" x14ac:dyDescent="0.25">
      <c r="A148" s="47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-56.566152677109493</v>
      </c>
      <c r="F148" s="15">
        <f ca="1">(1-$O148)*(1-$O148)*F146+2*$O148*(1-$O148)*INDIRECT("F"&amp;C148)+$O148*$O148*F150</f>
        <v>-21.938165380719511</v>
      </c>
      <c r="G148" s="15">
        <f t="shared" ca="1" si="44"/>
        <v>9448.7999999999993</v>
      </c>
      <c r="H148" s="16">
        <f t="shared" ca="1" si="34"/>
        <v>33.625142681786201</v>
      </c>
      <c r="I148" s="16">
        <f t="shared" ca="1" si="34"/>
        <v>-237.15872574234263</v>
      </c>
      <c r="J148" s="16">
        <f t="shared" ca="1" si="34"/>
        <v>0</v>
      </c>
      <c r="K148" s="16">
        <f t="shared" ca="1" si="45"/>
        <v>239.5306064287029</v>
      </c>
      <c r="L148" s="16">
        <f t="shared" ca="1" si="46"/>
        <v>171.93020378578299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-51.117334399799709</v>
      </c>
      <c r="Q148">
        <f ca="1">F148-'AFL2433'!F119</f>
        <v>247.46923220331416</v>
      </c>
      <c r="R148" s="46">
        <f t="shared" ref="R148" ca="1" si="47">SQRT(P148*P148+Q148*Q148)</f>
        <v>252.69349568882609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111.55956073182151</v>
      </c>
      <c r="F149" s="15">
        <f ca="1">(1-$O149)*(1-$O149)*F146+2*$O149*(1-$O149)*INDIRECT("F"&amp;C148)+$O149*$O149*F150</f>
        <v>-1207.7317940924327</v>
      </c>
      <c r="G149" s="15">
        <f t="shared" ca="1" si="44"/>
        <v>9448.7999999999993</v>
      </c>
      <c r="H149" s="16">
        <f t="shared" ca="1" si="34"/>
        <v>27.968527414075254</v>
      </c>
      <c r="I149" s="16">
        <f t="shared" ca="1" si="34"/>
        <v>-239.35254228041458</v>
      </c>
      <c r="J149" s="16">
        <f t="shared" ca="1" si="34"/>
        <v>0</v>
      </c>
      <c r="K149" s="16">
        <f t="shared" ca="1" si="45"/>
        <v>240.98107399090395</v>
      </c>
      <c r="L149" s="16">
        <f t="shared" ca="1" si="46"/>
        <v>173.33516882043855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-983.86899100137214</v>
      </c>
      <c r="Q149">
        <f ca="1">F149-'AFL2433'!F120</f>
        <v>-865.71238167121419</v>
      </c>
      <c r="R149">
        <f t="shared" ref="R149:R152" ca="1" si="49">SQRT(P149*P149+Q149*Q149)</f>
        <v>1310.5175005443095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251.40219780219778</v>
      </c>
      <c r="F150">
        <f t="shared" ca="1" si="28"/>
        <v>-2404.4945054945056</v>
      </c>
      <c r="G150">
        <f t="shared" ca="1" si="33"/>
        <v>9448.7999999999993</v>
      </c>
      <c r="H150" s="9">
        <f t="shared" ca="1" si="34"/>
        <v>25.14021978021978</v>
      </c>
      <c r="I150" s="9">
        <f t="shared" ca="1" si="34"/>
        <v>-240.44945054945055</v>
      </c>
      <c r="J150" s="9">
        <f t="shared" ca="1" si="34"/>
        <v>0</v>
      </c>
      <c r="K150" s="9">
        <f t="shared" ca="1" si="35"/>
        <v>241.76014750187926</v>
      </c>
      <c r="L150" s="9">
        <f t="shared" ca="1" si="36"/>
        <v>174.03112032493812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-1942.1793148028441</v>
      </c>
      <c r="Q150">
        <f ca="1">F150-'AFL2433'!F121</f>
        <v>-1855.1593794440855</v>
      </c>
      <c r="R150">
        <f t="shared" ca="1" si="49"/>
        <v>2685.828887696945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377.10329670329668</v>
      </c>
      <c r="F151">
        <f t="shared" ca="1" si="28"/>
        <v>-3606.7417582417584</v>
      </c>
      <c r="G151">
        <f t="shared" ca="1" si="33"/>
        <v>9448.7999999999993</v>
      </c>
      <c r="H151" s="9">
        <f t="shared" ca="1" si="34"/>
        <v>25.140219780219773</v>
      </c>
      <c r="I151" s="9">
        <f t="shared" ca="1" si="34"/>
        <v>-240.44945054945055</v>
      </c>
      <c r="J151" s="9">
        <f t="shared" ca="1" si="34"/>
        <v>0</v>
      </c>
      <c r="K151" s="9">
        <f t="shared" ca="1" si="35"/>
        <v>241.76014750187926</v>
      </c>
      <c r="L151" s="9">
        <f t="shared" ca="1" si="36"/>
        <v>174.03112032493812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-2913.2689722042664</v>
      </c>
      <c r="Q151">
        <f ca="1">F151-'AFL2433'!F122</f>
        <v>-2782.739069166128</v>
      </c>
      <c r="R151">
        <f t="shared" ca="1" si="49"/>
        <v>4028.7433315454177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502.80439560439555</v>
      </c>
      <c r="F152">
        <f t="shared" ca="1" si="28"/>
        <v>-4808.9890109890111</v>
      </c>
      <c r="G152">
        <f t="shared" ca="1" si="33"/>
        <v>9448.7999999999993</v>
      </c>
      <c r="H152" s="9">
        <f t="shared" ref="H152:J183" ca="1" si="50">(E153-E152)/($B153-$B152)</f>
        <v>25.140219780219773</v>
      </c>
      <c r="I152" s="9">
        <f t="shared" ca="1" si="50"/>
        <v>-240.44945054945055</v>
      </c>
      <c r="J152" s="9">
        <f t="shared" ca="1" si="50"/>
        <v>0</v>
      </c>
      <c r="K152" s="9">
        <f t="shared" ca="1" si="35"/>
        <v>241.76014750187926</v>
      </c>
      <c r="L152" s="9">
        <f t="shared" ca="1" si="36"/>
        <v>174.03112032493812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-3884.3586296056883</v>
      </c>
      <c r="Q152">
        <f ca="1">F152-'AFL2433'!F123</f>
        <v>-3710.318758888171</v>
      </c>
      <c r="R152">
        <f t="shared" ca="1" si="49"/>
        <v>5371.65777539389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628.50549450549443</v>
      </c>
      <c r="F153">
        <f t="shared" ca="1" si="28"/>
        <v>-6011.2362637362639</v>
      </c>
      <c r="G153">
        <f t="shared" ca="1" si="33"/>
        <v>9448.7999999999993</v>
      </c>
      <c r="H153" s="9">
        <f t="shared" ca="1" si="50"/>
        <v>25.140219780219788</v>
      </c>
      <c r="I153" s="9">
        <f t="shared" ca="1" si="50"/>
        <v>-240.44945054945055</v>
      </c>
      <c r="J153" s="9">
        <f t="shared" ca="1" si="50"/>
        <v>0</v>
      </c>
      <c r="K153" s="9">
        <f t="shared" ca="1" si="35"/>
        <v>241.76014750187926</v>
      </c>
      <c r="L153" s="9">
        <f t="shared" ca="1" si="36"/>
        <v>174.03112032493812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754.20659340659336</v>
      </c>
      <c r="F154">
        <f t="shared" ca="1" si="28"/>
        <v>-7213.4835164835167</v>
      </c>
      <c r="G154">
        <f t="shared" ca="1" si="33"/>
        <v>9448.7999999999993</v>
      </c>
      <c r="H154" s="9">
        <f t="shared" ca="1" si="50"/>
        <v>25.140219780219763</v>
      </c>
      <c r="I154" s="9">
        <f t="shared" ca="1" si="50"/>
        <v>-240.44945054945055</v>
      </c>
      <c r="J154" s="9">
        <f t="shared" ca="1" si="50"/>
        <v>0</v>
      </c>
      <c r="K154" s="9">
        <f t="shared" ca="1" si="35"/>
        <v>241.76014750187926</v>
      </c>
      <c r="L154" s="9">
        <f t="shared" ca="1" si="36"/>
        <v>174.03112032493812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879.90769230769217</v>
      </c>
      <c r="F155">
        <f t="shared" ca="1" si="28"/>
        <v>-8415.7307692307695</v>
      </c>
      <c r="G155">
        <f t="shared" ca="1" si="33"/>
        <v>9448.7999999999993</v>
      </c>
      <c r="H155" s="9">
        <f t="shared" ca="1" si="50"/>
        <v>25.140219780219788</v>
      </c>
      <c r="I155" s="9">
        <f t="shared" ca="1" si="50"/>
        <v>-240.44945054945055</v>
      </c>
      <c r="J155" s="9">
        <f t="shared" ca="1" si="50"/>
        <v>0</v>
      </c>
      <c r="K155" s="9">
        <f t="shared" ca="1" si="35"/>
        <v>241.76014750187926</v>
      </c>
      <c r="L155" s="9">
        <f t="shared" ca="1" si="36"/>
        <v>174.03112032493812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1005.6087912087911</v>
      </c>
      <c r="F156">
        <f t="shared" ca="1" si="28"/>
        <v>-9617.9780219780223</v>
      </c>
      <c r="G156">
        <f t="shared" ca="1" si="33"/>
        <v>9448.7999999999993</v>
      </c>
      <c r="H156" s="9">
        <f t="shared" ca="1" si="50"/>
        <v>25.140219780219763</v>
      </c>
      <c r="I156" s="9">
        <f t="shared" ca="1" si="50"/>
        <v>-240.44945054945055</v>
      </c>
      <c r="J156" s="9">
        <f t="shared" ca="1" si="50"/>
        <v>0</v>
      </c>
      <c r="K156" s="9">
        <f t="shared" ca="1" si="35"/>
        <v>241.76014750187926</v>
      </c>
      <c r="L156" s="9">
        <f t="shared" ca="1" si="36"/>
        <v>174.03112032493812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1131.3098901098899</v>
      </c>
      <c r="F157">
        <f t="shared" ca="1" si="28"/>
        <v>-10820.225274725275</v>
      </c>
      <c r="G157">
        <f t="shared" ca="1" si="33"/>
        <v>9448.7999999999993</v>
      </c>
      <c r="H157" s="9">
        <f t="shared" ca="1" si="50"/>
        <v>25.140219780219788</v>
      </c>
      <c r="I157" s="9">
        <f t="shared" ca="1" si="50"/>
        <v>-240.44945054945055</v>
      </c>
      <c r="J157" s="9">
        <f t="shared" ca="1" si="50"/>
        <v>0</v>
      </c>
      <c r="K157" s="9">
        <f t="shared" ca="1" si="35"/>
        <v>241.76014750187926</v>
      </c>
      <c r="L157" s="9">
        <f t="shared" ca="1" si="36"/>
        <v>174.03112032493812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1257.0109890109889</v>
      </c>
      <c r="F158">
        <f t="shared" ref="F158:F160" ca="1" si="54">INDIRECT("F$"&amp;C158)+INDIRECT("I$"&amp;C158)*($B158-INDIRECT("B$"&amp;D158))</f>
        <v>-12022.472527472528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25.140219780219788</v>
      </c>
      <c r="I158" s="9">
        <f t="shared" ref="I158:I160" ca="1" si="57">(F159-F158)/($B159-$B158)</f>
        <v>-240.44945054945055</v>
      </c>
      <c r="J158" s="9">
        <f t="shared" ref="J158:J160" ca="1" si="58">(G159-G158)/($B159-$B158)</f>
        <v>0</v>
      </c>
      <c r="K158" s="9">
        <f t="shared" ref="K158:K160" ca="1" si="59">SQRT(H158*H158+I158*I158)</f>
        <v>241.76014750187926</v>
      </c>
      <c r="L158" s="9">
        <f t="shared" ref="L158:L160" ca="1" si="60">DEGREES(ATAN2(I158,H158))</f>
        <v>174.03112032493812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1382.7120879120878</v>
      </c>
      <c r="F159">
        <f t="shared" ca="1" si="54"/>
        <v>-13224.719780219781</v>
      </c>
      <c r="G159">
        <f t="shared" ca="1" si="55"/>
        <v>9448.7999999999993</v>
      </c>
      <c r="H159" s="9">
        <f t="shared" ca="1" si="56"/>
        <v>25.140219780219788</v>
      </c>
      <c r="I159" s="9">
        <f t="shared" ca="1" si="57"/>
        <v>-240.44945054945055</v>
      </c>
      <c r="J159" s="9">
        <f t="shared" ca="1" si="58"/>
        <v>0</v>
      </c>
      <c r="K159" s="9">
        <f t="shared" ca="1" si="59"/>
        <v>241.76014750187926</v>
      </c>
      <c r="L159" s="9">
        <f t="shared" ca="1" si="60"/>
        <v>174.03112032493812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1508.4131868131867</v>
      </c>
      <c r="F160">
        <f t="shared" ca="1" si="54"/>
        <v>-14426.967032967033</v>
      </c>
      <c r="G160">
        <f t="shared" ca="1" si="55"/>
        <v>9448.7999999999993</v>
      </c>
      <c r="H160" s="9">
        <f t="shared" ca="1" si="56"/>
        <v>25.140219780219741</v>
      </c>
      <c r="I160" s="9">
        <f t="shared" ca="1" si="57"/>
        <v>-240.44945054945055</v>
      </c>
      <c r="J160" s="9">
        <f t="shared" ca="1" si="58"/>
        <v>0</v>
      </c>
      <c r="K160" s="9">
        <f t="shared" ca="1" si="59"/>
        <v>241.76014750187926</v>
      </c>
      <c r="L160" s="9">
        <f t="shared" ca="1" si="60"/>
        <v>174.03112032493812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1634.1142857142854</v>
      </c>
      <c r="F161">
        <f t="shared" ca="1" si="28"/>
        <v>-15629.214285714286</v>
      </c>
      <c r="G161">
        <f t="shared" ca="1" si="33"/>
        <v>9448.7999999999993</v>
      </c>
      <c r="H161" s="9">
        <f t="shared" ca="1" si="50"/>
        <v>25.140219780219788</v>
      </c>
      <c r="I161" s="9">
        <f t="shared" ca="1" si="50"/>
        <v>-240.44945054945055</v>
      </c>
      <c r="J161" s="9">
        <f t="shared" ca="1" si="50"/>
        <v>0</v>
      </c>
      <c r="K161" s="9">
        <f t="shared" ca="1" si="35"/>
        <v>241.76014750187926</v>
      </c>
      <c r="L161" s="9">
        <f t="shared" ca="1" si="36"/>
        <v>174.03112032493812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1759.8153846153843</v>
      </c>
      <c r="F162">
        <f t="shared" ca="1" si="28"/>
        <v>-16831.461538461539</v>
      </c>
      <c r="G162">
        <f t="shared" ca="1" si="33"/>
        <v>9448.7999999999993</v>
      </c>
      <c r="H162" s="9">
        <f t="shared" ca="1" si="50"/>
        <v>25.140219780219788</v>
      </c>
      <c r="I162" s="9">
        <f t="shared" ca="1" si="50"/>
        <v>-240.44945054945055</v>
      </c>
      <c r="J162" s="9">
        <f t="shared" ca="1" si="50"/>
        <v>0</v>
      </c>
      <c r="K162" s="9">
        <f t="shared" ca="1" si="35"/>
        <v>241.76014750187926</v>
      </c>
      <c r="L162" s="9">
        <f t="shared" ca="1" si="36"/>
        <v>174.03112032493812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1885.5164835164833</v>
      </c>
      <c r="F163">
        <f t="shared" ca="1" si="28"/>
        <v>-18033.708791208792</v>
      </c>
      <c r="G163">
        <f t="shared" ca="1" si="33"/>
        <v>9448.7999999999993</v>
      </c>
      <c r="H163" s="9">
        <f t="shared" ca="1" si="50"/>
        <v>25.140219780219788</v>
      </c>
      <c r="I163" s="9">
        <f t="shared" ca="1" si="50"/>
        <v>-240.44945054945055</v>
      </c>
      <c r="J163" s="9">
        <f t="shared" ca="1" si="50"/>
        <v>0</v>
      </c>
      <c r="K163" s="9">
        <f t="shared" ca="1" si="35"/>
        <v>241.76014750187926</v>
      </c>
      <c r="L163" s="9">
        <f t="shared" ca="1" si="36"/>
        <v>174.03112032493812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2011.2175824175822</v>
      </c>
      <c r="F164">
        <f t="shared" ca="1" si="28"/>
        <v>-19235.956043956045</v>
      </c>
      <c r="G164">
        <f t="shared" ca="1" si="33"/>
        <v>9448.7999999999993</v>
      </c>
      <c r="H164" s="9">
        <f t="shared" ca="1" si="50"/>
        <v>25.140219780219788</v>
      </c>
      <c r="I164" s="9">
        <f t="shared" ca="1" si="50"/>
        <v>-240.44945054945055</v>
      </c>
      <c r="J164" s="9">
        <f t="shared" ca="1" si="50"/>
        <v>0</v>
      </c>
      <c r="K164" s="9">
        <f t="shared" ca="1" si="35"/>
        <v>241.76014750187926</v>
      </c>
      <c r="L164" s="9">
        <f t="shared" ca="1" si="36"/>
        <v>174.03112032493812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2136.9186813186811</v>
      </c>
      <c r="F165">
        <f t="shared" ref="F165:F222" ca="1" si="68">INDIRECT("F$"&amp;C165)+INDIRECT("I$"&amp;C165)*($B165-INDIRECT("B$"&amp;D165))</f>
        <v>-20438.203296703297</v>
      </c>
      <c r="G165">
        <f t="shared" ca="1" si="33"/>
        <v>9448.7999999999993</v>
      </c>
      <c r="H165" s="9">
        <f t="shared" ca="1" si="50"/>
        <v>25.140219780219741</v>
      </c>
      <c r="I165" s="9">
        <f t="shared" ca="1" si="50"/>
        <v>-240.44945054945055</v>
      </c>
      <c r="J165" s="9">
        <f t="shared" ca="1" si="50"/>
        <v>0</v>
      </c>
      <c r="K165" s="9">
        <f t="shared" ca="1" si="35"/>
        <v>241.76014750187926</v>
      </c>
      <c r="L165" s="9">
        <f t="shared" ca="1" si="36"/>
        <v>174.03112032493812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2262.6197802197798</v>
      </c>
      <c r="F166">
        <f t="shared" ca="1" si="68"/>
        <v>-21640.45054945055</v>
      </c>
      <c r="G166">
        <f t="shared" ca="1" si="33"/>
        <v>9448.7999999999993</v>
      </c>
      <c r="H166" s="9">
        <f t="shared" ca="1" si="50"/>
        <v>25.14021978021983</v>
      </c>
      <c r="I166" s="9">
        <f t="shared" ca="1" si="50"/>
        <v>-240.44945054945055</v>
      </c>
      <c r="J166" s="9">
        <f t="shared" ca="1" si="50"/>
        <v>0</v>
      </c>
      <c r="K166" s="9">
        <f t="shared" ca="1" si="35"/>
        <v>241.76014750187926</v>
      </c>
      <c r="L166" s="9">
        <f t="shared" ca="1" si="36"/>
        <v>174.03112032493809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2388.320879120879</v>
      </c>
      <c r="F167">
        <f t="shared" ca="1" si="68"/>
        <v>-22842.697802197803</v>
      </c>
      <c r="G167">
        <f t="shared" ca="1" si="33"/>
        <v>9448.7999999999993</v>
      </c>
      <c r="H167" s="9">
        <f t="shared" ca="1" si="50"/>
        <v>25.140219780219741</v>
      </c>
      <c r="I167" s="9">
        <f t="shared" ca="1" si="50"/>
        <v>-240.44945054945055</v>
      </c>
      <c r="J167" s="9">
        <f t="shared" ca="1" si="50"/>
        <v>0</v>
      </c>
      <c r="K167" s="9">
        <f t="shared" ca="1" si="35"/>
        <v>241.76014750187926</v>
      </c>
      <c r="L167" s="9">
        <f t="shared" ca="1" si="36"/>
        <v>174.03112032493812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2514.0219780219777</v>
      </c>
      <c r="F168">
        <f t="shared" ca="1" si="68"/>
        <v>-24044.945054945056</v>
      </c>
      <c r="G168">
        <f t="shared" ca="1" si="33"/>
        <v>9448.7999999999993</v>
      </c>
      <c r="H168" s="9">
        <f t="shared" ca="1" si="50"/>
        <v>25.140219780219741</v>
      </c>
      <c r="I168" s="9">
        <f t="shared" ca="1" si="50"/>
        <v>-240.44945054945055</v>
      </c>
      <c r="J168" s="9">
        <f t="shared" ca="1" si="50"/>
        <v>0</v>
      </c>
      <c r="K168" s="9">
        <f t="shared" ca="1" si="35"/>
        <v>241.76014750187926</v>
      </c>
      <c r="L168" s="9">
        <f t="shared" ca="1" si="36"/>
        <v>174.03112032493812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2639.7230769230764</v>
      </c>
      <c r="F169">
        <f t="shared" ca="1" si="68"/>
        <v>-25247.192307692309</v>
      </c>
      <c r="G169">
        <f t="shared" ca="1" si="33"/>
        <v>9448.7999999999993</v>
      </c>
      <c r="H169" s="9">
        <f t="shared" ca="1" si="50"/>
        <v>25.14021978021983</v>
      </c>
      <c r="I169" s="9">
        <f t="shared" ca="1" si="50"/>
        <v>-240.44945054945055</v>
      </c>
      <c r="J169" s="9">
        <f t="shared" ca="1" si="50"/>
        <v>0</v>
      </c>
      <c r="K169" s="9">
        <f t="shared" ca="1" si="35"/>
        <v>241.76014750187926</v>
      </c>
      <c r="L169" s="9">
        <f t="shared" ca="1" si="36"/>
        <v>174.03112032493809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2765.4241758241756</v>
      </c>
      <c r="F170">
        <f t="shared" ca="1" si="68"/>
        <v>-26449.439560439561</v>
      </c>
      <c r="G170">
        <f t="shared" ca="1" si="33"/>
        <v>9448.7999999999993</v>
      </c>
      <c r="H170" s="9">
        <f t="shared" ca="1" si="50"/>
        <v>25.140219780219741</v>
      </c>
      <c r="I170" s="9">
        <f t="shared" ca="1" si="50"/>
        <v>-240.44945054945055</v>
      </c>
      <c r="J170" s="9">
        <f t="shared" ca="1" si="50"/>
        <v>0</v>
      </c>
      <c r="K170" s="9">
        <f t="shared" ca="1" si="35"/>
        <v>241.76014750187926</v>
      </c>
      <c r="L170" s="9">
        <f t="shared" ca="1" si="36"/>
        <v>174.03112032493812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2891.1252747252743</v>
      </c>
      <c r="F171">
        <f t="shared" ca="1" si="68"/>
        <v>-27651.686813186814</v>
      </c>
      <c r="G171">
        <f t="shared" ca="1" si="33"/>
        <v>9448.7999999999993</v>
      </c>
      <c r="H171" s="9">
        <f t="shared" ca="1" si="50"/>
        <v>25.14021978021983</v>
      </c>
      <c r="I171" s="9">
        <f t="shared" ca="1" si="50"/>
        <v>-240.44945054945055</v>
      </c>
      <c r="J171" s="9">
        <f t="shared" ca="1" si="50"/>
        <v>0</v>
      </c>
      <c r="K171" s="9">
        <f t="shared" ca="1" si="35"/>
        <v>241.76014750187926</v>
      </c>
      <c r="L171" s="9">
        <f t="shared" ca="1" si="36"/>
        <v>174.03112032493809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3016.8263736263734</v>
      </c>
      <c r="F172">
        <f t="shared" ca="1" si="68"/>
        <v>-28853.934065934067</v>
      </c>
      <c r="G172">
        <f t="shared" ca="1" si="33"/>
        <v>9448.7999999999993</v>
      </c>
      <c r="H172" s="9">
        <f t="shared" ca="1" si="50"/>
        <v>25.140219780219741</v>
      </c>
      <c r="I172" s="9">
        <f t="shared" ca="1" si="50"/>
        <v>-240.44945054945055</v>
      </c>
      <c r="J172" s="9">
        <f t="shared" ca="1" si="50"/>
        <v>0</v>
      </c>
      <c r="K172" s="9">
        <f t="shared" ca="1" si="35"/>
        <v>241.76014750187926</v>
      </c>
      <c r="L172" s="9">
        <f t="shared" ca="1" si="36"/>
        <v>174.03112032493812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3142.5274725274721</v>
      </c>
      <c r="F173">
        <f t="shared" ca="1" si="68"/>
        <v>-30056.18131868132</v>
      </c>
      <c r="G173">
        <f t="shared" ca="1" si="33"/>
        <v>9448.7999999999993</v>
      </c>
      <c r="H173" s="9">
        <f t="shared" ca="1" si="50"/>
        <v>25.140219780219741</v>
      </c>
      <c r="I173" s="9">
        <f t="shared" ca="1" si="50"/>
        <v>-240.44945054945055</v>
      </c>
      <c r="J173" s="9">
        <f t="shared" ca="1" si="50"/>
        <v>0</v>
      </c>
      <c r="K173" s="9">
        <f t="shared" ca="1" si="35"/>
        <v>241.76014750187926</v>
      </c>
      <c r="L173" s="9">
        <f t="shared" ca="1" si="36"/>
        <v>174.03112032493812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3268.2285714285708</v>
      </c>
      <c r="F174">
        <f t="shared" ca="1" si="68"/>
        <v>-31258.428571428572</v>
      </c>
      <c r="G174">
        <f t="shared" ca="1" si="33"/>
        <v>9448.7999999999993</v>
      </c>
      <c r="H174" s="9">
        <f t="shared" ca="1" si="50"/>
        <v>25.14021978021983</v>
      </c>
      <c r="I174" s="9">
        <f t="shared" ca="1" si="50"/>
        <v>-240.44945054945055</v>
      </c>
      <c r="J174" s="9">
        <f t="shared" ca="1" si="50"/>
        <v>0</v>
      </c>
      <c r="K174" s="9">
        <f t="shared" ca="1" si="35"/>
        <v>241.76014750187926</v>
      </c>
      <c r="L174" s="9">
        <f t="shared" ca="1" si="36"/>
        <v>174.03112032493809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3393.92967032967</v>
      </c>
      <c r="F175">
        <f t="shared" ca="1" si="68"/>
        <v>-32460.675824175825</v>
      </c>
      <c r="G175">
        <f t="shared" ca="1" si="33"/>
        <v>9448.7999999999993</v>
      </c>
      <c r="H175" s="9">
        <f t="shared" ca="1" si="50"/>
        <v>25.140219780219741</v>
      </c>
      <c r="I175" s="9">
        <f t="shared" ca="1" si="50"/>
        <v>-240.44945054945055</v>
      </c>
      <c r="J175" s="9">
        <f t="shared" ca="1" si="50"/>
        <v>0</v>
      </c>
      <c r="K175" s="9">
        <f t="shared" ca="1" si="35"/>
        <v>241.76014750187926</v>
      </c>
      <c r="L175" s="9">
        <f t="shared" ca="1" si="36"/>
        <v>174.03112032493812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3519.6307692307687</v>
      </c>
      <c r="F176">
        <f t="shared" ca="1" si="68"/>
        <v>-33662.923076923078</v>
      </c>
      <c r="G176">
        <f t="shared" ca="1" si="33"/>
        <v>9448.7999999999993</v>
      </c>
      <c r="H176" s="9">
        <f t="shared" ca="1" si="50"/>
        <v>25.14021978021983</v>
      </c>
      <c r="I176" s="9">
        <f t="shared" ca="1" si="50"/>
        <v>-240.44945054944984</v>
      </c>
      <c r="J176" s="9">
        <f t="shared" ca="1" si="50"/>
        <v>0</v>
      </c>
      <c r="K176" s="9">
        <f t="shared" ca="1" si="35"/>
        <v>241.76014750187855</v>
      </c>
      <c r="L176" s="9">
        <f t="shared" ca="1" si="36"/>
        <v>174.03112032493809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3645.3318681318679</v>
      </c>
      <c r="F177">
        <f t="shared" ca="1" si="68"/>
        <v>-34865.170329670327</v>
      </c>
      <c r="G177">
        <f t="shared" ca="1" si="33"/>
        <v>9448.7999999999993</v>
      </c>
      <c r="H177" s="9">
        <f t="shared" ca="1" si="50"/>
        <v>25.140219780219741</v>
      </c>
      <c r="I177" s="9">
        <f t="shared" ca="1" si="50"/>
        <v>-240.44945054945129</v>
      </c>
      <c r="J177" s="9">
        <f t="shared" ca="1" si="50"/>
        <v>0</v>
      </c>
      <c r="K177" s="9">
        <f t="shared" ca="1" si="35"/>
        <v>241.76014750188</v>
      </c>
      <c r="L177" s="9">
        <f t="shared" ca="1" si="36"/>
        <v>174.03112032493812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3771.0329670329666</v>
      </c>
      <c r="F178">
        <f t="shared" ca="1" si="68"/>
        <v>-36067.417582417584</v>
      </c>
      <c r="G178">
        <f t="shared" ca="1" si="33"/>
        <v>9448.7999999999993</v>
      </c>
      <c r="H178" s="9">
        <f t="shared" ca="1" si="50"/>
        <v>25.140219780219741</v>
      </c>
      <c r="I178" s="9">
        <f t="shared" ca="1" si="50"/>
        <v>-240.44945054944984</v>
      </c>
      <c r="J178" s="9">
        <f t="shared" ca="1" si="50"/>
        <v>0</v>
      </c>
      <c r="K178" s="9">
        <f t="shared" ca="1" si="35"/>
        <v>241.76014750187855</v>
      </c>
      <c r="L178" s="9">
        <f t="shared" ca="1" si="36"/>
        <v>174.03112032493809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3896.7340659340653</v>
      </c>
      <c r="F179">
        <f t="shared" ca="1" si="68"/>
        <v>-37269.664835164833</v>
      </c>
      <c r="G179">
        <f t="shared" ca="1" si="33"/>
        <v>9448.7999999999993</v>
      </c>
      <c r="H179" s="9">
        <f t="shared" ca="1" si="50"/>
        <v>25.14021978021983</v>
      </c>
      <c r="I179" s="9">
        <f t="shared" ca="1" si="50"/>
        <v>-240.44945054945129</v>
      </c>
      <c r="J179" s="9">
        <f t="shared" ca="1" si="50"/>
        <v>0</v>
      </c>
      <c r="K179" s="9">
        <f t="shared" ca="1" si="35"/>
        <v>241.76014750188</v>
      </c>
      <c r="L179" s="9">
        <f t="shared" ca="1" si="36"/>
        <v>174.03112032493812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4022.4351648351644</v>
      </c>
      <c r="F180">
        <f t="shared" ca="1" si="68"/>
        <v>-38471.912087912089</v>
      </c>
      <c r="G180">
        <f t="shared" ca="1" si="33"/>
        <v>9448.7999999999993</v>
      </c>
      <c r="H180" s="9">
        <f t="shared" ca="1" si="50"/>
        <v>25.14021978021983</v>
      </c>
      <c r="I180" s="9">
        <f t="shared" ca="1" si="50"/>
        <v>-240.44945054944984</v>
      </c>
      <c r="J180" s="9">
        <f t="shared" ca="1" si="50"/>
        <v>0</v>
      </c>
      <c r="K180" s="9">
        <f t="shared" ca="1" si="35"/>
        <v>241.76014750187855</v>
      </c>
      <c r="L180" s="9">
        <f t="shared" ca="1" si="36"/>
        <v>174.03112032493809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4148.1362637362636</v>
      </c>
      <c r="F181">
        <f t="shared" ca="1" si="68"/>
        <v>-39674.159340659338</v>
      </c>
      <c r="G181">
        <f t="shared" ca="1" si="33"/>
        <v>9448.7999999999993</v>
      </c>
      <c r="H181" s="9">
        <f t="shared" ca="1" si="50"/>
        <v>25.140219780219741</v>
      </c>
      <c r="I181" s="9">
        <f t="shared" ca="1" si="50"/>
        <v>-240.44945054945129</v>
      </c>
      <c r="J181" s="9">
        <f t="shared" ca="1" si="50"/>
        <v>0</v>
      </c>
      <c r="K181" s="9">
        <f t="shared" ca="1" si="35"/>
        <v>241.76014750188</v>
      </c>
      <c r="L181" s="9">
        <f t="shared" ca="1" si="36"/>
        <v>174.03112032493812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4273.8373626373623</v>
      </c>
      <c r="F182">
        <f t="shared" ca="1" si="68"/>
        <v>-40876.406593406595</v>
      </c>
      <c r="G182">
        <f t="shared" ca="1" si="33"/>
        <v>9448.7999999999993</v>
      </c>
      <c r="H182" s="9">
        <f t="shared" ca="1" si="50"/>
        <v>25.140219780219741</v>
      </c>
      <c r="I182" s="9">
        <f t="shared" ca="1" si="50"/>
        <v>-240.44945054944984</v>
      </c>
      <c r="J182" s="9">
        <f t="shared" ca="1" si="50"/>
        <v>0</v>
      </c>
      <c r="K182" s="9">
        <f t="shared" ca="1" si="35"/>
        <v>241.76014750187855</v>
      </c>
      <c r="L182" s="9">
        <f t="shared" ca="1" si="36"/>
        <v>174.03112032493809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4399.538461538461</v>
      </c>
      <c r="F183">
        <f t="shared" ca="1" si="68"/>
        <v>-42078.653846153844</v>
      </c>
      <c r="G183">
        <f t="shared" ca="1" si="33"/>
        <v>9448.7999999999993</v>
      </c>
      <c r="H183" s="9">
        <f t="shared" ca="1" si="50"/>
        <v>25.140219780219741</v>
      </c>
      <c r="I183" s="9">
        <f t="shared" ca="1" si="50"/>
        <v>-240.44945054945129</v>
      </c>
      <c r="J183" s="9">
        <f t="shared" ca="1" si="50"/>
        <v>0</v>
      </c>
      <c r="K183" s="9">
        <f t="shared" ca="1" si="35"/>
        <v>241.76014750188</v>
      </c>
      <c r="L183" s="9">
        <f t="shared" ca="1" si="36"/>
        <v>174.03112032493812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4525.2395604395597</v>
      </c>
      <c r="F184">
        <f t="shared" ca="1" si="68"/>
        <v>-43280.9010989011</v>
      </c>
      <c r="G184">
        <f t="shared" ca="1" si="33"/>
        <v>9448.7999999999993</v>
      </c>
      <c r="H184" s="9">
        <f t="shared" ref="H184:J222" ca="1" si="70">(E185-E184)/($B185-$B184)</f>
        <v>25.140219780219741</v>
      </c>
      <c r="I184" s="9">
        <f t="shared" ca="1" si="70"/>
        <v>-240.44945054944984</v>
      </c>
      <c r="J184" s="9">
        <f t="shared" ca="1" si="70"/>
        <v>0</v>
      </c>
      <c r="K184" s="9">
        <f t="shared" ca="1" si="35"/>
        <v>241.76014750187855</v>
      </c>
      <c r="L184" s="9">
        <f t="shared" ca="1" si="36"/>
        <v>174.03112032493809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4650.9406593406584</v>
      </c>
      <c r="F185">
        <f t="shared" ca="1" si="68"/>
        <v>-44483.148351648349</v>
      </c>
      <c r="G185">
        <f t="shared" ca="1" si="33"/>
        <v>9448.7999999999993</v>
      </c>
      <c r="H185" s="9">
        <f t="shared" ca="1" si="70"/>
        <v>25.140219780219923</v>
      </c>
      <c r="I185" s="9">
        <f t="shared" ca="1" si="70"/>
        <v>-240.44945054945129</v>
      </c>
      <c r="J185" s="9">
        <f t="shared" ca="1" si="70"/>
        <v>0</v>
      </c>
      <c r="K185" s="9">
        <f t="shared" ca="1" si="35"/>
        <v>241.76014750188003</v>
      </c>
      <c r="L185" s="9">
        <f t="shared" ca="1" si="36"/>
        <v>174.03112032493809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4776.641758241758</v>
      </c>
      <c r="F186">
        <f t="shared" ca="1" si="68"/>
        <v>-45685.395604395606</v>
      </c>
      <c r="G186">
        <f t="shared" ca="1" si="33"/>
        <v>9448.7999999999993</v>
      </c>
      <c r="H186" s="9">
        <f t="shared" ca="1" si="70"/>
        <v>25.140219780219741</v>
      </c>
      <c r="I186" s="9">
        <f t="shared" ca="1" si="70"/>
        <v>-240.44945054944984</v>
      </c>
      <c r="J186" s="9">
        <f t="shared" ca="1" si="70"/>
        <v>0</v>
      </c>
      <c r="K186" s="9">
        <f t="shared" ca="1" si="35"/>
        <v>241.76014750187855</v>
      </c>
      <c r="L186" s="9">
        <f t="shared" ca="1" si="36"/>
        <v>174.03112032493809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4902.3428571428567</v>
      </c>
      <c r="F187">
        <f t="shared" ca="1" si="68"/>
        <v>-46887.642857142855</v>
      </c>
      <c r="G187">
        <f t="shared" ca="1" si="33"/>
        <v>9448.7999999999993</v>
      </c>
      <c r="H187" s="9">
        <f t="shared" ca="1" si="70"/>
        <v>25.140219780219741</v>
      </c>
      <c r="I187" s="9">
        <f t="shared" ca="1" si="70"/>
        <v>-240.44945054945129</v>
      </c>
      <c r="J187" s="9">
        <f t="shared" ca="1" si="70"/>
        <v>0</v>
      </c>
      <c r="K187" s="9">
        <f t="shared" ca="1" si="35"/>
        <v>241.76014750188</v>
      </c>
      <c r="L187" s="9">
        <f t="shared" ca="1" si="36"/>
        <v>174.03112032493812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5028.0439560439554</v>
      </c>
      <c r="F188">
        <f t="shared" ca="1" si="68"/>
        <v>-48089.890109890111</v>
      </c>
      <c r="G188">
        <f t="shared" ca="1" si="33"/>
        <v>9448.7999999999993</v>
      </c>
      <c r="H188" s="9">
        <f t="shared" ca="1" si="70"/>
        <v>25.140219780219741</v>
      </c>
      <c r="I188" s="9">
        <f t="shared" ca="1" si="70"/>
        <v>-240.44945054944984</v>
      </c>
      <c r="J188" s="9">
        <f t="shared" ca="1" si="70"/>
        <v>0</v>
      </c>
      <c r="K188" s="9">
        <f t="shared" ca="1" si="35"/>
        <v>241.76014750187855</v>
      </c>
      <c r="L188" s="9">
        <f t="shared" ca="1" si="36"/>
        <v>174.03112032493809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5153.7450549450541</v>
      </c>
      <c r="F189">
        <f t="shared" ca="1" si="68"/>
        <v>-49292.137362637361</v>
      </c>
      <c r="G189">
        <f t="shared" ca="1" si="33"/>
        <v>9448.7999999999993</v>
      </c>
      <c r="H189" s="9">
        <f t="shared" ca="1" si="70"/>
        <v>25.140219780219741</v>
      </c>
      <c r="I189" s="9">
        <f t="shared" ca="1" si="70"/>
        <v>-240.44945054945129</v>
      </c>
      <c r="J189" s="9">
        <f t="shared" ca="1" si="70"/>
        <v>0</v>
      </c>
      <c r="K189" s="9">
        <f t="shared" ca="1" si="35"/>
        <v>241.76014750188</v>
      </c>
      <c r="L189" s="9">
        <f t="shared" ca="1" si="36"/>
        <v>174.03112032493812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5279.4461538461528</v>
      </c>
      <c r="F190">
        <f t="shared" ca="1" si="68"/>
        <v>-50494.384615384617</v>
      </c>
      <c r="G190">
        <f t="shared" ca="1" si="33"/>
        <v>9448.7999999999993</v>
      </c>
      <c r="H190" s="9">
        <f t="shared" ca="1" si="70"/>
        <v>25.140219780219923</v>
      </c>
      <c r="I190" s="9">
        <f t="shared" ca="1" si="70"/>
        <v>-240.44945054944984</v>
      </c>
      <c r="J190" s="9">
        <f t="shared" ca="1" si="70"/>
        <v>0</v>
      </c>
      <c r="K190" s="9">
        <f t="shared" ca="1" si="35"/>
        <v>241.76014750187858</v>
      </c>
      <c r="L190" s="9">
        <f t="shared" ca="1" si="36"/>
        <v>174.03112032493806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5405.1472527472524</v>
      </c>
      <c r="F191">
        <f t="shared" ca="1" si="68"/>
        <v>-51696.631868131866</v>
      </c>
      <c r="G191">
        <f t="shared" ca="1" si="33"/>
        <v>9448.7999999999993</v>
      </c>
      <c r="H191" s="9">
        <f t="shared" ca="1" si="70"/>
        <v>25.140219780219741</v>
      </c>
      <c r="I191" s="9">
        <f t="shared" ca="1" si="70"/>
        <v>-240.44945054945129</v>
      </c>
      <c r="J191" s="9">
        <f t="shared" ca="1" si="70"/>
        <v>0</v>
      </c>
      <c r="K191" s="9">
        <f t="shared" ca="1" si="35"/>
        <v>241.76014750188</v>
      </c>
      <c r="L191" s="9">
        <f t="shared" ca="1" si="36"/>
        <v>174.03112032493812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5530.8483516483511</v>
      </c>
      <c r="F192">
        <f t="shared" ca="1" si="68"/>
        <v>-52898.879120879123</v>
      </c>
      <c r="G192">
        <f t="shared" ca="1" si="33"/>
        <v>9448.7999999999993</v>
      </c>
      <c r="H192" s="9">
        <f t="shared" ca="1" si="70"/>
        <v>25.140219780219741</v>
      </c>
      <c r="I192" s="9">
        <f t="shared" ca="1" si="70"/>
        <v>-240.44945054944984</v>
      </c>
      <c r="J192" s="9">
        <f t="shared" ca="1" si="70"/>
        <v>0</v>
      </c>
      <c r="K192" s="9">
        <f t="shared" ca="1" si="35"/>
        <v>241.76014750187855</v>
      </c>
      <c r="L192" s="9">
        <f t="shared" ca="1" si="36"/>
        <v>174.03112032493809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5656.5494505494498</v>
      </c>
      <c r="F193">
        <f t="shared" ca="1" si="68"/>
        <v>-54101.126373626372</v>
      </c>
      <c r="G193">
        <f t="shared" ca="1" si="33"/>
        <v>9448.7999999999993</v>
      </c>
      <c r="H193" s="9">
        <f t="shared" ca="1" si="70"/>
        <v>25.140219780219741</v>
      </c>
      <c r="I193" s="9">
        <f t="shared" ca="1" si="70"/>
        <v>-240.44945054945129</v>
      </c>
      <c r="J193" s="9">
        <f t="shared" ca="1" si="70"/>
        <v>0</v>
      </c>
      <c r="K193" s="9">
        <f t="shared" ca="1" si="35"/>
        <v>241.76014750188</v>
      </c>
      <c r="L193" s="9">
        <f t="shared" ca="1" si="36"/>
        <v>174.03112032493812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5782.2505494505485</v>
      </c>
      <c r="F194">
        <f t="shared" ca="1" si="68"/>
        <v>-55303.373626373628</v>
      </c>
      <c r="G194">
        <f t="shared" ca="1" si="33"/>
        <v>9448.7999999999993</v>
      </c>
      <c r="H194" s="9">
        <f t="shared" ca="1" si="70"/>
        <v>25.140219780219741</v>
      </c>
      <c r="I194" s="9">
        <f t="shared" ca="1" si="70"/>
        <v>-240.44945054944984</v>
      </c>
      <c r="J194" s="9">
        <f t="shared" ca="1" si="70"/>
        <v>0</v>
      </c>
      <c r="K194" s="9">
        <f t="shared" ca="1" si="35"/>
        <v>241.76014750187855</v>
      </c>
      <c r="L194" s="9">
        <f t="shared" ca="1" si="36"/>
        <v>174.03112032493809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5907.9516483516472</v>
      </c>
      <c r="F195">
        <f t="shared" ca="1" si="68"/>
        <v>-56505.620879120877</v>
      </c>
      <c r="G195">
        <f t="shared" ca="1" si="33"/>
        <v>9448.7999999999993</v>
      </c>
      <c r="H195" s="9">
        <f t="shared" ca="1" si="70"/>
        <v>25.140219780219923</v>
      </c>
      <c r="I195" s="9">
        <f t="shared" ca="1" si="70"/>
        <v>-240.44945054945129</v>
      </c>
      <c r="J195" s="9">
        <f t="shared" ca="1" si="70"/>
        <v>0</v>
      </c>
      <c r="K195" s="9">
        <f t="shared" ca="1" si="35"/>
        <v>241.76014750188003</v>
      </c>
      <c r="L195" s="9">
        <f t="shared" ca="1" si="36"/>
        <v>174.03112032493809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6033.6527472527468</v>
      </c>
      <c r="F196">
        <f t="shared" ca="1" si="68"/>
        <v>-57707.868131868134</v>
      </c>
      <c r="G196">
        <f t="shared" ca="1" si="33"/>
        <v>9448.7999999999993</v>
      </c>
      <c r="H196" s="9">
        <f t="shared" ca="1" si="70"/>
        <v>25.140219780219741</v>
      </c>
      <c r="I196" s="9">
        <f t="shared" ca="1" si="70"/>
        <v>-240.44945054944984</v>
      </c>
      <c r="J196" s="9">
        <f t="shared" ca="1" si="70"/>
        <v>0</v>
      </c>
      <c r="K196" s="9">
        <f t="shared" ca="1" si="35"/>
        <v>241.76014750187855</v>
      </c>
      <c r="L196" s="9">
        <f t="shared" ca="1" si="36"/>
        <v>174.03112032493809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6159.3538461538456</v>
      </c>
      <c r="F197">
        <f t="shared" ca="1" si="68"/>
        <v>-58910.115384615383</v>
      </c>
      <c r="G197">
        <f t="shared" ca="1" si="33"/>
        <v>9448.7999999999993</v>
      </c>
      <c r="H197" s="9">
        <f t="shared" ca="1" si="70"/>
        <v>25.140219780219741</v>
      </c>
      <c r="I197" s="9">
        <f t="shared" ca="1" si="70"/>
        <v>-240.44945054945129</v>
      </c>
      <c r="J197" s="9">
        <f t="shared" ca="1" si="70"/>
        <v>0</v>
      </c>
      <c r="K197" s="9">
        <f t="shared" ca="1" si="35"/>
        <v>241.76014750188</v>
      </c>
      <c r="L197" s="9">
        <f t="shared" ca="1" si="36"/>
        <v>174.03112032493812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6285.0549450549443</v>
      </c>
      <c r="F198">
        <f t="shared" ca="1" si="68"/>
        <v>-60112.362637362639</v>
      </c>
      <c r="G198">
        <f t="shared" ca="1" si="33"/>
        <v>9448.7999999999993</v>
      </c>
      <c r="H198" s="9">
        <f t="shared" ca="1" si="70"/>
        <v>25.140219780219741</v>
      </c>
      <c r="I198" s="9">
        <f t="shared" ca="1" si="70"/>
        <v>-240.44945054944984</v>
      </c>
      <c r="J198" s="9">
        <f t="shared" ca="1" si="70"/>
        <v>0</v>
      </c>
      <c r="K198" s="9">
        <f t="shared" ca="1" si="35"/>
        <v>241.76014750187855</v>
      </c>
      <c r="L198" s="9">
        <f t="shared" ca="1" si="36"/>
        <v>174.03112032493809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6410.756043956043</v>
      </c>
      <c r="F199">
        <f t="shared" ca="1" si="68"/>
        <v>-61314.609890109889</v>
      </c>
      <c r="G199">
        <f t="shared" ca="1" si="33"/>
        <v>9448.7999999999993</v>
      </c>
      <c r="H199" s="9">
        <f t="shared" ca="1" si="70"/>
        <v>25.140219780219741</v>
      </c>
      <c r="I199" s="9">
        <f t="shared" ca="1" si="70"/>
        <v>-240.44945054945129</v>
      </c>
      <c r="J199" s="9">
        <f t="shared" ca="1" si="70"/>
        <v>0</v>
      </c>
      <c r="K199" s="9">
        <f t="shared" ca="1" si="35"/>
        <v>241.76014750188</v>
      </c>
      <c r="L199" s="9">
        <f t="shared" ca="1" si="36"/>
        <v>174.03112032493812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6536.4571428571417</v>
      </c>
      <c r="F200">
        <f t="shared" ca="1" si="68"/>
        <v>-62516.857142857145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25.140219780219923</v>
      </c>
      <c r="I200" s="9">
        <f t="shared" ca="1" si="70"/>
        <v>-240.44945054944984</v>
      </c>
      <c r="J200" s="9">
        <f t="shared" ca="1" si="70"/>
        <v>0</v>
      </c>
      <c r="K200" s="9">
        <f t="shared" ref="K200:K222" ca="1" si="74">SQRT(H200*H200+I200*I200)</f>
        <v>241.76014750187858</v>
      </c>
      <c r="L200" s="9">
        <f t="shared" ref="L200:L222" ca="1" si="75">DEGREES(ATAN2(I200,H200))</f>
        <v>174.03112032493806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6662.1582417582413</v>
      </c>
      <c r="F201">
        <f t="shared" ca="1" si="68"/>
        <v>-63719.104395604394</v>
      </c>
      <c r="G201">
        <f t="shared" ca="1" si="73"/>
        <v>9448.7999999999993</v>
      </c>
      <c r="H201" s="9">
        <f t="shared" ca="1" si="70"/>
        <v>25.140219780219741</v>
      </c>
      <c r="I201" s="9">
        <f t="shared" ca="1" si="70"/>
        <v>-240.44945054945129</v>
      </c>
      <c r="J201" s="9">
        <f t="shared" ca="1" si="70"/>
        <v>0</v>
      </c>
      <c r="K201" s="9">
        <f t="shared" ca="1" si="74"/>
        <v>241.76014750188</v>
      </c>
      <c r="L201" s="9">
        <f t="shared" ca="1" si="75"/>
        <v>174.03112032493812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6787.85934065934</v>
      </c>
      <c r="F202">
        <f t="shared" ca="1" si="68"/>
        <v>-64921.351648351651</v>
      </c>
      <c r="G202">
        <f t="shared" ca="1" si="73"/>
        <v>9448.7999999999993</v>
      </c>
      <c r="H202" s="9">
        <f t="shared" ca="1" si="70"/>
        <v>25.140219780219741</v>
      </c>
      <c r="I202" s="9">
        <f t="shared" ca="1" si="70"/>
        <v>-240.44945054944984</v>
      </c>
      <c r="J202" s="9">
        <f t="shared" ca="1" si="70"/>
        <v>0</v>
      </c>
      <c r="K202" s="9">
        <f t="shared" ca="1" si="74"/>
        <v>241.76014750187855</v>
      </c>
      <c r="L202" s="9">
        <f t="shared" ca="1" si="75"/>
        <v>174.03112032493809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6913.5604395604387</v>
      </c>
      <c r="F203">
        <f t="shared" ca="1" si="68"/>
        <v>-66123.5989010989</v>
      </c>
      <c r="G203">
        <f t="shared" ca="1" si="73"/>
        <v>9448.7999999999993</v>
      </c>
      <c r="H203" s="9">
        <f t="shared" ca="1" si="70"/>
        <v>25.140219780219741</v>
      </c>
      <c r="I203" s="9">
        <f t="shared" ca="1" si="70"/>
        <v>-240.44945054945129</v>
      </c>
      <c r="J203" s="9">
        <f t="shared" ca="1" si="70"/>
        <v>0</v>
      </c>
      <c r="K203" s="9">
        <f t="shared" ca="1" si="74"/>
        <v>241.76014750188</v>
      </c>
      <c r="L203" s="9">
        <f t="shared" ca="1" si="75"/>
        <v>174.03112032493812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7039.2615384615374</v>
      </c>
      <c r="F204">
        <f t="shared" ca="1" si="68"/>
        <v>-67325.846153846156</v>
      </c>
      <c r="G204">
        <f t="shared" ca="1" si="73"/>
        <v>9448.7999999999993</v>
      </c>
      <c r="H204" s="9">
        <f t="shared" ca="1" si="70"/>
        <v>25.140219780219741</v>
      </c>
      <c r="I204" s="9">
        <f t="shared" ca="1" si="70"/>
        <v>-240.44945054945129</v>
      </c>
      <c r="J204" s="9">
        <f t="shared" ca="1" si="70"/>
        <v>0</v>
      </c>
      <c r="K204" s="9">
        <f t="shared" ca="1" si="74"/>
        <v>241.76014750188</v>
      </c>
      <c r="L204" s="9">
        <f t="shared" ca="1" si="75"/>
        <v>174.03112032493812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7164.9626373626361</v>
      </c>
      <c r="F205">
        <f t="shared" ca="1" si="68"/>
        <v>-68528.093406593413</v>
      </c>
      <c r="G205">
        <f t="shared" ca="1" si="73"/>
        <v>9448.7999999999993</v>
      </c>
      <c r="H205" s="9">
        <f t="shared" ca="1" si="70"/>
        <v>25.140219780219923</v>
      </c>
      <c r="I205" s="9">
        <f t="shared" ca="1" si="70"/>
        <v>-240.44945054944839</v>
      </c>
      <c r="J205" s="9">
        <f t="shared" ca="1" si="70"/>
        <v>0</v>
      </c>
      <c r="K205" s="9">
        <f t="shared" ca="1" si="74"/>
        <v>241.76014750187713</v>
      </c>
      <c r="L205" s="9">
        <f t="shared" ca="1" si="75"/>
        <v>174.031120324938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7290.6637362637357</v>
      </c>
      <c r="F206">
        <f t="shared" ca="1" si="68"/>
        <v>-69730.340659340654</v>
      </c>
      <c r="G206">
        <f t="shared" ca="1" si="73"/>
        <v>9448.7999999999993</v>
      </c>
      <c r="H206" s="9">
        <f t="shared" ca="1" si="70"/>
        <v>25.140219780219741</v>
      </c>
      <c r="I206" s="9">
        <f t="shared" ca="1" si="70"/>
        <v>-240.44945054945129</v>
      </c>
      <c r="J206" s="9">
        <f t="shared" ca="1" si="70"/>
        <v>0</v>
      </c>
      <c r="K206" s="9">
        <f t="shared" ca="1" si="74"/>
        <v>241.76014750188</v>
      </c>
      <c r="L206" s="9">
        <f t="shared" ca="1" si="75"/>
        <v>174.03112032493812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7416.3648351648344</v>
      </c>
      <c r="F207">
        <f t="shared" ca="1" si="68"/>
        <v>-70932.587912087911</v>
      </c>
      <c r="G207">
        <f t="shared" ca="1" si="73"/>
        <v>9448.7999999999993</v>
      </c>
      <c r="H207" s="9">
        <f t="shared" ca="1" si="70"/>
        <v>25.140219780219741</v>
      </c>
      <c r="I207" s="9">
        <f t="shared" ca="1" si="70"/>
        <v>-240.44945054945129</v>
      </c>
      <c r="J207" s="9">
        <f t="shared" ca="1" si="70"/>
        <v>0</v>
      </c>
      <c r="K207" s="9">
        <f t="shared" ca="1" si="74"/>
        <v>241.76014750188</v>
      </c>
      <c r="L207" s="9">
        <f t="shared" ca="1" si="75"/>
        <v>174.03112032493812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7542.0659340659331</v>
      </c>
      <c r="F208">
        <f t="shared" ca="1" si="68"/>
        <v>-72134.835164835167</v>
      </c>
      <c r="G208">
        <f t="shared" ca="1" si="73"/>
        <v>9448.7999999999993</v>
      </c>
      <c r="H208" s="9">
        <f t="shared" ca="1" si="70"/>
        <v>25.140219780219741</v>
      </c>
      <c r="I208" s="9">
        <f t="shared" ca="1" si="70"/>
        <v>-240.44945054945129</v>
      </c>
      <c r="J208" s="9">
        <f t="shared" ca="1" si="70"/>
        <v>0</v>
      </c>
      <c r="K208" s="9">
        <f t="shared" ca="1" si="74"/>
        <v>241.76014750188</v>
      </c>
      <c r="L208" s="9">
        <f t="shared" ca="1" si="75"/>
        <v>174.03112032493812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7667.7670329670318</v>
      </c>
      <c r="F209">
        <f t="shared" ca="1" si="68"/>
        <v>-73337.082417582424</v>
      </c>
      <c r="G209">
        <f t="shared" ca="1" si="73"/>
        <v>9448.7999999999993</v>
      </c>
      <c r="H209" s="9">
        <f t="shared" ca="1" si="70"/>
        <v>25.140219780219741</v>
      </c>
      <c r="I209" s="9">
        <f t="shared" ca="1" si="70"/>
        <v>-240.44945054944839</v>
      </c>
      <c r="J209" s="9">
        <f t="shared" ca="1" si="70"/>
        <v>0</v>
      </c>
      <c r="K209" s="9">
        <f t="shared" ca="1" si="74"/>
        <v>241.7601475018771</v>
      </c>
      <c r="L209" s="9">
        <f t="shared" ca="1" si="75"/>
        <v>174.03112032493806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7793.4681318681305</v>
      </c>
      <c r="F210">
        <f t="shared" ca="1" si="68"/>
        <v>-74539.329670329666</v>
      </c>
      <c r="G210">
        <f t="shared" ca="1" si="73"/>
        <v>9448.7999999999993</v>
      </c>
      <c r="H210" s="9">
        <f t="shared" ca="1" si="70"/>
        <v>25.140219780219923</v>
      </c>
      <c r="I210" s="9">
        <f t="shared" ca="1" si="70"/>
        <v>-240.44945054945129</v>
      </c>
      <c r="J210" s="9">
        <f t="shared" ca="1" si="70"/>
        <v>0</v>
      </c>
      <c r="K210" s="9">
        <f t="shared" ca="1" si="74"/>
        <v>241.76014750188003</v>
      </c>
      <c r="L210" s="9">
        <f t="shared" ca="1" si="75"/>
        <v>174.03112032493809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7919.1692307692301</v>
      </c>
      <c r="F211">
        <f t="shared" ca="1" si="68"/>
        <v>-75741.576923076922</v>
      </c>
      <c r="G211">
        <f t="shared" ca="1" si="73"/>
        <v>9448.7999999999993</v>
      </c>
      <c r="H211" s="9">
        <f t="shared" ca="1" si="70"/>
        <v>25.140219780219741</v>
      </c>
      <c r="I211" s="9">
        <f t="shared" ca="1" si="70"/>
        <v>-240.44945054945129</v>
      </c>
      <c r="J211" s="9">
        <f t="shared" ca="1" si="70"/>
        <v>0</v>
      </c>
      <c r="K211" s="9">
        <f t="shared" ca="1" si="74"/>
        <v>241.76014750188</v>
      </c>
      <c r="L211" s="9">
        <f t="shared" ca="1" si="75"/>
        <v>174.03112032493812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8044.8703296703288</v>
      </c>
      <c r="F212">
        <f t="shared" ca="1" si="68"/>
        <v>-76943.824175824178</v>
      </c>
      <c r="G212">
        <f t="shared" ca="1" si="73"/>
        <v>9448.7999999999993</v>
      </c>
      <c r="H212" s="9">
        <f t="shared" ca="1" si="70"/>
        <v>25.140219780219741</v>
      </c>
      <c r="I212" s="9">
        <f t="shared" ca="1" si="70"/>
        <v>-240.44945054944839</v>
      </c>
      <c r="J212" s="9">
        <f t="shared" ca="1" si="70"/>
        <v>0</v>
      </c>
      <c r="K212" s="9">
        <f t="shared" ca="1" si="74"/>
        <v>241.7601475018771</v>
      </c>
      <c r="L212" s="9">
        <f t="shared" ca="1" si="75"/>
        <v>174.03112032493806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8170.5714285714275</v>
      </c>
      <c r="F213">
        <f t="shared" ca="1" si="68"/>
        <v>-78146.07142857142</v>
      </c>
      <c r="G213">
        <f t="shared" ca="1" si="73"/>
        <v>9448.7999999999993</v>
      </c>
      <c r="H213" s="9">
        <f t="shared" ca="1" si="70"/>
        <v>25.140219780219923</v>
      </c>
      <c r="I213" s="9">
        <f t="shared" ca="1" si="70"/>
        <v>-240.44945054945129</v>
      </c>
      <c r="J213" s="9">
        <f t="shared" ca="1" si="70"/>
        <v>0</v>
      </c>
      <c r="K213" s="9">
        <f t="shared" ca="1" si="74"/>
        <v>241.76014750188003</v>
      </c>
      <c r="L213" s="9">
        <f t="shared" ca="1" si="75"/>
        <v>174.03112032493809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8296.2725274725271</v>
      </c>
      <c r="F214">
        <f t="shared" ca="1" si="68"/>
        <v>-79348.318681318677</v>
      </c>
      <c r="G214">
        <f t="shared" ca="1" si="73"/>
        <v>9448.7999999999993</v>
      </c>
      <c r="H214" s="9">
        <f t="shared" ca="1" si="70"/>
        <v>25.14021978021956</v>
      </c>
      <c r="I214" s="9">
        <f t="shared" ca="1" si="70"/>
        <v>-240.44945054945129</v>
      </c>
      <c r="J214" s="9">
        <f t="shared" ca="1" si="70"/>
        <v>0</v>
      </c>
      <c r="K214" s="9">
        <f t="shared" ca="1" si="74"/>
        <v>241.76014750187997</v>
      </c>
      <c r="L214" s="9">
        <f t="shared" ca="1" si="75"/>
        <v>174.03112032493814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8421.9736263736249</v>
      </c>
      <c r="F215">
        <f t="shared" ca="1" si="68"/>
        <v>-80550.565934065933</v>
      </c>
      <c r="G215">
        <f t="shared" ca="1" si="73"/>
        <v>9448.7999999999993</v>
      </c>
      <c r="H215" s="9">
        <f t="shared" ca="1" si="70"/>
        <v>25.140219780219923</v>
      </c>
      <c r="I215" s="9">
        <f t="shared" ca="1" si="70"/>
        <v>-240.44945054945129</v>
      </c>
      <c r="J215" s="9">
        <f t="shared" ca="1" si="70"/>
        <v>0</v>
      </c>
      <c r="K215" s="9">
        <f t="shared" ca="1" si="74"/>
        <v>241.76014750188003</v>
      </c>
      <c r="L215" s="9">
        <f t="shared" ca="1" si="75"/>
        <v>174.03112032493809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8547.6747252747246</v>
      </c>
      <c r="F216">
        <f t="shared" ca="1" si="68"/>
        <v>-81752.81318681319</v>
      </c>
      <c r="G216">
        <f t="shared" ca="1" si="73"/>
        <v>9448.7999999999993</v>
      </c>
      <c r="H216" s="9">
        <f t="shared" ca="1" si="70"/>
        <v>25.14021978021956</v>
      </c>
      <c r="I216" s="9">
        <f t="shared" ca="1" si="70"/>
        <v>-240.44945054944839</v>
      </c>
      <c r="J216" s="9">
        <f t="shared" ca="1" si="70"/>
        <v>0</v>
      </c>
      <c r="K216" s="9">
        <f t="shared" ca="1" si="74"/>
        <v>241.7601475018771</v>
      </c>
      <c r="L216" s="9">
        <f t="shared" ca="1" si="75"/>
        <v>174.03112032493812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8673.3758241758223</v>
      </c>
      <c r="F217">
        <f t="shared" ca="1" si="68"/>
        <v>-82955.060439560431</v>
      </c>
      <c r="G217">
        <f t="shared" ca="1" si="73"/>
        <v>9448.7999999999993</v>
      </c>
      <c r="H217" s="9">
        <f t="shared" ca="1" si="70"/>
        <v>25.140219780219923</v>
      </c>
      <c r="I217" s="9">
        <f t="shared" ca="1" si="70"/>
        <v>-240.44945054945129</v>
      </c>
      <c r="J217" s="9">
        <f t="shared" ca="1" si="70"/>
        <v>0</v>
      </c>
      <c r="K217" s="9">
        <f t="shared" ca="1" si="74"/>
        <v>241.76014750188003</v>
      </c>
      <c r="L217" s="9">
        <f t="shared" ca="1" si="75"/>
        <v>174.03112032493809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8799.076923076922</v>
      </c>
      <c r="F218">
        <f t="shared" ca="1" si="68"/>
        <v>-84157.307692307688</v>
      </c>
      <c r="G218">
        <f t="shared" ca="1" si="73"/>
        <v>9448.7999999999993</v>
      </c>
      <c r="H218" s="9">
        <f t="shared" ca="1" si="70"/>
        <v>25.140219780219923</v>
      </c>
      <c r="I218" s="9">
        <f t="shared" ca="1" si="70"/>
        <v>-240.44945054945129</v>
      </c>
      <c r="J218" s="9">
        <f t="shared" ca="1" si="70"/>
        <v>0</v>
      </c>
      <c r="K218" s="9">
        <f t="shared" ca="1" si="74"/>
        <v>241.76014750188003</v>
      </c>
      <c r="L218" s="9">
        <f t="shared" ca="1" si="75"/>
        <v>174.03112032493809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8924.7780219780216</v>
      </c>
      <c r="F219">
        <f t="shared" ca="1" si="68"/>
        <v>-85359.554945054944</v>
      </c>
      <c r="G219">
        <f t="shared" ca="1" si="73"/>
        <v>9448.7999999999993</v>
      </c>
      <c r="H219" s="9">
        <f t="shared" ca="1" si="70"/>
        <v>25.14021978021956</v>
      </c>
      <c r="I219" s="9">
        <f t="shared" ca="1" si="70"/>
        <v>-240.44945054945129</v>
      </c>
      <c r="J219" s="9">
        <f t="shared" ca="1" si="70"/>
        <v>0</v>
      </c>
      <c r="K219" s="9">
        <f t="shared" ca="1" si="74"/>
        <v>241.76014750187997</v>
      </c>
      <c r="L219" s="9">
        <f t="shared" ca="1" si="75"/>
        <v>174.03112032493814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9050.4791208791194</v>
      </c>
      <c r="F220">
        <f t="shared" ca="1" si="68"/>
        <v>-86561.802197802201</v>
      </c>
      <c r="G220">
        <f t="shared" ca="1" si="73"/>
        <v>9448.7999999999993</v>
      </c>
      <c r="H220" s="9">
        <f t="shared" ca="1" si="70"/>
        <v>25.140219780219923</v>
      </c>
      <c r="I220" s="9">
        <f t="shared" ca="1" si="70"/>
        <v>-240.44945054944839</v>
      </c>
      <c r="J220" s="9">
        <f t="shared" ca="1" si="70"/>
        <v>0</v>
      </c>
      <c r="K220" s="9">
        <f t="shared" ca="1" si="74"/>
        <v>241.76014750187713</v>
      </c>
      <c r="L220" s="9">
        <f t="shared" ca="1" si="75"/>
        <v>174.031120324938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9176.180219780219</v>
      </c>
      <c r="F221">
        <f t="shared" ca="1" si="68"/>
        <v>-87764.049450549443</v>
      </c>
      <c r="G221">
        <f t="shared" ca="1" si="73"/>
        <v>9448.7999999999993</v>
      </c>
      <c r="H221" s="9">
        <f t="shared" ca="1" si="70"/>
        <v>25.14021978021956</v>
      </c>
      <c r="I221" s="9">
        <f t="shared" ca="1" si="70"/>
        <v>-240.44945054945129</v>
      </c>
      <c r="J221" s="9">
        <f t="shared" ca="1" si="70"/>
        <v>0</v>
      </c>
      <c r="K221" s="9">
        <f t="shared" ca="1" si="74"/>
        <v>241.76014750187997</v>
      </c>
      <c r="L221" s="9">
        <f t="shared" ca="1" si="75"/>
        <v>174.03112032493814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9301.8813186813168</v>
      </c>
      <c r="F222">
        <f t="shared" ca="1" si="68"/>
        <v>-88966.296703296699</v>
      </c>
      <c r="G222">
        <f t="shared" ca="1" si="73"/>
        <v>9448.7999999999993</v>
      </c>
      <c r="H222" s="9">
        <f t="shared" ca="1" si="70"/>
        <v>25.140219780219923</v>
      </c>
      <c r="I222" s="9">
        <f t="shared" ca="1" si="70"/>
        <v>-240.44945054945129</v>
      </c>
      <c r="J222" s="9">
        <f t="shared" ca="1" si="70"/>
        <v>0</v>
      </c>
      <c r="K222" s="9">
        <f t="shared" ca="1" si="74"/>
        <v>241.76014750188003</v>
      </c>
      <c r="L222" s="9">
        <f t="shared" ca="1" si="75"/>
        <v>174.03112032493809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9427.5824175824164</v>
      </c>
      <c r="F223">
        <f t="shared" ref="F223:F239" ca="1" si="84">INDIRECT("F$"&amp;C223)+INDIRECT("I$"&amp;C223)*($B223-INDIRECT("B$"&amp;D223))</f>
        <v>-90168.543956043955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25.140219780219923</v>
      </c>
      <c r="I223" s="9">
        <f t="shared" ref="I223:I238" ca="1" si="87">(F224-F223)/($B224-$B223)</f>
        <v>-240.44945054945129</v>
      </c>
      <c r="J223" s="9">
        <f t="shared" ref="J223:J238" ca="1" si="88">(G224-G223)/($B224-$B223)</f>
        <v>0</v>
      </c>
      <c r="K223" s="9">
        <f t="shared" ref="K223:K239" ca="1" si="89">SQRT(H223*H223+I223*I223)</f>
        <v>241.76014750188003</v>
      </c>
      <c r="L223" s="9">
        <f t="shared" ref="L223:L239" ca="1" si="90">DEGREES(ATAN2(I223,H223))</f>
        <v>174.03112032493809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9553.283516483516</v>
      </c>
      <c r="F224">
        <f t="shared" ca="1" si="84"/>
        <v>-91370.791208791212</v>
      </c>
      <c r="G224">
        <f t="shared" ca="1" si="85"/>
        <v>9448.7999999999993</v>
      </c>
      <c r="H224" s="9">
        <f t="shared" ca="1" si="86"/>
        <v>25.14021978021956</v>
      </c>
      <c r="I224" s="9">
        <f t="shared" ca="1" si="87"/>
        <v>-240.44945054944839</v>
      </c>
      <c r="J224" s="9">
        <f t="shared" ca="1" si="88"/>
        <v>0</v>
      </c>
      <c r="K224" s="9">
        <f t="shared" ca="1" si="89"/>
        <v>241.7601475018771</v>
      </c>
      <c r="L224" s="9">
        <f t="shared" ca="1" si="90"/>
        <v>174.03112032493812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9678.9846153846138</v>
      </c>
      <c r="F225">
        <f t="shared" ca="1" si="84"/>
        <v>-92573.038461538454</v>
      </c>
      <c r="G225">
        <f t="shared" ca="1" si="85"/>
        <v>9448.7999999999993</v>
      </c>
      <c r="H225" s="9">
        <f t="shared" ca="1" si="86"/>
        <v>25.140219780219923</v>
      </c>
      <c r="I225" s="9">
        <f t="shared" ca="1" si="87"/>
        <v>-240.44945054945129</v>
      </c>
      <c r="J225" s="9">
        <f t="shared" ca="1" si="88"/>
        <v>0</v>
      </c>
      <c r="K225" s="9">
        <f t="shared" ca="1" si="89"/>
        <v>241.76014750188003</v>
      </c>
      <c r="L225" s="9">
        <f t="shared" ca="1" si="90"/>
        <v>174.03112032493809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9804.6857142857134</v>
      </c>
      <c r="F226">
        <f t="shared" ca="1" si="84"/>
        <v>-93775.28571428571</v>
      </c>
      <c r="G226">
        <f t="shared" ca="1" si="85"/>
        <v>9448.7999999999993</v>
      </c>
      <c r="H226" s="9">
        <f t="shared" ca="1" si="86"/>
        <v>25.14021978021956</v>
      </c>
      <c r="I226" s="9">
        <f t="shared" ca="1" si="87"/>
        <v>-240.44945054945129</v>
      </c>
      <c r="J226" s="9">
        <f t="shared" ca="1" si="88"/>
        <v>0</v>
      </c>
      <c r="K226" s="9">
        <f t="shared" ca="1" si="89"/>
        <v>241.76014750187997</v>
      </c>
      <c r="L226" s="9">
        <f t="shared" ca="1" si="90"/>
        <v>174.03112032493814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9930.3868131868112</v>
      </c>
      <c r="F227">
        <f t="shared" ca="1" si="84"/>
        <v>-94977.532967032967</v>
      </c>
      <c r="G227">
        <f t="shared" ca="1" si="85"/>
        <v>9448.7999999999993</v>
      </c>
      <c r="H227" s="9">
        <f t="shared" ca="1" si="86"/>
        <v>25.140219780219923</v>
      </c>
      <c r="I227" s="9">
        <f t="shared" ca="1" si="87"/>
        <v>-240.44945054945129</v>
      </c>
      <c r="J227" s="9">
        <f t="shared" ca="1" si="88"/>
        <v>0</v>
      </c>
      <c r="K227" s="9">
        <f t="shared" ca="1" si="89"/>
        <v>241.76014750188003</v>
      </c>
      <c r="L227" s="9">
        <f t="shared" ca="1" si="90"/>
        <v>174.03112032493809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10056.087912087911</v>
      </c>
      <c r="F228">
        <f t="shared" ca="1" si="84"/>
        <v>-96179.780219780223</v>
      </c>
      <c r="G228">
        <f t="shared" ca="1" si="85"/>
        <v>9448.7999999999993</v>
      </c>
      <c r="H228" s="9">
        <f t="shared" ca="1" si="86"/>
        <v>25.140219780219923</v>
      </c>
      <c r="I228" s="9">
        <f t="shared" ca="1" si="87"/>
        <v>-240.44945054944839</v>
      </c>
      <c r="J228" s="9">
        <f t="shared" ca="1" si="88"/>
        <v>0</v>
      </c>
      <c r="K228" s="9">
        <f t="shared" ca="1" si="89"/>
        <v>241.76014750187713</v>
      </c>
      <c r="L228" s="9">
        <f t="shared" ca="1" si="90"/>
        <v>174.031120324938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10181.78901098901</v>
      </c>
      <c r="F229">
        <f t="shared" ca="1" si="84"/>
        <v>-97382.027472527465</v>
      </c>
      <c r="G229">
        <f t="shared" ca="1" si="85"/>
        <v>9448.7999999999993</v>
      </c>
      <c r="H229" s="9">
        <f t="shared" ca="1" si="86"/>
        <v>25.14021978021956</v>
      </c>
      <c r="I229" s="9">
        <f t="shared" ca="1" si="87"/>
        <v>-240.44945054945129</v>
      </c>
      <c r="J229" s="9">
        <f t="shared" ca="1" si="88"/>
        <v>0</v>
      </c>
      <c r="K229" s="9">
        <f t="shared" ca="1" si="89"/>
        <v>241.76014750187997</v>
      </c>
      <c r="L229" s="9">
        <f t="shared" ca="1" si="90"/>
        <v>174.03112032493814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10307.490109890108</v>
      </c>
      <c r="F230">
        <f t="shared" ca="1" si="84"/>
        <v>-98584.274725274721</v>
      </c>
      <c r="G230">
        <f t="shared" ca="1" si="85"/>
        <v>9448.7999999999993</v>
      </c>
      <c r="H230" s="9">
        <f t="shared" ca="1" si="86"/>
        <v>25.140219780219923</v>
      </c>
      <c r="I230" s="9">
        <f t="shared" ca="1" si="87"/>
        <v>-240.44945054945129</v>
      </c>
      <c r="J230" s="9">
        <f t="shared" ca="1" si="88"/>
        <v>0</v>
      </c>
      <c r="K230" s="9">
        <f t="shared" ca="1" si="89"/>
        <v>241.76014750188003</v>
      </c>
      <c r="L230" s="9">
        <f t="shared" ca="1" si="90"/>
        <v>174.03112032493809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10433.191208791208</v>
      </c>
      <c r="F231">
        <f t="shared" ca="1" si="84"/>
        <v>-99786.521978021978</v>
      </c>
      <c r="G231">
        <f t="shared" ca="1" si="85"/>
        <v>9448.7999999999993</v>
      </c>
      <c r="H231" s="9">
        <f t="shared" ca="1" si="86"/>
        <v>25.14021978021956</v>
      </c>
      <c r="I231" s="9">
        <f t="shared" ca="1" si="87"/>
        <v>-240.44945054945129</v>
      </c>
      <c r="J231" s="9">
        <f t="shared" ca="1" si="88"/>
        <v>0</v>
      </c>
      <c r="K231" s="9">
        <f t="shared" ca="1" si="89"/>
        <v>241.76014750187997</v>
      </c>
      <c r="L231" s="9">
        <f t="shared" ca="1" si="90"/>
        <v>174.03112032493814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10558.892307692306</v>
      </c>
      <c r="F232">
        <f t="shared" ca="1" si="84"/>
        <v>-100988.76923076923</v>
      </c>
      <c r="G232">
        <f t="shared" ca="1" si="85"/>
        <v>9448.7999999999993</v>
      </c>
      <c r="H232" s="9">
        <f t="shared" ca="1" si="86"/>
        <v>25.140219780219923</v>
      </c>
      <c r="I232" s="9">
        <f t="shared" ca="1" si="87"/>
        <v>-240.44945054944839</v>
      </c>
      <c r="J232" s="9">
        <f t="shared" ca="1" si="88"/>
        <v>0</v>
      </c>
      <c r="K232" s="9">
        <f t="shared" ca="1" si="89"/>
        <v>241.76014750187713</v>
      </c>
      <c r="L232" s="9">
        <f t="shared" ca="1" si="90"/>
        <v>174.031120324938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10684.593406593405</v>
      </c>
      <c r="F233">
        <f t="shared" ca="1" si="84"/>
        <v>-102191.01648351648</v>
      </c>
      <c r="G233">
        <f t="shared" ca="1" si="85"/>
        <v>9448.7999999999993</v>
      </c>
      <c r="H233" s="9">
        <f t="shared" ca="1" si="86"/>
        <v>25.140219780219923</v>
      </c>
      <c r="I233" s="9">
        <f t="shared" ca="1" si="87"/>
        <v>-240.44945054945129</v>
      </c>
      <c r="J233" s="9">
        <f t="shared" ca="1" si="88"/>
        <v>0</v>
      </c>
      <c r="K233" s="9">
        <f t="shared" ca="1" si="89"/>
        <v>241.76014750188003</v>
      </c>
      <c r="L233" s="9">
        <f t="shared" ca="1" si="90"/>
        <v>174.03112032493809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10810.294505494505</v>
      </c>
      <c r="F234">
        <f t="shared" ca="1" si="84"/>
        <v>-103393.26373626373</v>
      </c>
      <c r="G234">
        <f t="shared" ca="1" si="85"/>
        <v>9448.7999999999993</v>
      </c>
      <c r="H234" s="9">
        <f t="shared" ca="1" si="86"/>
        <v>25.14021978021956</v>
      </c>
      <c r="I234" s="9">
        <f t="shared" ca="1" si="87"/>
        <v>-240.44945054945129</v>
      </c>
      <c r="J234" s="9">
        <f t="shared" ca="1" si="88"/>
        <v>0</v>
      </c>
      <c r="K234" s="9">
        <f t="shared" ca="1" si="89"/>
        <v>241.76014750187997</v>
      </c>
      <c r="L234" s="9">
        <f t="shared" ca="1" si="90"/>
        <v>174.03112032493814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10935.995604395603</v>
      </c>
      <c r="F235">
        <f t="shared" ca="1" si="84"/>
        <v>-104595.51098901099</v>
      </c>
      <c r="G235">
        <f t="shared" ca="1" si="85"/>
        <v>9448.7999999999993</v>
      </c>
      <c r="H235" s="9">
        <f t="shared" ca="1" si="86"/>
        <v>25.140219780219923</v>
      </c>
      <c r="I235" s="9">
        <f t="shared" ca="1" si="87"/>
        <v>-240.44945054945129</v>
      </c>
      <c r="J235" s="9">
        <f t="shared" ca="1" si="88"/>
        <v>0</v>
      </c>
      <c r="K235" s="9">
        <f t="shared" ca="1" si="89"/>
        <v>241.76014750188003</v>
      </c>
      <c r="L235" s="9">
        <f t="shared" ca="1" si="90"/>
        <v>174.03112032493809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11061.696703296702</v>
      </c>
      <c r="F236">
        <f t="shared" ca="1" si="84"/>
        <v>-105797.75824175825</v>
      </c>
      <c r="G236">
        <f t="shared" ca="1" si="85"/>
        <v>9448.7999999999993</v>
      </c>
      <c r="H236" s="9">
        <f t="shared" ca="1" si="86"/>
        <v>25.14021978021956</v>
      </c>
      <c r="I236" s="9">
        <f t="shared" ca="1" si="87"/>
        <v>-240.44945054944839</v>
      </c>
      <c r="J236" s="9">
        <f t="shared" ca="1" si="88"/>
        <v>0</v>
      </c>
      <c r="K236" s="9">
        <f t="shared" ca="1" si="89"/>
        <v>241.7601475018771</v>
      </c>
      <c r="L236" s="9">
        <f t="shared" ca="1" si="90"/>
        <v>174.03112032493812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11187.3978021978</v>
      </c>
      <c r="F237">
        <f t="shared" ca="1" si="84"/>
        <v>-107000.00549450549</v>
      </c>
      <c r="G237">
        <f t="shared" ca="1" si="85"/>
        <v>9448.7999999999993</v>
      </c>
      <c r="H237" s="9">
        <f t="shared" ca="1" si="86"/>
        <v>25.140219780219923</v>
      </c>
      <c r="I237" s="9">
        <f t="shared" ca="1" si="87"/>
        <v>-240.44945054945129</v>
      </c>
      <c r="J237" s="9">
        <f t="shared" ca="1" si="88"/>
        <v>0</v>
      </c>
      <c r="K237" s="9">
        <f t="shared" ca="1" si="89"/>
        <v>241.76014750188003</v>
      </c>
      <c r="L237" s="9">
        <f t="shared" ca="1" si="90"/>
        <v>174.03112032493809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11313.0989010989</v>
      </c>
      <c r="F238">
        <f t="shared" ca="1" si="84"/>
        <v>-108202.25274725274</v>
      </c>
      <c r="G238">
        <f t="shared" ca="1" si="85"/>
        <v>9448.7999999999993</v>
      </c>
      <c r="H238" s="9">
        <f t="shared" ca="1" si="86"/>
        <v>25.140219780219923</v>
      </c>
      <c r="I238" s="9">
        <f t="shared" ca="1" si="87"/>
        <v>-240.44945054945129</v>
      </c>
      <c r="J238" s="9">
        <f t="shared" ca="1" si="88"/>
        <v>0</v>
      </c>
      <c r="K238" s="9">
        <f t="shared" ca="1" si="89"/>
        <v>241.76014750188003</v>
      </c>
      <c r="L238" s="9">
        <f t="shared" ca="1" si="90"/>
        <v>174.03112032493809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25.140219780219923</v>
      </c>
      <c r="I239" s="9">
        <f t="shared" ref="I239:J239" ca="1" si="109">I238</f>
        <v>-240.44945054945129</v>
      </c>
      <c r="J239" s="9">
        <f t="shared" ca="1" si="109"/>
        <v>0</v>
      </c>
      <c r="K239" s="9">
        <f t="shared" ca="1" si="89"/>
        <v>241.76014750188003</v>
      </c>
      <c r="L239" s="9">
        <f t="shared" ca="1" si="90"/>
        <v>174.03112032493809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130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>
      <selection activeCell="B2" sqref="B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134</v>
      </c>
      <c r="B1" t="s">
        <v>143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84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221.53767857142859</v>
      </c>
      <c r="I2" s="9">
        <f t="shared" si="0"/>
        <v>52.82944642857143</v>
      </c>
      <c r="J2" s="9">
        <f t="shared" si="0"/>
        <v>0</v>
      </c>
      <c r="K2" s="9">
        <f>SQRT(H2*H2+I2*I2)</f>
        <v>227.74962884002008</v>
      </c>
      <c r="L2" s="9">
        <f>DEGREES(ATAN2(I2,H2))</f>
        <v>76.587341174024019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</v>
      </c>
      <c r="F3" s="7">
        <f>VLOOKUP($B3,Beacons!$A$6:$O$30,15,FALSE)</f>
        <v>0</v>
      </c>
      <c r="G3" s="7">
        <f>C3*Params!F$2</f>
        <v>9448.7999999999993</v>
      </c>
      <c r="H3" s="9">
        <f>(E5-E3)/(MINUTE($A5-$A3)*60+SECOND($A5-$A3))</f>
        <v>219.3581512605042</v>
      </c>
      <c r="I3" s="9">
        <f>(F5-F3)/(MINUTE($A5-$A3)*60+SECOND($A5-$A3))</f>
        <v>-54.933512605042012</v>
      </c>
      <c r="J3" s="9">
        <f>(G4-G3)/(MINUTE($A4-$A3)*60+SECOND($A4-$A3))</f>
        <v>-11.229473684210523</v>
      </c>
      <c r="K3" s="9">
        <f>SQRT(H3*H3+I3*I3)</f>
        <v>226.13201748437692</v>
      </c>
      <c r="L3" s="9">
        <f>DEGREES(ATAN2(I3,H3))</f>
        <v>104.05934322862851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41678.048739495796</v>
      </c>
      <c r="F4" s="7">
        <f>F3+I3*(MINUTE($A4-$A3)*60+SECOND($A4-$A3))</f>
        <v>-10437.367394957982</v>
      </c>
      <c r="G4" s="7">
        <f>C4*Params!F$2</f>
        <v>7315.2</v>
      </c>
      <c r="H4" s="9">
        <f>H3</f>
        <v>219.3581512605042</v>
      </c>
      <c r="I4" s="9">
        <f>I3</f>
        <v>-54.933512605042012</v>
      </c>
      <c r="J4" s="9">
        <f>(G5-G4)/(MINUTE($A5-$A4)*60+SECOND($A5-$A4))</f>
        <v>0</v>
      </c>
      <c r="K4" s="9">
        <f>SQRT(H4*H4+I4*I4)</f>
        <v>226.13201748437692</v>
      </c>
      <c r="L4" s="9">
        <f>DEGREES(ATAN2(I4,H4))</f>
        <v>104.05934322862851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66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221.53767857142958</v>
      </c>
      <c r="I7" s="9">
        <f ca="1">(F8-F7)/($B8-$B7)</f>
        <v>52.829446428571103</v>
      </c>
      <c r="J7" s="9">
        <f ca="1">(G8-G7)/($B8-$B7)</f>
        <v>0</v>
      </c>
      <c r="K7" s="9">
        <f ca="1">SQRT(H7*H7+I7*I7)</f>
        <v>227.74962884002096</v>
      </c>
      <c r="L7" s="9">
        <f ca="1">DEGREES(ATAN2(I7,H7))</f>
        <v>76.587341174024147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-122953.41160714286</v>
      </c>
      <c r="F8">
        <f ca="1">INDIRECT("F$"&amp;C8)+INDIRECT("I$"&amp;C8)*($B8-INDIRECT("B$"&amp;D8))</f>
        <v>-29320.342767857146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221.53767857142665</v>
      </c>
      <c r="I8" s="9">
        <f t="shared" ca="1" si="2"/>
        <v>52.829446428571828</v>
      </c>
      <c r="J8" s="9">
        <f t="shared" ca="1" si="2"/>
        <v>0</v>
      </c>
      <c r="K8" s="9">
        <f t="shared" ref="K8:K71" ca="1" si="3">SQRT(H8*H8+I8*I8)</f>
        <v>227.74962884001829</v>
      </c>
      <c r="L8" s="9">
        <f t="shared" ref="L8:L71" ca="1" si="4">DEGREES(ATAN2(I8,H8))</f>
        <v>76.587341174023791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-121845.72321428572</v>
      </c>
      <c r="F9">
        <f t="shared" ref="F9:F34" ca="1" si="7">INDIRECT("F$"&amp;C9)+INDIRECT("I$"&amp;C9)*($B9-INDIRECT("B$"&amp;D9))</f>
        <v>-29056.195535714287</v>
      </c>
      <c r="G9">
        <f t="shared" ca="1" si="1"/>
        <v>9448.7999999999993</v>
      </c>
      <c r="H9" s="9">
        <f t="shared" ca="1" si="2"/>
        <v>221.53767857142958</v>
      </c>
      <c r="I9" s="9">
        <f t="shared" ca="1" si="2"/>
        <v>52.829446428571103</v>
      </c>
      <c r="J9" s="9">
        <f t="shared" ca="1" si="2"/>
        <v>0</v>
      </c>
      <c r="K9" s="9">
        <f t="shared" ca="1" si="3"/>
        <v>227.74962884002096</v>
      </c>
      <c r="L9" s="9">
        <f t="shared" ca="1" si="4"/>
        <v>76.587341174024147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-120738.03482142858</v>
      </c>
      <c r="F10">
        <f t="shared" ca="1" si="7"/>
        <v>-28792.048303571431</v>
      </c>
      <c r="G10">
        <f t="shared" ca="1" si="1"/>
        <v>9448.7999999999993</v>
      </c>
      <c r="H10" s="9">
        <f t="shared" ca="1" si="2"/>
        <v>221.53767857142958</v>
      </c>
      <c r="I10" s="9">
        <f t="shared" ca="1" si="2"/>
        <v>52.829446428571828</v>
      </c>
      <c r="J10" s="9">
        <f t="shared" ca="1" si="2"/>
        <v>0</v>
      </c>
      <c r="K10" s="9">
        <f t="shared" ca="1" si="3"/>
        <v>227.74962884002116</v>
      </c>
      <c r="L10" s="9">
        <f t="shared" ca="1" si="4"/>
        <v>76.587341174023962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-119630.34642857143</v>
      </c>
      <c r="F11">
        <f t="shared" ca="1" si="7"/>
        <v>-28527.901071428572</v>
      </c>
      <c r="G11">
        <f t="shared" ca="1" si="1"/>
        <v>9448.7999999999993</v>
      </c>
      <c r="H11" s="9">
        <f t="shared" ca="1" si="2"/>
        <v>221.53767857142665</v>
      </c>
      <c r="I11" s="9">
        <f t="shared" ca="1" si="2"/>
        <v>52.829446428571103</v>
      </c>
      <c r="J11" s="9">
        <f t="shared" ca="1" si="2"/>
        <v>0</v>
      </c>
      <c r="K11" s="9">
        <f t="shared" ca="1" si="3"/>
        <v>227.74962884001812</v>
      </c>
      <c r="L11" s="9">
        <f t="shared" ca="1" si="4"/>
        <v>76.587341174023976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-118522.6580357143</v>
      </c>
      <c r="F12">
        <f t="shared" ca="1" si="7"/>
        <v>-28263.753839285717</v>
      </c>
      <c r="G12">
        <f t="shared" ca="1" si="1"/>
        <v>9448.7999999999993</v>
      </c>
      <c r="H12" s="9">
        <f t="shared" ca="1" si="2"/>
        <v>221.53767857142958</v>
      </c>
      <c r="I12" s="9">
        <f t="shared" ca="1" si="2"/>
        <v>52.829446428571828</v>
      </c>
      <c r="J12" s="9">
        <f t="shared" ca="1" si="2"/>
        <v>0</v>
      </c>
      <c r="K12" s="9">
        <f t="shared" ca="1" si="3"/>
        <v>227.74962884002116</v>
      </c>
      <c r="L12" s="9">
        <f t="shared" ca="1" si="4"/>
        <v>76.587341174023962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-117414.96964285715</v>
      </c>
      <c r="F13">
        <f t="shared" ca="1" si="7"/>
        <v>-27999.606607142858</v>
      </c>
      <c r="G13">
        <f t="shared" ca="1" si="1"/>
        <v>9448.7999999999993</v>
      </c>
      <c r="H13" s="9">
        <f t="shared" ca="1" si="2"/>
        <v>221.53767857142958</v>
      </c>
      <c r="I13" s="9">
        <f t="shared" ca="1" si="2"/>
        <v>52.829446428571103</v>
      </c>
      <c r="J13" s="9">
        <f t="shared" ca="1" si="2"/>
        <v>0</v>
      </c>
      <c r="K13" s="9">
        <f t="shared" ca="1" si="3"/>
        <v>227.74962884002096</v>
      </c>
      <c r="L13" s="9">
        <f t="shared" ca="1" si="4"/>
        <v>76.587341174024147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-116307.28125</v>
      </c>
      <c r="F14">
        <f t="shared" ca="1" si="7"/>
        <v>-27735.459375000002</v>
      </c>
      <c r="G14">
        <f t="shared" ca="1" si="1"/>
        <v>9448.7999999999993</v>
      </c>
      <c r="H14" s="9">
        <f t="shared" ca="1" si="2"/>
        <v>221.53767857142665</v>
      </c>
      <c r="I14" s="9">
        <f t="shared" ca="1" si="2"/>
        <v>52.829446428571828</v>
      </c>
      <c r="J14" s="9">
        <f t="shared" ca="1" si="2"/>
        <v>0</v>
      </c>
      <c r="K14" s="9">
        <f t="shared" ca="1" si="3"/>
        <v>227.74962884001829</v>
      </c>
      <c r="L14" s="9">
        <f t="shared" ca="1" si="4"/>
        <v>76.587341174023791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-115199.59285714287</v>
      </c>
      <c r="F15">
        <f t="shared" ca="1" si="7"/>
        <v>-27471.312142857143</v>
      </c>
      <c r="G15">
        <f t="shared" ca="1" si="1"/>
        <v>9448.7999999999993</v>
      </c>
      <c r="H15" s="9">
        <f t="shared" ca="1" si="2"/>
        <v>221.53767857142958</v>
      </c>
      <c r="I15" s="9">
        <f t="shared" ca="1" si="2"/>
        <v>52.829446428571103</v>
      </c>
      <c r="J15" s="9">
        <f t="shared" ca="1" si="2"/>
        <v>0</v>
      </c>
      <c r="K15" s="9">
        <f t="shared" ca="1" si="3"/>
        <v>227.74962884002096</v>
      </c>
      <c r="L15" s="9">
        <f t="shared" ca="1" si="4"/>
        <v>76.587341174024147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-114091.90446428572</v>
      </c>
      <c r="F16">
        <f t="shared" ca="1" si="7"/>
        <v>-27207.164910714288</v>
      </c>
      <c r="G16">
        <f t="shared" ca="1" si="1"/>
        <v>9448.7999999999993</v>
      </c>
      <c r="H16" s="9">
        <f t="shared" ca="1" si="2"/>
        <v>221.53767857142958</v>
      </c>
      <c r="I16" s="9">
        <f t="shared" ca="1" si="2"/>
        <v>52.829446428571828</v>
      </c>
      <c r="J16" s="9">
        <f t="shared" ca="1" si="2"/>
        <v>0</v>
      </c>
      <c r="K16" s="9">
        <f t="shared" ca="1" si="3"/>
        <v>227.74962884002116</v>
      </c>
      <c r="L16" s="9">
        <f t="shared" ca="1" si="4"/>
        <v>76.587341174023962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-112984.21607142857</v>
      </c>
      <c r="F17">
        <f t="shared" ca="1" si="7"/>
        <v>-26943.017678571428</v>
      </c>
      <c r="G17">
        <f t="shared" ca="1" si="1"/>
        <v>9448.7999999999993</v>
      </c>
      <c r="H17" s="9">
        <f t="shared" ca="1" si="2"/>
        <v>221.53767857142665</v>
      </c>
      <c r="I17" s="9">
        <f t="shared" ca="1" si="2"/>
        <v>52.829446428571103</v>
      </c>
      <c r="J17" s="9">
        <f t="shared" ca="1" si="2"/>
        <v>0</v>
      </c>
      <c r="K17" s="9">
        <f t="shared" ca="1" si="3"/>
        <v>227.74962884001812</v>
      </c>
      <c r="L17" s="9">
        <f t="shared" ca="1" si="4"/>
        <v>76.587341174023976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-111876.52767857144</v>
      </c>
      <c r="F18">
        <f t="shared" ca="1" si="7"/>
        <v>-26678.870446428573</v>
      </c>
      <c r="G18">
        <f t="shared" ca="1" si="1"/>
        <v>9448.7999999999993</v>
      </c>
      <c r="H18" s="9">
        <f t="shared" ca="1" si="2"/>
        <v>221.53767857142958</v>
      </c>
      <c r="I18" s="9">
        <f t="shared" ca="1" si="2"/>
        <v>52.829446428571103</v>
      </c>
      <c r="J18" s="9">
        <f t="shared" ca="1" si="2"/>
        <v>0</v>
      </c>
      <c r="K18" s="9">
        <f t="shared" ca="1" si="3"/>
        <v>227.74962884002096</v>
      </c>
      <c r="L18" s="9">
        <f t="shared" ca="1" si="4"/>
        <v>76.587341174024147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-110768.83928571429</v>
      </c>
      <c r="F19">
        <f t="shared" ca="1" si="7"/>
        <v>-26414.723214285717</v>
      </c>
      <c r="G19">
        <f t="shared" ca="1" si="1"/>
        <v>9448.7999999999993</v>
      </c>
      <c r="H19" s="9">
        <f t="shared" ca="1" si="2"/>
        <v>221.53767857142958</v>
      </c>
      <c r="I19" s="9">
        <f t="shared" ca="1" si="2"/>
        <v>52.829446428571828</v>
      </c>
      <c r="J19" s="9">
        <f t="shared" ca="1" si="2"/>
        <v>0</v>
      </c>
      <c r="K19" s="9">
        <f t="shared" ca="1" si="3"/>
        <v>227.74962884002116</v>
      </c>
      <c r="L19" s="9">
        <f t="shared" ca="1" si="4"/>
        <v>76.587341174023962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-109661.15089285714</v>
      </c>
      <c r="F20">
        <f t="shared" ca="1" si="7"/>
        <v>-26150.575982142858</v>
      </c>
      <c r="G20">
        <f t="shared" ca="1" si="1"/>
        <v>9448.7999999999993</v>
      </c>
      <c r="H20" s="9">
        <f t="shared" ca="1" si="2"/>
        <v>221.53767857142665</v>
      </c>
      <c r="I20" s="9">
        <f t="shared" ca="1" si="2"/>
        <v>52.829446428571103</v>
      </c>
      <c r="J20" s="9">
        <f t="shared" ca="1" si="2"/>
        <v>0</v>
      </c>
      <c r="K20" s="9">
        <f t="shared" ca="1" si="3"/>
        <v>227.74962884001812</v>
      </c>
      <c r="L20" s="9">
        <f t="shared" ca="1" si="4"/>
        <v>76.587341174023976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-108553.46250000001</v>
      </c>
      <c r="F21">
        <f t="shared" ca="1" si="7"/>
        <v>-25886.428750000003</v>
      </c>
      <c r="G21">
        <f t="shared" ca="1" si="1"/>
        <v>9448.7999999999993</v>
      </c>
      <c r="H21" s="9">
        <f t="shared" ca="1" si="2"/>
        <v>221.53767857142958</v>
      </c>
      <c r="I21" s="9">
        <f t="shared" ca="1" si="2"/>
        <v>52.829446428571828</v>
      </c>
      <c r="J21" s="9">
        <f t="shared" ca="1" si="2"/>
        <v>0</v>
      </c>
      <c r="K21" s="9">
        <f t="shared" ca="1" si="3"/>
        <v>227.74962884002116</v>
      </c>
      <c r="L21" s="9">
        <f t="shared" ca="1" si="4"/>
        <v>76.587341174023962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-107445.77410714286</v>
      </c>
      <c r="F22">
        <f t="shared" ca="1" si="7"/>
        <v>-25622.281517857144</v>
      </c>
      <c r="G22">
        <f t="shared" ca="1" si="1"/>
        <v>9448.7999999999993</v>
      </c>
      <c r="H22" s="9">
        <f t="shared" ca="1" si="2"/>
        <v>221.53767857142665</v>
      </c>
      <c r="I22" s="9">
        <f t="shared" ca="1" si="2"/>
        <v>52.829446428571103</v>
      </c>
      <c r="J22" s="9">
        <f t="shared" ca="1" si="2"/>
        <v>0</v>
      </c>
      <c r="K22" s="9">
        <f t="shared" ca="1" si="3"/>
        <v>227.74962884001812</v>
      </c>
      <c r="L22" s="9">
        <f t="shared" ca="1" si="4"/>
        <v>76.587341174023976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-106338.08571428573</v>
      </c>
      <c r="F23">
        <f t="shared" ca="1" si="7"/>
        <v>-25358.134285714288</v>
      </c>
      <c r="G23">
        <f t="shared" ca="1" si="1"/>
        <v>9448.7999999999993</v>
      </c>
      <c r="H23" s="9">
        <f t="shared" ca="1" si="2"/>
        <v>221.53767857142958</v>
      </c>
      <c r="I23" s="9">
        <f t="shared" ca="1" si="2"/>
        <v>52.829446428571828</v>
      </c>
      <c r="J23" s="9">
        <f t="shared" ca="1" si="2"/>
        <v>0</v>
      </c>
      <c r="K23" s="9">
        <f t="shared" ca="1" si="3"/>
        <v>227.74962884002116</v>
      </c>
      <c r="L23" s="9">
        <f t="shared" ca="1" si="4"/>
        <v>76.587341174023962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-105230.39732142858</v>
      </c>
      <c r="F24">
        <f t="shared" ca="1" si="7"/>
        <v>-25093.987053571429</v>
      </c>
      <c r="G24">
        <f t="shared" ca="1" si="1"/>
        <v>9448.7999999999993</v>
      </c>
      <c r="H24" s="9">
        <f t="shared" ca="1" si="2"/>
        <v>221.53767857142958</v>
      </c>
      <c r="I24" s="9">
        <f t="shared" ca="1" si="2"/>
        <v>52.829446428571103</v>
      </c>
      <c r="J24" s="9">
        <f t="shared" ca="1" si="2"/>
        <v>0</v>
      </c>
      <c r="K24" s="9">
        <f t="shared" ca="1" si="3"/>
        <v>227.74962884002096</v>
      </c>
      <c r="L24" s="9">
        <f t="shared" ca="1" si="4"/>
        <v>76.587341174024147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-104122.70892857143</v>
      </c>
      <c r="F25">
        <f t="shared" ca="1" si="7"/>
        <v>-24829.839821428573</v>
      </c>
      <c r="G25">
        <f t="shared" ca="1" si="1"/>
        <v>9448.7999999999993</v>
      </c>
      <c r="H25" s="9">
        <f t="shared" ca="1" si="2"/>
        <v>221.53767857142958</v>
      </c>
      <c r="I25" s="9">
        <f t="shared" ca="1" si="2"/>
        <v>52.829446428571103</v>
      </c>
      <c r="J25" s="9">
        <f t="shared" ca="1" si="2"/>
        <v>0</v>
      </c>
      <c r="K25" s="9">
        <f t="shared" ca="1" si="3"/>
        <v>227.74962884002096</v>
      </c>
      <c r="L25" s="9">
        <f t="shared" ca="1" si="4"/>
        <v>76.587341174024147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-103015.02053571428</v>
      </c>
      <c r="F26">
        <f t="shared" ca="1" si="7"/>
        <v>-24565.692589285718</v>
      </c>
      <c r="G26">
        <f t="shared" ca="1" si="1"/>
        <v>9448.7999999999993</v>
      </c>
      <c r="H26" s="9">
        <f t="shared" ca="1" si="2"/>
        <v>221.53767857142665</v>
      </c>
      <c r="I26" s="9">
        <f t="shared" ca="1" si="2"/>
        <v>52.829446428571828</v>
      </c>
      <c r="J26" s="9">
        <f t="shared" ca="1" si="2"/>
        <v>0</v>
      </c>
      <c r="K26" s="9">
        <f t="shared" ca="1" si="3"/>
        <v>227.74962884001829</v>
      </c>
      <c r="L26" s="9">
        <f t="shared" ca="1" si="4"/>
        <v>76.587341174023791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-101907.33214285715</v>
      </c>
      <c r="F27">
        <f t="shared" ca="1" si="7"/>
        <v>-24301.545357142859</v>
      </c>
      <c r="G27">
        <f t="shared" ca="1" si="1"/>
        <v>9448.7999999999993</v>
      </c>
      <c r="H27" s="9">
        <f t="shared" ca="1" si="2"/>
        <v>221.53767857142958</v>
      </c>
      <c r="I27" s="9">
        <f t="shared" ca="1" si="2"/>
        <v>52.829446428571828</v>
      </c>
      <c r="J27" s="9">
        <f t="shared" ca="1" si="2"/>
        <v>0</v>
      </c>
      <c r="K27" s="9">
        <f t="shared" ca="1" si="3"/>
        <v>227.74962884002116</v>
      </c>
      <c r="L27" s="9">
        <f t="shared" ca="1" si="4"/>
        <v>76.587341174023962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-100799.64375</v>
      </c>
      <c r="F28">
        <f t="shared" ca="1" si="7"/>
        <v>-24037.398125</v>
      </c>
      <c r="G28">
        <f t="shared" ca="1" si="1"/>
        <v>9448.7999999999993</v>
      </c>
      <c r="H28" s="9">
        <f t="shared" ca="1" si="2"/>
        <v>221.53767857142665</v>
      </c>
      <c r="I28" s="9">
        <f t="shared" ca="1" si="2"/>
        <v>52.829446428571103</v>
      </c>
      <c r="J28" s="9">
        <f t="shared" ca="1" si="2"/>
        <v>0</v>
      </c>
      <c r="K28" s="9">
        <f t="shared" ca="1" si="3"/>
        <v>227.74962884001812</v>
      </c>
      <c r="L28" s="9">
        <f t="shared" ca="1" si="4"/>
        <v>76.587341174023976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-99691.95535714287</v>
      </c>
      <c r="F29">
        <f t="shared" ca="1" si="7"/>
        <v>-23773.250892857144</v>
      </c>
      <c r="G29">
        <f t="shared" ca="1" si="1"/>
        <v>9448.7999999999993</v>
      </c>
      <c r="H29" s="9">
        <f t="shared" ca="1" si="2"/>
        <v>221.53767857142958</v>
      </c>
      <c r="I29" s="9">
        <f t="shared" ca="1" si="2"/>
        <v>52.829446428571103</v>
      </c>
      <c r="J29" s="9">
        <f t="shared" ca="1" si="2"/>
        <v>0</v>
      </c>
      <c r="K29" s="9">
        <f t="shared" ca="1" si="3"/>
        <v>227.74962884002096</v>
      </c>
      <c r="L29" s="9">
        <f t="shared" ca="1" si="4"/>
        <v>76.587341174024147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-98584.266964285722</v>
      </c>
      <c r="F30">
        <f t="shared" ca="1" si="7"/>
        <v>-23509.103660714289</v>
      </c>
      <c r="G30">
        <f t="shared" ca="1" si="1"/>
        <v>9448.7999999999993</v>
      </c>
      <c r="H30" s="9">
        <f t="shared" ca="1" si="2"/>
        <v>221.53767857142958</v>
      </c>
      <c r="I30" s="9">
        <f t="shared" ca="1" si="2"/>
        <v>52.829446428571828</v>
      </c>
      <c r="J30" s="9">
        <f t="shared" ca="1" si="2"/>
        <v>0</v>
      </c>
      <c r="K30" s="9">
        <f t="shared" ca="1" si="3"/>
        <v>227.74962884002116</v>
      </c>
      <c r="L30" s="9">
        <f t="shared" ca="1" si="4"/>
        <v>76.587341174023962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-97476.578571428574</v>
      </c>
      <c r="F31">
        <f t="shared" ca="1" si="7"/>
        <v>-23244.95642857143</v>
      </c>
      <c r="G31">
        <f t="shared" ca="1" si="1"/>
        <v>9448.7999999999993</v>
      </c>
      <c r="H31" s="9">
        <f t="shared" ca="1" si="2"/>
        <v>221.53767857142958</v>
      </c>
      <c r="I31" s="9">
        <f t="shared" ca="1" si="2"/>
        <v>52.829446428571103</v>
      </c>
      <c r="J31" s="9">
        <f t="shared" ca="1" si="2"/>
        <v>0</v>
      </c>
      <c r="K31" s="9">
        <f t="shared" ca="1" si="3"/>
        <v>227.74962884002096</v>
      </c>
      <c r="L31" s="9">
        <f t="shared" ca="1" si="4"/>
        <v>76.587341174024147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-96368.890178571426</v>
      </c>
      <c r="F32">
        <f t="shared" ca="1" si="7"/>
        <v>-22980.809196428574</v>
      </c>
      <c r="G32">
        <f t="shared" ca="1" si="1"/>
        <v>9448.7999999999993</v>
      </c>
      <c r="H32" s="9">
        <f t="shared" ca="1" si="2"/>
        <v>221.53767857142665</v>
      </c>
      <c r="I32" s="9">
        <f t="shared" ca="1" si="2"/>
        <v>52.829446428571828</v>
      </c>
      <c r="J32" s="9">
        <f t="shared" ca="1" si="2"/>
        <v>0</v>
      </c>
      <c r="K32" s="9">
        <f t="shared" ca="1" si="3"/>
        <v>227.74962884001829</v>
      </c>
      <c r="L32" s="9">
        <f t="shared" ca="1" si="4"/>
        <v>76.587341174023791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-95261.201785714293</v>
      </c>
      <c r="F33">
        <f t="shared" ca="1" si="7"/>
        <v>-22716.661964285715</v>
      </c>
      <c r="G33">
        <f t="shared" ca="1" si="1"/>
        <v>9448.7999999999993</v>
      </c>
      <c r="H33" s="9">
        <f t="shared" ca="1" si="2"/>
        <v>221.53767857142958</v>
      </c>
      <c r="I33" s="9">
        <f t="shared" ca="1" si="2"/>
        <v>52.829446428571103</v>
      </c>
      <c r="J33" s="9">
        <f t="shared" ca="1" si="2"/>
        <v>0</v>
      </c>
      <c r="K33" s="9">
        <f t="shared" ca="1" si="3"/>
        <v>227.74962884002096</v>
      </c>
      <c r="L33" s="9">
        <f t="shared" ca="1" si="4"/>
        <v>76.587341174024147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-94153.513392857145</v>
      </c>
      <c r="F34">
        <f t="shared" ca="1" si="7"/>
        <v>-22452.514732142859</v>
      </c>
      <c r="G34">
        <f t="shared" ca="1" si="1"/>
        <v>9448.7999999999993</v>
      </c>
      <c r="H34" s="9">
        <f t="shared" ca="1" si="2"/>
        <v>221.53767857142665</v>
      </c>
      <c r="I34" s="9">
        <f t="shared" ca="1" si="2"/>
        <v>52.829446428571828</v>
      </c>
      <c r="J34" s="9">
        <f t="shared" ca="1" si="2"/>
        <v>0</v>
      </c>
      <c r="K34" s="9">
        <f t="shared" ca="1" si="3"/>
        <v>227.74962884001829</v>
      </c>
      <c r="L34" s="9">
        <f t="shared" ca="1" si="4"/>
        <v>76.587341174023791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-93045.825000000012</v>
      </c>
      <c r="F35">
        <f ca="1">INDIRECT("F$"&amp;C35)+INDIRECT("I$"&amp;C35)*($B35-INDIRECT("B$"&amp;D35))</f>
        <v>-22188.3675</v>
      </c>
      <c r="G35">
        <f t="shared" ca="1" si="1"/>
        <v>9448.7999999999993</v>
      </c>
      <c r="H35" s="9">
        <f t="shared" ca="1" si="2"/>
        <v>221.53767857142958</v>
      </c>
      <c r="I35" s="9">
        <f t="shared" ca="1" si="2"/>
        <v>52.829446428571103</v>
      </c>
      <c r="J35" s="9">
        <f t="shared" ca="1" si="2"/>
        <v>0</v>
      </c>
      <c r="K35" s="9">
        <f t="shared" ca="1" si="3"/>
        <v>227.74962884002096</v>
      </c>
      <c r="L35" s="9">
        <f t="shared" ca="1" si="4"/>
        <v>76.587341174024147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-91938.136607142864</v>
      </c>
      <c r="F36">
        <f ca="1">INDIRECT("F$"&amp;C36)+INDIRECT("I$"&amp;C36)*($B36-INDIRECT("B$"&amp;D36))</f>
        <v>-21924.220267857145</v>
      </c>
      <c r="G36">
        <f t="shared" ca="1" si="1"/>
        <v>9448.7999999999993</v>
      </c>
      <c r="H36" s="9">
        <f t="shared" ca="1" si="2"/>
        <v>221.53767857142958</v>
      </c>
      <c r="I36" s="9">
        <f t="shared" ca="1" si="2"/>
        <v>52.829446428571103</v>
      </c>
      <c r="J36" s="9">
        <f t="shared" ca="1" si="2"/>
        <v>0</v>
      </c>
      <c r="K36" s="9">
        <f t="shared" ca="1" si="3"/>
        <v>227.74962884002096</v>
      </c>
      <c r="L36" s="9">
        <f t="shared" ca="1" si="4"/>
        <v>76.587341174024147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-90830.448214285716</v>
      </c>
      <c r="F37">
        <f t="shared" ref="F37:F100" ca="1" si="14">INDIRECT("F$"&amp;C37)+INDIRECT("I$"&amp;C37)*($B37-INDIRECT("B$"&amp;D37))</f>
        <v>-21660.073035714289</v>
      </c>
      <c r="G37">
        <f t="shared" ca="1" si="1"/>
        <v>9448.7999999999993</v>
      </c>
      <c r="H37" s="9">
        <f t="shared" ca="1" si="2"/>
        <v>221.53767857142958</v>
      </c>
      <c r="I37" s="9">
        <f t="shared" ca="1" si="2"/>
        <v>52.829446428571828</v>
      </c>
      <c r="J37" s="9">
        <f t="shared" ca="1" si="2"/>
        <v>0</v>
      </c>
      <c r="K37" s="9">
        <f t="shared" ca="1" si="3"/>
        <v>227.74962884002116</v>
      </c>
      <c r="L37" s="9">
        <f t="shared" ca="1" si="4"/>
        <v>76.587341174023962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-89722.759821428568</v>
      </c>
      <c r="F38">
        <f t="shared" ca="1" si="14"/>
        <v>-21395.92580357143</v>
      </c>
      <c r="G38">
        <f t="shared" ca="1" si="1"/>
        <v>9448.7999999999993</v>
      </c>
      <c r="H38" s="9">
        <f t="shared" ca="1" si="2"/>
        <v>221.53767857142665</v>
      </c>
      <c r="I38" s="9">
        <f t="shared" ca="1" si="2"/>
        <v>52.829446428571828</v>
      </c>
      <c r="J38" s="9">
        <f t="shared" ca="1" si="2"/>
        <v>0</v>
      </c>
      <c r="K38" s="9">
        <f t="shared" ca="1" si="3"/>
        <v>227.74962884001829</v>
      </c>
      <c r="L38" s="9">
        <f t="shared" ca="1" si="4"/>
        <v>76.587341174023791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-88615.071428571435</v>
      </c>
      <c r="F39">
        <f t="shared" ca="1" si="14"/>
        <v>-21131.778571428571</v>
      </c>
      <c r="G39">
        <f t="shared" ca="1" si="1"/>
        <v>9448.7999999999993</v>
      </c>
      <c r="H39" s="9">
        <f t="shared" ca="1" si="2"/>
        <v>221.53767857142958</v>
      </c>
      <c r="I39" s="9">
        <f t="shared" ca="1" si="2"/>
        <v>52.829446428571103</v>
      </c>
      <c r="J39" s="9">
        <f t="shared" ca="1" si="2"/>
        <v>0</v>
      </c>
      <c r="K39" s="9">
        <f t="shared" ca="1" si="3"/>
        <v>227.74962884002096</v>
      </c>
      <c r="L39" s="9">
        <f t="shared" ca="1" si="4"/>
        <v>76.587341174024147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-87507.383035714287</v>
      </c>
      <c r="F40">
        <f t="shared" ca="1" si="14"/>
        <v>-20867.631339285716</v>
      </c>
      <c r="G40">
        <f t="shared" ca="1" si="1"/>
        <v>9448.7999999999993</v>
      </c>
      <c r="H40" s="9">
        <f t="shared" ca="1" si="2"/>
        <v>221.53767857142665</v>
      </c>
      <c r="I40" s="9">
        <f t="shared" ca="1" si="2"/>
        <v>52.829446428571103</v>
      </c>
      <c r="J40" s="9">
        <f t="shared" ca="1" si="2"/>
        <v>0</v>
      </c>
      <c r="K40" s="9">
        <f t="shared" ca="1" si="3"/>
        <v>227.74962884001812</v>
      </c>
      <c r="L40" s="9">
        <f t="shared" ca="1" si="4"/>
        <v>76.587341174023976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-86399.694642857154</v>
      </c>
      <c r="F41">
        <f t="shared" ca="1" si="14"/>
        <v>-20603.48410714286</v>
      </c>
      <c r="G41">
        <f t="shared" ca="1" si="1"/>
        <v>9448.7999999999993</v>
      </c>
      <c r="H41" s="9">
        <f t="shared" ca="1" si="2"/>
        <v>221.53767857142958</v>
      </c>
      <c r="I41" s="9">
        <f t="shared" ca="1" si="2"/>
        <v>52.829446428571828</v>
      </c>
      <c r="J41" s="9">
        <f t="shared" ca="1" si="2"/>
        <v>0</v>
      </c>
      <c r="K41" s="9">
        <f t="shared" ca="1" si="3"/>
        <v>227.74962884002116</v>
      </c>
      <c r="L41" s="9">
        <f t="shared" ca="1" si="4"/>
        <v>76.587341174023962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-85292.006250000006</v>
      </c>
      <c r="F42">
        <f t="shared" ca="1" si="14"/>
        <v>-20339.336875000001</v>
      </c>
      <c r="G42">
        <f t="shared" ca="1" si="1"/>
        <v>9448.7999999999993</v>
      </c>
      <c r="H42" s="9">
        <f t="shared" ca="1" si="2"/>
        <v>221.53767857142958</v>
      </c>
      <c r="I42" s="9">
        <f t="shared" ca="1" si="2"/>
        <v>52.829446428571828</v>
      </c>
      <c r="J42" s="9">
        <f t="shared" ca="1" si="2"/>
        <v>0</v>
      </c>
      <c r="K42" s="9">
        <f t="shared" ca="1" si="3"/>
        <v>227.74962884002116</v>
      </c>
      <c r="L42" s="9">
        <f t="shared" ca="1" si="4"/>
        <v>76.587341174023962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-84184.317857142858</v>
      </c>
      <c r="F43">
        <f t="shared" ca="1" si="14"/>
        <v>-20075.189642857142</v>
      </c>
      <c r="G43">
        <f t="shared" ca="1" si="1"/>
        <v>9448.7999999999993</v>
      </c>
      <c r="H43" s="9">
        <f t="shared" ca="1" si="2"/>
        <v>221.53767857142958</v>
      </c>
      <c r="I43" s="9">
        <f t="shared" ca="1" si="2"/>
        <v>52.829446428571103</v>
      </c>
      <c r="J43" s="9">
        <f t="shared" ca="1" si="2"/>
        <v>0</v>
      </c>
      <c r="K43" s="9">
        <f t="shared" ca="1" si="3"/>
        <v>227.74962884002096</v>
      </c>
      <c r="L43" s="9">
        <f t="shared" ca="1" si="4"/>
        <v>76.587341174024147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-83076.62946428571</v>
      </c>
      <c r="F44">
        <f t="shared" ca="1" si="14"/>
        <v>-19811.042410714286</v>
      </c>
      <c r="G44">
        <f t="shared" ca="1" si="1"/>
        <v>9448.7999999999993</v>
      </c>
      <c r="H44" s="9">
        <f t="shared" ca="1" si="2"/>
        <v>221.53767857142665</v>
      </c>
      <c r="I44" s="9">
        <f t="shared" ca="1" si="2"/>
        <v>52.829446428571103</v>
      </c>
      <c r="J44" s="9">
        <f t="shared" ca="1" si="2"/>
        <v>0</v>
      </c>
      <c r="K44" s="9">
        <f t="shared" ca="1" si="3"/>
        <v>227.74962884001812</v>
      </c>
      <c r="L44" s="9">
        <f t="shared" ca="1" si="4"/>
        <v>76.587341174023976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-81968.941071428577</v>
      </c>
      <c r="F45">
        <f t="shared" ca="1" si="14"/>
        <v>-19546.895178571431</v>
      </c>
      <c r="G45">
        <f t="shared" ca="1" si="1"/>
        <v>9448.7999999999993</v>
      </c>
      <c r="H45" s="9">
        <f t="shared" ca="1" si="2"/>
        <v>221.53767857142958</v>
      </c>
      <c r="I45" s="9">
        <f t="shared" ca="1" si="2"/>
        <v>52.829446428571828</v>
      </c>
      <c r="J45" s="9">
        <f t="shared" ca="1" si="2"/>
        <v>0</v>
      </c>
      <c r="K45" s="9">
        <f t="shared" ca="1" si="3"/>
        <v>227.74962884002116</v>
      </c>
      <c r="L45" s="9">
        <f t="shared" ca="1" si="4"/>
        <v>76.587341174023962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-80861.252678571429</v>
      </c>
      <c r="F46">
        <f t="shared" ca="1" si="14"/>
        <v>-19282.747946428572</v>
      </c>
      <c r="G46">
        <f t="shared" ca="1" si="1"/>
        <v>9448.7999999999993</v>
      </c>
      <c r="H46" s="9">
        <f t="shared" ca="1" si="2"/>
        <v>221.53767857142665</v>
      </c>
      <c r="I46" s="9">
        <f t="shared" ca="1" si="2"/>
        <v>52.829446428571103</v>
      </c>
      <c r="J46" s="9">
        <f t="shared" ca="1" si="2"/>
        <v>0</v>
      </c>
      <c r="K46" s="9">
        <f t="shared" ca="1" si="3"/>
        <v>227.74962884001812</v>
      </c>
      <c r="L46" s="9">
        <f t="shared" ca="1" si="4"/>
        <v>76.587341174023976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-79753.564285714296</v>
      </c>
      <c r="F47">
        <f t="shared" ca="1" si="14"/>
        <v>-19018.600714285716</v>
      </c>
      <c r="G47">
        <f t="shared" ca="1" si="1"/>
        <v>9448.7999999999993</v>
      </c>
      <c r="H47" s="9">
        <f t="shared" ca="1" si="2"/>
        <v>221.53767857142958</v>
      </c>
      <c r="I47" s="9">
        <f t="shared" ca="1" si="2"/>
        <v>52.829446428571103</v>
      </c>
      <c r="J47" s="9">
        <f t="shared" ca="1" si="2"/>
        <v>0</v>
      </c>
      <c r="K47" s="9">
        <f t="shared" ca="1" si="3"/>
        <v>227.74962884002096</v>
      </c>
      <c r="L47" s="9">
        <f t="shared" ca="1" si="4"/>
        <v>76.587341174024147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-78645.875892857148</v>
      </c>
      <c r="F48">
        <f t="shared" ca="1" si="14"/>
        <v>-18754.453482142861</v>
      </c>
      <c r="G48">
        <f t="shared" ca="1" si="1"/>
        <v>9448.7999999999993</v>
      </c>
      <c r="H48" s="9">
        <f t="shared" ca="1" si="2"/>
        <v>221.53767857142958</v>
      </c>
      <c r="I48" s="9">
        <f t="shared" ca="1" si="2"/>
        <v>52.829446428571828</v>
      </c>
      <c r="J48" s="9">
        <f t="shared" ca="1" si="2"/>
        <v>0</v>
      </c>
      <c r="K48" s="9">
        <f t="shared" ca="1" si="3"/>
        <v>227.74962884002116</v>
      </c>
      <c r="L48" s="9">
        <f t="shared" ca="1" si="4"/>
        <v>76.587341174023962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-77538.1875</v>
      </c>
      <c r="F49">
        <f t="shared" ca="1" si="14"/>
        <v>-18490.306250000001</v>
      </c>
      <c r="G49">
        <f t="shared" ca="1" si="1"/>
        <v>9448.7999999999993</v>
      </c>
      <c r="H49" s="9">
        <f t="shared" ca="1" si="2"/>
        <v>221.53767857142958</v>
      </c>
      <c r="I49" s="9">
        <f t="shared" ca="1" si="2"/>
        <v>52.829446428571828</v>
      </c>
      <c r="J49" s="9">
        <f t="shared" ca="1" si="2"/>
        <v>0</v>
      </c>
      <c r="K49" s="9">
        <f t="shared" ca="1" si="3"/>
        <v>227.74962884002116</v>
      </c>
      <c r="L49" s="9">
        <f t="shared" ca="1" si="4"/>
        <v>76.587341174023962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-76430.499107142852</v>
      </c>
      <c r="F50">
        <f t="shared" ca="1" si="14"/>
        <v>-18226.159017857142</v>
      </c>
      <c r="G50">
        <f t="shared" ca="1" si="1"/>
        <v>9448.7999999999993</v>
      </c>
      <c r="H50" s="9">
        <f t="shared" ca="1" si="2"/>
        <v>221.53767857142665</v>
      </c>
      <c r="I50" s="9">
        <f t="shared" ca="1" si="2"/>
        <v>52.829446428571103</v>
      </c>
      <c r="J50" s="9">
        <f t="shared" ca="1" si="2"/>
        <v>0</v>
      </c>
      <c r="K50" s="9">
        <f t="shared" ca="1" si="3"/>
        <v>227.74962884001812</v>
      </c>
      <c r="L50" s="9">
        <f t="shared" ca="1" si="4"/>
        <v>76.587341174023976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-75322.810714285719</v>
      </c>
      <c r="F51">
        <f t="shared" ca="1" si="14"/>
        <v>-17962.011785714287</v>
      </c>
      <c r="G51">
        <f t="shared" ca="1" si="1"/>
        <v>9448.7999999999993</v>
      </c>
      <c r="H51" s="9">
        <f t="shared" ca="1" si="2"/>
        <v>221.53767857142958</v>
      </c>
      <c r="I51" s="9">
        <f t="shared" ca="1" si="2"/>
        <v>52.829446428571103</v>
      </c>
      <c r="J51" s="9">
        <f t="shared" ca="1" si="2"/>
        <v>0</v>
      </c>
      <c r="K51" s="9">
        <f t="shared" ca="1" si="3"/>
        <v>227.74962884002096</v>
      </c>
      <c r="L51" s="9">
        <f t="shared" ca="1" si="4"/>
        <v>76.587341174024147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-74215.122321428571</v>
      </c>
      <c r="F52">
        <f t="shared" ca="1" si="14"/>
        <v>-17697.864553571431</v>
      </c>
      <c r="G52">
        <f t="shared" ca="1" si="1"/>
        <v>9448.7999999999993</v>
      </c>
      <c r="H52" s="9">
        <f t="shared" ca="1" si="2"/>
        <v>221.53767857142665</v>
      </c>
      <c r="I52" s="9">
        <f t="shared" ca="1" si="2"/>
        <v>52.829446428571828</v>
      </c>
      <c r="J52" s="9">
        <f t="shared" ca="1" si="2"/>
        <v>0</v>
      </c>
      <c r="K52" s="9">
        <f t="shared" ca="1" si="3"/>
        <v>227.74962884001829</v>
      </c>
      <c r="L52" s="9">
        <f t="shared" ca="1" si="4"/>
        <v>76.587341174023791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-73107.433928571438</v>
      </c>
      <c r="F53">
        <f t="shared" ca="1" si="14"/>
        <v>-17433.717321428572</v>
      </c>
      <c r="G53">
        <f t="shared" ca="1" si="1"/>
        <v>9448.7999999999993</v>
      </c>
      <c r="H53" s="9">
        <f t="shared" ca="1" si="2"/>
        <v>221.53767857142958</v>
      </c>
      <c r="I53" s="9">
        <f t="shared" ca="1" si="2"/>
        <v>52.829446428571828</v>
      </c>
      <c r="J53" s="9">
        <f t="shared" ca="1" si="2"/>
        <v>0</v>
      </c>
      <c r="K53" s="9">
        <f t="shared" ca="1" si="3"/>
        <v>227.74962884002116</v>
      </c>
      <c r="L53" s="9">
        <f t="shared" ca="1" si="4"/>
        <v>76.587341174023962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-71999.74553571429</v>
      </c>
      <c r="F54">
        <f t="shared" ca="1" si="14"/>
        <v>-17169.570089285713</v>
      </c>
      <c r="G54">
        <f t="shared" ca="1" si="1"/>
        <v>9448.7999999999993</v>
      </c>
      <c r="H54" s="9">
        <f t="shared" ca="1" si="2"/>
        <v>221.53767857142958</v>
      </c>
      <c r="I54" s="9">
        <f t="shared" ca="1" si="2"/>
        <v>52.829446428571103</v>
      </c>
      <c r="J54" s="9">
        <f t="shared" ca="1" si="2"/>
        <v>0</v>
      </c>
      <c r="K54" s="9">
        <f t="shared" ca="1" si="3"/>
        <v>227.74962884002096</v>
      </c>
      <c r="L54" s="9">
        <f t="shared" ca="1" si="4"/>
        <v>76.587341174024147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-70892.057142857142</v>
      </c>
      <c r="F55">
        <f t="shared" ca="1" si="14"/>
        <v>-16905.422857142858</v>
      </c>
      <c r="G55">
        <f t="shared" ca="1" si="1"/>
        <v>9448.7999999999993</v>
      </c>
      <c r="H55" s="9">
        <f t="shared" ca="1" si="2"/>
        <v>221.53767857142958</v>
      </c>
      <c r="I55" s="9">
        <f t="shared" ca="1" si="2"/>
        <v>52.829446428571103</v>
      </c>
      <c r="J55" s="9">
        <f t="shared" ca="1" si="2"/>
        <v>0</v>
      </c>
      <c r="K55" s="9">
        <f t="shared" ca="1" si="3"/>
        <v>227.74962884002096</v>
      </c>
      <c r="L55" s="9">
        <f t="shared" ca="1" si="4"/>
        <v>76.587341174024147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-69784.368749999994</v>
      </c>
      <c r="F56">
        <f t="shared" ca="1" si="14"/>
        <v>-16641.275625000002</v>
      </c>
      <c r="G56">
        <f t="shared" ca="1" si="1"/>
        <v>9448.7999999999993</v>
      </c>
      <c r="H56" s="9">
        <f t="shared" ca="1" si="2"/>
        <v>221.53767857142665</v>
      </c>
      <c r="I56" s="9">
        <f t="shared" ca="1" si="2"/>
        <v>52.829446428571465</v>
      </c>
      <c r="J56" s="9">
        <f t="shared" ca="1" si="2"/>
        <v>0</v>
      </c>
      <c r="K56" s="9">
        <f t="shared" ca="1" si="3"/>
        <v>227.7496288400182</v>
      </c>
      <c r="L56" s="9">
        <f t="shared" ca="1" si="4"/>
        <v>76.587341174023891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-68676.680357142861</v>
      </c>
      <c r="F57">
        <f t="shared" ca="1" si="14"/>
        <v>-16377.128392857145</v>
      </c>
      <c r="G57">
        <f t="shared" ca="1" si="1"/>
        <v>9448.7999999999993</v>
      </c>
      <c r="H57" s="9">
        <f t="shared" ca="1" si="2"/>
        <v>221.53767857142958</v>
      </c>
      <c r="I57" s="9">
        <f t="shared" ca="1" si="2"/>
        <v>52.829446428571465</v>
      </c>
      <c r="J57" s="9">
        <f t="shared" ca="1" si="2"/>
        <v>0</v>
      </c>
      <c r="K57" s="9">
        <f t="shared" ca="1" si="3"/>
        <v>227.74962884002105</v>
      </c>
      <c r="L57" s="9">
        <f t="shared" ca="1" si="4"/>
        <v>76.587341174024047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-67568.991964285713</v>
      </c>
      <c r="F58">
        <f t="shared" ca="1" si="14"/>
        <v>-16112.981160714287</v>
      </c>
      <c r="G58">
        <f t="shared" ca="1" si="1"/>
        <v>9448.7999999999993</v>
      </c>
      <c r="H58" s="9">
        <f t="shared" ca="1" si="2"/>
        <v>221.53767857142665</v>
      </c>
      <c r="I58" s="9">
        <f t="shared" ca="1" si="2"/>
        <v>52.829446428571465</v>
      </c>
      <c r="J58" s="9">
        <f t="shared" ca="1" si="2"/>
        <v>0</v>
      </c>
      <c r="K58" s="9">
        <f t="shared" ca="1" si="3"/>
        <v>227.7496288400182</v>
      </c>
      <c r="L58" s="9">
        <f t="shared" ca="1" si="4"/>
        <v>76.587341174023891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-66461.30357142858</v>
      </c>
      <c r="F59">
        <f t="shared" ca="1" si="14"/>
        <v>-15848.83392857143</v>
      </c>
      <c r="G59">
        <f t="shared" ca="1" si="1"/>
        <v>9448.7999999999993</v>
      </c>
      <c r="H59" s="9">
        <f t="shared" ca="1" si="2"/>
        <v>221.53767857142958</v>
      </c>
      <c r="I59" s="9">
        <f t="shared" ca="1" si="2"/>
        <v>52.829446428571465</v>
      </c>
      <c r="J59" s="9">
        <f t="shared" ca="1" si="2"/>
        <v>0</v>
      </c>
      <c r="K59" s="9">
        <f t="shared" ca="1" si="3"/>
        <v>227.74962884002105</v>
      </c>
      <c r="L59" s="9">
        <f t="shared" ca="1" si="4"/>
        <v>76.587341174024047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-65353.615178571432</v>
      </c>
      <c r="F60">
        <f t="shared" ca="1" si="14"/>
        <v>-15584.686696428573</v>
      </c>
      <c r="G60">
        <f t="shared" ca="1" si="1"/>
        <v>9448.7999999999993</v>
      </c>
      <c r="H60" s="9">
        <f t="shared" ca="1" si="2"/>
        <v>221.53767857142958</v>
      </c>
      <c r="I60" s="9">
        <f t="shared" ca="1" si="2"/>
        <v>52.829446428571465</v>
      </c>
      <c r="J60" s="9">
        <f t="shared" ca="1" si="2"/>
        <v>0</v>
      </c>
      <c r="K60" s="9">
        <f t="shared" ca="1" si="3"/>
        <v>227.74962884002105</v>
      </c>
      <c r="L60" s="9">
        <f t="shared" ca="1" si="4"/>
        <v>76.587341174024047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-64245.926785714284</v>
      </c>
      <c r="F61">
        <f t="shared" ca="1" si="14"/>
        <v>-15320.539464285715</v>
      </c>
      <c r="G61">
        <f t="shared" ca="1" si="1"/>
        <v>9448.7999999999993</v>
      </c>
      <c r="H61" s="9">
        <f t="shared" ca="1" si="2"/>
        <v>221.5376785714281</v>
      </c>
      <c r="I61" s="9">
        <f t="shared" ca="1" si="2"/>
        <v>52.829446428571465</v>
      </c>
      <c r="J61" s="9">
        <f t="shared" ca="1" si="2"/>
        <v>0</v>
      </c>
      <c r="K61" s="9">
        <f t="shared" ca="1" si="3"/>
        <v>227.74962884001962</v>
      </c>
      <c r="L61" s="9">
        <f t="shared" ca="1" si="4"/>
        <v>76.587341174023976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-63138.238392857143</v>
      </c>
      <c r="F62">
        <f t="shared" ca="1" si="14"/>
        <v>-15056.392232142858</v>
      </c>
      <c r="G62">
        <f t="shared" ca="1" si="1"/>
        <v>9448.7999999999993</v>
      </c>
      <c r="H62" s="9">
        <f t="shared" ca="1" si="2"/>
        <v>221.5376785714281</v>
      </c>
      <c r="I62" s="9">
        <f t="shared" ca="1" si="2"/>
        <v>52.829446428571465</v>
      </c>
      <c r="J62" s="9">
        <f t="shared" ca="1" si="2"/>
        <v>0</v>
      </c>
      <c r="K62" s="9">
        <f t="shared" ca="1" si="3"/>
        <v>227.74962884001962</v>
      </c>
      <c r="L62" s="9">
        <f t="shared" ca="1" si="4"/>
        <v>76.587341174023976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-62030.55</v>
      </c>
      <c r="F63">
        <f t="shared" ca="1" si="14"/>
        <v>-14792.245000000001</v>
      </c>
      <c r="G63">
        <f t="shared" ca="1" si="1"/>
        <v>9448.7999999999993</v>
      </c>
      <c r="H63" s="9">
        <f t="shared" ca="1" si="2"/>
        <v>221.5376785714281</v>
      </c>
      <c r="I63" s="9">
        <f t="shared" ca="1" si="2"/>
        <v>52.829446428571465</v>
      </c>
      <c r="J63" s="9">
        <f t="shared" ca="1" si="2"/>
        <v>0</v>
      </c>
      <c r="K63" s="9">
        <f t="shared" ca="1" si="3"/>
        <v>227.74962884001962</v>
      </c>
      <c r="L63" s="9">
        <f t="shared" ca="1" si="4"/>
        <v>76.587341174023976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-60922.861607142862</v>
      </c>
      <c r="F64">
        <f t="shared" ca="1" si="14"/>
        <v>-14528.097767857143</v>
      </c>
      <c r="G64">
        <f t="shared" ca="1" si="1"/>
        <v>9448.7999999999993</v>
      </c>
      <c r="H64" s="9">
        <f t="shared" ca="1" si="2"/>
        <v>221.53767857142958</v>
      </c>
      <c r="I64" s="9">
        <f t="shared" ca="1" si="2"/>
        <v>52.829446428571465</v>
      </c>
      <c r="J64" s="9">
        <f t="shared" ca="1" si="2"/>
        <v>0</v>
      </c>
      <c r="K64" s="9">
        <f t="shared" ca="1" si="3"/>
        <v>227.74962884002105</v>
      </c>
      <c r="L64" s="9">
        <f t="shared" ca="1" si="4"/>
        <v>76.587341174024047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-59815.173214285714</v>
      </c>
      <c r="F65">
        <f t="shared" ca="1" si="14"/>
        <v>-14263.950535714286</v>
      </c>
      <c r="G65">
        <f t="shared" ca="1" si="1"/>
        <v>9448.7999999999993</v>
      </c>
      <c r="H65" s="9">
        <f t="shared" ca="1" si="2"/>
        <v>221.5376785714281</v>
      </c>
      <c r="I65" s="9">
        <f t="shared" ca="1" si="2"/>
        <v>52.829446428571103</v>
      </c>
      <c r="J65" s="9">
        <f t="shared" ca="1" si="2"/>
        <v>0</v>
      </c>
      <c r="K65" s="9">
        <f t="shared" ca="1" si="3"/>
        <v>227.74962884001954</v>
      </c>
      <c r="L65" s="9">
        <f t="shared" ca="1" si="4"/>
        <v>76.587341174024061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-58707.484821428574</v>
      </c>
      <c r="F66">
        <f t="shared" ca="1" si="14"/>
        <v>-13999.803303571431</v>
      </c>
      <c r="G66">
        <f t="shared" ca="1" si="1"/>
        <v>9448.7999999999993</v>
      </c>
      <c r="H66" s="9">
        <f t="shared" ca="1" si="2"/>
        <v>221.53767857142958</v>
      </c>
      <c r="I66" s="9">
        <f t="shared" ca="1" si="2"/>
        <v>52.829446428571465</v>
      </c>
      <c r="J66" s="9">
        <f t="shared" ca="1" si="2"/>
        <v>0</v>
      </c>
      <c r="K66" s="9">
        <f t="shared" ca="1" si="3"/>
        <v>227.74962884002105</v>
      </c>
      <c r="L66" s="9">
        <f t="shared" ca="1" si="4"/>
        <v>76.587341174024047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-57599.796428571426</v>
      </c>
      <c r="F67">
        <f t="shared" ca="1" si="14"/>
        <v>-13735.656071428573</v>
      </c>
      <c r="G67">
        <f t="shared" ca="1" si="1"/>
        <v>9448.7999999999993</v>
      </c>
      <c r="H67" s="9">
        <f t="shared" ca="1" si="2"/>
        <v>221.53767857142665</v>
      </c>
      <c r="I67" s="9">
        <f t="shared" ca="1" si="2"/>
        <v>52.829446428571465</v>
      </c>
      <c r="J67" s="9">
        <f t="shared" ca="1" si="2"/>
        <v>0</v>
      </c>
      <c r="K67" s="9">
        <f t="shared" ca="1" si="3"/>
        <v>227.7496288400182</v>
      </c>
      <c r="L67" s="9">
        <f t="shared" ca="1" si="4"/>
        <v>76.587341174023891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-56492.108035714293</v>
      </c>
      <c r="F68">
        <f t="shared" ca="1" si="14"/>
        <v>-13471.508839285716</v>
      </c>
      <c r="G68">
        <f t="shared" ca="1" si="1"/>
        <v>9448.7999999999993</v>
      </c>
      <c r="H68" s="9">
        <f t="shared" ca="1" si="2"/>
        <v>221.53767857142958</v>
      </c>
      <c r="I68" s="9">
        <f t="shared" ca="1" si="2"/>
        <v>52.829446428571465</v>
      </c>
      <c r="J68" s="9">
        <f t="shared" ca="1" si="2"/>
        <v>0</v>
      </c>
      <c r="K68" s="9">
        <f t="shared" ca="1" si="3"/>
        <v>227.74962884002105</v>
      </c>
      <c r="L68" s="9">
        <f t="shared" ca="1" si="4"/>
        <v>76.587341174024047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-55384.419642857145</v>
      </c>
      <c r="F69">
        <f t="shared" ca="1" si="14"/>
        <v>-13207.361607142859</v>
      </c>
      <c r="G69">
        <f t="shared" ca="1" si="1"/>
        <v>9448.7999999999993</v>
      </c>
      <c r="H69" s="9">
        <f t="shared" ca="1" si="2"/>
        <v>221.53767857142958</v>
      </c>
      <c r="I69" s="9">
        <f t="shared" ca="1" si="2"/>
        <v>52.829446428571828</v>
      </c>
      <c r="J69" s="9">
        <f t="shared" ca="1" si="2"/>
        <v>0</v>
      </c>
      <c r="K69" s="9">
        <f t="shared" ca="1" si="3"/>
        <v>227.74962884002116</v>
      </c>
      <c r="L69" s="9">
        <f t="shared" ca="1" si="4"/>
        <v>76.587341174023962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-54276.731249999997</v>
      </c>
      <c r="F70">
        <f t="shared" ca="1" si="14"/>
        <v>-12943.214375</v>
      </c>
      <c r="G70">
        <f t="shared" ca="1" si="1"/>
        <v>9448.7999999999993</v>
      </c>
      <c r="H70" s="9">
        <f t="shared" ca="1" si="2"/>
        <v>221.53767857142665</v>
      </c>
      <c r="I70" s="9">
        <f t="shared" ca="1" si="2"/>
        <v>52.829446428571103</v>
      </c>
      <c r="J70" s="9">
        <f t="shared" ca="1" si="2"/>
        <v>0</v>
      </c>
      <c r="K70" s="9">
        <f t="shared" ca="1" si="3"/>
        <v>227.74962884001812</v>
      </c>
      <c r="L70" s="9">
        <f t="shared" ca="1" si="4"/>
        <v>76.587341174023976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-53169.042857142864</v>
      </c>
      <c r="F71">
        <f t="shared" ca="1" si="14"/>
        <v>-12679.067142857144</v>
      </c>
      <c r="G71">
        <f t="shared" ca="1" si="1"/>
        <v>9448.7999999999993</v>
      </c>
      <c r="H71" s="9">
        <f t="shared" ca="1" si="2"/>
        <v>221.53767857142958</v>
      </c>
      <c r="I71" s="9">
        <f t="shared" ca="1" si="2"/>
        <v>52.829446428571103</v>
      </c>
      <c r="J71" s="9">
        <f t="shared" ca="1" si="2"/>
        <v>0</v>
      </c>
      <c r="K71" s="9">
        <f t="shared" ca="1" si="3"/>
        <v>227.74962884002096</v>
      </c>
      <c r="L71" s="9">
        <f t="shared" ca="1" si="4"/>
        <v>76.587341174024147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-52061.354464285716</v>
      </c>
      <c r="F72">
        <f t="shared" ca="1" si="14"/>
        <v>-12414.919910714289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221.53767857142958</v>
      </c>
      <c r="I72" s="9">
        <f t="shared" ca="1" si="18"/>
        <v>52.829446428571828</v>
      </c>
      <c r="J72" s="9">
        <f t="shared" ca="1" si="18"/>
        <v>0</v>
      </c>
      <c r="K72" s="9">
        <f t="shared" ref="K72:K135" ca="1" si="19">SQRT(H72*H72+I72*I72)</f>
        <v>227.74962884002116</v>
      </c>
      <c r="L72" s="9">
        <f t="shared" ref="L72:L135" ca="1" si="20">DEGREES(ATAN2(I72,H72))</f>
        <v>76.587341174023962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-50953.666071428568</v>
      </c>
      <c r="F73">
        <f t="shared" ca="1" si="14"/>
        <v>-12150.772678571429</v>
      </c>
      <c r="G73">
        <f t="shared" ca="1" si="17"/>
        <v>9448.7999999999993</v>
      </c>
      <c r="H73" s="9">
        <f t="shared" ca="1" si="18"/>
        <v>221.53767857142665</v>
      </c>
      <c r="I73" s="9">
        <f t="shared" ca="1" si="18"/>
        <v>52.829446428571103</v>
      </c>
      <c r="J73" s="9">
        <f t="shared" ca="1" si="18"/>
        <v>0</v>
      </c>
      <c r="K73" s="9">
        <f t="shared" ca="1" si="19"/>
        <v>227.74962884001812</v>
      </c>
      <c r="L73" s="9">
        <f t="shared" ca="1" si="20"/>
        <v>76.587341174023976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-49845.977678571435</v>
      </c>
      <c r="F74">
        <f t="shared" ca="1" si="14"/>
        <v>-11886.625446428574</v>
      </c>
      <c r="G74">
        <f t="shared" ca="1" si="17"/>
        <v>9448.7999999999993</v>
      </c>
      <c r="H74" s="9">
        <f t="shared" ca="1" si="18"/>
        <v>221.53767857142958</v>
      </c>
      <c r="I74" s="9">
        <f t="shared" ca="1" si="18"/>
        <v>52.829446428571828</v>
      </c>
      <c r="J74" s="9">
        <f t="shared" ca="1" si="18"/>
        <v>0</v>
      </c>
      <c r="K74" s="9">
        <f t="shared" ca="1" si="19"/>
        <v>227.74962884002116</v>
      </c>
      <c r="L74" s="9">
        <f t="shared" ca="1" si="20"/>
        <v>76.587341174023962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-48738.289285714287</v>
      </c>
      <c r="F75">
        <f t="shared" ca="1" si="14"/>
        <v>-11622.478214285715</v>
      </c>
      <c r="G75">
        <f t="shared" ca="1" si="17"/>
        <v>9448.7999999999993</v>
      </c>
      <c r="H75" s="9">
        <f t="shared" ca="1" si="18"/>
        <v>221.53767857142958</v>
      </c>
      <c r="I75" s="9">
        <f t="shared" ca="1" si="18"/>
        <v>52.829446428571103</v>
      </c>
      <c r="J75" s="9">
        <f t="shared" ca="1" si="18"/>
        <v>0</v>
      </c>
      <c r="K75" s="9">
        <f t="shared" ca="1" si="19"/>
        <v>227.74962884002096</v>
      </c>
      <c r="L75" s="9">
        <f t="shared" ca="1" si="20"/>
        <v>76.587341174024147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-47630.600892857139</v>
      </c>
      <c r="F76">
        <f t="shared" ca="1" si="14"/>
        <v>-11358.330982142859</v>
      </c>
      <c r="G76">
        <f t="shared" ca="1" si="17"/>
        <v>9448.7999999999993</v>
      </c>
      <c r="H76" s="9">
        <f t="shared" ca="1" si="18"/>
        <v>221.53767857142665</v>
      </c>
      <c r="I76" s="9">
        <f t="shared" ca="1" si="18"/>
        <v>52.829446428571828</v>
      </c>
      <c r="J76" s="9">
        <f t="shared" ca="1" si="18"/>
        <v>0</v>
      </c>
      <c r="K76" s="9">
        <f t="shared" ca="1" si="19"/>
        <v>227.74962884001829</v>
      </c>
      <c r="L76" s="9">
        <f t="shared" ca="1" si="20"/>
        <v>76.587341174023791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-46522.912500000006</v>
      </c>
      <c r="F77">
        <f t="shared" ca="1" si="14"/>
        <v>-11094.18375</v>
      </c>
      <c r="G77">
        <f t="shared" ca="1" si="17"/>
        <v>9448.7999999999993</v>
      </c>
      <c r="H77" s="9">
        <f t="shared" ca="1" si="18"/>
        <v>221.53767857142958</v>
      </c>
      <c r="I77" s="9">
        <f t="shared" ca="1" si="18"/>
        <v>52.829446428571103</v>
      </c>
      <c r="J77" s="9">
        <f t="shared" ca="1" si="18"/>
        <v>0</v>
      </c>
      <c r="K77" s="9">
        <f t="shared" ca="1" si="19"/>
        <v>227.74962884002096</v>
      </c>
      <c r="L77" s="9">
        <f t="shared" ca="1" si="20"/>
        <v>76.587341174024147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-45415.224107142858</v>
      </c>
      <c r="F78">
        <f t="shared" ca="1" si="14"/>
        <v>-10830.036517857145</v>
      </c>
      <c r="G78">
        <f t="shared" ca="1" si="17"/>
        <v>9448.7999999999993</v>
      </c>
      <c r="H78" s="9">
        <f t="shared" ca="1" si="18"/>
        <v>221.53767857142958</v>
      </c>
      <c r="I78" s="9">
        <f t="shared" ca="1" si="18"/>
        <v>52.829446428571828</v>
      </c>
      <c r="J78" s="9">
        <f t="shared" ca="1" si="18"/>
        <v>0</v>
      </c>
      <c r="K78" s="9">
        <f t="shared" ca="1" si="19"/>
        <v>227.74962884002116</v>
      </c>
      <c r="L78" s="9">
        <f t="shared" ca="1" si="20"/>
        <v>76.587341174023962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-44307.53571428571</v>
      </c>
      <c r="F79">
        <f t="shared" ca="1" si="14"/>
        <v>-10565.889285714286</v>
      </c>
      <c r="G79">
        <f t="shared" ca="1" si="17"/>
        <v>9448.7999999999993</v>
      </c>
      <c r="H79" s="9">
        <f t="shared" ca="1" si="18"/>
        <v>221.53767857142665</v>
      </c>
      <c r="I79" s="9">
        <f t="shared" ca="1" si="18"/>
        <v>52.829446428571103</v>
      </c>
      <c r="J79" s="9">
        <f t="shared" ca="1" si="18"/>
        <v>0</v>
      </c>
      <c r="K79" s="9">
        <f t="shared" ca="1" si="19"/>
        <v>227.74962884001812</v>
      </c>
      <c r="L79" s="9">
        <f t="shared" ca="1" si="20"/>
        <v>76.587341174023976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-43199.847321428577</v>
      </c>
      <c r="F80">
        <f t="shared" ca="1" si="14"/>
        <v>-10301.74205357143</v>
      </c>
      <c r="G80">
        <f t="shared" ca="1" si="17"/>
        <v>9448.7999999999993</v>
      </c>
      <c r="H80" s="9">
        <f t="shared" ca="1" si="18"/>
        <v>221.53767857142958</v>
      </c>
      <c r="I80" s="9">
        <f t="shared" ca="1" si="18"/>
        <v>52.829446428571828</v>
      </c>
      <c r="J80" s="9">
        <f t="shared" ca="1" si="18"/>
        <v>0</v>
      </c>
      <c r="K80" s="9">
        <f t="shared" ca="1" si="19"/>
        <v>227.74962884002116</v>
      </c>
      <c r="L80" s="9">
        <f t="shared" ca="1" si="20"/>
        <v>76.587341174023962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-42092.158928571429</v>
      </c>
      <c r="F81">
        <f t="shared" ca="1" si="14"/>
        <v>-10037.594821428571</v>
      </c>
      <c r="G81">
        <f t="shared" ca="1" si="17"/>
        <v>9448.7999999999993</v>
      </c>
      <c r="H81" s="9">
        <f t="shared" ca="1" si="18"/>
        <v>221.53767857142958</v>
      </c>
      <c r="I81" s="9">
        <f t="shared" ca="1" si="18"/>
        <v>52.829446428571103</v>
      </c>
      <c r="J81" s="9">
        <f t="shared" ca="1" si="18"/>
        <v>0</v>
      </c>
      <c r="K81" s="9">
        <f t="shared" ca="1" si="19"/>
        <v>227.74962884002096</v>
      </c>
      <c r="L81" s="9">
        <f t="shared" ca="1" si="20"/>
        <v>76.587341174024147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-40984.470535714281</v>
      </c>
      <c r="F82">
        <f t="shared" ca="1" si="14"/>
        <v>-9773.4475892857154</v>
      </c>
      <c r="G82">
        <f t="shared" ca="1" si="17"/>
        <v>9448.7999999999993</v>
      </c>
      <c r="H82" s="9">
        <f t="shared" ca="1" si="18"/>
        <v>221.53767857142665</v>
      </c>
      <c r="I82" s="9">
        <f t="shared" ca="1" si="18"/>
        <v>52.829446428571103</v>
      </c>
      <c r="J82" s="9">
        <f t="shared" ca="1" si="18"/>
        <v>0</v>
      </c>
      <c r="K82" s="9">
        <f t="shared" ca="1" si="19"/>
        <v>227.74962884001812</v>
      </c>
      <c r="L82" s="9">
        <f t="shared" ca="1" si="20"/>
        <v>76.587341174023976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-39876.782142857148</v>
      </c>
      <c r="F83">
        <f t="shared" ca="1" si="14"/>
        <v>-9509.3003571428599</v>
      </c>
      <c r="G83">
        <f t="shared" ca="1" si="17"/>
        <v>9448.7999999999993</v>
      </c>
      <c r="H83" s="9">
        <f t="shared" ca="1" si="18"/>
        <v>221.53767857142958</v>
      </c>
      <c r="I83" s="9">
        <f t="shared" ca="1" si="18"/>
        <v>52.829446428571828</v>
      </c>
      <c r="J83" s="9">
        <f t="shared" ca="1" si="18"/>
        <v>0</v>
      </c>
      <c r="K83" s="9">
        <f t="shared" ca="1" si="19"/>
        <v>227.74962884002116</v>
      </c>
      <c r="L83" s="9">
        <f t="shared" ca="1" si="20"/>
        <v>76.587341174023962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-38769.09375</v>
      </c>
      <c r="F84">
        <f t="shared" ca="1" si="14"/>
        <v>-9245.1531250000007</v>
      </c>
      <c r="G84">
        <f t="shared" ca="1" si="17"/>
        <v>9448.7999999999993</v>
      </c>
      <c r="H84" s="9">
        <f t="shared" ca="1" si="18"/>
        <v>221.53767857142958</v>
      </c>
      <c r="I84" s="9">
        <f t="shared" ca="1" si="18"/>
        <v>52.829446428571103</v>
      </c>
      <c r="J84" s="9">
        <f t="shared" ca="1" si="18"/>
        <v>0</v>
      </c>
      <c r="K84" s="9">
        <f t="shared" ca="1" si="19"/>
        <v>227.74962884002096</v>
      </c>
      <c r="L84" s="9">
        <f t="shared" ca="1" si="20"/>
        <v>76.587341174024147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-37661.405357142852</v>
      </c>
      <c r="F85">
        <f t="shared" ca="1" si="14"/>
        <v>-8981.0058928571452</v>
      </c>
      <c r="G85">
        <f t="shared" ca="1" si="17"/>
        <v>9448.7999999999993</v>
      </c>
      <c r="H85" s="9">
        <f t="shared" ca="1" si="18"/>
        <v>221.53767857142665</v>
      </c>
      <c r="I85" s="9">
        <f t="shared" ca="1" si="18"/>
        <v>52.829446428571828</v>
      </c>
      <c r="J85" s="9">
        <f t="shared" ca="1" si="18"/>
        <v>0</v>
      </c>
      <c r="K85" s="9">
        <f t="shared" ca="1" si="19"/>
        <v>227.74962884001829</v>
      </c>
      <c r="L85" s="9">
        <f t="shared" ca="1" si="20"/>
        <v>76.587341174023791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-36553.716964285719</v>
      </c>
      <c r="F86">
        <f t="shared" ca="1" si="14"/>
        <v>-8716.8586607142861</v>
      </c>
      <c r="G86">
        <f t="shared" ca="1" si="17"/>
        <v>9448.7999999999993</v>
      </c>
      <c r="H86" s="9">
        <f t="shared" ca="1" si="18"/>
        <v>221.53767857142958</v>
      </c>
      <c r="I86" s="9">
        <f t="shared" ca="1" si="18"/>
        <v>52.829446428571103</v>
      </c>
      <c r="J86" s="9">
        <f t="shared" ca="1" si="18"/>
        <v>0</v>
      </c>
      <c r="K86" s="9">
        <f t="shared" ca="1" si="19"/>
        <v>227.74962884002096</v>
      </c>
      <c r="L86" s="9">
        <f t="shared" ca="1" si="20"/>
        <v>76.587341174024147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-35446.028571428571</v>
      </c>
      <c r="F87">
        <f t="shared" ca="1" si="14"/>
        <v>-8452.7114285714306</v>
      </c>
      <c r="G87">
        <f t="shared" ca="1" si="17"/>
        <v>9448.7999999999993</v>
      </c>
      <c r="H87" s="9">
        <f t="shared" ca="1" si="18"/>
        <v>221.53767857142958</v>
      </c>
      <c r="I87" s="9">
        <f t="shared" ca="1" si="18"/>
        <v>52.829446428571828</v>
      </c>
      <c r="J87" s="9">
        <f t="shared" ca="1" si="18"/>
        <v>0</v>
      </c>
      <c r="K87" s="9">
        <f t="shared" ca="1" si="19"/>
        <v>227.74962884002116</v>
      </c>
      <c r="L87" s="9">
        <f t="shared" ca="1" si="20"/>
        <v>76.587341174023962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-34338.340178571423</v>
      </c>
      <c r="F88">
        <f t="shared" ca="1" si="14"/>
        <v>-8188.5641964285714</v>
      </c>
      <c r="G88">
        <f t="shared" ca="1" si="17"/>
        <v>9448.7999999999993</v>
      </c>
      <c r="H88" s="9">
        <f t="shared" ca="1" si="18"/>
        <v>221.53767857142665</v>
      </c>
      <c r="I88" s="9">
        <f t="shared" ca="1" si="18"/>
        <v>52.829446428571103</v>
      </c>
      <c r="J88" s="9">
        <f t="shared" ca="1" si="18"/>
        <v>0</v>
      </c>
      <c r="K88" s="9">
        <f t="shared" ca="1" si="19"/>
        <v>227.74962884001812</v>
      </c>
      <c r="L88" s="9">
        <f t="shared" ca="1" si="20"/>
        <v>76.587341174023976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-33230.65178571429</v>
      </c>
      <c r="F89">
        <f t="shared" ca="1" si="14"/>
        <v>-7924.4169642857159</v>
      </c>
      <c r="G89">
        <f t="shared" ca="1" si="17"/>
        <v>9448.7999999999993</v>
      </c>
      <c r="H89" s="9">
        <f t="shared" ca="1" si="18"/>
        <v>221.53767857142958</v>
      </c>
      <c r="I89" s="9">
        <f t="shared" ca="1" si="18"/>
        <v>52.829446428571828</v>
      </c>
      <c r="J89" s="9">
        <f t="shared" ca="1" si="18"/>
        <v>0</v>
      </c>
      <c r="K89" s="9">
        <f t="shared" ca="1" si="19"/>
        <v>227.74962884002116</v>
      </c>
      <c r="L89" s="9">
        <f t="shared" ca="1" si="20"/>
        <v>76.587341174023962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-32122.963392857142</v>
      </c>
      <c r="F90">
        <f t="shared" ca="1" si="14"/>
        <v>-7660.2697321428568</v>
      </c>
      <c r="G90">
        <f t="shared" ca="1" si="17"/>
        <v>9448.7999999999993</v>
      </c>
      <c r="H90" s="9">
        <f t="shared" ca="1" si="18"/>
        <v>221.53767857142958</v>
      </c>
      <c r="I90" s="9">
        <f t="shared" ca="1" si="18"/>
        <v>52.829446428571103</v>
      </c>
      <c r="J90" s="9">
        <f t="shared" ca="1" si="18"/>
        <v>0</v>
      </c>
      <c r="K90" s="9">
        <f t="shared" ca="1" si="19"/>
        <v>227.74962884002096</v>
      </c>
      <c r="L90" s="9">
        <f t="shared" ca="1" si="20"/>
        <v>76.587341174024147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-31015.274999999994</v>
      </c>
      <c r="F91">
        <f t="shared" ca="1" si="14"/>
        <v>-7396.1225000000013</v>
      </c>
      <c r="G91">
        <f t="shared" ca="1" si="17"/>
        <v>9448.7999999999993</v>
      </c>
      <c r="H91" s="9">
        <f t="shared" ca="1" si="18"/>
        <v>221.53767857142665</v>
      </c>
      <c r="I91" s="9">
        <f t="shared" ca="1" si="18"/>
        <v>52.829446428571828</v>
      </c>
      <c r="J91" s="9">
        <f t="shared" ca="1" si="18"/>
        <v>0</v>
      </c>
      <c r="K91" s="9">
        <f t="shared" ca="1" si="19"/>
        <v>227.74962884001829</v>
      </c>
      <c r="L91" s="9">
        <f t="shared" ca="1" si="20"/>
        <v>76.587341174023791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-29907.586607142861</v>
      </c>
      <c r="F92">
        <f t="shared" ca="1" si="14"/>
        <v>-7131.9752678571422</v>
      </c>
      <c r="G92">
        <f t="shared" ca="1" si="17"/>
        <v>9448.7999999999993</v>
      </c>
      <c r="H92" s="9">
        <f t="shared" ca="1" si="18"/>
        <v>221.53767857142958</v>
      </c>
      <c r="I92" s="9">
        <f t="shared" ca="1" si="18"/>
        <v>52.829446428571103</v>
      </c>
      <c r="J92" s="9">
        <f t="shared" ca="1" si="18"/>
        <v>0</v>
      </c>
      <c r="K92" s="9">
        <f t="shared" ca="1" si="19"/>
        <v>227.74962884002096</v>
      </c>
      <c r="L92" s="9">
        <f t="shared" ca="1" si="20"/>
        <v>76.587341174024147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-28799.898214285713</v>
      </c>
      <c r="F93">
        <f t="shared" ca="1" si="14"/>
        <v>-6867.8280357142867</v>
      </c>
      <c r="G93">
        <f t="shared" ca="1" si="17"/>
        <v>9448.7999999999993</v>
      </c>
      <c r="H93" s="9">
        <f t="shared" ca="1" si="18"/>
        <v>221.53767857142958</v>
      </c>
      <c r="I93" s="9">
        <f t="shared" ca="1" si="18"/>
        <v>52.829446428571103</v>
      </c>
      <c r="J93" s="9">
        <f t="shared" ca="1" si="18"/>
        <v>0</v>
      </c>
      <c r="K93" s="9">
        <f t="shared" ca="1" si="19"/>
        <v>227.74962884002096</v>
      </c>
      <c r="L93" s="9">
        <f t="shared" ca="1" si="20"/>
        <v>76.587341174024147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-27692.209821428565</v>
      </c>
      <c r="F94">
        <f t="shared" ca="1" si="14"/>
        <v>-6603.6808035714312</v>
      </c>
      <c r="G94">
        <f t="shared" ca="1" si="17"/>
        <v>9448.7999999999993</v>
      </c>
      <c r="H94" s="9">
        <f t="shared" ca="1" si="18"/>
        <v>221.53767857142665</v>
      </c>
      <c r="I94" s="9">
        <f t="shared" ca="1" si="18"/>
        <v>52.829446428571828</v>
      </c>
      <c r="J94" s="9">
        <f t="shared" ca="1" si="18"/>
        <v>0</v>
      </c>
      <c r="K94" s="9">
        <f t="shared" ca="1" si="19"/>
        <v>227.74962884001829</v>
      </c>
      <c r="L94" s="9">
        <f t="shared" ca="1" si="20"/>
        <v>76.587341174023791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-26584.521428571432</v>
      </c>
      <c r="F95">
        <f t="shared" ca="1" si="14"/>
        <v>-6339.533571428572</v>
      </c>
      <c r="G95">
        <f t="shared" ca="1" si="17"/>
        <v>9448.7999999999993</v>
      </c>
      <c r="H95" s="9">
        <f t="shared" ca="1" si="18"/>
        <v>221.53767857142958</v>
      </c>
      <c r="I95" s="9">
        <f t="shared" ca="1" si="18"/>
        <v>52.829446428571103</v>
      </c>
      <c r="J95" s="9">
        <f t="shared" ca="1" si="18"/>
        <v>0</v>
      </c>
      <c r="K95" s="9">
        <f t="shared" ca="1" si="19"/>
        <v>227.74962884002096</v>
      </c>
      <c r="L95" s="9">
        <f t="shared" ca="1" si="20"/>
        <v>76.587341174024147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-25476.833035714284</v>
      </c>
      <c r="F96">
        <f t="shared" ca="1" si="14"/>
        <v>-6075.3863392857165</v>
      </c>
      <c r="G96">
        <f t="shared" ca="1" si="17"/>
        <v>9448.7999999999993</v>
      </c>
      <c r="H96" s="9">
        <f t="shared" ca="1" si="18"/>
        <v>221.53767857142958</v>
      </c>
      <c r="I96" s="9">
        <f t="shared" ca="1" si="18"/>
        <v>52.829446428571828</v>
      </c>
      <c r="J96" s="9">
        <f t="shared" ca="1" si="18"/>
        <v>0</v>
      </c>
      <c r="K96" s="9">
        <f t="shared" ca="1" si="19"/>
        <v>227.74962884002116</v>
      </c>
      <c r="L96" s="9">
        <f t="shared" ca="1" si="20"/>
        <v>76.587341174023962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-24369.144642857136</v>
      </c>
      <c r="F97">
        <f t="shared" ca="1" si="14"/>
        <v>-5811.2391071428574</v>
      </c>
      <c r="G97">
        <f t="shared" ca="1" si="17"/>
        <v>9448.7999999999993</v>
      </c>
      <c r="H97" s="9">
        <f t="shared" ca="1" si="18"/>
        <v>221.53767857142665</v>
      </c>
      <c r="I97" s="9">
        <f t="shared" ca="1" si="18"/>
        <v>52.829446428571103</v>
      </c>
      <c r="J97" s="9">
        <f t="shared" ca="1" si="18"/>
        <v>0</v>
      </c>
      <c r="K97" s="9">
        <f t="shared" ca="1" si="19"/>
        <v>227.74962884001812</v>
      </c>
      <c r="L97" s="9">
        <f t="shared" ca="1" si="20"/>
        <v>76.587341174023976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-23261.456250000003</v>
      </c>
      <c r="F98">
        <f t="shared" ca="1" si="14"/>
        <v>-5547.0918750000019</v>
      </c>
      <c r="G98">
        <f t="shared" ca="1" si="17"/>
        <v>9448.7999999999993</v>
      </c>
      <c r="H98" s="9">
        <f t="shared" ca="1" si="18"/>
        <v>221.53767857142958</v>
      </c>
      <c r="I98" s="9">
        <f t="shared" ca="1" si="18"/>
        <v>52.829446428571828</v>
      </c>
      <c r="J98" s="9">
        <f t="shared" ca="1" si="18"/>
        <v>0</v>
      </c>
      <c r="K98" s="9">
        <f t="shared" ca="1" si="19"/>
        <v>227.74962884002116</v>
      </c>
      <c r="L98" s="9">
        <f t="shared" ca="1" si="20"/>
        <v>76.587341174023962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-22153.767857142855</v>
      </c>
      <c r="F99">
        <f t="shared" ca="1" si="14"/>
        <v>-5282.9446428571428</v>
      </c>
      <c r="G99">
        <f t="shared" ca="1" si="17"/>
        <v>9448.7999999999993</v>
      </c>
      <c r="H99" s="9">
        <f t="shared" ca="1" si="18"/>
        <v>221.53767857142958</v>
      </c>
      <c r="I99" s="9">
        <f t="shared" ca="1" si="18"/>
        <v>52.829446428571103</v>
      </c>
      <c r="J99" s="9">
        <f t="shared" ca="1" si="18"/>
        <v>0</v>
      </c>
      <c r="K99" s="9">
        <f t="shared" ca="1" si="19"/>
        <v>227.74962884002096</v>
      </c>
      <c r="L99" s="9">
        <f t="shared" ca="1" si="20"/>
        <v>76.587341174024147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-21046.079464285707</v>
      </c>
      <c r="F100">
        <f t="shared" ca="1" si="14"/>
        <v>-5018.7974107142873</v>
      </c>
      <c r="G100">
        <f t="shared" ca="1" si="17"/>
        <v>9448.7999999999993</v>
      </c>
      <c r="H100" s="9">
        <f t="shared" ca="1" si="18"/>
        <v>221.53767857142665</v>
      </c>
      <c r="I100" s="9">
        <f t="shared" ca="1" si="18"/>
        <v>52.829446428571828</v>
      </c>
      <c r="J100" s="9">
        <f t="shared" ca="1" si="18"/>
        <v>0</v>
      </c>
      <c r="K100" s="9">
        <f t="shared" ca="1" si="19"/>
        <v>227.74962884001829</v>
      </c>
      <c r="L100" s="9">
        <f t="shared" ca="1" si="20"/>
        <v>76.587341174023791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-19938.391071428574</v>
      </c>
      <c r="F101">
        <f t="shared" ref="F101" ca="1" si="28">INDIRECT("F$"&amp;C101)+INDIRECT("I$"&amp;C101)*($B101-INDIRECT("B$"&amp;D101))</f>
        <v>-4754.6501785714281</v>
      </c>
      <c r="G101">
        <f t="shared" ca="1" si="17"/>
        <v>9448.7999999999993</v>
      </c>
      <c r="H101" s="9">
        <f t="shared" ca="1" si="18"/>
        <v>221.53767857142958</v>
      </c>
      <c r="I101" s="9">
        <f t="shared" ca="1" si="18"/>
        <v>52.829446428571103</v>
      </c>
      <c r="J101" s="9">
        <f t="shared" ca="1" si="18"/>
        <v>0</v>
      </c>
      <c r="K101" s="9">
        <f t="shared" ca="1" si="19"/>
        <v>227.74962884002096</v>
      </c>
      <c r="L101" s="9">
        <f t="shared" ca="1" si="20"/>
        <v>76.587341174024147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-18830.702678571426</v>
      </c>
      <c r="F102">
        <f t="shared" ref="F102:F105" ca="1" si="31">INDIRECT("F$"&amp;C102)+INDIRECT("I$"&amp;C102)*($B102-INDIRECT("B$"&amp;D102))</f>
        <v>-4490.5029464285726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221.53767857142958</v>
      </c>
      <c r="I102" s="9">
        <f t="shared" ref="I102:I105" ca="1" si="34">(F103-F102)/($B103-$B102)</f>
        <v>52.829446428571828</v>
      </c>
      <c r="J102" s="9">
        <f t="shared" ref="J102:J105" ca="1" si="35">(G103-G102)/($B103-$B102)</f>
        <v>0</v>
      </c>
      <c r="K102" s="9">
        <f t="shared" ref="K102:K105" ca="1" si="36">SQRT(H102*H102+I102*I102)</f>
        <v>227.74962884002116</v>
      </c>
      <c r="L102" s="9">
        <f t="shared" ref="L102:L105" ca="1" si="37">DEGREES(ATAN2(I102,H102))</f>
        <v>76.587341174023962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-17723.014285714278</v>
      </c>
      <c r="F103">
        <f t="shared" ca="1" si="31"/>
        <v>-4226.3557142857135</v>
      </c>
      <c r="G103">
        <f t="shared" ca="1" si="32"/>
        <v>9448.7999999999993</v>
      </c>
      <c r="H103" s="9">
        <f t="shared" ca="1" si="33"/>
        <v>221.53767857142665</v>
      </c>
      <c r="I103" s="9">
        <f t="shared" ca="1" si="34"/>
        <v>52.829446428571103</v>
      </c>
      <c r="J103" s="9">
        <f t="shared" ca="1" si="35"/>
        <v>0</v>
      </c>
      <c r="K103" s="9">
        <f t="shared" ca="1" si="36"/>
        <v>227.74962884001812</v>
      </c>
      <c r="L103" s="9">
        <f t="shared" ca="1" si="37"/>
        <v>76.587341174023976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-16615.325892857145</v>
      </c>
      <c r="F104">
        <f t="shared" ca="1" si="31"/>
        <v>-3962.208482142858</v>
      </c>
      <c r="G104">
        <f t="shared" ca="1" si="32"/>
        <v>9448.7999999999993</v>
      </c>
      <c r="H104" s="9">
        <f t="shared" ca="1" si="33"/>
        <v>221.53767857142958</v>
      </c>
      <c r="I104" s="9">
        <f t="shared" ca="1" si="34"/>
        <v>52.829446428571103</v>
      </c>
      <c r="J104" s="9">
        <f t="shared" ca="1" si="35"/>
        <v>0</v>
      </c>
      <c r="K104" s="9">
        <f t="shared" ca="1" si="36"/>
        <v>227.74962884002096</v>
      </c>
      <c r="L104" s="9">
        <f t="shared" ca="1" si="37"/>
        <v>76.587341174024147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-15507.637499999997</v>
      </c>
      <c r="F105">
        <f t="shared" ca="1" si="31"/>
        <v>-3698.0612500000025</v>
      </c>
      <c r="G105">
        <f t="shared" ca="1" si="32"/>
        <v>9448.7999999999993</v>
      </c>
      <c r="H105" s="9">
        <f t="shared" ca="1" si="33"/>
        <v>221.53767857142958</v>
      </c>
      <c r="I105" s="9">
        <f t="shared" ca="1" si="34"/>
        <v>52.829446428571828</v>
      </c>
      <c r="J105" s="9">
        <f t="shared" ca="1" si="35"/>
        <v>0</v>
      </c>
      <c r="K105" s="9">
        <f t="shared" ca="1" si="36"/>
        <v>227.74962884002116</v>
      </c>
      <c r="L105" s="9">
        <f t="shared" ca="1" si="37"/>
        <v>76.587341174023962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-14399.949107142849</v>
      </c>
      <c r="F106">
        <f t="shared" ref="F106:F168" ca="1" si="46">INDIRECT("F$"&amp;C106)+INDIRECT("I$"&amp;C106)*($B106-INDIRECT("B$"&amp;D106))</f>
        <v>-3433.9140178571433</v>
      </c>
      <c r="G106">
        <f t="shared" ca="1" si="17"/>
        <v>9448.7999999999993</v>
      </c>
      <c r="H106" s="9">
        <f t="shared" ca="1" si="18"/>
        <v>221.53767857142665</v>
      </c>
      <c r="I106" s="9">
        <f t="shared" ca="1" si="18"/>
        <v>52.829446428571103</v>
      </c>
      <c r="J106" s="9">
        <f t="shared" ca="1" si="18"/>
        <v>0</v>
      </c>
      <c r="K106" s="9">
        <f t="shared" ca="1" si="19"/>
        <v>227.74962884001812</v>
      </c>
      <c r="L106" s="9">
        <f t="shared" ca="1" si="20"/>
        <v>76.587341174023976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-13292.260714285716</v>
      </c>
      <c r="F107">
        <f t="shared" ca="1" si="46"/>
        <v>-3169.7667857142878</v>
      </c>
      <c r="G107">
        <f t="shared" ca="1" si="17"/>
        <v>9448.7999999999993</v>
      </c>
      <c r="H107" s="9">
        <f t="shared" ca="1" si="18"/>
        <v>221.53767857142958</v>
      </c>
      <c r="I107" s="9">
        <f t="shared" ca="1" si="18"/>
        <v>52.829446428571828</v>
      </c>
      <c r="J107" s="9">
        <f t="shared" ca="1" si="18"/>
        <v>0</v>
      </c>
      <c r="K107" s="9">
        <f t="shared" ca="1" si="19"/>
        <v>227.74962884002116</v>
      </c>
      <c r="L107" s="9">
        <f t="shared" ca="1" si="20"/>
        <v>76.587341174023962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-12184.572321428568</v>
      </c>
      <c r="F108">
        <f t="shared" ca="1" si="46"/>
        <v>-2905.6195535714287</v>
      </c>
      <c r="G108">
        <f t="shared" ca="1" si="17"/>
        <v>9448.7999999999993</v>
      </c>
      <c r="H108" s="9">
        <f t="shared" ca="1" si="18"/>
        <v>221.53767857142958</v>
      </c>
      <c r="I108" s="9">
        <f t="shared" ca="1" si="18"/>
        <v>52.829446428571103</v>
      </c>
      <c r="J108" s="9">
        <f t="shared" ca="1" si="18"/>
        <v>0</v>
      </c>
      <c r="K108" s="9">
        <f t="shared" ca="1" si="19"/>
        <v>227.74962884002096</v>
      </c>
      <c r="L108" s="9">
        <f t="shared" ca="1" si="20"/>
        <v>76.587341174024147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-11076.88392857142</v>
      </c>
      <c r="F109">
        <f t="shared" ca="1" si="46"/>
        <v>-2641.4723214285732</v>
      </c>
      <c r="G109">
        <f t="shared" ca="1" si="17"/>
        <v>9448.7999999999993</v>
      </c>
      <c r="H109" s="9">
        <f t="shared" ca="1" si="18"/>
        <v>221.53767857142665</v>
      </c>
      <c r="I109" s="9">
        <f t="shared" ca="1" si="18"/>
        <v>52.829446428571828</v>
      </c>
      <c r="J109" s="9">
        <f t="shared" ca="1" si="18"/>
        <v>0</v>
      </c>
      <c r="K109" s="9">
        <f t="shared" ca="1" si="19"/>
        <v>227.74962884001829</v>
      </c>
      <c r="L109" s="9">
        <f t="shared" ca="1" si="20"/>
        <v>76.587341174023791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-9969.195535714287</v>
      </c>
      <c r="F110">
        <f t="shared" ca="1" si="46"/>
        <v>-2377.3250892857141</v>
      </c>
      <c r="G110">
        <f t="shared" ca="1" si="17"/>
        <v>9448.7999999999993</v>
      </c>
      <c r="H110" s="9">
        <f t="shared" ca="1" si="18"/>
        <v>221.53767857142958</v>
      </c>
      <c r="I110" s="9">
        <f t="shared" ca="1" si="18"/>
        <v>52.829446428571103</v>
      </c>
      <c r="J110" s="9">
        <f t="shared" ca="1" si="18"/>
        <v>0</v>
      </c>
      <c r="K110" s="9">
        <f t="shared" ca="1" si="19"/>
        <v>227.74962884002096</v>
      </c>
      <c r="L110" s="9">
        <f t="shared" ca="1" si="20"/>
        <v>76.587341174024147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-8861.5071428571391</v>
      </c>
      <c r="F111">
        <f t="shared" ca="1" si="46"/>
        <v>-2113.1778571428586</v>
      </c>
      <c r="G111">
        <f t="shared" ca="1" si="17"/>
        <v>9448.7999999999993</v>
      </c>
      <c r="H111" s="9">
        <f t="shared" ca="1" si="18"/>
        <v>221.53767857142958</v>
      </c>
      <c r="I111" s="9">
        <f t="shared" ca="1" si="18"/>
        <v>52.829446428571828</v>
      </c>
      <c r="J111" s="9">
        <f t="shared" ca="1" si="18"/>
        <v>0</v>
      </c>
      <c r="K111" s="9">
        <f t="shared" ca="1" si="19"/>
        <v>227.74962884002116</v>
      </c>
      <c r="L111" s="9">
        <f t="shared" ca="1" si="20"/>
        <v>76.587341174023962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-7753.8187499999913</v>
      </c>
      <c r="F112">
        <f t="shared" ca="1" si="46"/>
        <v>-1849.0306249999994</v>
      </c>
      <c r="G112">
        <f t="shared" ca="1" si="17"/>
        <v>9448.7999999999993</v>
      </c>
      <c r="H112" s="9">
        <f t="shared" ca="1" si="18"/>
        <v>221.53767857142665</v>
      </c>
      <c r="I112" s="9">
        <f t="shared" ca="1" si="18"/>
        <v>52.829446428571103</v>
      </c>
      <c r="J112" s="9">
        <f t="shared" ca="1" si="18"/>
        <v>0</v>
      </c>
      <c r="K112" s="9">
        <f t="shared" ca="1" si="19"/>
        <v>227.74962884001812</v>
      </c>
      <c r="L112" s="9">
        <f t="shared" ca="1" si="20"/>
        <v>76.587341174023976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-6646.130357142858</v>
      </c>
      <c r="F113">
        <f t="shared" ca="1" si="46"/>
        <v>-1584.8833928571439</v>
      </c>
      <c r="G113">
        <f t="shared" ca="1" si="17"/>
        <v>9448.7999999999993</v>
      </c>
      <c r="H113" s="9">
        <f t="shared" ca="1" si="18"/>
        <v>221.53767857142958</v>
      </c>
      <c r="I113" s="9">
        <f t="shared" ca="1" si="18"/>
        <v>52.829446428571103</v>
      </c>
      <c r="J113" s="9">
        <f t="shared" ca="1" si="18"/>
        <v>0</v>
      </c>
      <c r="K113" s="9">
        <f t="shared" ca="1" si="19"/>
        <v>227.74962884002096</v>
      </c>
      <c r="L113" s="9">
        <f t="shared" ca="1" si="20"/>
        <v>76.587341174024147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-5538.4419642857101</v>
      </c>
      <c r="F114">
        <f t="shared" ref="F114:F116" ca="1" si="51">INDIRECT("F$"&amp;C114)+INDIRECT("I$"&amp;C114)*($B114-INDIRECT("B$"&amp;D114))</f>
        <v>-1320.7361607142884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221.53767857142958</v>
      </c>
      <c r="I114" s="9">
        <f t="shared" ref="I114:I116" ca="1" si="54">(F115-F114)/($B115-$B114)</f>
        <v>52.829446428571828</v>
      </c>
      <c r="J114" s="9">
        <f t="shared" ref="J114:J116" ca="1" si="55">(G115-G114)/($B115-$B114)</f>
        <v>0</v>
      </c>
      <c r="K114" s="9">
        <f t="shared" ref="K114:K116" ca="1" si="56">SQRT(H114*H114+I114*I114)</f>
        <v>227.74962884002116</v>
      </c>
      <c r="L114" s="9">
        <f t="shared" ref="L114:L116" ca="1" si="57">DEGREES(ATAN2(I114,H114))</f>
        <v>76.587341174023962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-4430.7535714285623</v>
      </c>
      <c r="F115">
        <f t="shared" ca="1" si="51"/>
        <v>-1056.5889285714293</v>
      </c>
      <c r="G115">
        <f t="shared" ca="1" si="52"/>
        <v>9448.7999999999993</v>
      </c>
      <c r="H115" s="9">
        <f t="shared" ca="1" si="53"/>
        <v>221.53767857142665</v>
      </c>
      <c r="I115" s="9">
        <f t="shared" ca="1" si="54"/>
        <v>52.829446428571103</v>
      </c>
      <c r="J115" s="9">
        <f t="shared" ca="1" si="55"/>
        <v>0</v>
      </c>
      <c r="K115" s="9">
        <f t="shared" ca="1" si="56"/>
        <v>227.74962884001812</v>
      </c>
      <c r="L115" s="9">
        <f t="shared" ca="1" si="57"/>
        <v>76.587341174023976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-3323.065178571429</v>
      </c>
      <c r="F116">
        <f t="shared" ca="1" si="51"/>
        <v>-792.44169642857378</v>
      </c>
      <c r="G116">
        <f t="shared" ca="1" si="52"/>
        <v>9448.7999999999993</v>
      </c>
      <c r="H116" s="9">
        <f t="shared" ca="1" si="53"/>
        <v>221.53767857142958</v>
      </c>
      <c r="I116" s="9">
        <f t="shared" ca="1" si="54"/>
        <v>52.829446428571828</v>
      </c>
      <c r="J116" s="9">
        <f t="shared" ca="1" si="55"/>
        <v>0</v>
      </c>
      <c r="K116" s="9">
        <f t="shared" ca="1" si="56"/>
        <v>227.74962884002116</v>
      </c>
      <c r="L116" s="9">
        <f t="shared" ca="1" si="57"/>
        <v>76.587341174023962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-2215.3767857142811</v>
      </c>
      <c r="F117">
        <f t="shared" ca="1" si="46"/>
        <v>-528.29446428571464</v>
      </c>
      <c r="G117">
        <f t="shared" ca="1" si="17"/>
        <v>9448.7999999999993</v>
      </c>
      <c r="H117" s="9">
        <f t="shared" ca="1" si="18"/>
        <v>221.26523765756264</v>
      </c>
      <c r="I117" s="9">
        <f t="shared" ca="1" si="18"/>
        <v>39.359076549369775</v>
      </c>
      <c r="J117" s="9">
        <f t="shared" ca="1" si="18"/>
        <v>0</v>
      </c>
      <c r="K117" s="9">
        <f t="shared" ca="1" si="19"/>
        <v>224.73860883808288</v>
      </c>
      <c r="L117" s="9">
        <f t="shared" ca="1" si="20"/>
        <v>79.913620210108121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-1109.0505974264679</v>
      </c>
      <c r="F118" s="15">
        <f ca="1">(1-$O118)*(1-$O118)*F117+2*$O118*(1-$O118)*INDIRECT("F"&amp;C119)+$O118*$O118*F121</f>
        <v>-331.49908153886577</v>
      </c>
      <c r="G118" s="15">
        <f t="shared" ca="1" si="17"/>
        <v>9448.7999999999993</v>
      </c>
      <c r="H118" s="16">
        <f t="shared" ca="1" si="18"/>
        <v>220.72035582983162</v>
      </c>
      <c r="I118" s="16">
        <f t="shared" ca="1" si="18"/>
        <v>12.418336790966418</v>
      </c>
      <c r="J118" s="16">
        <f t="shared" ca="1" si="18"/>
        <v>0</v>
      </c>
      <c r="K118" s="16">
        <f t="shared" ca="1" si="19"/>
        <v>221.06942476584445</v>
      </c>
      <c r="L118" s="16">
        <f t="shared" ca="1" si="20"/>
        <v>86.779776216139553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-5.4488182773097833</v>
      </c>
      <c r="F119" s="15">
        <f ca="1">(1-$O119)*(1-$O119)*F117+2*$O119*(1-$O119)*INDIRECT("F"&amp;C119)+$O119*$O119*F121</f>
        <v>-269.40739758403367</v>
      </c>
      <c r="G119" s="15">
        <f t="shared" ca="1" si="17"/>
        <v>9448.7999999999993</v>
      </c>
      <c r="H119" s="16">
        <f t="shared" ca="1" si="18"/>
        <v>220.17547400210069</v>
      </c>
      <c r="I119" s="16">
        <f t="shared" ca="1" si="18"/>
        <v>-14.52240296743696</v>
      </c>
      <c r="J119" s="16">
        <f t="shared" ca="1" si="18"/>
        <v>-11.229473684210461</v>
      </c>
      <c r="K119" s="16">
        <f t="shared" ca="1" si="19"/>
        <v>220.65389083358204</v>
      </c>
      <c r="L119" s="16">
        <f t="shared" ca="1" si="20"/>
        <v>93.773666884184735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1095.4285517331937</v>
      </c>
      <c r="F120" s="15">
        <f ca="1">(1-$O120)*(1-$O120)*F117+2*$O120*(1-$O120)*INDIRECT("F"&amp;C119)+$O120*$O120*F121</f>
        <v>-342.01941242121848</v>
      </c>
      <c r="G120" s="15">
        <f t="shared" ca="1" si="17"/>
        <v>9392.652631578947</v>
      </c>
      <c r="H120" s="16">
        <f t="shared" ca="1" si="18"/>
        <v>219.63059217436967</v>
      </c>
      <c r="I120" s="16">
        <f t="shared" ca="1" si="18"/>
        <v>-41.463142725840314</v>
      </c>
      <c r="J120" s="16">
        <f t="shared" ca="1" si="18"/>
        <v>-11.229473684210461</v>
      </c>
      <c r="K120" s="16">
        <f t="shared" ca="1" si="19"/>
        <v>223.51015463188176</v>
      </c>
      <c r="L120" s="16">
        <f t="shared" ca="1" si="20"/>
        <v>100.69080898070865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2193.581512605042</v>
      </c>
      <c r="F121">
        <f t="shared" ca="1" si="46"/>
        <v>-549.33512605042006</v>
      </c>
      <c r="G121">
        <f t="shared" ca="1" si="17"/>
        <v>9336.5052631578947</v>
      </c>
      <c r="H121" s="9">
        <f t="shared" ca="1" si="18"/>
        <v>219.3581512605042</v>
      </c>
      <c r="I121" s="9">
        <f t="shared" ca="1" si="18"/>
        <v>-54.933512605042026</v>
      </c>
      <c r="J121" s="9">
        <f t="shared" ca="1" si="18"/>
        <v>-11.229473684210825</v>
      </c>
      <c r="K121" s="9">
        <f t="shared" ca="1" si="19"/>
        <v>226.13201748437692</v>
      </c>
      <c r="L121" s="9">
        <f t="shared" ca="1" si="20"/>
        <v>104.05934322862851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3290.372268907563</v>
      </c>
      <c r="F122">
        <f t="shared" ca="1" si="46"/>
        <v>-824.0026890756302</v>
      </c>
      <c r="G122">
        <f t="shared" ca="1" si="17"/>
        <v>9280.3578947368405</v>
      </c>
      <c r="H122" s="9">
        <f t="shared" ca="1" si="18"/>
        <v>219.3581512605042</v>
      </c>
      <c r="I122" s="9">
        <f t="shared" ca="1" si="18"/>
        <v>-54.933512605041983</v>
      </c>
      <c r="J122" s="9">
        <f t="shared" ca="1" si="18"/>
        <v>-11.229473684210461</v>
      </c>
      <c r="K122" s="9">
        <f t="shared" ca="1" si="19"/>
        <v>226.13201748437692</v>
      </c>
      <c r="L122" s="9">
        <f t="shared" ca="1" si="20"/>
        <v>104.05934322862851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4387.163025210084</v>
      </c>
      <c r="F123">
        <f t="shared" ca="1" si="46"/>
        <v>-1098.6702521008401</v>
      </c>
      <c r="G123">
        <f t="shared" ca="1" si="17"/>
        <v>9224.2105263157882</v>
      </c>
      <c r="H123" s="9">
        <f t="shared" ca="1" si="18"/>
        <v>219.3581512605042</v>
      </c>
      <c r="I123" s="9">
        <f t="shared" ca="1" si="18"/>
        <v>-54.933512605042054</v>
      </c>
      <c r="J123" s="9">
        <f t="shared" ca="1" si="18"/>
        <v>-11.229473684210461</v>
      </c>
      <c r="K123" s="9">
        <f t="shared" ca="1" si="19"/>
        <v>226.13201748437695</v>
      </c>
      <c r="L123" s="9">
        <f t="shared" ca="1" si="20"/>
        <v>104.05934322862851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5483.953781512605</v>
      </c>
      <c r="F124">
        <f t="shared" ca="1" si="46"/>
        <v>-1373.3378151260504</v>
      </c>
      <c r="G124">
        <f t="shared" ca="1" si="17"/>
        <v>9168.0631578947359</v>
      </c>
      <c r="H124" s="9">
        <f t="shared" ca="1" si="18"/>
        <v>219.3581512605042</v>
      </c>
      <c r="I124" s="9">
        <f t="shared" ca="1" si="18"/>
        <v>-54.933512605042004</v>
      </c>
      <c r="J124" s="9">
        <f t="shared" ca="1" si="18"/>
        <v>-11.229473684210461</v>
      </c>
      <c r="K124" s="9">
        <f t="shared" ca="1" si="19"/>
        <v>226.13201748437692</v>
      </c>
      <c r="L124" s="9">
        <f t="shared" ca="1" si="20"/>
        <v>104.05934322862851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6580.744537815126</v>
      </c>
      <c r="F125">
        <f t="shared" ca="1" si="46"/>
        <v>-1648.0053781512604</v>
      </c>
      <c r="G125">
        <f t="shared" ca="1" si="17"/>
        <v>9111.9157894736836</v>
      </c>
      <c r="H125" s="9">
        <f t="shared" ca="1" si="18"/>
        <v>219.3581512605042</v>
      </c>
      <c r="I125" s="9">
        <f t="shared" ca="1" si="18"/>
        <v>-54.933512605042004</v>
      </c>
      <c r="J125" s="9">
        <f t="shared" ca="1" si="18"/>
        <v>-11.229473684210461</v>
      </c>
      <c r="K125" s="9">
        <f t="shared" ca="1" si="19"/>
        <v>226.13201748437692</v>
      </c>
      <c r="L125" s="9">
        <f t="shared" ca="1" si="20"/>
        <v>104.05934322862851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7677.535294117647</v>
      </c>
      <c r="F126">
        <f t="shared" ca="1" si="46"/>
        <v>-1922.6729411764704</v>
      </c>
      <c r="G126">
        <f t="shared" ca="1" si="17"/>
        <v>9055.7684210526313</v>
      </c>
      <c r="H126" s="9">
        <f t="shared" ca="1" si="18"/>
        <v>219.3581512605042</v>
      </c>
      <c r="I126" s="9">
        <f t="shared" ca="1" si="18"/>
        <v>-54.933512605041962</v>
      </c>
      <c r="J126" s="9">
        <f t="shared" ca="1" si="18"/>
        <v>-11.229473684210461</v>
      </c>
      <c r="K126" s="9">
        <f t="shared" ca="1" si="19"/>
        <v>226.13201748437692</v>
      </c>
      <c r="L126" s="9">
        <f t="shared" ca="1" si="20"/>
        <v>104.05934322862851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8774.326050420168</v>
      </c>
      <c r="F127">
        <f t="shared" ca="1" si="46"/>
        <v>-2197.3405042016802</v>
      </c>
      <c r="G127">
        <f t="shared" ca="1" si="17"/>
        <v>8999.621052631579</v>
      </c>
      <c r="H127" s="9">
        <f t="shared" ca="1" si="18"/>
        <v>219.35815126050437</v>
      </c>
      <c r="I127" s="9">
        <f t="shared" ca="1" si="18"/>
        <v>-54.933512605042054</v>
      </c>
      <c r="J127" s="9">
        <f t="shared" ca="1" si="18"/>
        <v>-11.229473684210825</v>
      </c>
      <c r="K127" s="9">
        <f t="shared" ca="1" si="19"/>
        <v>226.13201748437712</v>
      </c>
      <c r="L127" s="9">
        <f t="shared" ca="1" si="20"/>
        <v>104.05934322862851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9871.1168067226899</v>
      </c>
      <c r="F128">
        <f t="shared" ca="1" si="46"/>
        <v>-2472.0080672268905</v>
      </c>
      <c r="G128">
        <f t="shared" ca="1" si="17"/>
        <v>8943.4736842105249</v>
      </c>
      <c r="H128" s="9">
        <f t="shared" ca="1" si="18"/>
        <v>219.35815126050403</v>
      </c>
      <c r="I128" s="9">
        <f t="shared" ca="1" si="18"/>
        <v>-54.933512605042054</v>
      </c>
      <c r="J128" s="9">
        <f t="shared" ca="1" si="18"/>
        <v>-11.229473684210461</v>
      </c>
      <c r="K128" s="9">
        <f t="shared" ca="1" si="19"/>
        <v>226.13201748437675</v>
      </c>
      <c r="L128" s="9">
        <f t="shared" ca="1" si="20"/>
        <v>104.05934322862852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10967.90756302521</v>
      </c>
      <c r="F129">
        <f t="shared" ca="1" si="46"/>
        <v>-2746.6756302521007</v>
      </c>
      <c r="G129">
        <f t="shared" ca="1" si="17"/>
        <v>8887.3263157894726</v>
      </c>
      <c r="H129" s="9">
        <f t="shared" ca="1" si="18"/>
        <v>219.35815126050403</v>
      </c>
      <c r="I129" s="9">
        <f t="shared" ca="1" si="18"/>
        <v>-54.933512605041962</v>
      </c>
      <c r="J129" s="9">
        <f t="shared" ca="1" si="18"/>
        <v>-11.229473684210461</v>
      </c>
      <c r="K129" s="9">
        <f t="shared" ca="1" si="19"/>
        <v>226.13201748437675</v>
      </c>
      <c r="L129" s="9">
        <f t="shared" ca="1" si="20"/>
        <v>104.05934322862851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12064.69831932773</v>
      </c>
      <c r="F130">
        <f t="shared" ca="1" si="46"/>
        <v>-3021.3431932773105</v>
      </c>
      <c r="G130">
        <f t="shared" ca="1" si="17"/>
        <v>8831.1789473684203</v>
      </c>
      <c r="H130" s="9">
        <f t="shared" ca="1" si="18"/>
        <v>219.35815126050437</v>
      </c>
      <c r="I130" s="9">
        <f t="shared" ca="1" si="18"/>
        <v>-54.933512605042054</v>
      </c>
      <c r="J130" s="9">
        <f t="shared" ca="1" si="18"/>
        <v>-11.229473684210461</v>
      </c>
      <c r="K130" s="9">
        <f t="shared" ca="1" si="19"/>
        <v>226.13201748437712</v>
      </c>
      <c r="L130" s="9">
        <f t="shared" ca="1" si="20"/>
        <v>104.05934322862851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13161.489075630252</v>
      </c>
      <c r="F131">
        <f t="shared" ca="1" si="46"/>
        <v>-3296.0107563025208</v>
      </c>
      <c r="G131">
        <f t="shared" ca="1" si="17"/>
        <v>8775.031578947368</v>
      </c>
      <c r="H131" s="9">
        <f t="shared" ca="1" si="18"/>
        <v>219.35815126050437</v>
      </c>
      <c r="I131" s="9">
        <f t="shared" ca="1" si="18"/>
        <v>-54.933512605041962</v>
      </c>
      <c r="J131" s="9">
        <f t="shared" ca="1" si="18"/>
        <v>-11.229473684210461</v>
      </c>
      <c r="K131" s="9">
        <f t="shared" ca="1" si="19"/>
        <v>226.13201748437709</v>
      </c>
      <c r="L131" s="9">
        <f t="shared" ca="1" si="20"/>
        <v>104.05934322862849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14258.279831932774</v>
      </c>
      <c r="F132">
        <f t="shared" ca="1" si="46"/>
        <v>-3570.6783193277306</v>
      </c>
      <c r="G132">
        <f t="shared" ca="1" si="17"/>
        <v>8718.8842105263157</v>
      </c>
      <c r="H132" s="9">
        <f t="shared" ca="1" si="18"/>
        <v>219.35815126050403</v>
      </c>
      <c r="I132" s="9">
        <f t="shared" ca="1" si="18"/>
        <v>-54.933512605042054</v>
      </c>
      <c r="J132" s="9">
        <f t="shared" ca="1" si="18"/>
        <v>-11.229473684210461</v>
      </c>
      <c r="K132" s="9">
        <f t="shared" ca="1" si="19"/>
        <v>226.13201748437675</v>
      </c>
      <c r="L132" s="9">
        <f t="shared" ca="1" si="20"/>
        <v>104.05934322862852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15355.070588235294</v>
      </c>
      <c r="F133">
        <f t="shared" ca="1" si="46"/>
        <v>-3845.3458823529409</v>
      </c>
      <c r="G133">
        <f t="shared" ca="1" si="17"/>
        <v>8662.7368421052633</v>
      </c>
      <c r="H133" s="9">
        <f t="shared" ca="1" si="18"/>
        <v>219.35815126050403</v>
      </c>
      <c r="I133" s="9">
        <f t="shared" ca="1" si="18"/>
        <v>-54.933512605042054</v>
      </c>
      <c r="J133" s="9">
        <f t="shared" ca="1" si="18"/>
        <v>-11.229473684210825</v>
      </c>
      <c r="K133" s="9">
        <f t="shared" ca="1" si="19"/>
        <v>226.13201748437675</v>
      </c>
      <c r="L133" s="9">
        <f t="shared" ca="1" si="20"/>
        <v>104.05934322862852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16451.861344537814</v>
      </c>
      <c r="F134">
        <f t="shared" ca="1" si="46"/>
        <v>-4120.0134453781511</v>
      </c>
      <c r="G134">
        <f t="shared" ca="1" si="17"/>
        <v>8606.5894736842092</v>
      </c>
      <c r="H134" s="9">
        <f t="shared" ca="1" si="18"/>
        <v>219.35815126050437</v>
      </c>
      <c r="I134" s="9">
        <f t="shared" ca="1" si="18"/>
        <v>-54.933512605041869</v>
      </c>
      <c r="J134" s="9">
        <f t="shared" ca="1" si="18"/>
        <v>-11.229473684210461</v>
      </c>
      <c r="K134" s="9">
        <f t="shared" ca="1" si="19"/>
        <v>226.13201748437706</v>
      </c>
      <c r="L134" s="9">
        <f t="shared" ca="1" si="20"/>
        <v>104.05934322862846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17548.652100840336</v>
      </c>
      <c r="F135">
        <f t="shared" ca="1" si="46"/>
        <v>-4394.6810084033605</v>
      </c>
      <c r="G135">
        <f t="shared" ca="1" si="17"/>
        <v>8550.4421052631569</v>
      </c>
      <c r="H135" s="9">
        <f t="shared" ca="1" si="18"/>
        <v>219.35815126050437</v>
      </c>
      <c r="I135" s="9">
        <f t="shared" ca="1" si="18"/>
        <v>-54.933512605042054</v>
      </c>
      <c r="J135" s="9">
        <f t="shared" ca="1" si="18"/>
        <v>-11.229473684210461</v>
      </c>
      <c r="K135" s="9">
        <f t="shared" ca="1" si="19"/>
        <v>226.13201748437712</v>
      </c>
      <c r="L135" s="9">
        <f t="shared" ca="1" si="20"/>
        <v>104.05934322862851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18645.442857142858</v>
      </c>
      <c r="F136">
        <f t="shared" ca="1" si="46"/>
        <v>-4669.3485714285707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219.35815126050437</v>
      </c>
      <c r="I136" s="9">
        <f t="shared" ca="1" si="67"/>
        <v>-54.933512605042054</v>
      </c>
      <c r="J136" s="9">
        <f t="shared" ca="1" si="67"/>
        <v>-11.229473684210461</v>
      </c>
      <c r="K136" s="9">
        <f t="shared" ref="K136:K199" ca="1" si="68">SQRT(H136*H136+I136*I136)</f>
        <v>226.13201748437712</v>
      </c>
      <c r="L136" s="9">
        <f t="shared" ref="L136:L199" ca="1" si="69">DEGREES(ATAN2(I136,H136))</f>
        <v>104.05934322862851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19742.23361344538</v>
      </c>
      <c r="F137">
        <f t="shared" ca="1" si="46"/>
        <v>-4944.016134453781</v>
      </c>
      <c r="G137">
        <f t="shared" ca="1" si="66"/>
        <v>8438.1473684210523</v>
      </c>
      <c r="H137" s="9">
        <f t="shared" ca="1" si="67"/>
        <v>219.35815126050366</v>
      </c>
      <c r="I137" s="9">
        <f t="shared" ca="1" si="67"/>
        <v>-54.933512605042054</v>
      </c>
      <c r="J137" s="9">
        <f t="shared" ca="1" si="67"/>
        <v>-11.229473684210461</v>
      </c>
      <c r="K137" s="9">
        <f t="shared" ca="1" si="68"/>
        <v>226.13201748437641</v>
      </c>
      <c r="L137" s="9">
        <f t="shared" ca="1" si="69"/>
        <v>104.05934322862855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20839.024369747898</v>
      </c>
      <c r="F138">
        <f t="shared" ca="1" si="46"/>
        <v>-5218.6836974789912</v>
      </c>
      <c r="G138">
        <f t="shared" ca="1" si="66"/>
        <v>8382</v>
      </c>
      <c r="H138" s="9">
        <f t="shared" ca="1" si="67"/>
        <v>219.35815126050437</v>
      </c>
      <c r="I138" s="9">
        <f t="shared" ca="1" si="67"/>
        <v>-54.933512605042054</v>
      </c>
      <c r="J138" s="9">
        <f t="shared" ca="1" si="67"/>
        <v>-11.229473684210461</v>
      </c>
      <c r="K138" s="9">
        <f t="shared" ca="1" si="68"/>
        <v>226.13201748437712</v>
      </c>
      <c r="L138" s="9">
        <f t="shared" ca="1" si="69"/>
        <v>104.05934322862851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21935.81512605042</v>
      </c>
      <c r="F139">
        <f t="shared" ca="1" si="46"/>
        <v>-5493.3512605042015</v>
      </c>
      <c r="G139">
        <f t="shared" ca="1" si="66"/>
        <v>8325.8526315789477</v>
      </c>
      <c r="H139" s="9">
        <f t="shared" ca="1" si="67"/>
        <v>219.35815126050437</v>
      </c>
      <c r="I139" s="9">
        <f t="shared" ca="1" si="67"/>
        <v>-54.933512605041869</v>
      </c>
      <c r="J139" s="9">
        <f t="shared" ca="1" si="67"/>
        <v>-11.229473684210825</v>
      </c>
      <c r="K139" s="9">
        <f t="shared" ca="1" si="68"/>
        <v>226.13201748437706</v>
      </c>
      <c r="L139" s="9">
        <f t="shared" ca="1" si="69"/>
        <v>104.05934322862846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23032.605882352942</v>
      </c>
      <c r="F140">
        <f t="shared" ca="1" si="46"/>
        <v>-5768.0188235294108</v>
      </c>
      <c r="G140">
        <f t="shared" ca="1" si="66"/>
        <v>8269.7052631578936</v>
      </c>
      <c r="H140" s="9">
        <f t="shared" ca="1" si="67"/>
        <v>219.35815126050366</v>
      </c>
      <c r="I140" s="9">
        <f t="shared" ca="1" si="67"/>
        <v>-54.933512605042054</v>
      </c>
      <c r="J140" s="9">
        <f t="shared" ca="1" si="67"/>
        <v>-11.229473684210461</v>
      </c>
      <c r="K140" s="9">
        <f t="shared" ca="1" si="68"/>
        <v>226.13201748437641</v>
      </c>
      <c r="L140" s="9">
        <f t="shared" ca="1" si="69"/>
        <v>104.05934322862855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24129.39663865546</v>
      </c>
      <c r="F141">
        <f t="shared" ca="1" si="46"/>
        <v>-6042.6863865546211</v>
      </c>
      <c r="G141">
        <f t="shared" ca="1" si="66"/>
        <v>8213.5578947368413</v>
      </c>
      <c r="H141" s="9">
        <f t="shared" ca="1" si="67"/>
        <v>219.35815126050437</v>
      </c>
      <c r="I141" s="9">
        <f t="shared" ca="1" si="67"/>
        <v>-54.933512605042054</v>
      </c>
      <c r="J141" s="9">
        <f t="shared" ca="1" si="67"/>
        <v>-11.229473684210461</v>
      </c>
      <c r="K141" s="9">
        <f t="shared" ca="1" si="68"/>
        <v>226.13201748437712</v>
      </c>
      <c r="L141" s="9">
        <f t="shared" ca="1" si="69"/>
        <v>104.05934322862851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25226.187394957982</v>
      </c>
      <c r="F142">
        <f t="shared" ca="1" si="46"/>
        <v>-6317.3539495798314</v>
      </c>
      <c r="G142">
        <f t="shared" ca="1" si="66"/>
        <v>8157.410526315789</v>
      </c>
      <c r="H142" s="9">
        <f t="shared" ca="1" si="67"/>
        <v>219.35815126050437</v>
      </c>
      <c r="I142" s="9">
        <f t="shared" ca="1" si="67"/>
        <v>-54.933512605042054</v>
      </c>
      <c r="J142" s="9">
        <f t="shared" ca="1" si="67"/>
        <v>-11.229473684210461</v>
      </c>
      <c r="K142" s="9">
        <f t="shared" ca="1" si="68"/>
        <v>226.13201748437712</v>
      </c>
      <c r="L142" s="9">
        <f t="shared" ca="1" si="69"/>
        <v>104.05934322862851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26322.978151260504</v>
      </c>
      <c r="F143">
        <f t="shared" ca="1" si="46"/>
        <v>-6592.0215126050416</v>
      </c>
      <c r="G143">
        <f t="shared" ca="1" si="66"/>
        <v>8101.2631578947367</v>
      </c>
      <c r="H143" s="9">
        <f t="shared" ca="1" si="67"/>
        <v>219.35815126050437</v>
      </c>
      <c r="I143" s="9">
        <f t="shared" ca="1" si="67"/>
        <v>-54.933512605042054</v>
      </c>
      <c r="J143" s="9">
        <f t="shared" ca="1" si="67"/>
        <v>-11.229473684210461</v>
      </c>
      <c r="K143" s="9">
        <f t="shared" ca="1" si="68"/>
        <v>226.13201748437712</v>
      </c>
      <c r="L143" s="9">
        <f t="shared" ca="1" si="69"/>
        <v>104.05934322862851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27419.768907563026</v>
      </c>
      <c r="F144">
        <f t="shared" ca="1" si="46"/>
        <v>-6866.6890756302519</v>
      </c>
      <c r="G144">
        <f t="shared" ca="1" si="66"/>
        <v>8045.1157894736843</v>
      </c>
      <c r="H144" s="9">
        <f t="shared" ca="1" si="67"/>
        <v>219.35815126050437</v>
      </c>
      <c r="I144" s="9">
        <f t="shared" ca="1" si="67"/>
        <v>-54.933512605041869</v>
      </c>
      <c r="J144" s="9">
        <f t="shared" ca="1" si="67"/>
        <v>-11.229473684210642</v>
      </c>
      <c r="K144" s="9">
        <f t="shared" ca="1" si="68"/>
        <v>226.13201748437706</v>
      </c>
      <c r="L144" s="9">
        <f t="shared" ca="1" si="69"/>
        <v>104.05934322862846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28516.559663865548</v>
      </c>
      <c r="F145">
        <f t="shared" ca="1" si="46"/>
        <v>-7141.3566386554612</v>
      </c>
      <c r="G145">
        <f t="shared" ca="1" si="66"/>
        <v>7988.9684210526311</v>
      </c>
      <c r="H145" s="9">
        <f t="shared" ca="1" si="67"/>
        <v>219.35815126050366</v>
      </c>
      <c r="I145" s="9">
        <f t="shared" ca="1" si="67"/>
        <v>-54.933512605042054</v>
      </c>
      <c r="J145" s="9">
        <f t="shared" ca="1" si="67"/>
        <v>-11.229473684210461</v>
      </c>
      <c r="K145" s="9">
        <f t="shared" ca="1" si="68"/>
        <v>226.13201748437641</v>
      </c>
      <c r="L145" s="9">
        <f t="shared" ca="1" si="69"/>
        <v>104.05934322862855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29613.350420168066</v>
      </c>
      <c r="F146">
        <f t="shared" ca="1" si="46"/>
        <v>-7416.0242016806715</v>
      </c>
      <c r="G146">
        <f t="shared" ca="1" si="66"/>
        <v>7932.8210526315788</v>
      </c>
      <c r="H146" s="9">
        <f t="shared" ca="1" si="67"/>
        <v>219.35815126050437</v>
      </c>
      <c r="I146" s="9">
        <f t="shared" ca="1" si="67"/>
        <v>-54.933512605042054</v>
      </c>
      <c r="J146" s="9">
        <f t="shared" ca="1" si="67"/>
        <v>-11.229473684210642</v>
      </c>
      <c r="K146" s="9">
        <f t="shared" ca="1" si="68"/>
        <v>226.13201748437712</v>
      </c>
      <c r="L146" s="9">
        <f t="shared" ca="1" si="69"/>
        <v>104.05934322862851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30710.141176470588</v>
      </c>
      <c r="F147">
        <f t="shared" ca="1" si="46"/>
        <v>-7690.6917647058817</v>
      </c>
      <c r="G147">
        <f t="shared" ca="1" si="66"/>
        <v>7876.6736842105256</v>
      </c>
      <c r="H147" s="9">
        <f t="shared" ca="1" si="67"/>
        <v>219.35815126050437</v>
      </c>
      <c r="I147" s="9">
        <f t="shared" ca="1" si="67"/>
        <v>-54.933512605042054</v>
      </c>
      <c r="J147" s="9">
        <f t="shared" ca="1" si="67"/>
        <v>-11.229473684210461</v>
      </c>
      <c r="K147" s="9">
        <f t="shared" ca="1" si="68"/>
        <v>226.13201748437712</v>
      </c>
      <c r="L147" s="9">
        <f t="shared" ca="1" si="69"/>
        <v>104.05934322862851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31806.93193277311</v>
      </c>
      <c r="F148">
        <f t="shared" ca="1" si="46"/>
        <v>-7965.359327731092</v>
      </c>
      <c r="G148">
        <f t="shared" ca="1" si="66"/>
        <v>7820.5263157894733</v>
      </c>
      <c r="H148" s="9">
        <f t="shared" ca="1" si="67"/>
        <v>219.35815126050366</v>
      </c>
      <c r="I148" s="9">
        <f t="shared" ca="1" si="67"/>
        <v>-54.933512605042054</v>
      </c>
      <c r="J148" s="9">
        <f t="shared" ca="1" si="67"/>
        <v>-11.229473684210461</v>
      </c>
      <c r="K148" s="9">
        <f t="shared" ca="1" si="68"/>
        <v>226.13201748437641</v>
      </c>
      <c r="L148" s="9">
        <f t="shared" ca="1" si="69"/>
        <v>104.05934322862855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32903.722689075628</v>
      </c>
      <c r="F149">
        <f t="shared" ca="1" si="46"/>
        <v>-8240.0268907563022</v>
      </c>
      <c r="G149">
        <f t="shared" ca="1" si="66"/>
        <v>7764.378947368421</v>
      </c>
      <c r="H149" s="9">
        <f t="shared" ca="1" si="67"/>
        <v>219.35815126050437</v>
      </c>
      <c r="I149" s="9">
        <f t="shared" ca="1" si="67"/>
        <v>-54.933512605042054</v>
      </c>
      <c r="J149" s="9">
        <f t="shared" ca="1" si="67"/>
        <v>-11.229473684210461</v>
      </c>
      <c r="K149" s="9">
        <f t="shared" ca="1" si="68"/>
        <v>226.13201748437712</v>
      </c>
      <c r="L149" s="9">
        <f t="shared" ca="1" si="69"/>
        <v>104.05934322862851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34000.51344537815</v>
      </c>
      <c r="F150">
        <f t="shared" ca="1" si="46"/>
        <v>-8514.6944537815125</v>
      </c>
      <c r="G150">
        <f t="shared" ca="1" si="66"/>
        <v>7708.2315789473687</v>
      </c>
      <c r="H150" s="9">
        <f t="shared" ca="1" si="67"/>
        <v>219.35815126050437</v>
      </c>
      <c r="I150" s="9">
        <f t="shared" ca="1" si="67"/>
        <v>-54.933512605041685</v>
      </c>
      <c r="J150" s="9">
        <f t="shared" ca="1" si="67"/>
        <v>-11.229473684210642</v>
      </c>
      <c r="K150" s="9">
        <f t="shared" ca="1" si="68"/>
        <v>226.132017484377</v>
      </c>
      <c r="L150" s="9">
        <f t="shared" ca="1" si="69"/>
        <v>104.05934322862841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35097.304201680672</v>
      </c>
      <c r="F151">
        <f t="shared" ca="1" si="46"/>
        <v>-8789.3620168067209</v>
      </c>
      <c r="G151">
        <f t="shared" ca="1" si="66"/>
        <v>7652.0842105263155</v>
      </c>
      <c r="H151" s="9">
        <f t="shared" ca="1" si="67"/>
        <v>219.35815126050437</v>
      </c>
      <c r="I151" s="9">
        <f t="shared" ca="1" si="67"/>
        <v>-54.933512605042054</v>
      </c>
      <c r="J151" s="9">
        <f t="shared" ca="1" si="67"/>
        <v>-11.229473684210461</v>
      </c>
      <c r="K151" s="9">
        <f t="shared" ca="1" si="68"/>
        <v>226.13201748437712</v>
      </c>
      <c r="L151" s="9">
        <f t="shared" ca="1" si="69"/>
        <v>104.05934322862851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36194.094957983194</v>
      </c>
      <c r="F152">
        <f t="shared" ca="1" si="46"/>
        <v>-9064.0295798319312</v>
      </c>
      <c r="G152">
        <f t="shared" ca="1" si="66"/>
        <v>7595.9368421052632</v>
      </c>
      <c r="H152" s="9">
        <f t="shared" ref="H152:J183" ca="1" si="74">(E153-E152)/($B153-$B152)</f>
        <v>219.35815126050437</v>
      </c>
      <c r="I152" s="9">
        <f t="shared" ca="1" si="74"/>
        <v>-54.933512605042054</v>
      </c>
      <c r="J152" s="9">
        <f t="shared" ca="1" si="74"/>
        <v>-11.229473684210642</v>
      </c>
      <c r="K152" s="9">
        <f t="shared" ca="1" si="68"/>
        <v>226.13201748437712</v>
      </c>
      <c r="L152" s="9">
        <f t="shared" ca="1" si="69"/>
        <v>104.05934322862851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37290.885714285716</v>
      </c>
      <c r="F153">
        <f t="shared" ca="1" si="46"/>
        <v>-9338.6971428571414</v>
      </c>
      <c r="G153">
        <f t="shared" ca="1" si="66"/>
        <v>7539.78947368421</v>
      </c>
      <c r="H153" s="9">
        <f t="shared" ca="1" si="74"/>
        <v>219.35815126050437</v>
      </c>
      <c r="I153" s="9">
        <f t="shared" ca="1" si="74"/>
        <v>-54.933512605042054</v>
      </c>
      <c r="J153" s="9">
        <f t="shared" ca="1" si="74"/>
        <v>-11.229473684210461</v>
      </c>
      <c r="K153" s="9">
        <f t="shared" ca="1" si="68"/>
        <v>226.13201748437712</v>
      </c>
      <c r="L153" s="9">
        <f t="shared" ca="1" si="69"/>
        <v>104.05934322862851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38387.676470588238</v>
      </c>
      <c r="F154">
        <f t="shared" ca="1" si="46"/>
        <v>-9613.3647058823517</v>
      </c>
      <c r="G154">
        <f t="shared" ca="1" si="66"/>
        <v>7483.6421052631576</v>
      </c>
      <c r="H154" s="9">
        <f t="shared" ca="1" si="74"/>
        <v>219.35815126050437</v>
      </c>
      <c r="I154" s="9">
        <f t="shared" ca="1" si="74"/>
        <v>-54.933512605042054</v>
      </c>
      <c r="J154" s="9">
        <f t="shared" ca="1" si="74"/>
        <v>-11.229473684210461</v>
      </c>
      <c r="K154" s="9">
        <f t="shared" ca="1" si="68"/>
        <v>226.13201748437712</v>
      </c>
      <c r="L154" s="9">
        <f t="shared" ca="1" si="69"/>
        <v>104.05934322862851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39484.46722689076</v>
      </c>
      <c r="F155">
        <f t="shared" ca="1" si="46"/>
        <v>-9888.032268907562</v>
      </c>
      <c r="G155">
        <f t="shared" ca="1" si="66"/>
        <v>7427.4947368421053</v>
      </c>
      <c r="H155" s="9">
        <f t="shared" ca="1" si="74"/>
        <v>219.35815126050292</v>
      </c>
      <c r="I155" s="9">
        <f t="shared" ca="1" si="74"/>
        <v>-54.933512605042054</v>
      </c>
      <c r="J155" s="9">
        <f t="shared" ca="1" si="74"/>
        <v>-11.229473684210461</v>
      </c>
      <c r="K155" s="9">
        <f t="shared" ca="1" si="68"/>
        <v>226.13201748437569</v>
      </c>
      <c r="L155" s="9">
        <f t="shared" ca="1" si="69"/>
        <v>104.05934322862861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40581.257983193274</v>
      </c>
      <c r="F156" s="15">
        <f ca="1">(1-$O156)*(1-$O156)*F155+2*$O156*(1-$O156)*INDIRECT("F"&amp;C157)+$O156*$O156*F159</f>
        <v>-10162.699831932772</v>
      </c>
      <c r="G156" s="15">
        <f t="shared" ca="1" si="66"/>
        <v>7371.347368421053</v>
      </c>
      <c r="H156" s="16">
        <f t="shared" ca="1" si="74"/>
        <v>219.35815126050437</v>
      </c>
      <c r="I156" s="16">
        <f t="shared" ca="1" si="74"/>
        <v>-54.933512605042054</v>
      </c>
      <c r="J156" s="16">
        <f t="shared" ca="1" si="74"/>
        <v>-11.229473684210642</v>
      </c>
      <c r="K156" s="16">
        <f t="shared" ca="1" si="68"/>
        <v>226.13201748437712</v>
      </c>
      <c r="L156" s="16">
        <f t="shared" ca="1" si="69"/>
        <v>104.05934322862851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41678.048739495796</v>
      </c>
      <c r="F157" s="15">
        <f ca="1">(1-$O157)*(1-$O157)*F155+2*$O157*(1-$O157)*INDIRECT("F"&amp;C157)+$O157*$O157*F159</f>
        <v>-10437.367394957982</v>
      </c>
      <c r="G157" s="15">
        <f t="shared" ca="1" si="66"/>
        <v>7315.2</v>
      </c>
      <c r="H157" s="16">
        <f t="shared" ca="1" si="74"/>
        <v>219.35815126050437</v>
      </c>
      <c r="I157" s="16">
        <f t="shared" ca="1" si="74"/>
        <v>-54.933512605042054</v>
      </c>
      <c r="J157" s="16">
        <f t="shared" ca="1" si="74"/>
        <v>0</v>
      </c>
      <c r="K157" s="16">
        <f t="shared" ca="1" si="68"/>
        <v>226.13201748437712</v>
      </c>
      <c r="L157" s="16">
        <f t="shared" ca="1" si="69"/>
        <v>104.05934322862851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42774.839495798318</v>
      </c>
      <c r="F158" s="15">
        <f ca="1">(1-$O158)*(1-$O158)*F155+2*$O158*(1-$O158)*INDIRECT("F"&amp;C157)+$O158*$O158*F159</f>
        <v>-10712.034957983193</v>
      </c>
      <c r="G158" s="15">
        <f t="shared" ca="1" si="66"/>
        <v>7315.2</v>
      </c>
      <c r="H158" s="16">
        <f t="shared" ca="1" si="74"/>
        <v>219.35815126050437</v>
      </c>
      <c r="I158" s="16">
        <f t="shared" ca="1" si="74"/>
        <v>-54.933512605042054</v>
      </c>
      <c r="J158" s="16">
        <f t="shared" ca="1" si="74"/>
        <v>0</v>
      </c>
      <c r="K158" s="16">
        <f t="shared" ca="1" si="68"/>
        <v>226.13201748437712</v>
      </c>
      <c r="L158" s="16">
        <f t="shared" ca="1" si="69"/>
        <v>104.05934322862851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43871.63025210084</v>
      </c>
      <c r="F159">
        <f t="shared" ca="1" si="46"/>
        <v>-10986.702521008403</v>
      </c>
      <c r="G159">
        <f t="shared" ca="1" si="66"/>
        <v>7315.2</v>
      </c>
      <c r="H159" s="9">
        <f t="shared" ca="1" si="74"/>
        <v>219.35815126050437</v>
      </c>
      <c r="I159" s="9">
        <f t="shared" ca="1" si="74"/>
        <v>-54.933512605042054</v>
      </c>
      <c r="J159" s="9">
        <f t="shared" ca="1" si="74"/>
        <v>0</v>
      </c>
      <c r="K159" s="9">
        <f t="shared" ca="1" si="68"/>
        <v>226.13201748437712</v>
      </c>
      <c r="L159" s="9">
        <f t="shared" ca="1" si="69"/>
        <v>104.05934322862851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44968.421008403362</v>
      </c>
      <c r="F160">
        <f t="shared" ca="1" si="46"/>
        <v>-11261.370084033613</v>
      </c>
      <c r="G160">
        <f t="shared" ca="1" si="66"/>
        <v>7315.2</v>
      </c>
      <c r="H160" s="9">
        <f t="shared" ca="1" si="74"/>
        <v>219.35815126050292</v>
      </c>
      <c r="I160" s="9">
        <f t="shared" ca="1" si="74"/>
        <v>-54.933512605042054</v>
      </c>
      <c r="J160" s="9">
        <f t="shared" ca="1" si="74"/>
        <v>0</v>
      </c>
      <c r="K160" s="9">
        <f t="shared" ca="1" si="68"/>
        <v>226.13201748437569</v>
      </c>
      <c r="L160" s="9">
        <f t="shared" ca="1" si="69"/>
        <v>104.05934322862861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46065.211764705877</v>
      </c>
      <c r="F161">
        <f t="shared" ca="1" si="46"/>
        <v>-11536.037647058823</v>
      </c>
      <c r="G161">
        <f t="shared" ca="1" si="66"/>
        <v>7315.2</v>
      </c>
      <c r="H161" s="9">
        <f t="shared" ca="1" si="74"/>
        <v>219.35815126050437</v>
      </c>
      <c r="I161" s="9">
        <f t="shared" ca="1" si="74"/>
        <v>-54.933512605042054</v>
      </c>
      <c r="J161" s="9">
        <f t="shared" ca="1" si="74"/>
        <v>0</v>
      </c>
      <c r="K161" s="9">
        <f t="shared" ca="1" si="68"/>
        <v>226.13201748437712</v>
      </c>
      <c r="L161" s="9">
        <f t="shared" ca="1" si="69"/>
        <v>104.05934322862851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47162.002521008399</v>
      </c>
      <c r="F162">
        <f t="shared" ca="1" si="46"/>
        <v>-11810.705210084034</v>
      </c>
      <c r="G162">
        <f t="shared" ca="1" si="66"/>
        <v>7315.2</v>
      </c>
      <c r="H162" s="9">
        <f t="shared" ca="1" si="74"/>
        <v>219.35815126050437</v>
      </c>
      <c r="I162" s="9">
        <f t="shared" ca="1" si="74"/>
        <v>-54.933512605041685</v>
      </c>
      <c r="J162" s="9">
        <f t="shared" ca="1" si="74"/>
        <v>0</v>
      </c>
      <c r="K162" s="9">
        <f t="shared" ca="1" si="68"/>
        <v>226.132017484377</v>
      </c>
      <c r="L162" s="9">
        <f t="shared" ca="1" si="69"/>
        <v>104.05934322862841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48258.793277310921</v>
      </c>
      <c r="F163">
        <f t="shared" ca="1" si="46"/>
        <v>-12085.372773109242</v>
      </c>
      <c r="G163">
        <f t="shared" ca="1" si="66"/>
        <v>7315.2</v>
      </c>
      <c r="H163" s="9">
        <f t="shared" ca="1" si="74"/>
        <v>219.35815126050437</v>
      </c>
      <c r="I163" s="9">
        <f t="shared" ca="1" si="74"/>
        <v>-54.933512605042054</v>
      </c>
      <c r="J163" s="9">
        <f t="shared" ca="1" si="74"/>
        <v>0</v>
      </c>
      <c r="K163" s="9">
        <f t="shared" ca="1" si="68"/>
        <v>226.13201748437712</v>
      </c>
      <c r="L163" s="9">
        <f t="shared" ca="1" si="69"/>
        <v>104.05934322862851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49355.584033613442</v>
      </c>
      <c r="F164">
        <f t="shared" ca="1" si="46"/>
        <v>-12360.040336134452</v>
      </c>
      <c r="G164">
        <f t="shared" ca="1" si="66"/>
        <v>7315.2</v>
      </c>
      <c r="H164" s="9">
        <f t="shared" ca="1" si="74"/>
        <v>219.35815126050437</v>
      </c>
      <c r="I164" s="9">
        <f t="shared" ca="1" si="74"/>
        <v>-54.933512605042054</v>
      </c>
      <c r="J164" s="9">
        <f t="shared" ca="1" si="74"/>
        <v>0</v>
      </c>
      <c r="K164" s="9">
        <f t="shared" ca="1" si="68"/>
        <v>226.13201748437712</v>
      </c>
      <c r="L164" s="9">
        <f t="shared" ca="1" si="69"/>
        <v>104.05934322862851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50452.374789915964</v>
      </c>
      <c r="F165">
        <f t="shared" ca="1" si="46"/>
        <v>-12634.707899159663</v>
      </c>
      <c r="G165">
        <f t="shared" ca="1" si="66"/>
        <v>7315.2</v>
      </c>
      <c r="H165" s="9">
        <f t="shared" ca="1" si="74"/>
        <v>219.35815126050437</v>
      </c>
      <c r="I165" s="9">
        <f t="shared" ca="1" si="74"/>
        <v>-54.933512605042054</v>
      </c>
      <c r="J165" s="9">
        <f t="shared" ca="1" si="74"/>
        <v>0</v>
      </c>
      <c r="K165" s="9">
        <f t="shared" ca="1" si="68"/>
        <v>226.13201748437712</v>
      </c>
      <c r="L165" s="9">
        <f t="shared" ca="1" si="69"/>
        <v>104.05934322862851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51549.165546218486</v>
      </c>
      <c r="F166">
        <f t="shared" ca="1" si="46"/>
        <v>-12909.375462184873</v>
      </c>
      <c r="G166">
        <f t="shared" ca="1" si="66"/>
        <v>7315.2</v>
      </c>
      <c r="H166" s="9">
        <f t="shared" ca="1" si="74"/>
        <v>219.35815126050437</v>
      </c>
      <c r="I166" s="9">
        <f t="shared" ca="1" si="74"/>
        <v>-54.933512605042054</v>
      </c>
      <c r="J166" s="9">
        <f t="shared" ca="1" si="74"/>
        <v>0</v>
      </c>
      <c r="K166" s="9">
        <f t="shared" ca="1" si="68"/>
        <v>226.13201748437712</v>
      </c>
      <c r="L166" s="9">
        <f t="shared" ca="1" si="69"/>
        <v>104.05934322862851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52645.956302521008</v>
      </c>
      <c r="F167">
        <f t="shared" ca="1" si="46"/>
        <v>-13184.043025210083</v>
      </c>
      <c r="G167">
        <f t="shared" ca="1" si="66"/>
        <v>7315.2</v>
      </c>
      <c r="H167" s="9">
        <f t="shared" ca="1" si="74"/>
        <v>219.35815126050437</v>
      </c>
      <c r="I167" s="9">
        <f t="shared" ca="1" si="74"/>
        <v>-54.933512605042054</v>
      </c>
      <c r="J167" s="9">
        <f t="shared" ca="1" si="74"/>
        <v>0</v>
      </c>
      <c r="K167" s="9">
        <f t="shared" ca="1" si="68"/>
        <v>226.13201748437712</v>
      </c>
      <c r="L167" s="9">
        <f t="shared" ca="1" si="69"/>
        <v>104.05934322862851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53742.74705882353</v>
      </c>
      <c r="F168">
        <f t="shared" ca="1" si="46"/>
        <v>-13458.710588235293</v>
      </c>
      <c r="G168">
        <f t="shared" ca="1" si="66"/>
        <v>7315.2</v>
      </c>
      <c r="H168" s="9">
        <f t="shared" ca="1" si="74"/>
        <v>219.35815126050437</v>
      </c>
      <c r="I168" s="9">
        <f t="shared" ca="1" si="74"/>
        <v>-54.933512605042054</v>
      </c>
      <c r="J168" s="9">
        <f t="shared" ca="1" si="74"/>
        <v>0</v>
      </c>
      <c r="K168" s="9">
        <f t="shared" ca="1" si="68"/>
        <v>226.13201748437712</v>
      </c>
      <c r="L168" s="9">
        <f t="shared" ca="1" si="69"/>
        <v>104.05934322862851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54839.537815126052</v>
      </c>
      <c r="F169">
        <f t="shared" ref="F169:F232" ca="1" si="80">INDIRECT("F$"&amp;C169)+INDIRECT("I$"&amp;C169)*($B169-INDIRECT("B$"&amp;D169))</f>
        <v>-13733.378151260504</v>
      </c>
      <c r="G169">
        <f t="shared" ca="1" si="66"/>
        <v>7315.2</v>
      </c>
      <c r="H169" s="9">
        <f t="shared" ca="1" si="74"/>
        <v>219.35815126050437</v>
      </c>
      <c r="I169" s="9">
        <f t="shared" ca="1" si="74"/>
        <v>-54.933512605041685</v>
      </c>
      <c r="J169" s="9">
        <f t="shared" ca="1" si="74"/>
        <v>0</v>
      </c>
      <c r="K169" s="9">
        <f t="shared" ca="1" si="68"/>
        <v>226.132017484377</v>
      </c>
      <c r="L169" s="9">
        <f t="shared" ca="1" si="69"/>
        <v>104.05934322862841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55936.328571428574</v>
      </c>
      <c r="F170">
        <f t="shared" ca="1" si="80"/>
        <v>-14008.045714285712</v>
      </c>
      <c r="G170">
        <f t="shared" ca="1" si="66"/>
        <v>7315.2</v>
      </c>
      <c r="H170" s="9">
        <f t="shared" ca="1" si="74"/>
        <v>219.35815126050292</v>
      </c>
      <c r="I170" s="9">
        <f t="shared" ca="1" si="74"/>
        <v>-54.933512605042054</v>
      </c>
      <c r="J170" s="9">
        <f t="shared" ca="1" si="74"/>
        <v>0</v>
      </c>
      <c r="K170" s="9">
        <f t="shared" ca="1" si="68"/>
        <v>226.13201748437569</v>
      </c>
      <c r="L170" s="9">
        <f t="shared" ca="1" si="69"/>
        <v>104.05934322862861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57033.119327731089</v>
      </c>
      <c r="F171">
        <f t="shared" ca="1" si="80"/>
        <v>-14282.713277310922</v>
      </c>
      <c r="G171">
        <f t="shared" ca="1" si="66"/>
        <v>7315.2</v>
      </c>
      <c r="H171" s="9">
        <f t="shared" ca="1" si="74"/>
        <v>219.35815126050437</v>
      </c>
      <c r="I171" s="9">
        <f t="shared" ca="1" si="74"/>
        <v>-54.933512605042054</v>
      </c>
      <c r="J171" s="9">
        <f t="shared" ca="1" si="74"/>
        <v>0</v>
      </c>
      <c r="K171" s="9">
        <f t="shared" ca="1" si="68"/>
        <v>226.13201748437712</v>
      </c>
      <c r="L171" s="9">
        <f t="shared" ca="1" si="69"/>
        <v>104.05934322862851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58129.91008403361</v>
      </c>
      <c r="F172">
        <f t="shared" ca="1" si="80"/>
        <v>-14557.380840336133</v>
      </c>
      <c r="G172">
        <f t="shared" ca="1" si="66"/>
        <v>7315.2</v>
      </c>
      <c r="H172" s="9">
        <f t="shared" ca="1" si="74"/>
        <v>219.35815126050437</v>
      </c>
      <c r="I172" s="9">
        <f t="shared" ca="1" si="74"/>
        <v>-54.933512605042054</v>
      </c>
      <c r="J172" s="9">
        <f t="shared" ca="1" si="74"/>
        <v>0</v>
      </c>
      <c r="K172" s="9">
        <f t="shared" ca="1" si="68"/>
        <v>226.13201748437712</v>
      </c>
      <c r="L172" s="9">
        <f t="shared" ca="1" si="69"/>
        <v>104.05934322862851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59226.700840336132</v>
      </c>
      <c r="F173">
        <f t="shared" ca="1" si="80"/>
        <v>-14832.048403361343</v>
      </c>
      <c r="G173">
        <f t="shared" ca="1" si="66"/>
        <v>7315.2</v>
      </c>
      <c r="H173" s="9">
        <f t="shared" ca="1" si="74"/>
        <v>219.35815126050437</v>
      </c>
      <c r="I173" s="9">
        <f t="shared" ca="1" si="74"/>
        <v>-54.933512605042054</v>
      </c>
      <c r="J173" s="9">
        <f t="shared" ca="1" si="74"/>
        <v>0</v>
      </c>
      <c r="K173" s="9">
        <f t="shared" ca="1" si="68"/>
        <v>226.13201748437712</v>
      </c>
      <c r="L173" s="9">
        <f t="shared" ca="1" si="69"/>
        <v>104.05934322862851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60323.491596638654</v>
      </c>
      <c r="F174">
        <f t="shared" ca="1" si="80"/>
        <v>-15106.715966386553</v>
      </c>
      <c r="G174">
        <f t="shared" ca="1" si="66"/>
        <v>7315.2</v>
      </c>
      <c r="H174" s="9">
        <f t="shared" ca="1" si="74"/>
        <v>219.35815126050437</v>
      </c>
      <c r="I174" s="9">
        <f t="shared" ca="1" si="74"/>
        <v>-54.933512605042054</v>
      </c>
      <c r="J174" s="9">
        <f t="shared" ca="1" si="74"/>
        <v>0</v>
      </c>
      <c r="K174" s="9">
        <f t="shared" ca="1" si="68"/>
        <v>226.13201748437712</v>
      </c>
      <c r="L174" s="9">
        <f t="shared" ca="1" si="69"/>
        <v>104.05934322862851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61420.282352941176</v>
      </c>
      <c r="F175">
        <f t="shared" ca="1" si="80"/>
        <v>-15381.383529411763</v>
      </c>
      <c r="G175">
        <f t="shared" ca="1" si="66"/>
        <v>7315.2</v>
      </c>
      <c r="H175" s="9">
        <f t="shared" ca="1" si="74"/>
        <v>219.35815126050292</v>
      </c>
      <c r="I175" s="9">
        <f t="shared" ca="1" si="74"/>
        <v>-54.933512605042054</v>
      </c>
      <c r="J175" s="9">
        <f t="shared" ca="1" si="74"/>
        <v>0</v>
      </c>
      <c r="K175" s="9">
        <f t="shared" ca="1" si="68"/>
        <v>226.13201748437569</v>
      </c>
      <c r="L175" s="9">
        <f t="shared" ca="1" si="69"/>
        <v>104.05934322862861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62517.073109243691</v>
      </c>
      <c r="F176">
        <f t="shared" ca="1" si="80"/>
        <v>-15656.051092436974</v>
      </c>
      <c r="G176">
        <f t="shared" ca="1" si="66"/>
        <v>7315.2</v>
      </c>
      <c r="H176" s="9">
        <f t="shared" ca="1" si="74"/>
        <v>219.35815126050437</v>
      </c>
      <c r="I176" s="9">
        <f t="shared" ca="1" si="74"/>
        <v>-54.933512605042054</v>
      </c>
      <c r="J176" s="9">
        <f t="shared" ca="1" si="74"/>
        <v>0</v>
      </c>
      <c r="K176" s="9">
        <f t="shared" ca="1" si="68"/>
        <v>226.13201748437712</v>
      </c>
      <c r="L176" s="9">
        <f t="shared" ca="1" si="69"/>
        <v>104.05934322862851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63613.863865546213</v>
      </c>
      <c r="F177">
        <f t="shared" ca="1" si="80"/>
        <v>-15930.718655462184</v>
      </c>
      <c r="G177">
        <f t="shared" ca="1" si="66"/>
        <v>7315.2</v>
      </c>
      <c r="H177" s="9">
        <f t="shared" ca="1" si="74"/>
        <v>219.35815126050437</v>
      </c>
      <c r="I177" s="9">
        <f t="shared" ca="1" si="74"/>
        <v>-54.933512605042054</v>
      </c>
      <c r="J177" s="9">
        <f t="shared" ca="1" si="74"/>
        <v>0</v>
      </c>
      <c r="K177" s="9">
        <f t="shared" ca="1" si="68"/>
        <v>226.13201748437712</v>
      </c>
      <c r="L177" s="9">
        <f t="shared" ca="1" si="69"/>
        <v>104.05934322862851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64710.654621848735</v>
      </c>
      <c r="F178">
        <f t="shared" ca="1" si="80"/>
        <v>-16205.386218487394</v>
      </c>
      <c r="G178">
        <f t="shared" ca="1" si="66"/>
        <v>7315.2</v>
      </c>
      <c r="H178" s="9">
        <f t="shared" ca="1" si="74"/>
        <v>219.35815126050437</v>
      </c>
      <c r="I178" s="9">
        <f t="shared" ca="1" si="74"/>
        <v>-54.933512605042054</v>
      </c>
      <c r="J178" s="9">
        <f t="shared" ca="1" si="74"/>
        <v>0</v>
      </c>
      <c r="K178" s="9">
        <f t="shared" ca="1" si="68"/>
        <v>226.13201748437712</v>
      </c>
      <c r="L178" s="9">
        <f t="shared" ca="1" si="69"/>
        <v>104.05934322862851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65807.445378151257</v>
      </c>
      <c r="F179">
        <f t="shared" ca="1" si="80"/>
        <v>-16480.053781512604</v>
      </c>
      <c r="G179">
        <f t="shared" ca="1" si="66"/>
        <v>7315.2</v>
      </c>
      <c r="H179" s="9">
        <f t="shared" ca="1" si="74"/>
        <v>219.35815126050437</v>
      </c>
      <c r="I179" s="9">
        <f t="shared" ca="1" si="74"/>
        <v>-54.933512605042054</v>
      </c>
      <c r="J179" s="9">
        <f t="shared" ca="1" si="74"/>
        <v>0</v>
      </c>
      <c r="K179" s="9">
        <f t="shared" ca="1" si="68"/>
        <v>226.13201748437712</v>
      </c>
      <c r="L179" s="9">
        <f t="shared" ca="1" si="69"/>
        <v>104.05934322862851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66904.236134453779</v>
      </c>
      <c r="F180">
        <f t="shared" ca="1" si="80"/>
        <v>-16754.721344537815</v>
      </c>
      <c r="G180">
        <f t="shared" ca="1" si="66"/>
        <v>7315.2</v>
      </c>
      <c r="H180" s="9">
        <f t="shared" ca="1" si="74"/>
        <v>219.35815126050437</v>
      </c>
      <c r="I180" s="9">
        <f t="shared" ca="1" si="74"/>
        <v>-54.933512605042054</v>
      </c>
      <c r="J180" s="9">
        <f t="shared" ca="1" si="74"/>
        <v>0</v>
      </c>
      <c r="K180" s="9">
        <f t="shared" ca="1" si="68"/>
        <v>226.13201748437712</v>
      </c>
      <c r="L180" s="9">
        <f t="shared" ca="1" si="69"/>
        <v>104.05934322862851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68001.0268907563</v>
      </c>
      <c r="F181">
        <f t="shared" ca="1" si="80"/>
        <v>-17029.388907563025</v>
      </c>
      <c r="G181">
        <f t="shared" ca="1" si="66"/>
        <v>7315.2</v>
      </c>
      <c r="H181" s="9">
        <f t="shared" ca="1" si="74"/>
        <v>219.35815126050437</v>
      </c>
      <c r="I181" s="9">
        <f t="shared" ca="1" si="74"/>
        <v>-54.933512605042054</v>
      </c>
      <c r="J181" s="9">
        <f t="shared" ca="1" si="74"/>
        <v>0</v>
      </c>
      <c r="K181" s="9">
        <f t="shared" ca="1" si="68"/>
        <v>226.13201748437712</v>
      </c>
      <c r="L181" s="9">
        <f t="shared" ca="1" si="69"/>
        <v>104.05934322862851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69097.817647058822</v>
      </c>
      <c r="F182">
        <f t="shared" ca="1" si="80"/>
        <v>-17304.056470588235</v>
      </c>
      <c r="G182">
        <f t="shared" ca="1" si="66"/>
        <v>7315.2</v>
      </c>
      <c r="H182" s="9">
        <f t="shared" ca="1" si="74"/>
        <v>219.35815126050437</v>
      </c>
      <c r="I182" s="9">
        <f t="shared" ca="1" si="74"/>
        <v>-54.933512605041322</v>
      </c>
      <c r="J182" s="9">
        <f t="shared" ca="1" si="74"/>
        <v>0</v>
      </c>
      <c r="K182" s="9">
        <f t="shared" ca="1" si="68"/>
        <v>226.13201748437692</v>
      </c>
      <c r="L182" s="9">
        <f t="shared" ca="1" si="69"/>
        <v>104.05934322862832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70194.608403361344</v>
      </c>
      <c r="F183">
        <f t="shared" ca="1" si="80"/>
        <v>-17578.724033613442</v>
      </c>
      <c r="G183">
        <f t="shared" ca="1" si="66"/>
        <v>7315.2</v>
      </c>
      <c r="H183" s="9">
        <f t="shared" ca="1" si="74"/>
        <v>219.35815126050437</v>
      </c>
      <c r="I183" s="9">
        <f t="shared" ca="1" si="74"/>
        <v>-54.933512605042779</v>
      </c>
      <c r="J183" s="9">
        <f t="shared" ca="1" si="74"/>
        <v>0</v>
      </c>
      <c r="K183" s="9">
        <f t="shared" ca="1" si="68"/>
        <v>226.13201748437726</v>
      </c>
      <c r="L183" s="9">
        <f t="shared" ca="1" si="69"/>
        <v>104.05934322862869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71291.399159663866</v>
      </c>
      <c r="F184">
        <f t="shared" ca="1" si="80"/>
        <v>-17853.391596638656</v>
      </c>
      <c r="G184">
        <f t="shared" ca="1" si="66"/>
        <v>7315.2</v>
      </c>
      <c r="H184" s="9">
        <f t="shared" ref="H184:J234" ca="1" si="81">(E185-E184)/($B185-$B184)</f>
        <v>219.35815126050437</v>
      </c>
      <c r="I184" s="9">
        <f t="shared" ca="1" si="81"/>
        <v>-54.933512605041322</v>
      </c>
      <c r="J184" s="9">
        <f t="shared" ca="1" si="81"/>
        <v>0</v>
      </c>
      <c r="K184" s="9">
        <f t="shared" ca="1" si="68"/>
        <v>226.13201748437692</v>
      </c>
      <c r="L184" s="9">
        <f t="shared" ca="1" si="69"/>
        <v>104.05934322862832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72388.189915966388</v>
      </c>
      <c r="F185">
        <f t="shared" ca="1" si="80"/>
        <v>-18128.059159663862</v>
      </c>
      <c r="G185">
        <f t="shared" ca="1" si="66"/>
        <v>7315.2</v>
      </c>
      <c r="H185" s="9">
        <f t="shared" ca="1" si="81"/>
        <v>219.35815126050437</v>
      </c>
      <c r="I185" s="9">
        <f t="shared" ca="1" si="81"/>
        <v>-54.933512605042779</v>
      </c>
      <c r="J185" s="9">
        <f t="shared" ca="1" si="81"/>
        <v>0</v>
      </c>
      <c r="K185" s="9">
        <f t="shared" ca="1" si="68"/>
        <v>226.13201748437726</v>
      </c>
      <c r="L185" s="9">
        <f t="shared" ca="1" si="69"/>
        <v>104.05934322862869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73484.98067226891</v>
      </c>
      <c r="F186">
        <f t="shared" ca="1" si="80"/>
        <v>-18402.726722689076</v>
      </c>
      <c r="G186">
        <f t="shared" ca="1" si="66"/>
        <v>7315.2</v>
      </c>
      <c r="H186" s="9">
        <f t="shared" ca="1" si="81"/>
        <v>219.35815126050437</v>
      </c>
      <c r="I186" s="9">
        <f t="shared" ca="1" si="81"/>
        <v>-54.933512605041322</v>
      </c>
      <c r="J186" s="9">
        <f t="shared" ca="1" si="81"/>
        <v>0</v>
      </c>
      <c r="K186" s="9">
        <f t="shared" ca="1" si="68"/>
        <v>226.13201748437692</v>
      </c>
      <c r="L186" s="9">
        <f t="shared" ca="1" si="69"/>
        <v>104.05934322862832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74581.771428571432</v>
      </c>
      <c r="F187">
        <f t="shared" ca="1" si="80"/>
        <v>-18677.394285714283</v>
      </c>
      <c r="G187">
        <f t="shared" ca="1" si="66"/>
        <v>7315.2</v>
      </c>
      <c r="H187" s="9">
        <f t="shared" ca="1" si="81"/>
        <v>219.35815126050147</v>
      </c>
      <c r="I187" s="9">
        <f t="shared" ca="1" si="81"/>
        <v>-54.933512605042779</v>
      </c>
      <c r="J187" s="9">
        <f t="shared" ca="1" si="81"/>
        <v>0</v>
      </c>
      <c r="K187" s="9">
        <f t="shared" ca="1" si="68"/>
        <v>226.13201748437444</v>
      </c>
      <c r="L187" s="9">
        <f t="shared" ca="1" si="69"/>
        <v>104.05934322862886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75678.562184873939</v>
      </c>
      <c r="F188">
        <f t="shared" ca="1" si="80"/>
        <v>-18952.061848739497</v>
      </c>
      <c r="G188">
        <f t="shared" ca="1" si="66"/>
        <v>7315.2</v>
      </c>
      <c r="H188" s="9">
        <f t="shared" ca="1" si="81"/>
        <v>219.3581512605073</v>
      </c>
      <c r="I188" s="9">
        <f t="shared" ca="1" si="81"/>
        <v>-54.933512605041322</v>
      </c>
      <c r="J188" s="9">
        <f t="shared" ca="1" si="81"/>
        <v>0</v>
      </c>
      <c r="K188" s="9">
        <f t="shared" ca="1" si="68"/>
        <v>226.13201748437976</v>
      </c>
      <c r="L188" s="9">
        <f t="shared" ca="1" si="69"/>
        <v>104.05934322862814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76775.352941176476</v>
      </c>
      <c r="F189">
        <f t="shared" ca="1" si="80"/>
        <v>-19226.729411764703</v>
      </c>
      <c r="G189">
        <f t="shared" ca="1" si="66"/>
        <v>7315.2</v>
      </c>
      <c r="H189" s="9">
        <f t="shared" ca="1" si="81"/>
        <v>219.35815126050147</v>
      </c>
      <c r="I189" s="9">
        <f t="shared" ca="1" si="81"/>
        <v>-54.933512605042054</v>
      </c>
      <c r="J189" s="9">
        <f t="shared" ca="1" si="81"/>
        <v>0</v>
      </c>
      <c r="K189" s="9">
        <f t="shared" ca="1" si="68"/>
        <v>226.13201748437427</v>
      </c>
      <c r="L189" s="9">
        <f t="shared" ca="1" si="69"/>
        <v>104.05934322862869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77872.143697478983</v>
      </c>
      <c r="F190">
        <f t="shared" ca="1" si="80"/>
        <v>-19501.396974789914</v>
      </c>
      <c r="G190">
        <f t="shared" ca="1" si="66"/>
        <v>7315.2</v>
      </c>
      <c r="H190" s="9">
        <f t="shared" ca="1" si="81"/>
        <v>219.3581512605073</v>
      </c>
      <c r="I190" s="9">
        <f t="shared" ca="1" si="81"/>
        <v>-54.933512605042054</v>
      </c>
      <c r="J190" s="9">
        <f t="shared" ca="1" si="81"/>
        <v>0</v>
      </c>
      <c r="K190" s="9">
        <f t="shared" ca="1" si="68"/>
        <v>226.13201748437993</v>
      </c>
      <c r="L190" s="9">
        <f t="shared" ca="1" si="69"/>
        <v>104.05934322862832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78968.93445378152</v>
      </c>
      <c r="F191">
        <f t="shared" ca="1" si="80"/>
        <v>-19776.064537815124</v>
      </c>
      <c r="G191">
        <f t="shared" ca="1" si="66"/>
        <v>7315.2</v>
      </c>
      <c r="H191" s="9">
        <f t="shared" ca="1" si="81"/>
        <v>219.35815126050147</v>
      </c>
      <c r="I191" s="9">
        <f t="shared" ca="1" si="81"/>
        <v>-54.933512605042054</v>
      </c>
      <c r="J191" s="9">
        <f t="shared" ca="1" si="81"/>
        <v>0</v>
      </c>
      <c r="K191" s="9">
        <f t="shared" ca="1" si="68"/>
        <v>226.13201748437427</v>
      </c>
      <c r="L191" s="9">
        <f t="shared" ca="1" si="69"/>
        <v>104.05934322862869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80065.725210084027</v>
      </c>
      <c r="F192">
        <f t="shared" ca="1" si="80"/>
        <v>-20050.732100840334</v>
      </c>
      <c r="G192">
        <f t="shared" ca="1" si="66"/>
        <v>7315.2</v>
      </c>
      <c r="H192" s="9">
        <f t="shared" ca="1" si="81"/>
        <v>219.3581512605073</v>
      </c>
      <c r="I192" s="9">
        <f t="shared" ca="1" si="81"/>
        <v>-54.933512605042054</v>
      </c>
      <c r="J192" s="9">
        <f t="shared" ca="1" si="81"/>
        <v>0</v>
      </c>
      <c r="K192" s="9">
        <f t="shared" ca="1" si="68"/>
        <v>226.13201748437993</v>
      </c>
      <c r="L192" s="9">
        <f t="shared" ca="1" si="69"/>
        <v>104.05934322862832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81162.515966386563</v>
      </c>
      <c r="F193">
        <f t="shared" ca="1" si="80"/>
        <v>-20325.399663865544</v>
      </c>
      <c r="G193">
        <f t="shared" ca="1" si="66"/>
        <v>7315.2</v>
      </c>
      <c r="H193" s="9">
        <f t="shared" ca="1" si="81"/>
        <v>219.35815126050147</v>
      </c>
      <c r="I193" s="9">
        <f t="shared" ca="1" si="81"/>
        <v>-54.933512605042054</v>
      </c>
      <c r="J193" s="9">
        <f t="shared" ca="1" si="81"/>
        <v>0</v>
      </c>
      <c r="K193" s="9">
        <f t="shared" ca="1" si="68"/>
        <v>226.13201748437427</v>
      </c>
      <c r="L193" s="9">
        <f t="shared" ca="1" si="69"/>
        <v>104.05934322862869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82259.306722689071</v>
      </c>
      <c r="F194">
        <f t="shared" ca="1" si="80"/>
        <v>-20600.067226890755</v>
      </c>
      <c r="G194">
        <f t="shared" ca="1" si="66"/>
        <v>7315.2</v>
      </c>
      <c r="H194" s="9">
        <f t="shared" ca="1" si="81"/>
        <v>219.35815126050437</v>
      </c>
      <c r="I194" s="9">
        <f t="shared" ca="1" si="81"/>
        <v>-54.933512605042054</v>
      </c>
      <c r="J194" s="9">
        <f t="shared" ca="1" si="81"/>
        <v>0</v>
      </c>
      <c r="K194" s="9">
        <f t="shared" ca="1" si="68"/>
        <v>226.13201748437712</v>
      </c>
      <c r="L194" s="9">
        <f t="shared" ca="1" si="69"/>
        <v>104.05934322862851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83356.097478991593</v>
      </c>
      <c r="F195">
        <f t="shared" ca="1" si="80"/>
        <v>-20874.734789915965</v>
      </c>
      <c r="G195">
        <f t="shared" ca="1" si="66"/>
        <v>7315.2</v>
      </c>
      <c r="H195" s="9">
        <f t="shared" ca="1" si="81"/>
        <v>219.35815126050437</v>
      </c>
      <c r="I195" s="9">
        <f t="shared" ca="1" si="81"/>
        <v>-54.933512605042054</v>
      </c>
      <c r="J195" s="9">
        <f t="shared" ca="1" si="81"/>
        <v>0</v>
      </c>
      <c r="K195" s="9">
        <f t="shared" ca="1" si="68"/>
        <v>226.13201748437712</v>
      </c>
      <c r="L195" s="9">
        <f t="shared" ca="1" si="69"/>
        <v>104.05934322862851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84452.888235294115</v>
      </c>
      <c r="F196">
        <f t="shared" ca="1" si="80"/>
        <v>-21149.402352941175</v>
      </c>
      <c r="G196">
        <f t="shared" ca="1" si="66"/>
        <v>7315.2</v>
      </c>
      <c r="H196" s="9">
        <f t="shared" ca="1" si="81"/>
        <v>219.35815126050437</v>
      </c>
      <c r="I196" s="9">
        <f t="shared" ca="1" si="81"/>
        <v>-54.933512605042054</v>
      </c>
      <c r="J196" s="9">
        <f t="shared" ca="1" si="81"/>
        <v>0</v>
      </c>
      <c r="K196" s="9">
        <f t="shared" ca="1" si="68"/>
        <v>226.13201748437712</v>
      </c>
      <c r="L196" s="9">
        <f t="shared" ca="1" si="69"/>
        <v>104.05934322862851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85549.678991596636</v>
      </c>
      <c r="F197">
        <f t="shared" ca="1" si="80"/>
        <v>-21424.069915966385</v>
      </c>
      <c r="G197">
        <f t="shared" ca="1" si="66"/>
        <v>7315.2</v>
      </c>
      <c r="H197" s="9">
        <f t="shared" ca="1" si="81"/>
        <v>219.35815126050437</v>
      </c>
      <c r="I197" s="9">
        <f t="shared" ca="1" si="81"/>
        <v>-54.933512605042054</v>
      </c>
      <c r="J197" s="9">
        <f t="shared" ca="1" si="81"/>
        <v>0</v>
      </c>
      <c r="K197" s="9">
        <f t="shared" ca="1" si="68"/>
        <v>226.13201748437712</v>
      </c>
      <c r="L197" s="9">
        <f t="shared" ca="1" si="69"/>
        <v>104.05934322862851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86646.469747899158</v>
      </c>
      <c r="F198">
        <f t="shared" ca="1" si="80"/>
        <v>-21698.737478991596</v>
      </c>
      <c r="G198">
        <f t="shared" ca="1" si="66"/>
        <v>7315.2</v>
      </c>
      <c r="H198" s="9">
        <f t="shared" ca="1" si="81"/>
        <v>219.35815126050437</v>
      </c>
      <c r="I198" s="9">
        <f t="shared" ca="1" si="81"/>
        <v>-54.933512605042054</v>
      </c>
      <c r="J198" s="9">
        <f t="shared" ca="1" si="81"/>
        <v>0</v>
      </c>
      <c r="K198" s="9">
        <f t="shared" ca="1" si="68"/>
        <v>226.13201748437712</v>
      </c>
      <c r="L198" s="9">
        <f t="shared" ca="1" si="69"/>
        <v>104.05934322862851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87743.26050420168</v>
      </c>
      <c r="F199">
        <f t="shared" ca="1" si="80"/>
        <v>-21973.405042016806</v>
      </c>
      <c r="G199">
        <f t="shared" ca="1" si="66"/>
        <v>7315.2</v>
      </c>
      <c r="H199" s="9">
        <f t="shared" ca="1" si="81"/>
        <v>219.35815126050437</v>
      </c>
      <c r="I199" s="9">
        <f t="shared" ca="1" si="81"/>
        <v>-54.933512605041322</v>
      </c>
      <c r="J199" s="9">
        <f t="shared" ca="1" si="81"/>
        <v>0</v>
      </c>
      <c r="K199" s="9">
        <f t="shared" ca="1" si="68"/>
        <v>226.13201748437692</v>
      </c>
      <c r="L199" s="9">
        <f t="shared" ca="1" si="69"/>
        <v>104.05934322862832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88840.051260504202</v>
      </c>
      <c r="F200">
        <f t="shared" ca="1" si="80"/>
        <v>-22248.072605042013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219.35815126050147</v>
      </c>
      <c r="I200" s="9">
        <f t="shared" ca="1" si="81"/>
        <v>-54.933512605042779</v>
      </c>
      <c r="J200" s="9">
        <f t="shared" ca="1" si="81"/>
        <v>0</v>
      </c>
      <c r="K200" s="9">
        <f t="shared" ref="K200:K234" ca="1" si="85">SQRT(H200*H200+I200*I200)</f>
        <v>226.13201748437444</v>
      </c>
      <c r="L200" s="9">
        <f t="shared" ref="L200:L234" ca="1" si="86">DEGREES(ATAN2(I200,H200))</f>
        <v>104.05934322862886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89936.84201680671</v>
      </c>
      <c r="F201">
        <f t="shared" ca="1" si="80"/>
        <v>-22522.740168067226</v>
      </c>
      <c r="G201">
        <f t="shared" ca="1" si="84"/>
        <v>7315.2</v>
      </c>
      <c r="H201" s="9">
        <f t="shared" ca="1" si="81"/>
        <v>219.3581512605073</v>
      </c>
      <c r="I201" s="9">
        <f t="shared" ca="1" si="81"/>
        <v>-54.933512605041322</v>
      </c>
      <c r="J201" s="9">
        <f t="shared" ca="1" si="81"/>
        <v>0</v>
      </c>
      <c r="K201" s="9">
        <f t="shared" ca="1" si="85"/>
        <v>226.13201748437976</v>
      </c>
      <c r="L201" s="9">
        <f t="shared" ca="1" si="86"/>
        <v>104.05934322862814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91033.632773109246</v>
      </c>
      <c r="F202">
        <f t="shared" ca="1" si="80"/>
        <v>-22797.407731092433</v>
      </c>
      <c r="G202">
        <f t="shared" ca="1" si="84"/>
        <v>7315.2</v>
      </c>
      <c r="H202" s="9">
        <f t="shared" ca="1" si="81"/>
        <v>219.35815126050147</v>
      </c>
      <c r="I202" s="9">
        <f t="shared" ca="1" si="81"/>
        <v>-54.933512605042779</v>
      </c>
      <c r="J202" s="9">
        <f t="shared" ca="1" si="81"/>
        <v>0</v>
      </c>
      <c r="K202" s="9">
        <f t="shared" ca="1" si="85"/>
        <v>226.13201748437444</v>
      </c>
      <c r="L202" s="9">
        <f t="shared" ca="1" si="86"/>
        <v>104.05934322862886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92130.423529411753</v>
      </c>
      <c r="F203">
        <f t="shared" ca="1" si="80"/>
        <v>-23072.075294117647</v>
      </c>
      <c r="G203">
        <f t="shared" ca="1" si="84"/>
        <v>7315.2</v>
      </c>
      <c r="H203" s="9">
        <f t="shared" ca="1" si="81"/>
        <v>219.3581512605073</v>
      </c>
      <c r="I203" s="9">
        <f t="shared" ca="1" si="81"/>
        <v>-54.933512605041322</v>
      </c>
      <c r="J203" s="9">
        <f t="shared" ca="1" si="81"/>
        <v>0</v>
      </c>
      <c r="K203" s="9">
        <f t="shared" ca="1" si="85"/>
        <v>226.13201748437976</v>
      </c>
      <c r="L203" s="9">
        <f t="shared" ca="1" si="86"/>
        <v>104.05934322862814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93227.21428571429</v>
      </c>
      <c r="F204">
        <f t="shared" ca="1" si="80"/>
        <v>-23346.742857142854</v>
      </c>
      <c r="G204">
        <f t="shared" ca="1" si="84"/>
        <v>7315.2</v>
      </c>
      <c r="H204" s="9">
        <f t="shared" ca="1" si="81"/>
        <v>219.35815126050147</v>
      </c>
      <c r="I204" s="9">
        <f t="shared" ca="1" si="81"/>
        <v>-54.933512605042779</v>
      </c>
      <c r="J204" s="9">
        <f t="shared" ca="1" si="81"/>
        <v>0</v>
      </c>
      <c r="K204" s="9">
        <f t="shared" ca="1" si="85"/>
        <v>226.13201748437444</v>
      </c>
      <c r="L204" s="9">
        <f t="shared" ca="1" si="86"/>
        <v>104.05934322862886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94324.005042016797</v>
      </c>
      <c r="F205">
        <f t="shared" ca="1" si="80"/>
        <v>-23621.410420168068</v>
      </c>
      <c r="G205">
        <f t="shared" ca="1" si="84"/>
        <v>7315.2</v>
      </c>
      <c r="H205" s="9">
        <f t="shared" ca="1" si="81"/>
        <v>219.3581512605073</v>
      </c>
      <c r="I205" s="9">
        <f t="shared" ca="1" si="81"/>
        <v>-54.933512605041322</v>
      </c>
      <c r="J205" s="9">
        <f t="shared" ca="1" si="81"/>
        <v>0</v>
      </c>
      <c r="K205" s="9">
        <f t="shared" ca="1" si="85"/>
        <v>226.13201748437976</v>
      </c>
      <c r="L205" s="9">
        <f t="shared" ca="1" si="86"/>
        <v>104.05934322862814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95420.795798319334</v>
      </c>
      <c r="F206">
        <f t="shared" ca="1" si="80"/>
        <v>-23896.077983193274</v>
      </c>
      <c r="G206">
        <f t="shared" ca="1" si="84"/>
        <v>7315.2</v>
      </c>
      <c r="H206" s="9">
        <f t="shared" ca="1" si="81"/>
        <v>219.35815126050147</v>
      </c>
      <c r="I206" s="9">
        <f t="shared" ca="1" si="81"/>
        <v>-54.933512605042779</v>
      </c>
      <c r="J206" s="9">
        <f t="shared" ca="1" si="81"/>
        <v>0</v>
      </c>
      <c r="K206" s="9">
        <f t="shared" ca="1" si="85"/>
        <v>226.13201748437444</v>
      </c>
      <c r="L206" s="9">
        <f t="shared" ca="1" si="86"/>
        <v>104.05934322862886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96517.586554621841</v>
      </c>
      <c r="F207">
        <f t="shared" ca="1" si="80"/>
        <v>-24170.745546218488</v>
      </c>
      <c r="G207">
        <f t="shared" ca="1" si="84"/>
        <v>7315.2</v>
      </c>
      <c r="H207" s="9">
        <f t="shared" ca="1" si="81"/>
        <v>219.3581512605073</v>
      </c>
      <c r="I207" s="9">
        <f t="shared" ca="1" si="81"/>
        <v>-54.933512605041322</v>
      </c>
      <c r="J207" s="9">
        <f t="shared" ca="1" si="81"/>
        <v>0</v>
      </c>
      <c r="K207" s="9">
        <f t="shared" ca="1" si="85"/>
        <v>226.13201748437976</v>
      </c>
      <c r="L207" s="9">
        <f t="shared" ca="1" si="86"/>
        <v>104.05934322862814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97614.377310924378</v>
      </c>
      <c r="F208">
        <f t="shared" ca="1" si="80"/>
        <v>-24445.413109243695</v>
      </c>
      <c r="G208">
        <f t="shared" ca="1" si="84"/>
        <v>7315.2</v>
      </c>
      <c r="H208" s="9">
        <f t="shared" ca="1" si="81"/>
        <v>219.35815126050147</v>
      </c>
      <c r="I208" s="9">
        <f t="shared" ca="1" si="81"/>
        <v>-54.933512605042054</v>
      </c>
      <c r="J208" s="9">
        <f t="shared" ca="1" si="81"/>
        <v>0</v>
      </c>
      <c r="K208" s="9">
        <f t="shared" ca="1" si="85"/>
        <v>226.13201748437427</v>
      </c>
      <c r="L208" s="9">
        <f t="shared" ca="1" si="86"/>
        <v>104.05934322862869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98711.168067226885</v>
      </c>
      <c r="F209">
        <f t="shared" ca="1" si="80"/>
        <v>-24720.080672268905</v>
      </c>
      <c r="G209">
        <f t="shared" ca="1" si="84"/>
        <v>7315.2</v>
      </c>
      <c r="H209" s="9">
        <f t="shared" ca="1" si="81"/>
        <v>219.35815126050437</v>
      </c>
      <c r="I209" s="9">
        <f t="shared" ca="1" si="81"/>
        <v>-54.933512605042054</v>
      </c>
      <c r="J209" s="9">
        <f t="shared" ca="1" si="81"/>
        <v>0</v>
      </c>
      <c r="K209" s="9">
        <f t="shared" ca="1" si="85"/>
        <v>226.13201748437712</v>
      </c>
      <c r="L209" s="9">
        <f t="shared" ca="1" si="86"/>
        <v>104.05934322862851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99807.958823529407</v>
      </c>
      <c r="F210">
        <f t="shared" ca="1" si="80"/>
        <v>-24994.748235294115</v>
      </c>
      <c r="G210">
        <f t="shared" ca="1" si="84"/>
        <v>7315.2</v>
      </c>
      <c r="H210" s="9">
        <f t="shared" ca="1" si="81"/>
        <v>219.35815126050437</v>
      </c>
      <c r="I210" s="9">
        <f t="shared" ca="1" si="81"/>
        <v>-54.933512605042054</v>
      </c>
      <c r="J210" s="9">
        <f t="shared" ca="1" si="81"/>
        <v>0</v>
      </c>
      <c r="K210" s="9">
        <f t="shared" ca="1" si="85"/>
        <v>226.13201748437712</v>
      </c>
      <c r="L210" s="9">
        <f t="shared" ca="1" si="86"/>
        <v>104.05934322862851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100904.74957983193</v>
      </c>
      <c r="F211">
        <f t="shared" ca="1" si="80"/>
        <v>-25269.415798319325</v>
      </c>
      <c r="G211">
        <f t="shared" ca="1" si="84"/>
        <v>7315.2</v>
      </c>
      <c r="H211" s="9">
        <f t="shared" ca="1" si="81"/>
        <v>219.35815126050437</v>
      </c>
      <c r="I211" s="9">
        <f t="shared" ca="1" si="81"/>
        <v>-54.933512605042054</v>
      </c>
      <c r="J211" s="9">
        <f t="shared" ca="1" si="81"/>
        <v>0</v>
      </c>
      <c r="K211" s="9">
        <f t="shared" ca="1" si="85"/>
        <v>226.13201748437712</v>
      </c>
      <c r="L211" s="9">
        <f t="shared" ca="1" si="86"/>
        <v>104.05934322862851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102001.54033613445</v>
      </c>
      <c r="F212">
        <f t="shared" ca="1" si="80"/>
        <v>-25544.083361344536</v>
      </c>
      <c r="G212">
        <f t="shared" ca="1" si="84"/>
        <v>7315.2</v>
      </c>
      <c r="H212" s="9">
        <f t="shared" ca="1" si="81"/>
        <v>219.35815126050437</v>
      </c>
      <c r="I212" s="9">
        <f t="shared" ca="1" si="81"/>
        <v>-54.933512605042054</v>
      </c>
      <c r="J212" s="9">
        <f t="shared" ca="1" si="81"/>
        <v>0</v>
      </c>
      <c r="K212" s="9">
        <f t="shared" ca="1" si="85"/>
        <v>226.13201748437712</v>
      </c>
      <c r="L212" s="9">
        <f t="shared" ca="1" si="86"/>
        <v>104.05934322862851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103098.33109243697</v>
      </c>
      <c r="F213">
        <f t="shared" ca="1" si="80"/>
        <v>-25818.750924369746</v>
      </c>
      <c r="G213">
        <f t="shared" ca="1" si="84"/>
        <v>7315.2</v>
      </c>
      <c r="H213" s="9">
        <f t="shared" ca="1" si="81"/>
        <v>219.35815126050437</v>
      </c>
      <c r="I213" s="9">
        <f t="shared" ca="1" si="81"/>
        <v>-54.933512605042054</v>
      </c>
      <c r="J213" s="9">
        <f t="shared" ca="1" si="81"/>
        <v>0</v>
      </c>
      <c r="K213" s="9">
        <f t="shared" ca="1" si="85"/>
        <v>226.13201748437712</v>
      </c>
      <c r="L213" s="9">
        <f t="shared" ca="1" si="86"/>
        <v>104.05934322862851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104195.12184873949</v>
      </c>
      <c r="F214">
        <f t="shared" ca="1" si="80"/>
        <v>-26093.418487394956</v>
      </c>
      <c r="G214">
        <f t="shared" ca="1" si="84"/>
        <v>7315.2</v>
      </c>
      <c r="H214" s="9">
        <f t="shared" ca="1" si="81"/>
        <v>219.35815126050437</v>
      </c>
      <c r="I214" s="9">
        <f t="shared" ca="1" si="81"/>
        <v>-54.933512605042054</v>
      </c>
      <c r="J214" s="9">
        <f t="shared" ca="1" si="81"/>
        <v>0</v>
      </c>
      <c r="K214" s="9">
        <f t="shared" ca="1" si="85"/>
        <v>226.13201748437712</v>
      </c>
      <c r="L214" s="9">
        <f t="shared" ca="1" si="86"/>
        <v>104.05934322862851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105291.91260504202</v>
      </c>
      <c r="F215">
        <f t="shared" ca="1" si="80"/>
        <v>-26368.086050420166</v>
      </c>
      <c r="G215">
        <f t="shared" ca="1" si="84"/>
        <v>7315.2</v>
      </c>
      <c r="H215" s="9">
        <f t="shared" ca="1" si="81"/>
        <v>219.35815126050437</v>
      </c>
      <c r="I215" s="9">
        <f t="shared" ca="1" si="81"/>
        <v>-54.933512605042054</v>
      </c>
      <c r="J215" s="9">
        <f t="shared" ca="1" si="81"/>
        <v>0</v>
      </c>
      <c r="K215" s="9">
        <f t="shared" ca="1" si="85"/>
        <v>226.13201748437712</v>
      </c>
      <c r="L215" s="9">
        <f t="shared" ca="1" si="86"/>
        <v>104.05934322862851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106388.70336134454</v>
      </c>
      <c r="F216">
        <f t="shared" ca="1" si="80"/>
        <v>-26642.753613445377</v>
      </c>
      <c r="G216">
        <f t="shared" ca="1" si="84"/>
        <v>7315.2</v>
      </c>
      <c r="H216" s="9">
        <f t="shared" ca="1" si="81"/>
        <v>219.35815126050437</v>
      </c>
      <c r="I216" s="9">
        <f t="shared" ca="1" si="81"/>
        <v>-54.933512605042054</v>
      </c>
      <c r="J216" s="9">
        <f t="shared" ca="1" si="81"/>
        <v>0</v>
      </c>
      <c r="K216" s="9">
        <f t="shared" ca="1" si="85"/>
        <v>226.13201748437712</v>
      </c>
      <c r="L216" s="9">
        <f t="shared" ca="1" si="86"/>
        <v>104.05934322862851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107485.49411764706</v>
      </c>
      <c r="F217">
        <f t="shared" ca="1" si="80"/>
        <v>-26917.421176470587</v>
      </c>
      <c r="G217">
        <f t="shared" ca="1" si="84"/>
        <v>7315.2</v>
      </c>
      <c r="H217" s="9">
        <f t="shared" ca="1" si="81"/>
        <v>219.35815126050147</v>
      </c>
      <c r="I217" s="9">
        <f t="shared" ca="1" si="81"/>
        <v>-54.933512605042054</v>
      </c>
      <c r="J217" s="9">
        <f t="shared" ca="1" si="81"/>
        <v>0</v>
      </c>
      <c r="K217" s="9">
        <f t="shared" ca="1" si="85"/>
        <v>226.13201748437427</v>
      </c>
      <c r="L217" s="9">
        <f t="shared" ca="1" si="86"/>
        <v>104.05934322862869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108582.28487394957</v>
      </c>
      <c r="F218">
        <f t="shared" ca="1" si="80"/>
        <v>-27192.088739495797</v>
      </c>
      <c r="G218">
        <f t="shared" ca="1" si="84"/>
        <v>7315.2</v>
      </c>
      <c r="H218" s="9">
        <f t="shared" ca="1" si="81"/>
        <v>219.3581512605073</v>
      </c>
      <c r="I218" s="9">
        <f t="shared" ca="1" si="81"/>
        <v>-54.933512605042054</v>
      </c>
      <c r="J218" s="9">
        <f t="shared" ca="1" si="81"/>
        <v>0</v>
      </c>
      <c r="K218" s="9">
        <f t="shared" ca="1" si="85"/>
        <v>226.13201748437993</v>
      </c>
      <c r="L218" s="9">
        <f t="shared" ca="1" si="86"/>
        <v>104.05934322862832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109679.0756302521</v>
      </c>
      <c r="F219">
        <f t="shared" ca="1" si="80"/>
        <v>-27466.756302521007</v>
      </c>
      <c r="G219">
        <f t="shared" ca="1" si="84"/>
        <v>7315.2</v>
      </c>
      <c r="H219" s="9">
        <f t="shared" ca="1" si="81"/>
        <v>219.35815126050147</v>
      </c>
      <c r="I219" s="9">
        <f t="shared" ca="1" si="81"/>
        <v>-54.933512605042054</v>
      </c>
      <c r="J219" s="9">
        <f t="shared" ca="1" si="81"/>
        <v>0</v>
      </c>
      <c r="K219" s="9">
        <f t="shared" ca="1" si="85"/>
        <v>226.13201748437427</v>
      </c>
      <c r="L219" s="9">
        <f t="shared" ca="1" si="86"/>
        <v>104.05934322862869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110775.86638655461</v>
      </c>
      <c r="F220">
        <f t="shared" ca="1" si="80"/>
        <v>-27741.423865546218</v>
      </c>
      <c r="G220">
        <f t="shared" ca="1" si="84"/>
        <v>7315.2</v>
      </c>
      <c r="H220" s="9">
        <f t="shared" ca="1" si="81"/>
        <v>219.3581512605073</v>
      </c>
      <c r="I220" s="9">
        <f t="shared" ca="1" si="81"/>
        <v>-54.933512605041322</v>
      </c>
      <c r="J220" s="9">
        <f t="shared" ca="1" si="81"/>
        <v>0</v>
      </c>
      <c r="K220" s="9">
        <f t="shared" ca="1" si="85"/>
        <v>226.13201748437976</v>
      </c>
      <c r="L220" s="9">
        <f t="shared" ca="1" si="86"/>
        <v>104.05934322862814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111872.65714285715</v>
      </c>
      <c r="F221">
        <f t="shared" ca="1" si="80"/>
        <v>-28016.091428571424</v>
      </c>
      <c r="G221">
        <f t="shared" ca="1" si="84"/>
        <v>7315.2</v>
      </c>
      <c r="H221" s="9">
        <f t="shared" ca="1" si="81"/>
        <v>219.35815126050147</v>
      </c>
      <c r="I221" s="9">
        <f t="shared" ca="1" si="81"/>
        <v>-54.933512605042054</v>
      </c>
      <c r="J221" s="9">
        <f t="shared" ca="1" si="81"/>
        <v>0</v>
      </c>
      <c r="K221" s="9">
        <f t="shared" ca="1" si="85"/>
        <v>226.13201748437427</v>
      </c>
      <c r="L221" s="9">
        <f t="shared" ca="1" si="86"/>
        <v>104.05934322862869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112969.44789915966</v>
      </c>
      <c r="F222">
        <f t="shared" ca="1" si="80"/>
        <v>-28290.758991596635</v>
      </c>
      <c r="G222">
        <f t="shared" ca="1" si="84"/>
        <v>7315.2</v>
      </c>
      <c r="H222" s="9">
        <f t="shared" ca="1" si="81"/>
        <v>219.3581512605073</v>
      </c>
      <c r="I222" s="9">
        <f t="shared" ca="1" si="81"/>
        <v>-54.933512605042054</v>
      </c>
      <c r="J222" s="9">
        <f t="shared" ca="1" si="81"/>
        <v>0</v>
      </c>
      <c r="K222" s="9">
        <f t="shared" ca="1" si="85"/>
        <v>226.13201748437993</v>
      </c>
      <c r="L222" s="9">
        <f t="shared" ca="1" si="86"/>
        <v>104.05934322862832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114066.23865546219</v>
      </c>
      <c r="F223">
        <f t="shared" ca="1" si="80"/>
        <v>-28565.426554621845</v>
      </c>
      <c r="G223">
        <f t="shared" ca="1" si="84"/>
        <v>7315.2</v>
      </c>
      <c r="H223" s="9">
        <f t="shared" ca="1" si="81"/>
        <v>219.35815126050147</v>
      </c>
      <c r="I223" s="9">
        <f t="shared" ca="1" si="81"/>
        <v>-54.933512605042054</v>
      </c>
      <c r="J223" s="9">
        <f t="shared" ca="1" si="81"/>
        <v>0</v>
      </c>
      <c r="K223" s="9">
        <f t="shared" ca="1" si="85"/>
        <v>226.13201748437427</v>
      </c>
      <c r="L223" s="9">
        <f t="shared" ca="1" si="86"/>
        <v>104.05934322862869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115163.0294117647</v>
      </c>
      <c r="F224">
        <f t="shared" ca="1" si="80"/>
        <v>-28840.094117647055</v>
      </c>
      <c r="G224">
        <f t="shared" ca="1" si="84"/>
        <v>7315.2</v>
      </c>
      <c r="H224" s="9">
        <f t="shared" ca="1" si="81"/>
        <v>219.3581512605073</v>
      </c>
      <c r="I224" s="9">
        <f t="shared" ca="1" si="81"/>
        <v>-54.933512605042054</v>
      </c>
      <c r="J224" s="9">
        <f t="shared" ca="1" si="81"/>
        <v>0</v>
      </c>
      <c r="K224" s="9">
        <f t="shared" ca="1" si="85"/>
        <v>226.13201748437993</v>
      </c>
      <c r="L224" s="9">
        <f t="shared" ca="1" si="86"/>
        <v>104.05934322862832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116259.82016806724</v>
      </c>
      <c r="F225">
        <f t="shared" ca="1" si="80"/>
        <v>-29114.761680672265</v>
      </c>
      <c r="G225">
        <f t="shared" ca="1" si="84"/>
        <v>7315.2</v>
      </c>
      <c r="H225" s="9">
        <f t="shared" ca="1" si="81"/>
        <v>219.35815126050147</v>
      </c>
      <c r="I225" s="9">
        <f t="shared" ca="1" si="81"/>
        <v>-54.933512605042054</v>
      </c>
      <c r="J225" s="9">
        <f t="shared" ca="1" si="81"/>
        <v>0</v>
      </c>
      <c r="K225" s="9">
        <f t="shared" ca="1" si="85"/>
        <v>226.13201748437427</v>
      </c>
      <c r="L225" s="9">
        <f t="shared" ca="1" si="86"/>
        <v>104.05934322862869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117356.61092436974</v>
      </c>
      <c r="F226">
        <f t="shared" ca="1" si="80"/>
        <v>-29389.429243697476</v>
      </c>
      <c r="G226">
        <f t="shared" ca="1" si="84"/>
        <v>7315.2</v>
      </c>
      <c r="H226" s="9">
        <f t="shared" ca="1" si="81"/>
        <v>219.3581512605073</v>
      </c>
      <c r="I226" s="9">
        <f t="shared" ca="1" si="81"/>
        <v>-54.933512605042054</v>
      </c>
      <c r="J226" s="9">
        <f t="shared" ca="1" si="81"/>
        <v>0</v>
      </c>
      <c r="K226" s="9">
        <f t="shared" ca="1" si="85"/>
        <v>226.13201748437993</v>
      </c>
      <c r="L226" s="9">
        <f t="shared" ca="1" si="86"/>
        <v>104.05934322862832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118453.40168067228</v>
      </c>
      <c r="F227">
        <f t="shared" ca="1" si="80"/>
        <v>-29664.096806722686</v>
      </c>
      <c r="G227">
        <f t="shared" ca="1" si="84"/>
        <v>7315.2</v>
      </c>
      <c r="H227" s="9">
        <f t="shared" ca="1" si="81"/>
        <v>219.35815126050147</v>
      </c>
      <c r="I227" s="9">
        <f t="shared" ca="1" si="81"/>
        <v>-54.933512605042054</v>
      </c>
      <c r="J227" s="9">
        <f t="shared" ca="1" si="81"/>
        <v>0</v>
      </c>
      <c r="K227" s="9">
        <f t="shared" ca="1" si="85"/>
        <v>226.13201748437427</v>
      </c>
      <c r="L227" s="9">
        <f t="shared" ca="1" si="86"/>
        <v>104.05934322862869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119550.19243697479</v>
      </c>
      <c r="F228">
        <f t="shared" ca="1" si="80"/>
        <v>-29938.764369747896</v>
      </c>
      <c r="G228">
        <f t="shared" ca="1" si="84"/>
        <v>7315.2</v>
      </c>
      <c r="H228" s="9">
        <f t="shared" ca="1" si="81"/>
        <v>219.3581512605073</v>
      </c>
      <c r="I228" s="9">
        <f t="shared" ca="1" si="81"/>
        <v>-54.933512605042054</v>
      </c>
      <c r="J228" s="9">
        <f t="shared" ca="1" si="81"/>
        <v>0</v>
      </c>
      <c r="K228" s="9">
        <f t="shared" ca="1" si="85"/>
        <v>226.13201748437993</v>
      </c>
      <c r="L228" s="9">
        <f t="shared" ca="1" si="86"/>
        <v>104.05934322862832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120646.98319327732</v>
      </c>
      <c r="F229">
        <f t="shared" ca="1" si="80"/>
        <v>-30213.431932773106</v>
      </c>
      <c r="G229">
        <f t="shared" ca="1" si="84"/>
        <v>7315.2</v>
      </c>
      <c r="H229" s="9">
        <f t="shared" ca="1" si="81"/>
        <v>219.35815126050147</v>
      </c>
      <c r="I229" s="9">
        <f t="shared" ca="1" si="81"/>
        <v>-54.933512605042054</v>
      </c>
      <c r="J229" s="9">
        <f t="shared" ca="1" si="81"/>
        <v>0</v>
      </c>
      <c r="K229" s="9">
        <f t="shared" ca="1" si="85"/>
        <v>226.13201748437427</v>
      </c>
      <c r="L229" s="9">
        <f t="shared" ca="1" si="86"/>
        <v>104.05934322862869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121743.77394957983</v>
      </c>
      <c r="F230">
        <f t="shared" ca="1" si="80"/>
        <v>-30488.099495798317</v>
      </c>
      <c r="G230">
        <f t="shared" ca="1" si="84"/>
        <v>7315.2</v>
      </c>
      <c r="H230" s="9">
        <f t="shared" ca="1" si="81"/>
        <v>219.35815126050147</v>
      </c>
      <c r="I230" s="9">
        <f t="shared" ca="1" si="81"/>
        <v>-54.933512605042054</v>
      </c>
      <c r="J230" s="9">
        <f t="shared" ca="1" si="81"/>
        <v>0</v>
      </c>
      <c r="K230" s="9">
        <f t="shared" ca="1" si="85"/>
        <v>226.13201748437427</v>
      </c>
      <c r="L230" s="9">
        <f t="shared" ca="1" si="86"/>
        <v>104.05934322862869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122840.56470588234</v>
      </c>
      <c r="F231">
        <f t="shared" ca="1" si="80"/>
        <v>-30762.767058823527</v>
      </c>
      <c r="G231">
        <f t="shared" ca="1" si="84"/>
        <v>7315.2</v>
      </c>
      <c r="H231" s="9">
        <f t="shared" ca="1" si="81"/>
        <v>219.3581512605073</v>
      </c>
      <c r="I231" s="9">
        <f t="shared" ca="1" si="81"/>
        <v>-54.933512605042054</v>
      </c>
      <c r="J231" s="9">
        <f t="shared" ca="1" si="81"/>
        <v>0</v>
      </c>
      <c r="K231" s="9">
        <f t="shared" ca="1" si="85"/>
        <v>226.13201748437993</v>
      </c>
      <c r="L231" s="9">
        <f t="shared" ca="1" si="86"/>
        <v>104.05934322862832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123937.35546218487</v>
      </c>
      <c r="F232">
        <f t="shared" ca="1" si="80"/>
        <v>-31037.434621848737</v>
      </c>
      <c r="G232">
        <f t="shared" ca="1" si="84"/>
        <v>7315.2</v>
      </c>
      <c r="H232" s="9">
        <f t="shared" ca="1" si="81"/>
        <v>219.35815126050147</v>
      </c>
      <c r="I232" s="9">
        <f t="shared" ca="1" si="81"/>
        <v>-54.933512605042054</v>
      </c>
      <c r="J232" s="9">
        <f t="shared" ca="1" si="81"/>
        <v>0</v>
      </c>
      <c r="K232" s="9">
        <f t="shared" ca="1" si="85"/>
        <v>226.13201748437427</v>
      </c>
      <c r="L232" s="9">
        <f t="shared" ca="1" si="86"/>
        <v>104.05934322862869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125034.14621848738</v>
      </c>
      <c r="F233">
        <f t="shared" ref="F233:F234" ca="1" si="94">INDIRECT("F$"&amp;C233)+INDIRECT("I$"&amp;C233)*($B233-INDIRECT("B$"&amp;D233))</f>
        <v>-31312.102184873947</v>
      </c>
      <c r="G233">
        <f t="shared" ca="1" si="84"/>
        <v>7315.2</v>
      </c>
      <c r="H233" s="9">
        <f t="shared" ca="1" si="81"/>
        <v>219.3581512605073</v>
      </c>
      <c r="I233" s="9">
        <f t="shared" ca="1" si="81"/>
        <v>-54.933512605042054</v>
      </c>
      <c r="J233" s="9">
        <f t="shared" ca="1" si="81"/>
        <v>0</v>
      </c>
      <c r="K233" s="9">
        <f t="shared" ca="1" si="85"/>
        <v>226.13201748437993</v>
      </c>
      <c r="L233" s="9">
        <f t="shared" ca="1" si="86"/>
        <v>104.05934322862832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126130.93697478992</v>
      </c>
      <c r="F234">
        <f t="shared" ca="1" si="94"/>
        <v>-31586.769747899158</v>
      </c>
      <c r="G234">
        <f t="shared" ca="1" si="84"/>
        <v>7315.2</v>
      </c>
      <c r="H234" s="9">
        <f t="shared" ca="1" si="81"/>
        <v>219.35815126050147</v>
      </c>
      <c r="I234" s="9">
        <f t="shared" ca="1" si="81"/>
        <v>-54.933512605042054</v>
      </c>
      <c r="J234" s="9">
        <f t="shared" ca="1" si="81"/>
        <v>0</v>
      </c>
      <c r="K234" s="9">
        <f t="shared" ca="1" si="85"/>
        <v>226.13201748437427</v>
      </c>
      <c r="L234" s="9">
        <f t="shared" ca="1" si="86"/>
        <v>104.05934322862869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127227.72773109243</v>
      </c>
      <c r="F235">
        <f t="shared" ref="F235:F238" ca="1" si="98">INDIRECT("F$"&amp;C235)+INDIRECT("I$"&amp;C235)*($B235-INDIRECT("B$"&amp;D235))</f>
        <v>-31861.437310924368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219.3581512605073</v>
      </c>
      <c r="I235" s="9">
        <f t="shared" ref="I235:I237" ca="1" si="101">(F236-F235)/($B236-$B235)</f>
        <v>-54.933512605042054</v>
      </c>
      <c r="J235" s="9">
        <f t="shared" ref="J235:J237" ca="1" si="102">(G236-G235)/($B236-$B235)</f>
        <v>0</v>
      </c>
      <c r="K235" s="9">
        <f t="shared" ref="K235:K238" ca="1" si="103">SQRT(H235*H235+I235*I235)</f>
        <v>226.13201748437993</v>
      </c>
      <c r="L235" s="9">
        <f t="shared" ref="L235:L238" ca="1" si="104">DEGREES(ATAN2(I235,H235))</f>
        <v>104.05934322862832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128324.51848739496</v>
      </c>
      <c r="F236">
        <f t="shared" ca="1" si="98"/>
        <v>-32136.104873949578</v>
      </c>
      <c r="G236">
        <f t="shared" ca="1" si="99"/>
        <v>7315.2</v>
      </c>
      <c r="H236" s="9">
        <f t="shared" ca="1" si="100"/>
        <v>219.35815126050147</v>
      </c>
      <c r="I236" s="9">
        <f t="shared" ca="1" si="101"/>
        <v>-54.933512605042054</v>
      </c>
      <c r="J236" s="9">
        <f t="shared" ca="1" si="102"/>
        <v>0</v>
      </c>
      <c r="K236" s="9">
        <f t="shared" ca="1" si="103"/>
        <v>226.13201748437427</v>
      </c>
      <c r="L236" s="9">
        <f t="shared" ca="1" si="104"/>
        <v>104.05934322862869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129421.30924369747</v>
      </c>
      <c r="F237">
        <f t="shared" ca="1" si="98"/>
        <v>-32410.772436974788</v>
      </c>
      <c r="G237">
        <f t="shared" ca="1" si="99"/>
        <v>7315.2</v>
      </c>
      <c r="H237" s="9">
        <f t="shared" ca="1" si="100"/>
        <v>219.3581512605073</v>
      </c>
      <c r="I237" s="9">
        <f t="shared" ca="1" si="101"/>
        <v>-54.933512605042054</v>
      </c>
      <c r="J237" s="9">
        <f t="shared" ca="1" si="102"/>
        <v>0</v>
      </c>
      <c r="K237" s="9">
        <f t="shared" ca="1" si="103"/>
        <v>226.13201748437993</v>
      </c>
      <c r="L237" s="9">
        <f t="shared" ca="1" si="104"/>
        <v>104.05934322862832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-32685.439999999999</v>
      </c>
      <c r="G238">
        <f t="shared" ca="1" si="99"/>
        <v>7315.2</v>
      </c>
      <c r="H238" s="9">
        <f ca="1">H237</f>
        <v>219.3581512605073</v>
      </c>
      <c r="I238" s="9">
        <f t="shared" ref="I238:J238" ca="1" si="110">I237</f>
        <v>-54.933512605042054</v>
      </c>
      <c r="J238" s="9">
        <f t="shared" ca="1" si="110"/>
        <v>0</v>
      </c>
      <c r="K238" s="9">
        <f t="shared" ca="1" si="103"/>
        <v>226.13201748437993</v>
      </c>
      <c r="L238" s="9">
        <f t="shared" ca="1" si="104"/>
        <v>104.05934322862832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130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135</v>
      </c>
      <c r="B1" t="s">
        <v>144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85</v>
      </c>
      <c r="C2" s="7">
        <v>280</v>
      </c>
      <c r="D2" s="7"/>
      <c r="E2" s="41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92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130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136</v>
      </c>
      <c r="B1" t="s">
        <v>145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62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66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130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137</v>
      </c>
      <c r="B1" t="s">
        <v>146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62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66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130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 t="s">
        <v>147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89</v>
      </c>
      <c r="C2">
        <v>310</v>
      </c>
      <c r="E2" s="41">
        <f>VLOOKUP($B2,Beacons!$A$6:$O$30,14,FALSE)</f>
        <v>-120745.3</v>
      </c>
      <c r="F2" s="41">
        <f>VLOOKUP($B2,Beacons!$A$6:$O$30,15,FALSE)</f>
        <v>25834.03</v>
      </c>
      <c r="G2" s="41">
        <f>C2*Params!F$2</f>
        <v>9448.7999999999993</v>
      </c>
      <c r="H2" s="9">
        <f>(E4-E2)/(MINUTE($A4-$A2)*60+SECOND($A4-$A2))</f>
        <v>221.55100917431193</v>
      </c>
      <c r="I2" s="9">
        <f>(F4-F2)/(MINUTE($A4-$A2)*60+SECOND($A4-$A2))</f>
        <v>-47.401889908256877</v>
      </c>
      <c r="J2" s="9">
        <f>(G4-G2)/(MINUTE($A4-$A2)*60+SECOND($A4-$A2))</f>
        <v>0</v>
      </c>
      <c r="K2" s="9">
        <f>SQRT(H2*H2+I2*I2)</f>
        <v>226.56519775338523</v>
      </c>
      <c r="L2" s="9">
        <f>DEGREES(ATAN2(I2,H2))</f>
        <v>102.07662529147593</v>
      </c>
      <c r="M2" s="41">
        <f>VLOOKUP($B2,Beacons!$A$6:$O$30,8,FALSE)</f>
        <v>56.081388888888895</v>
      </c>
      <c r="N2" s="41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-25478.366055045874</v>
      </c>
      <c r="F3" s="7">
        <f>F2+I2*(MINUTE($A3-$A2)*60+SECOND($A3-$A2))</f>
        <v>5451.2173394495403</v>
      </c>
      <c r="G3" s="7">
        <f>C3*Params!F$2</f>
        <v>9448.7999999999993</v>
      </c>
      <c r="H3" s="9">
        <f>H2</f>
        <v>221.55100917431193</v>
      </c>
      <c r="I3" s="9">
        <f>I2</f>
        <v>-47.401889908256877</v>
      </c>
      <c r="J3" s="9">
        <f t="shared" ref="J3" si="0">(G4-G3)/(MINUTE($A4-$A3)*60+SECOND($A4-$A3))</f>
        <v>0</v>
      </c>
      <c r="K3" s="9">
        <f>SQRT(H3*H3+I3*I3)</f>
        <v>226.56519775338523</v>
      </c>
      <c r="L3" s="9">
        <f>DEGREES(ATAN2(I3,H3))</f>
        <v>102.07662529147593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</v>
      </c>
      <c r="F4" s="7">
        <f>VLOOKUP($B4,Beacons!$A$6:$O$30,15,FALSE)</f>
        <v>0</v>
      </c>
      <c r="G4" s="7">
        <f>C4*Params!F$2</f>
        <v>9448.7999999999993</v>
      </c>
      <c r="H4" s="9">
        <f t="shared" ref="H4" si="1">(E6-E4)/(MINUTE($A6-$A4)*60+SECOND($A6-$A4))</f>
        <v>219.3581512605042</v>
      </c>
      <c r="I4" s="9">
        <f t="shared" ref="I4" si="2">(F6-F4)/(MINUTE($A6-$A4)*60+SECOND($A6-$A4))</f>
        <v>-54.933512605042012</v>
      </c>
      <c r="J4" s="9">
        <f>(G5-G4)/(MINUTE($A5-$A4)*60+SECOND($A5-$A4))</f>
        <v>-9.6981818181818156</v>
      </c>
      <c r="K4" s="9">
        <f>SQRT(H4*H4+I4*I4)</f>
        <v>226.13201748437692</v>
      </c>
      <c r="L4" s="9">
        <f>DEGREES(ATAN2(I4,H4))</f>
        <v>104.05934322862851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48258.793277310921</v>
      </c>
      <c r="F5" s="7">
        <f>F4+I4*(MINUTE($A5-$A4)*60+SECOND($A5-$A4))</f>
        <v>-12085.372773109242</v>
      </c>
      <c r="G5" s="7">
        <f>C5*Params!F$2</f>
        <v>7315.2</v>
      </c>
      <c r="H5" s="9">
        <f>H4</f>
        <v>219.3581512605042</v>
      </c>
      <c r="I5" s="9">
        <f>I4</f>
        <v>-54.933512605042012</v>
      </c>
      <c r="J5" s="9">
        <f>(G6-G5)/(MINUTE($A6-$A5)*60+SECOND($A6-$A5))</f>
        <v>0</v>
      </c>
      <c r="K5" s="9">
        <f>SQRT(H5*H5+I5*I5)</f>
        <v>226.13201748437692</v>
      </c>
      <c r="L5" s="9">
        <f>DEGREES(ATAN2(I5,H5))</f>
        <v>104.05934322862851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66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-25478.366055045874</v>
      </c>
      <c r="F9">
        <f ca="1">INDIRECT("F$"&amp;C9)+INDIRECT("I$"&amp;C9)*($B9-INDIRECT("B$"&amp;D9))</f>
        <v>5451.2173394495403</v>
      </c>
      <c r="G9">
        <f ca="1">INDIRECT("G$"&amp;C9)+INDIRECT("J$"&amp;C9)*($B9-INDIRECT("B$"&amp;D9))</f>
        <v>9448.7999999999993</v>
      </c>
      <c r="H9" s="9">
        <f ca="1">(E10-E9)/($B10-$B9)</f>
        <v>221.5510091743119</v>
      </c>
      <c r="I9" s="9">
        <f ca="1">(F10-F9)/($B10-$B9)</f>
        <v>-47.40188990825682</v>
      </c>
      <c r="J9" s="9">
        <f ca="1">(G10-G9)/($B10-$B9)</f>
        <v>0</v>
      </c>
      <c r="K9" s="9">
        <f ca="1">SQRT(H9*H9+I9*I9)</f>
        <v>226.56519775338518</v>
      </c>
      <c r="L9" s="9">
        <f ca="1">DEGREES(ATAN2(I9,H9))</f>
        <v>102.07662529147592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-24370.611009174314</v>
      </c>
      <c r="F10">
        <f ca="1">INDIRECT("F$"&amp;C10)+INDIRECT("I$"&amp;C10)*($B10-INDIRECT("B$"&amp;D10))</f>
        <v>5214.2078899082562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221.5510091743119</v>
      </c>
      <c r="I10" s="9">
        <f t="shared" ca="1" si="4"/>
        <v>-47.401889908256997</v>
      </c>
      <c r="J10" s="9">
        <f t="shared" ca="1" si="4"/>
        <v>0</v>
      </c>
      <c r="K10" s="9">
        <f t="shared" ref="K10:K73" ca="1" si="5">SQRT(H10*H10+I10*I10)</f>
        <v>226.56519775338521</v>
      </c>
      <c r="L10" s="9">
        <f t="shared" ref="L10:L73" ca="1" si="6">DEGREES(ATAN2(I10,H10))</f>
        <v>102.07662529147596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-23262.855963302754</v>
      </c>
      <c r="F11">
        <f t="shared" ref="F11:F36" ca="1" si="9">INDIRECT("F$"&amp;C11)+INDIRECT("I$"&amp;C11)*($B11-INDIRECT("B$"&amp;D11))</f>
        <v>4977.1984403669712</v>
      </c>
      <c r="G11">
        <f t="shared" ca="1" si="3"/>
        <v>9448.7999999999993</v>
      </c>
      <c r="H11" s="9">
        <f t="shared" ca="1" si="4"/>
        <v>221.5510091743119</v>
      </c>
      <c r="I11" s="9">
        <f t="shared" ca="1" si="4"/>
        <v>-47.40188990825682</v>
      </c>
      <c r="J11" s="9">
        <f t="shared" ca="1" si="4"/>
        <v>0</v>
      </c>
      <c r="K11" s="9">
        <f t="shared" ca="1" si="5"/>
        <v>226.56519775338518</v>
      </c>
      <c r="L11" s="9">
        <f t="shared" ca="1" si="6"/>
        <v>102.07662529147592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-22155.100917431195</v>
      </c>
      <c r="F12">
        <f t="shared" ca="1" si="9"/>
        <v>4740.1889908256871</v>
      </c>
      <c r="G12">
        <f t="shared" ca="1" si="3"/>
        <v>9448.7999999999993</v>
      </c>
      <c r="H12" s="9">
        <f t="shared" ca="1" si="4"/>
        <v>221.5510091743119</v>
      </c>
      <c r="I12" s="9">
        <f t="shared" ca="1" si="4"/>
        <v>-47.40188990825682</v>
      </c>
      <c r="J12" s="9">
        <f t="shared" ca="1" si="4"/>
        <v>0</v>
      </c>
      <c r="K12" s="9">
        <f t="shared" ca="1" si="5"/>
        <v>226.56519775338518</v>
      </c>
      <c r="L12" s="9">
        <f t="shared" ca="1" si="6"/>
        <v>102.07662529147592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-21047.345871559635</v>
      </c>
      <c r="F13">
        <f t="shared" ca="1" si="9"/>
        <v>4503.1795412844031</v>
      </c>
      <c r="G13">
        <f t="shared" ca="1" si="3"/>
        <v>9448.7999999999993</v>
      </c>
      <c r="H13" s="9">
        <f t="shared" ca="1" si="4"/>
        <v>221.5510091743119</v>
      </c>
      <c r="I13" s="9">
        <f t="shared" ca="1" si="4"/>
        <v>-47.401889908256997</v>
      </c>
      <c r="J13" s="9">
        <f t="shared" ca="1" si="4"/>
        <v>0</v>
      </c>
      <c r="K13" s="9">
        <f t="shared" ca="1" si="5"/>
        <v>226.56519775338521</v>
      </c>
      <c r="L13" s="9">
        <f t="shared" ca="1" si="6"/>
        <v>102.07662529147596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-19939.590825688076</v>
      </c>
      <c r="F14">
        <f t="shared" ca="1" si="9"/>
        <v>4266.1700917431181</v>
      </c>
      <c r="G14">
        <f t="shared" ca="1" si="3"/>
        <v>9448.7999999999993</v>
      </c>
      <c r="H14" s="9">
        <f t="shared" ca="1" si="4"/>
        <v>221.5510091743119</v>
      </c>
      <c r="I14" s="9">
        <f t="shared" ca="1" si="4"/>
        <v>-47.40188990825682</v>
      </c>
      <c r="J14" s="9">
        <f t="shared" ca="1" si="4"/>
        <v>0</v>
      </c>
      <c r="K14" s="9">
        <f t="shared" ca="1" si="5"/>
        <v>226.56519775338518</v>
      </c>
      <c r="L14" s="9">
        <f t="shared" ca="1" si="6"/>
        <v>102.07662529147592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-18831.835779816516</v>
      </c>
      <c r="F15">
        <f t="shared" ca="1" si="9"/>
        <v>4029.160642201834</v>
      </c>
      <c r="G15">
        <f t="shared" ca="1" si="3"/>
        <v>9448.7999999999993</v>
      </c>
      <c r="H15" s="9">
        <f t="shared" ca="1" si="4"/>
        <v>221.5510091743119</v>
      </c>
      <c r="I15" s="9">
        <f t="shared" ca="1" si="4"/>
        <v>-47.40188990825682</v>
      </c>
      <c r="J15" s="9">
        <f t="shared" ca="1" si="4"/>
        <v>0</v>
      </c>
      <c r="K15" s="9">
        <f t="shared" ca="1" si="5"/>
        <v>226.56519775338518</v>
      </c>
      <c r="L15" s="9">
        <f t="shared" ca="1" si="6"/>
        <v>102.07662529147592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-17724.080733944957</v>
      </c>
      <c r="F16">
        <f t="shared" ca="1" si="9"/>
        <v>3792.1511926605499</v>
      </c>
      <c r="G16">
        <f t="shared" ca="1" si="3"/>
        <v>9448.7999999999993</v>
      </c>
      <c r="H16" s="9">
        <f t="shared" ca="1" si="4"/>
        <v>221.5510091743119</v>
      </c>
      <c r="I16" s="9">
        <f t="shared" ca="1" si="4"/>
        <v>-47.401889908256905</v>
      </c>
      <c r="J16" s="9">
        <f t="shared" ca="1" si="4"/>
        <v>0</v>
      </c>
      <c r="K16" s="9">
        <f t="shared" ca="1" si="5"/>
        <v>226.56519775338521</v>
      </c>
      <c r="L16" s="9">
        <f t="shared" ca="1" si="6"/>
        <v>102.07662529147593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-16616.325688073397</v>
      </c>
      <c r="F17">
        <f t="shared" ca="1" si="9"/>
        <v>3555.1417431192654</v>
      </c>
      <c r="G17">
        <f t="shared" ca="1" si="3"/>
        <v>9448.7999999999993</v>
      </c>
      <c r="H17" s="9">
        <f t="shared" ca="1" si="4"/>
        <v>221.5510091743119</v>
      </c>
      <c r="I17" s="9">
        <f t="shared" ca="1" si="4"/>
        <v>-47.401889908256905</v>
      </c>
      <c r="J17" s="9">
        <f t="shared" ca="1" si="4"/>
        <v>0</v>
      </c>
      <c r="K17" s="9">
        <f t="shared" ca="1" si="5"/>
        <v>226.56519775338521</v>
      </c>
      <c r="L17" s="9">
        <f t="shared" ca="1" si="6"/>
        <v>102.07662529147593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-15508.570642201837</v>
      </c>
      <c r="F18">
        <f t="shared" ca="1" si="9"/>
        <v>3318.1322935779808</v>
      </c>
      <c r="G18">
        <f t="shared" ca="1" si="3"/>
        <v>9448.7999999999993</v>
      </c>
      <c r="H18" s="9">
        <f t="shared" ca="1" si="4"/>
        <v>221.5510091743119</v>
      </c>
      <c r="I18" s="9">
        <f t="shared" ca="1" si="4"/>
        <v>-47.401889908256905</v>
      </c>
      <c r="J18" s="9">
        <f t="shared" ca="1" si="4"/>
        <v>0</v>
      </c>
      <c r="K18" s="9">
        <f t="shared" ca="1" si="5"/>
        <v>226.56519775338521</v>
      </c>
      <c r="L18" s="9">
        <f t="shared" ca="1" si="6"/>
        <v>102.07662529147593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-14400.815596330278</v>
      </c>
      <c r="F19">
        <f t="shared" ca="1" si="9"/>
        <v>3081.1228440366963</v>
      </c>
      <c r="G19">
        <f t="shared" ca="1" si="3"/>
        <v>9448.7999999999993</v>
      </c>
      <c r="H19" s="9">
        <f t="shared" ca="1" si="4"/>
        <v>221.55100917431227</v>
      </c>
      <c r="I19" s="9">
        <f t="shared" ca="1" si="4"/>
        <v>-47.40188990825682</v>
      </c>
      <c r="J19" s="9">
        <f t="shared" ca="1" si="4"/>
        <v>0</v>
      </c>
      <c r="K19" s="9">
        <f t="shared" ca="1" si="5"/>
        <v>226.56519775338555</v>
      </c>
      <c r="L19" s="9">
        <f t="shared" ca="1" si="6"/>
        <v>102.07662529147591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-13293.060550458717</v>
      </c>
      <c r="F20">
        <f t="shared" ca="1" si="9"/>
        <v>2844.1133944954122</v>
      </c>
      <c r="G20">
        <f t="shared" ca="1" si="3"/>
        <v>9448.7999999999993</v>
      </c>
      <c r="H20" s="9">
        <f t="shared" ca="1" si="4"/>
        <v>221.5510091743119</v>
      </c>
      <c r="I20" s="9">
        <f t="shared" ca="1" si="4"/>
        <v>-47.401889908256905</v>
      </c>
      <c r="J20" s="9">
        <f t="shared" ca="1" si="4"/>
        <v>0</v>
      </c>
      <c r="K20" s="9">
        <f t="shared" ca="1" si="5"/>
        <v>226.56519775338521</v>
      </c>
      <c r="L20" s="9">
        <f t="shared" ca="1" si="6"/>
        <v>102.07662529147593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-12185.305504587157</v>
      </c>
      <c r="F21">
        <f t="shared" ca="1" si="9"/>
        <v>2607.1039449541277</v>
      </c>
      <c r="G21">
        <f t="shared" ca="1" si="3"/>
        <v>9448.7999999999993</v>
      </c>
      <c r="H21" s="9">
        <f t="shared" ca="1" si="4"/>
        <v>221.5510091743119</v>
      </c>
      <c r="I21" s="9">
        <f t="shared" ca="1" si="4"/>
        <v>-47.401889908256905</v>
      </c>
      <c r="J21" s="9">
        <f t="shared" ca="1" si="4"/>
        <v>0</v>
      </c>
      <c r="K21" s="9">
        <f t="shared" ca="1" si="5"/>
        <v>226.56519775338521</v>
      </c>
      <c r="L21" s="9">
        <f t="shared" ca="1" si="6"/>
        <v>102.07662529147593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-11077.550458715597</v>
      </c>
      <c r="F22">
        <f t="shared" ca="1" si="9"/>
        <v>2370.0944954128431</v>
      </c>
      <c r="G22">
        <f t="shared" ca="1" si="3"/>
        <v>9448.7999999999993</v>
      </c>
      <c r="H22" s="9">
        <f t="shared" ca="1" si="4"/>
        <v>221.5510091743119</v>
      </c>
      <c r="I22" s="9">
        <f t="shared" ca="1" si="4"/>
        <v>-47.40188990825682</v>
      </c>
      <c r="J22" s="9">
        <f t="shared" ca="1" si="4"/>
        <v>0</v>
      </c>
      <c r="K22" s="9">
        <f t="shared" ca="1" si="5"/>
        <v>226.56519775338518</v>
      </c>
      <c r="L22" s="9">
        <f t="shared" ca="1" si="6"/>
        <v>102.07662529147592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-9969.7954128440379</v>
      </c>
      <c r="F23">
        <f t="shared" ca="1" si="9"/>
        <v>2133.085045871559</v>
      </c>
      <c r="G23">
        <f t="shared" ca="1" si="3"/>
        <v>9448.7999999999993</v>
      </c>
      <c r="H23" s="9">
        <f t="shared" ca="1" si="4"/>
        <v>221.55100917431156</v>
      </c>
      <c r="I23" s="9">
        <f t="shared" ca="1" si="4"/>
        <v>-47.401889908256905</v>
      </c>
      <c r="J23" s="9">
        <f t="shared" ca="1" si="4"/>
        <v>0</v>
      </c>
      <c r="K23" s="9">
        <f t="shared" ca="1" si="5"/>
        <v>226.56519775338487</v>
      </c>
      <c r="L23" s="9">
        <f t="shared" ca="1" si="6"/>
        <v>102.07662529147595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-8862.0403669724801</v>
      </c>
      <c r="F24">
        <f t="shared" ca="1" si="9"/>
        <v>1896.0755963302745</v>
      </c>
      <c r="G24">
        <f t="shared" ca="1" si="3"/>
        <v>9448.7999999999993</v>
      </c>
      <c r="H24" s="9">
        <f t="shared" ca="1" si="4"/>
        <v>221.5510091743119</v>
      </c>
      <c r="I24" s="9">
        <f t="shared" ca="1" si="4"/>
        <v>-47.40188990825682</v>
      </c>
      <c r="J24" s="9">
        <f t="shared" ca="1" si="4"/>
        <v>0</v>
      </c>
      <c r="K24" s="9">
        <f t="shared" ca="1" si="5"/>
        <v>226.56519775338518</v>
      </c>
      <c r="L24" s="9">
        <f t="shared" ca="1" si="6"/>
        <v>102.07662529147592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-7754.2853211009206</v>
      </c>
      <c r="F25">
        <f t="shared" ca="1" si="9"/>
        <v>1659.0661467889904</v>
      </c>
      <c r="G25">
        <f t="shared" ca="1" si="3"/>
        <v>9448.7999999999993</v>
      </c>
      <c r="H25" s="9">
        <f t="shared" ca="1" si="4"/>
        <v>221.5510091743119</v>
      </c>
      <c r="I25" s="9">
        <f t="shared" ca="1" si="4"/>
        <v>-47.401889908256905</v>
      </c>
      <c r="J25" s="9">
        <f t="shared" ca="1" si="4"/>
        <v>0</v>
      </c>
      <c r="K25" s="9">
        <f t="shared" ca="1" si="5"/>
        <v>226.56519775338521</v>
      </c>
      <c r="L25" s="9">
        <f t="shared" ca="1" si="6"/>
        <v>102.07662529147593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-6646.530275229361</v>
      </c>
      <c r="F26">
        <f t="shared" ca="1" si="9"/>
        <v>1422.0566972477059</v>
      </c>
      <c r="G26">
        <f t="shared" ca="1" si="3"/>
        <v>9448.7999999999993</v>
      </c>
      <c r="H26" s="9">
        <f t="shared" ca="1" si="4"/>
        <v>221.5510091743119</v>
      </c>
      <c r="I26" s="9">
        <f t="shared" ca="1" si="4"/>
        <v>-47.401889908256905</v>
      </c>
      <c r="J26" s="9">
        <f t="shared" ca="1" si="4"/>
        <v>0</v>
      </c>
      <c r="K26" s="9">
        <f t="shared" ca="1" si="5"/>
        <v>226.56519775338521</v>
      </c>
      <c r="L26" s="9">
        <f t="shared" ca="1" si="6"/>
        <v>102.07662529147593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-5538.7752293578014</v>
      </c>
      <c r="F27">
        <f t="shared" ca="1" si="9"/>
        <v>1185.0472477064213</v>
      </c>
      <c r="G27">
        <f t="shared" ca="1" si="3"/>
        <v>9448.7999999999993</v>
      </c>
      <c r="H27" s="9">
        <f t="shared" ca="1" si="4"/>
        <v>221.5510091743119</v>
      </c>
      <c r="I27" s="9">
        <f t="shared" ca="1" si="4"/>
        <v>-47.40188990825682</v>
      </c>
      <c r="J27" s="9">
        <f t="shared" ca="1" si="4"/>
        <v>0</v>
      </c>
      <c r="K27" s="9">
        <f t="shared" ca="1" si="5"/>
        <v>226.56519775338518</v>
      </c>
      <c r="L27" s="9">
        <f t="shared" ca="1" si="6"/>
        <v>102.07662529147592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-4431.0201834862419</v>
      </c>
      <c r="F28">
        <f t="shared" ca="1" si="9"/>
        <v>948.03779816513725</v>
      </c>
      <c r="G28">
        <f t="shared" ca="1" si="3"/>
        <v>9448.7999999999993</v>
      </c>
      <c r="H28" s="9">
        <f t="shared" ca="1" si="4"/>
        <v>221.5510091743119</v>
      </c>
      <c r="I28" s="9">
        <f t="shared" ca="1" si="4"/>
        <v>-47.401889908256997</v>
      </c>
      <c r="J28" s="9">
        <f t="shared" ca="1" si="4"/>
        <v>0</v>
      </c>
      <c r="K28" s="9">
        <f t="shared" ca="1" si="5"/>
        <v>226.56519775338521</v>
      </c>
      <c r="L28" s="9">
        <f t="shared" ca="1" si="6"/>
        <v>102.07662529147596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-3323.2651376146823</v>
      </c>
      <c r="F29">
        <f t="shared" ca="1" si="9"/>
        <v>711.02834862385225</v>
      </c>
      <c r="G29">
        <f t="shared" ca="1" si="3"/>
        <v>9448.7999999999993</v>
      </c>
      <c r="H29" s="9">
        <f t="shared" ca="1" si="4"/>
        <v>221.5510091743119</v>
      </c>
      <c r="I29" s="9">
        <f t="shared" ca="1" si="4"/>
        <v>-47.40188990825682</v>
      </c>
      <c r="J29" s="9">
        <f t="shared" ca="1" si="4"/>
        <v>0</v>
      </c>
      <c r="K29" s="9">
        <f t="shared" ca="1" si="5"/>
        <v>226.56519775338518</v>
      </c>
      <c r="L29" s="9">
        <f t="shared" ca="1" si="6"/>
        <v>102.07662529147592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-2215.5100917431228</v>
      </c>
      <c r="F30">
        <f t="shared" ca="1" si="9"/>
        <v>474.01889908256817</v>
      </c>
      <c r="G30">
        <f t="shared" ca="1" si="3"/>
        <v>9448.7999999999993</v>
      </c>
      <c r="H30" s="9">
        <f t="shared" ca="1" si="4"/>
        <v>221.27690193508624</v>
      </c>
      <c r="I30" s="9">
        <f t="shared" ca="1" si="4"/>
        <v>-48.343342745354967</v>
      </c>
      <c r="J30" s="9">
        <f t="shared" ca="1" si="4"/>
        <v>0</v>
      </c>
      <c r="K30" s="9">
        <f t="shared" ca="1" si="5"/>
        <v>226.49623863937487</v>
      </c>
      <c r="L30" s="9">
        <f t="shared" ca="1" si="6"/>
        <v>102.32401787708396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-1109.1255820676915</v>
      </c>
      <c r="F31" s="15">
        <f ca="1">(1-$O31)*(1-$O31)*F30+2*$O31*(1-$O31)*INDIRECT("F"&amp;C32)+$O31*$O31*F34</f>
        <v>232.30218535579334</v>
      </c>
      <c r="G31" s="15">
        <f t="shared" ca="1" si="3"/>
        <v>9448.7999999999993</v>
      </c>
      <c r="H31" s="16">
        <f t="shared" ca="1" si="4"/>
        <v>220.72868745663428</v>
      </c>
      <c r="I31" s="16">
        <f t="shared" ca="1" si="4"/>
        <v>-50.226248419551261</v>
      </c>
      <c r="J31" s="16">
        <f t="shared" ca="1" si="4"/>
        <v>0</v>
      </c>
      <c r="K31" s="16">
        <f t="shared" ca="1" si="5"/>
        <v>226.37099968112307</v>
      </c>
      <c r="L31" s="16">
        <f t="shared" ca="1" si="6"/>
        <v>102.81923213918355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-5.4821447845201874</v>
      </c>
      <c r="F32" s="15">
        <f ca="1">(1-$O32)*(1-$O32)*F30+2*$O32*(1-$O32)*INDIRECT("F"&amp;C32)+$O32*$O32*F34</f>
        <v>-18.829056741962972</v>
      </c>
      <c r="G32" s="15">
        <f t="shared" ca="1" si="3"/>
        <v>9448.7999999999993</v>
      </c>
      <c r="H32" s="16">
        <f t="shared" ca="1" si="4"/>
        <v>220.18047297818225</v>
      </c>
      <c r="I32" s="16">
        <f t="shared" ca="1" si="4"/>
        <v>-52.109154093747563</v>
      </c>
      <c r="J32" s="16">
        <f t="shared" ca="1" si="4"/>
        <v>-9.6981818181819115</v>
      </c>
      <c r="K32" s="16">
        <f t="shared" ca="1" si="5"/>
        <v>226.26268941489661</v>
      </c>
      <c r="L32" s="16">
        <f t="shared" ca="1" si="6"/>
        <v>103.31495757611144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1095.4202201063911</v>
      </c>
      <c r="F33" s="15">
        <f ca="1">(1-$O33)*(1-$O33)*F30+2*$O33*(1-$O33)*INDIRECT("F"&amp;C32)+$O33*$O33*F34</f>
        <v>-279.3748272107008</v>
      </c>
      <c r="G33" s="15">
        <f t="shared" ca="1" si="3"/>
        <v>9400.3090909090897</v>
      </c>
      <c r="H33" s="16">
        <f t="shared" ca="1" si="4"/>
        <v>219.6322584997302</v>
      </c>
      <c r="I33" s="16">
        <f t="shared" ca="1" si="4"/>
        <v>-53.99205976794385</v>
      </c>
      <c r="J33" s="16">
        <f t="shared" ca="1" si="4"/>
        <v>-9.6981818181815473</v>
      </c>
      <c r="K33" s="16">
        <f t="shared" ca="1" si="5"/>
        <v>226.17133216143361</v>
      </c>
      <c r="L33" s="16">
        <f t="shared" ca="1" si="6"/>
        <v>103.81112065799039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2193.581512605042</v>
      </c>
      <c r="F34">
        <f t="shared" ref="F34" ca="1" si="19">INDIRECT("F$"&amp;C34)+INDIRECT("I$"&amp;C34)*($B34-INDIRECT("B$"&amp;D34))</f>
        <v>-549.33512605042006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219.3581512605042</v>
      </c>
      <c r="I34" s="9">
        <f t="shared" ref="I34" ca="1" si="22">(F35-F34)/($B35-$B34)</f>
        <v>-54.933512605042026</v>
      </c>
      <c r="J34" s="9">
        <f t="shared" ref="J34" ca="1" si="23">(G35-G34)/($B35-$B34)</f>
        <v>-9.6981818181819115</v>
      </c>
      <c r="K34" s="9">
        <f t="shared" ref="K34" ca="1" si="24">SQRT(H34*H34+I34*I34)</f>
        <v>226.13201748437692</v>
      </c>
      <c r="L34" s="9">
        <f t="shared" ref="L34" ca="1" si="25">DEGREES(ATAN2(I34,H34))</f>
        <v>104.05934322862851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3290.372268907563</v>
      </c>
      <c r="F35">
        <f t="shared" ca="1" si="9"/>
        <v>-824.0026890756302</v>
      </c>
      <c r="G35">
        <f t="shared" ca="1" si="3"/>
        <v>9303.3272727272724</v>
      </c>
      <c r="H35" s="9">
        <f t="shared" ca="1" si="4"/>
        <v>219.3581512605042</v>
      </c>
      <c r="I35" s="9">
        <f t="shared" ca="1" si="4"/>
        <v>-54.933512605041983</v>
      </c>
      <c r="J35" s="9">
        <f t="shared" ca="1" si="4"/>
        <v>-9.6981818181819115</v>
      </c>
      <c r="K35" s="9">
        <f t="shared" ca="1" si="5"/>
        <v>226.13201748437692</v>
      </c>
      <c r="L35" s="9">
        <f t="shared" ca="1" si="6"/>
        <v>104.05934322862851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4387.163025210084</v>
      </c>
      <c r="F36">
        <f t="shared" ca="1" si="9"/>
        <v>-1098.6702521008401</v>
      </c>
      <c r="G36">
        <f t="shared" ca="1" si="3"/>
        <v>9254.8363636363629</v>
      </c>
      <c r="H36" s="9">
        <f t="shared" ca="1" si="4"/>
        <v>219.3581512605042</v>
      </c>
      <c r="I36" s="9">
        <f t="shared" ca="1" si="4"/>
        <v>-54.933512605042054</v>
      </c>
      <c r="J36" s="9">
        <f t="shared" ca="1" si="4"/>
        <v>-9.6981818181819115</v>
      </c>
      <c r="K36" s="9">
        <f t="shared" ca="1" si="5"/>
        <v>226.13201748437695</v>
      </c>
      <c r="L36" s="9">
        <f t="shared" ca="1" si="6"/>
        <v>104.05934322862851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5483.953781512605</v>
      </c>
      <c r="F37">
        <f ca="1">INDIRECT("F$"&amp;C37)+INDIRECT("I$"&amp;C37)*($B37-INDIRECT("B$"&amp;D37))</f>
        <v>-1373.3378151260504</v>
      </c>
      <c r="G37">
        <f t="shared" ca="1" si="3"/>
        <v>9206.3454545454533</v>
      </c>
      <c r="H37" s="9">
        <f t="shared" ca="1" si="4"/>
        <v>219.3581512605042</v>
      </c>
      <c r="I37" s="9">
        <f t="shared" ca="1" si="4"/>
        <v>-54.933512605042004</v>
      </c>
      <c r="J37" s="9">
        <f t="shared" ca="1" si="4"/>
        <v>-9.6981818181815473</v>
      </c>
      <c r="K37" s="9">
        <f t="shared" ca="1" si="5"/>
        <v>226.13201748437692</v>
      </c>
      <c r="L37" s="9">
        <f t="shared" ca="1" si="6"/>
        <v>104.05934322862851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6580.744537815126</v>
      </c>
      <c r="F38">
        <f t="shared" ref="F38:F41" ca="1" si="30">INDIRECT("F$"&amp;C38)+INDIRECT("I$"&amp;C38)*($B38-INDIRECT("B$"&amp;D38))</f>
        <v>-1648.0053781512604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219.3581512605042</v>
      </c>
      <c r="I38" s="9">
        <f t="shared" ref="I38:I41" ca="1" si="33">(F39-F38)/($B39-$B38)</f>
        <v>-54.933512605042004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226.13201748437692</v>
      </c>
      <c r="L38" s="9">
        <f t="shared" ref="L38:L41" ca="1" si="36">DEGREES(ATAN2(I38,H38))</f>
        <v>104.05934322862851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7677.535294117647</v>
      </c>
      <c r="F39">
        <f t="shared" ca="1" si="30"/>
        <v>-1922.6729411764704</v>
      </c>
      <c r="G39">
        <f t="shared" ca="1" si="31"/>
        <v>9109.363636363636</v>
      </c>
      <c r="H39" s="9">
        <f t="shared" ca="1" si="32"/>
        <v>219.3581512605042</v>
      </c>
      <c r="I39" s="9">
        <f t="shared" ca="1" si="33"/>
        <v>-54.933512605041962</v>
      </c>
      <c r="J39" s="9">
        <f t="shared" ca="1" si="34"/>
        <v>-9.6981818181819115</v>
      </c>
      <c r="K39" s="9">
        <f t="shared" ca="1" si="35"/>
        <v>226.13201748437692</v>
      </c>
      <c r="L39" s="9">
        <f t="shared" ca="1" si="36"/>
        <v>104.05934322862851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8774.326050420168</v>
      </c>
      <c r="F40">
        <f t="shared" ca="1" si="30"/>
        <v>-2197.3405042016802</v>
      </c>
      <c r="G40">
        <f t="shared" ca="1" si="31"/>
        <v>9060.8727272727265</v>
      </c>
      <c r="H40" s="9">
        <f t="shared" ca="1" si="32"/>
        <v>219.35815126050437</v>
      </c>
      <c r="I40" s="9">
        <f t="shared" ca="1" si="33"/>
        <v>-54.933512605042054</v>
      </c>
      <c r="J40" s="9">
        <f t="shared" ca="1" si="34"/>
        <v>-9.6981818181819115</v>
      </c>
      <c r="K40" s="9">
        <f t="shared" ca="1" si="35"/>
        <v>226.13201748437712</v>
      </c>
      <c r="L40" s="9">
        <f t="shared" ca="1" si="36"/>
        <v>104.05934322862851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9871.1168067226899</v>
      </c>
      <c r="F41">
        <f t="shared" ca="1" si="30"/>
        <v>-2472.0080672268905</v>
      </c>
      <c r="G41">
        <f t="shared" ca="1" si="31"/>
        <v>9012.3818181818169</v>
      </c>
      <c r="H41" s="9">
        <f t="shared" ca="1" si="32"/>
        <v>219.35815126050403</v>
      </c>
      <c r="I41" s="9">
        <f t="shared" ca="1" si="33"/>
        <v>-54.933512605042054</v>
      </c>
      <c r="J41" s="9">
        <f t="shared" ca="1" si="34"/>
        <v>-9.6981818181815473</v>
      </c>
      <c r="K41" s="9">
        <f t="shared" ca="1" si="35"/>
        <v>226.13201748437675</v>
      </c>
      <c r="L41" s="9">
        <f t="shared" ca="1" si="36"/>
        <v>104.05934322862852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10967.90756302521</v>
      </c>
      <c r="F42">
        <f t="shared" ref="F42:F102" ca="1" si="43">INDIRECT("F$"&amp;C42)+INDIRECT("I$"&amp;C42)*($B42-INDIRECT("B$"&amp;D42))</f>
        <v>-2746.6756302521007</v>
      </c>
      <c r="G42">
        <f t="shared" ca="1" si="3"/>
        <v>8963.8909090909092</v>
      </c>
      <c r="H42" s="9">
        <f t="shared" ca="1" si="4"/>
        <v>219.35815126050403</v>
      </c>
      <c r="I42" s="9">
        <f t="shared" ca="1" si="4"/>
        <v>-54.933512605041962</v>
      </c>
      <c r="J42" s="9">
        <f t="shared" ca="1" si="4"/>
        <v>-9.6981818181819115</v>
      </c>
      <c r="K42" s="9">
        <f t="shared" ca="1" si="5"/>
        <v>226.13201748437675</v>
      </c>
      <c r="L42" s="9">
        <f t="shared" ca="1" si="6"/>
        <v>104.05934322862851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12064.69831932773</v>
      </c>
      <c r="F43">
        <f t="shared" ca="1" si="43"/>
        <v>-3021.3431932773105</v>
      </c>
      <c r="G43">
        <f t="shared" ca="1" si="3"/>
        <v>8915.4</v>
      </c>
      <c r="H43" s="9">
        <f t="shared" ca="1" si="4"/>
        <v>219.35815126050437</v>
      </c>
      <c r="I43" s="9">
        <f t="shared" ca="1" si="4"/>
        <v>-54.933512605042054</v>
      </c>
      <c r="J43" s="9">
        <f t="shared" ca="1" si="4"/>
        <v>-9.6981818181819115</v>
      </c>
      <c r="K43" s="9">
        <f t="shared" ca="1" si="5"/>
        <v>226.13201748437712</v>
      </c>
      <c r="L43" s="9">
        <f t="shared" ca="1" si="6"/>
        <v>104.05934322862851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13161.489075630252</v>
      </c>
      <c r="F44">
        <f t="shared" ca="1" si="43"/>
        <v>-3296.0107563025208</v>
      </c>
      <c r="G44">
        <f t="shared" ca="1" si="3"/>
        <v>8866.9090909090901</v>
      </c>
      <c r="H44" s="9">
        <f t="shared" ca="1" si="4"/>
        <v>219.35815126050437</v>
      </c>
      <c r="I44" s="9">
        <f t="shared" ca="1" si="4"/>
        <v>-54.933512605041962</v>
      </c>
      <c r="J44" s="9">
        <f t="shared" ca="1" si="4"/>
        <v>-9.6981818181819115</v>
      </c>
      <c r="K44" s="9">
        <f t="shared" ca="1" si="5"/>
        <v>226.13201748437709</v>
      </c>
      <c r="L44" s="9">
        <f t="shared" ca="1" si="6"/>
        <v>104.05934322862849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14258.279831932774</v>
      </c>
      <c r="F45">
        <f t="shared" ca="1" si="43"/>
        <v>-3570.6783193277306</v>
      </c>
      <c r="G45">
        <f t="shared" ca="1" si="3"/>
        <v>8818.4181818181805</v>
      </c>
      <c r="H45" s="9">
        <f t="shared" ca="1" si="4"/>
        <v>219.35815126050403</v>
      </c>
      <c r="I45" s="9">
        <f t="shared" ca="1" si="4"/>
        <v>-54.933512605042054</v>
      </c>
      <c r="J45" s="9">
        <f t="shared" ca="1" si="4"/>
        <v>-9.6981818181815473</v>
      </c>
      <c r="K45" s="9">
        <f t="shared" ca="1" si="5"/>
        <v>226.13201748437675</v>
      </c>
      <c r="L45" s="9">
        <f t="shared" ca="1" si="6"/>
        <v>104.05934322862852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15355.070588235294</v>
      </c>
      <c r="F46">
        <f t="shared" ca="1" si="43"/>
        <v>-3845.3458823529409</v>
      </c>
      <c r="G46">
        <f t="shared" ca="1" si="3"/>
        <v>8769.9272727272728</v>
      </c>
      <c r="H46" s="9">
        <f t="shared" ca="1" si="4"/>
        <v>219.35815126050403</v>
      </c>
      <c r="I46" s="9">
        <f t="shared" ca="1" si="4"/>
        <v>-54.933512605042054</v>
      </c>
      <c r="J46" s="9">
        <f t="shared" ca="1" si="4"/>
        <v>-9.6981818181819115</v>
      </c>
      <c r="K46" s="9">
        <f t="shared" ca="1" si="5"/>
        <v>226.13201748437675</v>
      </c>
      <c r="L46" s="9">
        <f t="shared" ca="1" si="6"/>
        <v>104.05934322862852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16451.861344537814</v>
      </c>
      <c r="F47">
        <f t="shared" ca="1" si="43"/>
        <v>-4120.0134453781511</v>
      </c>
      <c r="G47">
        <f t="shared" ca="1" si="3"/>
        <v>8721.4363636363632</v>
      </c>
      <c r="H47" s="9">
        <f t="shared" ca="1" si="4"/>
        <v>219.35815126050437</v>
      </c>
      <c r="I47" s="9">
        <f t="shared" ca="1" si="4"/>
        <v>-54.933512605041869</v>
      </c>
      <c r="J47" s="9">
        <f t="shared" ca="1" si="4"/>
        <v>-9.6981818181819115</v>
      </c>
      <c r="K47" s="9">
        <f t="shared" ca="1" si="5"/>
        <v>226.13201748437706</v>
      </c>
      <c r="L47" s="9">
        <f t="shared" ca="1" si="6"/>
        <v>104.05934322862846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17548.652100840336</v>
      </c>
      <c r="F48">
        <f t="shared" ca="1" si="43"/>
        <v>-4394.6810084033605</v>
      </c>
      <c r="G48">
        <f t="shared" ca="1" si="3"/>
        <v>8672.9454545454537</v>
      </c>
      <c r="H48" s="9">
        <f t="shared" ca="1" si="4"/>
        <v>219.35815126050437</v>
      </c>
      <c r="I48" s="9">
        <f t="shared" ca="1" si="4"/>
        <v>-54.933512605042054</v>
      </c>
      <c r="J48" s="9">
        <f t="shared" ca="1" si="4"/>
        <v>-9.6981818181819115</v>
      </c>
      <c r="K48" s="9">
        <f t="shared" ca="1" si="5"/>
        <v>226.13201748437712</v>
      </c>
      <c r="L48" s="9">
        <f t="shared" ca="1" si="6"/>
        <v>104.05934322862851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18645.442857142858</v>
      </c>
      <c r="F49">
        <f t="shared" ca="1" si="43"/>
        <v>-4669.3485714285707</v>
      </c>
      <c r="G49">
        <f t="shared" ca="1" si="3"/>
        <v>8624.4545454545441</v>
      </c>
      <c r="H49" s="9">
        <f t="shared" ca="1" si="4"/>
        <v>219.35815126050437</v>
      </c>
      <c r="I49" s="9">
        <f t="shared" ca="1" si="4"/>
        <v>-54.933512605042054</v>
      </c>
      <c r="J49" s="9">
        <f t="shared" ca="1" si="4"/>
        <v>-9.6981818181815473</v>
      </c>
      <c r="K49" s="9">
        <f t="shared" ca="1" si="5"/>
        <v>226.13201748437712</v>
      </c>
      <c r="L49" s="9">
        <f t="shared" ca="1" si="6"/>
        <v>104.05934322862851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19742.23361344538</v>
      </c>
      <c r="F50">
        <f t="shared" ca="1" si="43"/>
        <v>-4944.016134453781</v>
      </c>
      <c r="G50">
        <f t="shared" ca="1" si="3"/>
        <v>8575.9636363636364</v>
      </c>
      <c r="H50" s="9">
        <f t="shared" ca="1" si="4"/>
        <v>219.35815126050366</v>
      </c>
      <c r="I50" s="9">
        <f t="shared" ca="1" si="4"/>
        <v>-54.933512605042054</v>
      </c>
      <c r="J50" s="9">
        <f t="shared" ca="1" si="4"/>
        <v>-9.6981818181819115</v>
      </c>
      <c r="K50" s="9">
        <f t="shared" ca="1" si="5"/>
        <v>226.13201748437641</v>
      </c>
      <c r="L50" s="9">
        <f t="shared" ca="1" si="6"/>
        <v>104.05934322862855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20839.024369747898</v>
      </c>
      <c r="F51">
        <f t="shared" ca="1" si="43"/>
        <v>-5218.6836974789912</v>
      </c>
      <c r="G51">
        <f t="shared" ca="1" si="3"/>
        <v>8527.4727272727268</v>
      </c>
      <c r="H51" s="9">
        <f t="shared" ca="1" si="4"/>
        <v>219.35815126050437</v>
      </c>
      <c r="I51" s="9">
        <f t="shared" ca="1" si="4"/>
        <v>-54.933512605042054</v>
      </c>
      <c r="J51" s="9">
        <f t="shared" ca="1" si="4"/>
        <v>-9.6981818181819115</v>
      </c>
      <c r="K51" s="9">
        <f t="shared" ca="1" si="5"/>
        <v>226.13201748437712</v>
      </c>
      <c r="L51" s="9">
        <f t="shared" ca="1" si="6"/>
        <v>104.05934322862851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21935.81512605042</v>
      </c>
      <c r="F52">
        <f t="shared" ca="1" si="43"/>
        <v>-5493.3512605042015</v>
      </c>
      <c r="G52">
        <f t="shared" ca="1" si="3"/>
        <v>8478.9818181818173</v>
      </c>
      <c r="H52" s="9">
        <f t="shared" ca="1" si="4"/>
        <v>219.35815126050437</v>
      </c>
      <c r="I52" s="9">
        <f t="shared" ca="1" si="4"/>
        <v>-54.933512605041869</v>
      </c>
      <c r="J52" s="9">
        <f t="shared" ca="1" si="4"/>
        <v>-9.6981818181815473</v>
      </c>
      <c r="K52" s="9">
        <f t="shared" ca="1" si="5"/>
        <v>226.13201748437706</v>
      </c>
      <c r="L52" s="9">
        <f t="shared" ca="1" si="6"/>
        <v>104.05934322862846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23032.605882352942</v>
      </c>
      <c r="F53">
        <f t="shared" ca="1" si="43"/>
        <v>-5768.0188235294108</v>
      </c>
      <c r="G53">
        <f t="shared" ca="1" si="3"/>
        <v>8430.4909090909096</v>
      </c>
      <c r="H53" s="9">
        <f t="shared" ca="1" si="4"/>
        <v>219.35815126050366</v>
      </c>
      <c r="I53" s="9">
        <f t="shared" ca="1" si="4"/>
        <v>-54.933512605042054</v>
      </c>
      <c r="J53" s="9">
        <f t="shared" ca="1" si="4"/>
        <v>-9.6981818181819115</v>
      </c>
      <c r="K53" s="9">
        <f t="shared" ca="1" si="5"/>
        <v>226.13201748437641</v>
      </c>
      <c r="L53" s="9">
        <f t="shared" ca="1" si="6"/>
        <v>104.05934322862855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24129.39663865546</v>
      </c>
      <c r="F54">
        <f t="shared" ca="1" si="43"/>
        <v>-6042.6863865546211</v>
      </c>
      <c r="G54">
        <f t="shared" ca="1" si="3"/>
        <v>8382</v>
      </c>
      <c r="H54" s="9">
        <f t="shared" ca="1" si="4"/>
        <v>219.35815126050437</v>
      </c>
      <c r="I54" s="9">
        <f t="shared" ca="1" si="4"/>
        <v>-54.933512605042054</v>
      </c>
      <c r="J54" s="9">
        <f t="shared" ca="1" si="4"/>
        <v>-9.6981818181819115</v>
      </c>
      <c r="K54" s="9">
        <f t="shared" ca="1" si="5"/>
        <v>226.13201748437712</v>
      </c>
      <c r="L54" s="9">
        <f t="shared" ca="1" si="6"/>
        <v>104.05934322862851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25226.187394957982</v>
      </c>
      <c r="F55">
        <f t="shared" ca="1" si="43"/>
        <v>-6317.3539495798314</v>
      </c>
      <c r="G55">
        <f t="shared" ca="1" si="3"/>
        <v>8333.5090909090904</v>
      </c>
      <c r="H55" s="9">
        <f t="shared" ca="1" si="4"/>
        <v>219.35815126050437</v>
      </c>
      <c r="I55" s="9">
        <f t="shared" ca="1" si="4"/>
        <v>-54.933512605042054</v>
      </c>
      <c r="J55" s="9">
        <f t="shared" ca="1" si="4"/>
        <v>-9.6981818181819115</v>
      </c>
      <c r="K55" s="9">
        <f t="shared" ca="1" si="5"/>
        <v>226.13201748437712</v>
      </c>
      <c r="L55" s="9">
        <f t="shared" ca="1" si="6"/>
        <v>104.05934322862851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26322.978151260504</v>
      </c>
      <c r="F56">
        <f t="shared" ca="1" si="43"/>
        <v>-6592.0215126050416</v>
      </c>
      <c r="G56">
        <f t="shared" ca="1" si="3"/>
        <v>8285.0181818181809</v>
      </c>
      <c r="H56" s="9">
        <f t="shared" ca="1" si="4"/>
        <v>219.35815126050437</v>
      </c>
      <c r="I56" s="9">
        <f t="shared" ca="1" si="4"/>
        <v>-54.933512605042054</v>
      </c>
      <c r="J56" s="9">
        <f t="shared" ca="1" si="4"/>
        <v>-9.6981818181819115</v>
      </c>
      <c r="K56" s="9">
        <f t="shared" ca="1" si="5"/>
        <v>226.13201748437712</v>
      </c>
      <c r="L56" s="9">
        <f t="shared" ca="1" si="6"/>
        <v>104.05934322862851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27419.768907563026</v>
      </c>
      <c r="F57">
        <f t="shared" ca="1" si="43"/>
        <v>-6866.6890756302519</v>
      </c>
      <c r="G57">
        <f t="shared" ca="1" si="3"/>
        <v>8236.5272727272713</v>
      </c>
      <c r="H57" s="9">
        <f t="shared" ca="1" si="4"/>
        <v>219.35815126050437</v>
      </c>
      <c r="I57" s="9">
        <f t="shared" ca="1" si="4"/>
        <v>-54.933512605041869</v>
      </c>
      <c r="J57" s="9">
        <f t="shared" ca="1" si="4"/>
        <v>-9.6981818181815473</v>
      </c>
      <c r="K57" s="9">
        <f t="shared" ca="1" si="5"/>
        <v>226.13201748437706</v>
      </c>
      <c r="L57" s="9">
        <f t="shared" ca="1" si="6"/>
        <v>104.05934322862846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28516.559663865548</v>
      </c>
      <c r="F58">
        <f t="shared" ca="1" si="43"/>
        <v>-7141.3566386554612</v>
      </c>
      <c r="G58">
        <f t="shared" ca="1" si="3"/>
        <v>8188.0363636363636</v>
      </c>
      <c r="H58" s="9">
        <f t="shared" ca="1" si="4"/>
        <v>219.35815126050366</v>
      </c>
      <c r="I58" s="9">
        <f t="shared" ca="1" si="4"/>
        <v>-54.933512605042054</v>
      </c>
      <c r="J58" s="9">
        <f t="shared" ca="1" si="4"/>
        <v>-9.6981818181819115</v>
      </c>
      <c r="K58" s="9">
        <f t="shared" ca="1" si="5"/>
        <v>226.13201748437641</v>
      </c>
      <c r="L58" s="9">
        <f t="shared" ca="1" si="6"/>
        <v>104.05934322862855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29613.350420168066</v>
      </c>
      <c r="F59">
        <f t="shared" ca="1" si="43"/>
        <v>-7416.0242016806715</v>
      </c>
      <c r="G59">
        <f t="shared" ca="1" si="3"/>
        <v>8139.545454545454</v>
      </c>
      <c r="H59" s="9">
        <f t="shared" ca="1" si="4"/>
        <v>219.35815126050437</v>
      </c>
      <c r="I59" s="9">
        <f t="shared" ca="1" si="4"/>
        <v>-54.933512605042054</v>
      </c>
      <c r="J59" s="9">
        <f t="shared" ca="1" si="4"/>
        <v>-9.6981818181817285</v>
      </c>
      <c r="K59" s="9">
        <f t="shared" ca="1" si="5"/>
        <v>226.13201748437712</v>
      </c>
      <c r="L59" s="9">
        <f t="shared" ca="1" si="6"/>
        <v>104.05934322862851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30710.141176470588</v>
      </c>
      <c r="F60">
        <f t="shared" ca="1" si="43"/>
        <v>-7690.6917647058817</v>
      </c>
      <c r="G60">
        <f t="shared" ca="1" si="3"/>
        <v>8091.0545454545454</v>
      </c>
      <c r="H60" s="9">
        <f t="shared" ca="1" si="4"/>
        <v>219.35815126050437</v>
      </c>
      <c r="I60" s="9">
        <f t="shared" ca="1" si="4"/>
        <v>-54.933512605042054</v>
      </c>
      <c r="J60" s="9">
        <f t="shared" ca="1" si="4"/>
        <v>-9.6981818181819115</v>
      </c>
      <c r="K60" s="9">
        <f t="shared" ca="1" si="5"/>
        <v>226.13201748437712</v>
      </c>
      <c r="L60" s="9">
        <f t="shared" ca="1" si="6"/>
        <v>104.05934322862851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31806.93193277311</v>
      </c>
      <c r="F61">
        <f t="shared" ca="1" si="43"/>
        <v>-7965.359327731092</v>
      </c>
      <c r="G61">
        <f t="shared" ca="1" si="3"/>
        <v>8042.5636363636359</v>
      </c>
      <c r="H61" s="9">
        <f t="shared" ca="1" si="4"/>
        <v>219.35815126050366</v>
      </c>
      <c r="I61" s="9">
        <f t="shared" ca="1" si="4"/>
        <v>-54.933512605042054</v>
      </c>
      <c r="J61" s="9">
        <f t="shared" ca="1" si="4"/>
        <v>-9.6981818181817285</v>
      </c>
      <c r="K61" s="9">
        <f t="shared" ca="1" si="5"/>
        <v>226.13201748437641</v>
      </c>
      <c r="L61" s="9">
        <f t="shared" ca="1" si="6"/>
        <v>104.05934322862855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32903.722689075628</v>
      </c>
      <c r="F62">
        <f t="shared" ca="1" si="43"/>
        <v>-8240.0268907563022</v>
      </c>
      <c r="G62">
        <f t="shared" ca="1" si="3"/>
        <v>7994.0727272727272</v>
      </c>
      <c r="H62" s="9">
        <f t="shared" ca="1" si="4"/>
        <v>219.35815126050437</v>
      </c>
      <c r="I62" s="9">
        <f t="shared" ca="1" si="4"/>
        <v>-54.933512605042054</v>
      </c>
      <c r="J62" s="9">
        <f t="shared" ca="1" si="4"/>
        <v>-9.6981818181819115</v>
      </c>
      <c r="K62" s="9">
        <f t="shared" ca="1" si="5"/>
        <v>226.13201748437712</v>
      </c>
      <c r="L62" s="9">
        <f t="shared" ca="1" si="6"/>
        <v>104.05934322862851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34000.51344537815</v>
      </c>
      <c r="F63">
        <f t="shared" ca="1" si="43"/>
        <v>-8514.6944537815125</v>
      </c>
      <c r="G63">
        <f t="shared" ca="1" si="3"/>
        <v>7945.5818181818177</v>
      </c>
      <c r="H63" s="9">
        <f t="shared" ca="1" si="4"/>
        <v>219.35815126050437</v>
      </c>
      <c r="I63" s="9">
        <f t="shared" ca="1" si="4"/>
        <v>-54.933512605041685</v>
      </c>
      <c r="J63" s="9">
        <f t="shared" ca="1" si="4"/>
        <v>-9.6981818181817285</v>
      </c>
      <c r="K63" s="9">
        <f t="shared" ca="1" si="5"/>
        <v>226.132017484377</v>
      </c>
      <c r="L63" s="9">
        <f t="shared" ca="1" si="6"/>
        <v>104.05934322862841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35097.304201680672</v>
      </c>
      <c r="F64">
        <f t="shared" ca="1" si="43"/>
        <v>-8789.3620168067209</v>
      </c>
      <c r="G64">
        <f t="shared" ca="1" si="3"/>
        <v>7897.090909090909</v>
      </c>
      <c r="H64" s="9">
        <f t="shared" ca="1" si="4"/>
        <v>219.35815126050437</v>
      </c>
      <c r="I64" s="9">
        <f t="shared" ca="1" si="4"/>
        <v>-54.933512605042054</v>
      </c>
      <c r="J64" s="9">
        <f t="shared" ca="1" si="4"/>
        <v>-9.6981818181819115</v>
      </c>
      <c r="K64" s="9">
        <f t="shared" ca="1" si="5"/>
        <v>226.13201748437712</v>
      </c>
      <c r="L64" s="9">
        <f t="shared" ca="1" si="6"/>
        <v>104.05934322862851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36194.094957983194</v>
      </c>
      <c r="F65">
        <f t="shared" ca="1" si="43"/>
        <v>-9064.0295798319312</v>
      </c>
      <c r="G65">
        <f t="shared" ca="1" si="3"/>
        <v>7848.5999999999995</v>
      </c>
      <c r="H65" s="9">
        <f t="shared" ca="1" si="4"/>
        <v>219.35815126050437</v>
      </c>
      <c r="I65" s="9">
        <f t="shared" ca="1" si="4"/>
        <v>-54.933512605042054</v>
      </c>
      <c r="J65" s="9">
        <f t="shared" ca="1" si="4"/>
        <v>-9.6981818181817285</v>
      </c>
      <c r="K65" s="9">
        <f t="shared" ca="1" si="5"/>
        <v>226.13201748437712</v>
      </c>
      <c r="L65" s="9">
        <f t="shared" ca="1" si="6"/>
        <v>104.05934322862851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37290.885714285716</v>
      </c>
      <c r="F66">
        <f t="shared" ca="1" si="43"/>
        <v>-9338.6971428571414</v>
      </c>
      <c r="G66">
        <f t="shared" ca="1" si="3"/>
        <v>7800.1090909090908</v>
      </c>
      <c r="H66" s="9">
        <f t="shared" ca="1" si="4"/>
        <v>219.35815126050437</v>
      </c>
      <c r="I66" s="9">
        <f t="shared" ca="1" si="4"/>
        <v>-54.933512605042054</v>
      </c>
      <c r="J66" s="9">
        <f t="shared" ca="1" si="4"/>
        <v>-9.6981818181819115</v>
      </c>
      <c r="K66" s="9">
        <f t="shared" ca="1" si="5"/>
        <v>226.13201748437712</v>
      </c>
      <c r="L66" s="9">
        <f t="shared" ca="1" si="6"/>
        <v>104.05934322862851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38387.676470588238</v>
      </c>
      <c r="F67">
        <f t="shared" ca="1" si="43"/>
        <v>-9613.3647058823517</v>
      </c>
      <c r="G67">
        <f t="shared" ca="1" si="3"/>
        <v>7751.6181818181813</v>
      </c>
      <c r="H67" s="9">
        <f t="shared" ca="1" si="4"/>
        <v>219.35815126050437</v>
      </c>
      <c r="I67" s="9">
        <f t="shared" ca="1" si="4"/>
        <v>-54.933512605042054</v>
      </c>
      <c r="J67" s="9">
        <f t="shared" ca="1" si="4"/>
        <v>-9.6981818181817285</v>
      </c>
      <c r="K67" s="9">
        <f t="shared" ca="1" si="5"/>
        <v>226.13201748437712</v>
      </c>
      <c r="L67" s="9">
        <f t="shared" ca="1" si="6"/>
        <v>104.05934322862851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39484.46722689076</v>
      </c>
      <c r="F68">
        <f t="shared" ca="1" si="43"/>
        <v>-9888.032268907562</v>
      </c>
      <c r="G68">
        <f t="shared" ca="1" si="3"/>
        <v>7703.1272727272726</v>
      </c>
      <c r="H68" s="9">
        <f t="shared" ca="1" si="4"/>
        <v>219.35815126050292</v>
      </c>
      <c r="I68" s="9">
        <f t="shared" ca="1" si="4"/>
        <v>-54.933512605042054</v>
      </c>
      <c r="J68" s="9">
        <f t="shared" ca="1" si="4"/>
        <v>-9.6981818181819115</v>
      </c>
      <c r="K68" s="9">
        <f t="shared" ca="1" si="5"/>
        <v>226.13201748437569</v>
      </c>
      <c r="L68" s="9">
        <f t="shared" ca="1" si="6"/>
        <v>104.05934322862861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40581.257983193274</v>
      </c>
      <c r="F69">
        <f t="shared" ca="1" si="43"/>
        <v>-10162.699831932772</v>
      </c>
      <c r="G69">
        <f t="shared" ca="1" si="3"/>
        <v>7654.6363636363631</v>
      </c>
      <c r="H69" s="9">
        <f t="shared" ca="1" si="4"/>
        <v>219.35815126050437</v>
      </c>
      <c r="I69" s="9">
        <f t="shared" ca="1" si="4"/>
        <v>-54.933512605042054</v>
      </c>
      <c r="J69" s="9">
        <f t="shared" ca="1" si="4"/>
        <v>-9.6981818181817285</v>
      </c>
      <c r="K69" s="9">
        <f t="shared" ca="1" si="5"/>
        <v>226.13201748437712</v>
      </c>
      <c r="L69" s="9">
        <f t="shared" ca="1" si="6"/>
        <v>104.05934322862851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41678.048739495796</v>
      </c>
      <c r="F70">
        <f t="shared" ca="1" si="43"/>
        <v>-10437.367394957982</v>
      </c>
      <c r="G70">
        <f t="shared" ca="1" si="3"/>
        <v>7606.1454545454544</v>
      </c>
      <c r="H70" s="9">
        <f t="shared" ca="1" si="4"/>
        <v>219.35815126050437</v>
      </c>
      <c r="I70" s="9">
        <f t="shared" ca="1" si="4"/>
        <v>-54.933512605042054</v>
      </c>
      <c r="J70" s="9">
        <f t="shared" ca="1" si="4"/>
        <v>-9.6981818181819115</v>
      </c>
      <c r="K70" s="9">
        <f t="shared" ca="1" si="5"/>
        <v>226.13201748437712</v>
      </c>
      <c r="L70" s="9">
        <f t="shared" ca="1" si="6"/>
        <v>104.05934322862851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42774.839495798318</v>
      </c>
      <c r="F71">
        <f t="shared" ca="1" si="43"/>
        <v>-10712.034957983193</v>
      </c>
      <c r="G71">
        <f t="shared" ca="1" si="3"/>
        <v>7557.6545454545449</v>
      </c>
      <c r="H71" s="9">
        <f t="shared" ca="1" si="4"/>
        <v>219.35815126050437</v>
      </c>
      <c r="I71" s="9">
        <f t="shared" ca="1" si="4"/>
        <v>-54.933512605042054</v>
      </c>
      <c r="J71" s="9">
        <f t="shared" ca="1" si="4"/>
        <v>-9.6981818181817285</v>
      </c>
      <c r="K71" s="9">
        <f t="shared" ca="1" si="5"/>
        <v>226.13201748437712</v>
      </c>
      <c r="L71" s="9">
        <f t="shared" ca="1" si="6"/>
        <v>104.05934322862851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43871.63025210084</v>
      </c>
      <c r="F72">
        <f t="shared" ca="1" si="43"/>
        <v>-10986.702521008403</v>
      </c>
      <c r="G72">
        <f t="shared" ca="1" si="3"/>
        <v>7509.1636363636362</v>
      </c>
      <c r="H72" s="9">
        <f t="shared" ca="1" si="4"/>
        <v>219.35815126050437</v>
      </c>
      <c r="I72" s="9">
        <f t="shared" ca="1" si="4"/>
        <v>-54.933512605042054</v>
      </c>
      <c r="J72" s="9">
        <f t="shared" ca="1" si="4"/>
        <v>-9.6981818181817285</v>
      </c>
      <c r="K72" s="9">
        <f t="shared" ca="1" si="5"/>
        <v>226.13201748437712</v>
      </c>
      <c r="L72" s="9">
        <f t="shared" ca="1" si="6"/>
        <v>104.05934322862851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44968.421008403362</v>
      </c>
      <c r="F73">
        <f t="shared" ca="1" si="43"/>
        <v>-11261.370084033613</v>
      </c>
      <c r="G73">
        <f t="shared" ca="1" si="3"/>
        <v>7460.6727272727276</v>
      </c>
      <c r="H73" s="9">
        <f t="shared" ca="1" si="4"/>
        <v>219.35815126050437</v>
      </c>
      <c r="I73" s="9">
        <f t="shared" ca="1" si="4"/>
        <v>-54.933512605041685</v>
      </c>
      <c r="J73" s="9">
        <f t="shared" ca="1" si="4"/>
        <v>-9.6981818181819115</v>
      </c>
      <c r="K73" s="9">
        <f t="shared" ca="1" si="5"/>
        <v>226.132017484377</v>
      </c>
      <c r="L73" s="9">
        <f t="shared" ca="1" si="6"/>
        <v>104.05934322862841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46065.211764705884</v>
      </c>
      <c r="F74">
        <f t="shared" ca="1" si="43"/>
        <v>-11536.037647058822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219.35815126050437</v>
      </c>
      <c r="I74" s="9">
        <f t="shared" ca="1" si="47"/>
        <v>-54.933512605042054</v>
      </c>
      <c r="J74" s="9">
        <f t="shared" ca="1" si="47"/>
        <v>-9.6981818181819115</v>
      </c>
      <c r="K74" s="9">
        <f t="shared" ref="K74:K128" ca="1" si="48">SQRT(H74*H74+I74*I74)</f>
        <v>226.13201748437712</v>
      </c>
      <c r="L74" s="9">
        <f t="shared" ref="L74:L128" ca="1" si="49">DEGREES(ATAN2(I74,H74))</f>
        <v>104.05934322862851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47162.002521008406</v>
      </c>
      <c r="F75" s="15">
        <f ca="1">(1-$O75)*(1-$O75)*F74+2*$O75*(1-$O75)*INDIRECT("F"&amp;C76)+$O75*$O75*F78</f>
        <v>-11810.705210084032</v>
      </c>
      <c r="G75" s="15">
        <f t="shared" ca="1" si="46"/>
        <v>7363.6909090909085</v>
      </c>
      <c r="H75" s="16">
        <f t="shared" ca="1" si="47"/>
        <v>219.35815126050292</v>
      </c>
      <c r="I75" s="16">
        <f t="shared" ca="1" si="47"/>
        <v>-54.933512605042054</v>
      </c>
      <c r="J75" s="16">
        <f t="shared" ca="1" si="47"/>
        <v>-9.6981818181817285</v>
      </c>
      <c r="K75" s="16">
        <f t="shared" ca="1" si="48"/>
        <v>226.13201748437569</v>
      </c>
      <c r="L75" s="16">
        <f t="shared" ca="1" si="49"/>
        <v>104.05934322862861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48258.793277310921</v>
      </c>
      <c r="F76" s="15">
        <f ca="1">(1-$O76)*(1-$O76)*F74+2*$O76*(1-$O76)*INDIRECT("F"&amp;C76)+$O76*$O76*F78</f>
        <v>-12085.372773109242</v>
      </c>
      <c r="G76" s="15">
        <f t="shared" ca="1" si="46"/>
        <v>7315.2</v>
      </c>
      <c r="H76" s="16">
        <f t="shared" ca="1" si="47"/>
        <v>219.35815126050437</v>
      </c>
      <c r="I76" s="16">
        <f t="shared" ca="1" si="47"/>
        <v>-54.933512605042054</v>
      </c>
      <c r="J76" s="16">
        <f t="shared" ca="1" si="47"/>
        <v>0</v>
      </c>
      <c r="K76" s="16">
        <f t="shared" ca="1" si="48"/>
        <v>226.13201748437712</v>
      </c>
      <c r="L76" s="16">
        <f t="shared" ca="1" si="49"/>
        <v>104.05934322862851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49355.584033613442</v>
      </c>
      <c r="F77" s="15">
        <f ca="1">(1-$O77)*(1-$O77)*F74+2*$O77*(1-$O77)*INDIRECT("F"&amp;C76)+$O77*$O77*F78</f>
        <v>-12360.040336134452</v>
      </c>
      <c r="G77" s="15">
        <f t="shared" ca="1" si="46"/>
        <v>7315.2</v>
      </c>
      <c r="H77" s="16">
        <f t="shared" ca="1" si="47"/>
        <v>219.35815126050437</v>
      </c>
      <c r="I77" s="16">
        <f t="shared" ca="1" si="47"/>
        <v>-54.933512605042054</v>
      </c>
      <c r="J77" s="16">
        <f t="shared" ca="1" si="47"/>
        <v>0</v>
      </c>
      <c r="K77" s="16">
        <f t="shared" ca="1" si="48"/>
        <v>226.13201748437712</v>
      </c>
      <c r="L77" s="16">
        <f t="shared" ca="1" si="49"/>
        <v>104.05934322862851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50452.374789915964</v>
      </c>
      <c r="F78">
        <f t="shared" ca="1" si="43"/>
        <v>-12634.707899159663</v>
      </c>
      <c r="G78">
        <f t="shared" ca="1" si="46"/>
        <v>7315.2</v>
      </c>
      <c r="H78" s="9">
        <f t="shared" ca="1" si="47"/>
        <v>219.35815126050437</v>
      </c>
      <c r="I78" s="9">
        <f t="shared" ca="1" si="47"/>
        <v>-54.933512605042054</v>
      </c>
      <c r="J78" s="9">
        <f t="shared" ca="1" si="47"/>
        <v>0</v>
      </c>
      <c r="K78" s="9">
        <f t="shared" ca="1" si="48"/>
        <v>226.13201748437712</v>
      </c>
      <c r="L78" s="9">
        <f t="shared" ca="1" si="49"/>
        <v>104.05934322862851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51549.165546218486</v>
      </c>
      <c r="F79">
        <f t="shared" ca="1" si="43"/>
        <v>-12909.375462184873</v>
      </c>
      <c r="G79">
        <f t="shared" ca="1" si="46"/>
        <v>7315.2</v>
      </c>
      <c r="H79" s="9">
        <f t="shared" ca="1" si="47"/>
        <v>219.35815126050437</v>
      </c>
      <c r="I79" s="9">
        <f t="shared" ca="1" si="47"/>
        <v>-54.933512605041685</v>
      </c>
      <c r="J79" s="9">
        <f t="shared" ca="1" si="47"/>
        <v>0</v>
      </c>
      <c r="K79" s="9">
        <f t="shared" ca="1" si="48"/>
        <v>226.132017484377</v>
      </c>
      <c r="L79" s="9">
        <f t="shared" ca="1" si="49"/>
        <v>104.05934322862841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52645.956302521008</v>
      </c>
      <c r="F80">
        <f t="shared" ca="1" si="43"/>
        <v>-13184.043025210081</v>
      </c>
      <c r="G80">
        <f t="shared" ca="1" si="46"/>
        <v>7315.2</v>
      </c>
      <c r="H80" s="9">
        <f t="shared" ca="1" si="47"/>
        <v>219.35815126050292</v>
      </c>
      <c r="I80" s="9">
        <f t="shared" ca="1" si="47"/>
        <v>-54.933512605042054</v>
      </c>
      <c r="J80" s="9">
        <f t="shared" ca="1" si="47"/>
        <v>0</v>
      </c>
      <c r="K80" s="9">
        <f t="shared" ca="1" si="48"/>
        <v>226.13201748437569</v>
      </c>
      <c r="L80" s="9">
        <f t="shared" ca="1" si="49"/>
        <v>104.05934322862861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53742.747058823523</v>
      </c>
      <c r="F81">
        <f t="shared" ca="1" si="43"/>
        <v>-13458.710588235292</v>
      </c>
      <c r="G81">
        <f t="shared" ca="1" si="46"/>
        <v>7315.2</v>
      </c>
      <c r="H81" s="9">
        <f t="shared" ca="1" si="47"/>
        <v>219.35815126050437</v>
      </c>
      <c r="I81" s="9">
        <f t="shared" ca="1" si="47"/>
        <v>-54.933512605042054</v>
      </c>
      <c r="J81" s="9">
        <f t="shared" ca="1" si="47"/>
        <v>0</v>
      </c>
      <c r="K81" s="9">
        <f t="shared" ca="1" si="48"/>
        <v>226.13201748437712</v>
      </c>
      <c r="L81" s="9">
        <f t="shared" ca="1" si="49"/>
        <v>104.05934322862851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54839.537815126045</v>
      </c>
      <c r="F82">
        <f t="shared" ca="1" si="43"/>
        <v>-13733.378151260502</v>
      </c>
      <c r="G82">
        <f t="shared" ca="1" si="46"/>
        <v>7315.2</v>
      </c>
      <c r="H82" s="9">
        <f t="shared" ca="1" si="47"/>
        <v>219.35815126050437</v>
      </c>
      <c r="I82" s="9">
        <f t="shared" ca="1" si="47"/>
        <v>-54.933512605042054</v>
      </c>
      <c r="J82" s="9">
        <f t="shared" ca="1" si="47"/>
        <v>0</v>
      </c>
      <c r="K82" s="9">
        <f t="shared" ca="1" si="48"/>
        <v>226.13201748437712</v>
      </c>
      <c r="L82" s="9">
        <f t="shared" ca="1" si="49"/>
        <v>104.05934322862851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55936.328571428567</v>
      </c>
      <c r="F83">
        <f t="shared" ca="1" si="43"/>
        <v>-14008.045714285712</v>
      </c>
      <c r="G83">
        <f t="shared" ca="1" si="46"/>
        <v>7315.2</v>
      </c>
      <c r="H83" s="9">
        <f t="shared" ca="1" si="47"/>
        <v>219.35815126050437</v>
      </c>
      <c r="I83" s="9">
        <f t="shared" ca="1" si="47"/>
        <v>-54.933512605042054</v>
      </c>
      <c r="J83" s="9">
        <f t="shared" ca="1" si="47"/>
        <v>0</v>
      </c>
      <c r="K83" s="9">
        <f t="shared" ca="1" si="48"/>
        <v>226.13201748437712</v>
      </c>
      <c r="L83" s="9">
        <f t="shared" ca="1" si="49"/>
        <v>104.05934322862851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57033.119327731089</v>
      </c>
      <c r="F84">
        <f t="shared" ca="1" si="43"/>
        <v>-14282.713277310922</v>
      </c>
      <c r="G84">
        <f t="shared" ca="1" si="46"/>
        <v>7315.2</v>
      </c>
      <c r="H84" s="9">
        <f t="shared" ca="1" si="47"/>
        <v>219.35815126050437</v>
      </c>
      <c r="I84" s="9">
        <f t="shared" ca="1" si="47"/>
        <v>-54.933512605042054</v>
      </c>
      <c r="J84" s="9">
        <f t="shared" ca="1" si="47"/>
        <v>0</v>
      </c>
      <c r="K84" s="9">
        <f t="shared" ca="1" si="48"/>
        <v>226.13201748437712</v>
      </c>
      <c r="L84" s="9">
        <f t="shared" ca="1" si="49"/>
        <v>104.05934322862851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58129.91008403361</v>
      </c>
      <c r="F85">
        <f t="shared" ca="1" si="43"/>
        <v>-14557.380840336133</v>
      </c>
      <c r="G85">
        <f t="shared" ca="1" si="46"/>
        <v>7315.2</v>
      </c>
      <c r="H85" s="9">
        <f t="shared" ca="1" si="47"/>
        <v>219.35815126050437</v>
      </c>
      <c r="I85" s="9">
        <f t="shared" ca="1" si="47"/>
        <v>-54.933512605042054</v>
      </c>
      <c r="J85" s="9">
        <f t="shared" ca="1" si="47"/>
        <v>0</v>
      </c>
      <c r="K85" s="9">
        <f t="shared" ca="1" si="48"/>
        <v>226.13201748437712</v>
      </c>
      <c r="L85" s="9">
        <f t="shared" ca="1" si="49"/>
        <v>104.05934322862851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59226.700840336132</v>
      </c>
      <c r="F86">
        <f t="shared" ca="1" si="43"/>
        <v>-14832.048403361343</v>
      </c>
      <c r="G86">
        <f t="shared" ca="1" si="46"/>
        <v>7315.2</v>
      </c>
      <c r="H86" s="9">
        <f t="shared" ca="1" si="47"/>
        <v>219.35815126050292</v>
      </c>
      <c r="I86" s="9">
        <f t="shared" ca="1" si="47"/>
        <v>-54.933512605042054</v>
      </c>
      <c r="J86" s="9">
        <f t="shared" ca="1" si="47"/>
        <v>0</v>
      </c>
      <c r="K86" s="9">
        <f t="shared" ca="1" si="48"/>
        <v>226.13201748437569</v>
      </c>
      <c r="L86" s="9">
        <f t="shared" ca="1" si="49"/>
        <v>104.05934322862861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60323.491596638647</v>
      </c>
      <c r="F87">
        <f t="shared" ca="1" si="43"/>
        <v>-15106.715966386553</v>
      </c>
      <c r="G87">
        <f t="shared" ca="1" si="46"/>
        <v>7315.2</v>
      </c>
      <c r="H87" s="9">
        <f t="shared" ca="1" si="47"/>
        <v>219.35815126050437</v>
      </c>
      <c r="I87" s="9">
        <f t="shared" ca="1" si="47"/>
        <v>-54.933512605042054</v>
      </c>
      <c r="J87" s="9">
        <f t="shared" ca="1" si="47"/>
        <v>0</v>
      </c>
      <c r="K87" s="9">
        <f t="shared" ca="1" si="48"/>
        <v>226.13201748437712</v>
      </c>
      <c r="L87" s="9">
        <f t="shared" ca="1" si="49"/>
        <v>104.05934322862851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61420.282352941169</v>
      </c>
      <c r="F88">
        <f t="shared" ca="1" si="43"/>
        <v>-15381.383529411763</v>
      </c>
      <c r="G88">
        <f t="shared" ca="1" si="46"/>
        <v>7315.2</v>
      </c>
      <c r="H88" s="9">
        <f t="shared" ca="1" si="47"/>
        <v>219.35815126050437</v>
      </c>
      <c r="I88" s="9">
        <f t="shared" ca="1" si="47"/>
        <v>-54.933512605042054</v>
      </c>
      <c r="J88" s="9">
        <f t="shared" ca="1" si="47"/>
        <v>0</v>
      </c>
      <c r="K88" s="9">
        <f t="shared" ca="1" si="48"/>
        <v>226.13201748437712</v>
      </c>
      <c r="L88" s="9">
        <f t="shared" ca="1" si="49"/>
        <v>104.05934322862851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62517.073109243691</v>
      </c>
      <c r="F89">
        <f t="shared" ca="1" si="43"/>
        <v>-15656.051092436974</v>
      </c>
      <c r="G89">
        <f t="shared" ca="1" si="46"/>
        <v>7315.2</v>
      </c>
      <c r="H89" s="9">
        <f t="shared" ca="1" si="47"/>
        <v>219.35815126050437</v>
      </c>
      <c r="I89" s="9">
        <f t="shared" ca="1" si="47"/>
        <v>-54.933512605042054</v>
      </c>
      <c r="J89" s="9">
        <f t="shared" ca="1" si="47"/>
        <v>0</v>
      </c>
      <c r="K89" s="9">
        <f t="shared" ca="1" si="48"/>
        <v>226.13201748437712</v>
      </c>
      <c r="L89" s="9">
        <f t="shared" ca="1" si="49"/>
        <v>104.05934322862851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63613.863865546213</v>
      </c>
      <c r="F90">
        <f t="shared" ca="1" si="43"/>
        <v>-15930.718655462184</v>
      </c>
      <c r="G90">
        <f t="shared" ca="1" si="46"/>
        <v>7315.2</v>
      </c>
      <c r="H90" s="9">
        <f t="shared" ca="1" si="47"/>
        <v>219.35815126050437</v>
      </c>
      <c r="I90" s="9">
        <f t="shared" ca="1" si="47"/>
        <v>-54.933512605042054</v>
      </c>
      <c r="J90" s="9">
        <f t="shared" ca="1" si="47"/>
        <v>0</v>
      </c>
      <c r="K90" s="9">
        <f t="shared" ca="1" si="48"/>
        <v>226.13201748437712</v>
      </c>
      <c r="L90" s="9">
        <f t="shared" ca="1" si="49"/>
        <v>104.05934322862851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64710.654621848735</v>
      </c>
      <c r="F91">
        <f t="shared" ca="1" si="43"/>
        <v>-16205.386218487394</v>
      </c>
      <c r="G91">
        <f t="shared" ca="1" si="46"/>
        <v>7315.2</v>
      </c>
      <c r="H91" s="9">
        <f t="shared" ca="1" si="47"/>
        <v>219.35815126050437</v>
      </c>
      <c r="I91" s="9">
        <f t="shared" ca="1" si="47"/>
        <v>-54.933512605041322</v>
      </c>
      <c r="J91" s="9">
        <f t="shared" ca="1" si="47"/>
        <v>0</v>
      </c>
      <c r="K91" s="9">
        <f t="shared" ca="1" si="48"/>
        <v>226.13201748437692</v>
      </c>
      <c r="L91" s="9">
        <f t="shared" ca="1" si="49"/>
        <v>104.05934322862832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65807.445378151257</v>
      </c>
      <c r="F92">
        <f t="shared" ca="1" si="43"/>
        <v>-16480.053781512601</v>
      </c>
      <c r="G92">
        <f t="shared" ca="1" si="46"/>
        <v>7315.2</v>
      </c>
      <c r="H92" s="9">
        <f t="shared" ca="1" si="47"/>
        <v>219.35815126050437</v>
      </c>
      <c r="I92" s="9">
        <f t="shared" ca="1" si="47"/>
        <v>-54.933512605042779</v>
      </c>
      <c r="J92" s="9">
        <f t="shared" ca="1" si="47"/>
        <v>0</v>
      </c>
      <c r="K92" s="9">
        <f t="shared" ca="1" si="48"/>
        <v>226.13201748437726</v>
      </c>
      <c r="L92" s="9">
        <f t="shared" ca="1" si="49"/>
        <v>104.05934322862869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66904.236134453779</v>
      </c>
      <c r="F93">
        <f t="shared" ca="1" si="43"/>
        <v>-16754.721344537815</v>
      </c>
      <c r="G93">
        <f t="shared" ca="1" si="46"/>
        <v>7315.2</v>
      </c>
      <c r="H93" s="9">
        <f t="shared" ca="1" si="47"/>
        <v>219.35815126050437</v>
      </c>
      <c r="I93" s="9">
        <f t="shared" ca="1" si="47"/>
        <v>-54.933512605041322</v>
      </c>
      <c r="J93" s="9">
        <f t="shared" ca="1" si="47"/>
        <v>0</v>
      </c>
      <c r="K93" s="9">
        <f t="shared" ca="1" si="48"/>
        <v>226.13201748437692</v>
      </c>
      <c r="L93" s="9">
        <f t="shared" ca="1" si="49"/>
        <v>104.05934322862832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68001.0268907563</v>
      </c>
      <c r="F94">
        <f t="shared" ca="1" si="43"/>
        <v>-17029.388907563021</v>
      </c>
      <c r="G94">
        <f t="shared" ca="1" si="46"/>
        <v>7315.2</v>
      </c>
      <c r="H94" s="9">
        <f t="shared" ca="1" si="47"/>
        <v>219.35815126050437</v>
      </c>
      <c r="I94" s="9">
        <f t="shared" ca="1" si="47"/>
        <v>-54.933512605042779</v>
      </c>
      <c r="J94" s="9">
        <f t="shared" ca="1" si="47"/>
        <v>0</v>
      </c>
      <c r="K94" s="9">
        <f t="shared" ca="1" si="48"/>
        <v>226.13201748437726</v>
      </c>
      <c r="L94" s="9">
        <f t="shared" ca="1" si="49"/>
        <v>104.05934322862869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69097.817647058822</v>
      </c>
      <c r="F95">
        <f t="shared" ca="1" si="43"/>
        <v>-17304.056470588235</v>
      </c>
      <c r="G95">
        <f t="shared" ca="1" si="46"/>
        <v>7315.2</v>
      </c>
      <c r="H95" s="9">
        <f t="shared" ca="1" si="47"/>
        <v>219.35815126050437</v>
      </c>
      <c r="I95" s="9">
        <f t="shared" ca="1" si="47"/>
        <v>-54.933512605041322</v>
      </c>
      <c r="J95" s="9">
        <f t="shared" ca="1" si="47"/>
        <v>0</v>
      </c>
      <c r="K95" s="9">
        <f t="shared" ca="1" si="48"/>
        <v>226.13201748437692</v>
      </c>
      <c r="L95" s="9">
        <f t="shared" ca="1" si="49"/>
        <v>104.05934322862832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70194.608403361344</v>
      </c>
      <c r="F96">
        <f t="shared" ca="1" si="43"/>
        <v>-17578.724033613442</v>
      </c>
      <c r="G96">
        <f t="shared" ca="1" si="46"/>
        <v>7315.2</v>
      </c>
      <c r="H96" s="9">
        <f t="shared" ca="1" si="47"/>
        <v>219.35815126050437</v>
      </c>
      <c r="I96" s="9">
        <f t="shared" ca="1" si="47"/>
        <v>-54.933512605042054</v>
      </c>
      <c r="J96" s="9">
        <f t="shared" ca="1" si="47"/>
        <v>0</v>
      </c>
      <c r="K96" s="9">
        <f t="shared" ca="1" si="48"/>
        <v>226.13201748437712</v>
      </c>
      <c r="L96" s="9">
        <f t="shared" ca="1" si="49"/>
        <v>104.05934322862851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71291.399159663866</v>
      </c>
      <c r="F97">
        <f t="shared" ca="1" si="43"/>
        <v>-17853.391596638652</v>
      </c>
      <c r="G97">
        <f t="shared" ca="1" si="46"/>
        <v>7315.2</v>
      </c>
      <c r="H97" s="9">
        <f t="shared" ca="1" si="47"/>
        <v>219.35815126050437</v>
      </c>
      <c r="I97" s="9">
        <f t="shared" ca="1" si="47"/>
        <v>-54.933512605042054</v>
      </c>
      <c r="J97" s="9">
        <f t="shared" ca="1" si="47"/>
        <v>0</v>
      </c>
      <c r="K97" s="9">
        <f t="shared" ca="1" si="48"/>
        <v>226.13201748437712</v>
      </c>
      <c r="L97" s="9">
        <f t="shared" ca="1" si="49"/>
        <v>104.05934322862851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72388.189915966388</v>
      </c>
      <c r="F98">
        <f t="shared" ca="1" si="43"/>
        <v>-18128.059159663862</v>
      </c>
      <c r="G98">
        <f t="shared" ca="1" si="46"/>
        <v>7315.2</v>
      </c>
      <c r="H98" s="9">
        <f t="shared" ca="1" si="47"/>
        <v>219.35815126050147</v>
      </c>
      <c r="I98" s="9">
        <f t="shared" ca="1" si="47"/>
        <v>-54.933512605042054</v>
      </c>
      <c r="J98" s="9">
        <f t="shared" ca="1" si="47"/>
        <v>0</v>
      </c>
      <c r="K98" s="9">
        <f t="shared" ca="1" si="48"/>
        <v>226.13201748437427</v>
      </c>
      <c r="L98" s="9">
        <f t="shared" ca="1" si="49"/>
        <v>104.05934322862869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73484.980672268895</v>
      </c>
      <c r="F99">
        <f t="shared" ca="1" si="43"/>
        <v>-18402.726722689073</v>
      </c>
      <c r="G99">
        <f t="shared" ca="1" si="46"/>
        <v>7315.2</v>
      </c>
      <c r="H99" s="9">
        <f t="shared" ca="1" si="47"/>
        <v>219.3581512605073</v>
      </c>
      <c r="I99" s="9">
        <f t="shared" ca="1" si="47"/>
        <v>-54.933512605042054</v>
      </c>
      <c r="J99" s="9">
        <f t="shared" ca="1" si="47"/>
        <v>0</v>
      </c>
      <c r="K99" s="9">
        <f t="shared" ca="1" si="48"/>
        <v>226.13201748437993</v>
      </c>
      <c r="L99" s="9">
        <f t="shared" ca="1" si="49"/>
        <v>104.05934322862832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74581.771428571432</v>
      </c>
      <c r="F100">
        <f t="shared" ca="1" si="43"/>
        <v>-18677.394285714283</v>
      </c>
      <c r="G100">
        <f t="shared" ca="1" si="46"/>
        <v>7315.2</v>
      </c>
      <c r="H100" s="9">
        <f t="shared" ca="1" si="47"/>
        <v>219.35815126050147</v>
      </c>
      <c r="I100" s="9">
        <f t="shared" ca="1" si="47"/>
        <v>-54.933512605042054</v>
      </c>
      <c r="J100" s="9">
        <f t="shared" ca="1" si="47"/>
        <v>0</v>
      </c>
      <c r="K100" s="9">
        <f t="shared" ca="1" si="48"/>
        <v>226.13201748437427</v>
      </c>
      <c r="L100" s="9">
        <f t="shared" ca="1" si="49"/>
        <v>104.05934322862869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75678.562184873939</v>
      </c>
      <c r="F101">
        <f t="shared" ca="1" si="43"/>
        <v>-18952.061848739493</v>
      </c>
      <c r="G101">
        <f t="shared" ca="1" si="46"/>
        <v>7315.2</v>
      </c>
      <c r="H101" s="9">
        <f t="shared" ca="1" si="47"/>
        <v>219.3581512605073</v>
      </c>
      <c r="I101" s="9">
        <f t="shared" ca="1" si="47"/>
        <v>-54.933512605042054</v>
      </c>
      <c r="J101" s="9">
        <f t="shared" ca="1" si="47"/>
        <v>0</v>
      </c>
      <c r="K101" s="9">
        <f t="shared" ca="1" si="48"/>
        <v>226.13201748437993</v>
      </c>
      <c r="L101" s="9">
        <f t="shared" ca="1" si="49"/>
        <v>104.05934322862832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76775.352941176476</v>
      </c>
      <c r="F102">
        <f t="shared" ca="1" si="43"/>
        <v>-19226.729411764703</v>
      </c>
      <c r="G102">
        <f t="shared" ca="1" si="46"/>
        <v>7315.2</v>
      </c>
      <c r="H102" s="9">
        <f t="shared" ca="1" si="47"/>
        <v>219.35815126050147</v>
      </c>
      <c r="I102" s="9">
        <f t="shared" ca="1" si="47"/>
        <v>-54.933512605042054</v>
      </c>
      <c r="J102" s="9">
        <f t="shared" ca="1" si="47"/>
        <v>0</v>
      </c>
      <c r="K102" s="9">
        <f t="shared" ca="1" si="48"/>
        <v>226.13201748437427</v>
      </c>
      <c r="L102" s="9">
        <f t="shared" ca="1" si="49"/>
        <v>104.05934322862869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77872.143697478983</v>
      </c>
      <c r="F103">
        <f t="shared" ref="F103:F128" ca="1" si="59">INDIRECT("F$"&amp;C103)+INDIRECT("I$"&amp;C103)*($B103-INDIRECT("B$"&amp;D103))</f>
        <v>-19501.396974789914</v>
      </c>
      <c r="G103">
        <f t="shared" ca="1" si="46"/>
        <v>7315.2</v>
      </c>
      <c r="H103" s="9">
        <f t="shared" ca="1" si="47"/>
        <v>219.35815126050437</v>
      </c>
      <c r="I103" s="9">
        <f t="shared" ca="1" si="47"/>
        <v>-54.933512605042054</v>
      </c>
      <c r="J103" s="9">
        <f t="shared" ca="1" si="47"/>
        <v>0</v>
      </c>
      <c r="K103" s="9">
        <f t="shared" ca="1" si="48"/>
        <v>226.13201748437712</v>
      </c>
      <c r="L103" s="9">
        <f t="shared" ca="1" si="49"/>
        <v>104.05934322862851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78968.934453781505</v>
      </c>
      <c r="F104">
        <f t="shared" ca="1" si="59"/>
        <v>-19776.064537815124</v>
      </c>
      <c r="G104">
        <f t="shared" ca="1" si="46"/>
        <v>7315.2</v>
      </c>
      <c r="H104" s="9">
        <f t="shared" ca="1" si="47"/>
        <v>219.35815126050437</v>
      </c>
      <c r="I104" s="9">
        <f t="shared" ca="1" si="47"/>
        <v>-54.933512605042054</v>
      </c>
      <c r="J104" s="9">
        <f t="shared" ca="1" si="47"/>
        <v>0</v>
      </c>
      <c r="K104" s="9">
        <f t="shared" ca="1" si="48"/>
        <v>226.13201748437712</v>
      </c>
      <c r="L104" s="9">
        <f t="shared" ca="1" si="49"/>
        <v>104.05934322862851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80065.725210084027</v>
      </c>
      <c r="F105">
        <f t="shared" ca="1" si="59"/>
        <v>-20050.732100840334</v>
      </c>
      <c r="G105">
        <f t="shared" ca="1" si="46"/>
        <v>7315.2</v>
      </c>
      <c r="H105" s="9">
        <f t="shared" ca="1" si="47"/>
        <v>219.35815126050437</v>
      </c>
      <c r="I105" s="9">
        <f t="shared" ca="1" si="47"/>
        <v>-54.933512605042054</v>
      </c>
      <c r="J105" s="9">
        <f t="shared" ca="1" si="47"/>
        <v>0</v>
      </c>
      <c r="K105" s="9">
        <f t="shared" ca="1" si="48"/>
        <v>226.13201748437712</v>
      </c>
      <c r="L105" s="9">
        <f t="shared" ca="1" si="49"/>
        <v>104.05934322862851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81162.515966386549</v>
      </c>
      <c r="F106">
        <f t="shared" ca="1" si="59"/>
        <v>-20325.399663865544</v>
      </c>
      <c r="G106">
        <f t="shared" ca="1" si="46"/>
        <v>7315.2</v>
      </c>
      <c r="H106" s="9">
        <f t="shared" ca="1" si="47"/>
        <v>219.35815126050437</v>
      </c>
      <c r="I106" s="9">
        <f t="shared" ca="1" si="47"/>
        <v>-54.933512605042054</v>
      </c>
      <c r="J106" s="9">
        <f t="shared" ca="1" si="47"/>
        <v>0</v>
      </c>
      <c r="K106" s="9">
        <f t="shared" ca="1" si="48"/>
        <v>226.13201748437712</v>
      </c>
      <c r="L106" s="9">
        <f t="shared" ca="1" si="49"/>
        <v>104.05934322862851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82259.306722689071</v>
      </c>
      <c r="F107">
        <f t="shared" ca="1" si="59"/>
        <v>-20600.067226890755</v>
      </c>
      <c r="G107">
        <f t="shared" ca="1" si="46"/>
        <v>7315.2</v>
      </c>
      <c r="H107" s="9">
        <f t="shared" ca="1" si="47"/>
        <v>219.35815126050437</v>
      </c>
      <c r="I107" s="9">
        <f t="shared" ca="1" si="47"/>
        <v>-54.933512605042054</v>
      </c>
      <c r="J107" s="9">
        <f t="shared" ca="1" si="47"/>
        <v>0</v>
      </c>
      <c r="K107" s="9">
        <f t="shared" ca="1" si="48"/>
        <v>226.13201748437712</v>
      </c>
      <c r="L107" s="9">
        <f t="shared" ca="1" si="49"/>
        <v>104.05934322862851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83356.097478991593</v>
      </c>
      <c r="F108">
        <f t="shared" ca="1" si="59"/>
        <v>-20874.734789915965</v>
      </c>
      <c r="G108">
        <f t="shared" ca="1" si="46"/>
        <v>7315.2</v>
      </c>
      <c r="H108" s="9">
        <f t="shared" ca="1" si="47"/>
        <v>219.35815126050437</v>
      </c>
      <c r="I108" s="9">
        <f t="shared" ca="1" si="47"/>
        <v>-54.933512605041322</v>
      </c>
      <c r="J108" s="9">
        <f t="shared" ca="1" si="47"/>
        <v>0</v>
      </c>
      <c r="K108" s="9">
        <f t="shared" ca="1" si="48"/>
        <v>226.13201748437692</v>
      </c>
      <c r="L108" s="9">
        <f t="shared" ca="1" si="49"/>
        <v>104.05934322862832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84452.888235294115</v>
      </c>
      <c r="F109">
        <f t="shared" ca="1" si="59"/>
        <v>-21149.402352941172</v>
      </c>
      <c r="G109">
        <f t="shared" ca="1" si="46"/>
        <v>7315.2</v>
      </c>
      <c r="H109" s="9">
        <f t="shared" ca="1" si="47"/>
        <v>219.35815126050437</v>
      </c>
      <c r="I109" s="9">
        <f t="shared" ca="1" si="47"/>
        <v>-54.933512605042779</v>
      </c>
      <c r="J109" s="9">
        <f t="shared" ca="1" si="47"/>
        <v>0</v>
      </c>
      <c r="K109" s="9">
        <f t="shared" ca="1" si="48"/>
        <v>226.13201748437726</v>
      </c>
      <c r="L109" s="9">
        <f t="shared" ca="1" si="49"/>
        <v>104.05934322862869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85549.678991596636</v>
      </c>
      <c r="F110">
        <f t="shared" ca="1" si="59"/>
        <v>-21424.069915966385</v>
      </c>
      <c r="G110">
        <f t="shared" ca="1" si="46"/>
        <v>7315.2</v>
      </c>
      <c r="H110" s="9">
        <f t="shared" ca="1" si="47"/>
        <v>219.35815126050437</v>
      </c>
      <c r="I110" s="9">
        <f t="shared" ca="1" si="47"/>
        <v>-54.933512605041322</v>
      </c>
      <c r="J110" s="9">
        <f t="shared" ca="1" si="47"/>
        <v>0</v>
      </c>
      <c r="K110" s="9">
        <f t="shared" ca="1" si="48"/>
        <v>226.13201748437692</v>
      </c>
      <c r="L110" s="9">
        <f t="shared" ca="1" si="49"/>
        <v>104.05934322862832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86646.469747899158</v>
      </c>
      <c r="F111">
        <f t="shared" ca="1" si="59"/>
        <v>-21698.737478991592</v>
      </c>
      <c r="G111">
        <f t="shared" ca="1" si="46"/>
        <v>7315.2</v>
      </c>
      <c r="H111" s="9">
        <f t="shared" ca="1" si="47"/>
        <v>219.35815126050437</v>
      </c>
      <c r="I111" s="9">
        <f t="shared" ca="1" si="47"/>
        <v>-54.933512605042779</v>
      </c>
      <c r="J111" s="9">
        <f t="shared" ca="1" si="47"/>
        <v>0</v>
      </c>
      <c r="K111" s="9">
        <f t="shared" ca="1" si="48"/>
        <v>226.13201748437726</v>
      </c>
      <c r="L111" s="9">
        <f t="shared" ca="1" si="49"/>
        <v>104.05934322862869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87743.26050420168</v>
      </c>
      <c r="F112">
        <f t="shared" ca="1" si="59"/>
        <v>-21973.405042016806</v>
      </c>
      <c r="G112">
        <f t="shared" ca="1" si="46"/>
        <v>7315.2</v>
      </c>
      <c r="H112" s="9">
        <f t="shared" ca="1" si="47"/>
        <v>219.35815126050437</v>
      </c>
      <c r="I112" s="9">
        <f t="shared" ca="1" si="47"/>
        <v>-54.933512605041322</v>
      </c>
      <c r="J112" s="9">
        <f t="shared" ca="1" si="47"/>
        <v>0</v>
      </c>
      <c r="K112" s="9">
        <f t="shared" ca="1" si="48"/>
        <v>226.13201748437692</v>
      </c>
      <c r="L112" s="9">
        <f t="shared" ca="1" si="49"/>
        <v>104.05934322862832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88840.051260504202</v>
      </c>
      <c r="F113">
        <f t="shared" ca="1" si="59"/>
        <v>-22248.072605042013</v>
      </c>
      <c r="G113">
        <f t="shared" ca="1" si="46"/>
        <v>7315.2</v>
      </c>
      <c r="H113" s="9">
        <f t="shared" ca="1" si="47"/>
        <v>219.35815126050147</v>
      </c>
      <c r="I113" s="9">
        <f t="shared" ca="1" si="47"/>
        <v>-54.933512605042779</v>
      </c>
      <c r="J113" s="9">
        <f t="shared" ca="1" si="47"/>
        <v>0</v>
      </c>
      <c r="K113" s="9">
        <f t="shared" ca="1" si="48"/>
        <v>226.13201748437444</v>
      </c>
      <c r="L113" s="9">
        <f t="shared" ca="1" si="49"/>
        <v>104.05934322862886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89936.84201680671</v>
      </c>
      <c r="F114">
        <f t="shared" ca="1" si="59"/>
        <v>-22522.740168067226</v>
      </c>
      <c r="G114">
        <f t="shared" ca="1" si="46"/>
        <v>7315.2</v>
      </c>
      <c r="H114" s="9">
        <f t="shared" ca="1" si="47"/>
        <v>219.3581512605073</v>
      </c>
      <c r="I114" s="9">
        <f t="shared" ca="1" si="47"/>
        <v>-54.933512605041322</v>
      </c>
      <c r="J114" s="9">
        <f t="shared" ca="1" si="47"/>
        <v>0</v>
      </c>
      <c r="K114" s="9">
        <f t="shared" ca="1" si="48"/>
        <v>226.13201748437976</v>
      </c>
      <c r="L114" s="9">
        <f t="shared" ca="1" si="49"/>
        <v>104.05934322862814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91033.632773109246</v>
      </c>
      <c r="F115">
        <f t="shared" ca="1" si="59"/>
        <v>-22797.407731092433</v>
      </c>
      <c r="G115">
        <f t="shared" ca="1" si="46"/>
        <v>7315.2</v>
      </c>
      <c r="H115" s="9">
        <f t="shared" ca="1" si="47"/>
        <v>219.35815126050147</v>
      </c>
      <c r="I115" s="9">
        <f t="shared" ca="1" si="47"/>
        <v>-54.933512605042779</v>
      </c>
      <c r="J115" s="9">
        <f t="shared" ca="1" si="47"/>
        <v>0</v>
      </c>
      <c r="K115" s="9">
        <f t="shared" ca="1" si="48"/>
        <v>226.13201748437444</v>
      </c>
      <c r="L115" s="9">
        <f t="shared" ca="1" si="49"/>
        <v>104.05934322862886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92130.423529411753</v>
      </c>
      <c r="F116">
        <f t="shared" ca="1" si="59"/>
        <v>-23072.075294117647</v>
      </c>
      <c r="G116">
        <f t="shared" ca="1" si="46"/>
        <v>7315.2</v>
      </c>
      <c r="H116" s="9">
        <f t="shared" ca="1" si="47"/>
        <v>219.3581512605073</v>
      </c>
      <c r="I116" s="9">
        <f t="shared" ca="1" si="47"/>
        <v>-54.933512605041322</v>
      </c>
      <c r="J116" s="9">
        <f t="shared" ca="1" si="47"/>
        <v>0</v>
      </c>
      <c r="K116" s="9">
        <f t="shared" ca="1" si="48"/>
        <v>226.13201748437976</v>
      </c>
      <c r="L116" s="9">
        <f t="shared" ca="1" si="49"/>
        <v>104.05934322862814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93227.21428571429</v>
      </c>
      <c r="F117">
        <f t="shared" ca="1" si="59"/>
        <v>-23346.742857142854</v>
      </c>
      <c r="G117">
        <f t="shared" ca="1" si="46"/>
        <v>7315.2</v>
      </c>
      <c r="H117" s="9">
        <f t="shared" ca="1" si="47"/>
        <v>219.35815126050147</v>
      </c>
      <c r="I117" s="9">
        <f t="shared" ca="1" si="47"/>
        <v>-54.933512605042054</v>
      </c>
      <c r="J117" s="9">
        <f t="shared" ca="1" si="47"/>
        <v>0</v>
      </c>
      <c r="K117" s="9">
        <f t="shared" ca="1" si="48"/>
        <v>226.13201748437427</v>
      </c>
      <c r="L117" s="9">
        <f t="shared" ca="1" si="49"/>
        <v>104.05934322862869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94324.005042016797</v>
      </c>
      <c r="F118">
        <f t="shared" ca="1" si="59"/>
        <v>-23621.410420168064</v>
      </c>
      <c r="G118">
        <f t="shared" ca="1" si="46"/>
        <v>7315.2</v>
      </c>
      <c r="H118" s="9">
        <f t="shared" ca="1" si="47"/>
        <v>219.3581512605073</v>
      </c>
      <c r="I118" s="9">
        <f t="shared" ca="1" si="47"/>
        <v>-54.933512605042054</v>
      </c>
      <c r="J118" s="9">
        <f t="shared" ca="1" si="47"/>
        <v>0</v>
      </c>
      <c r="K118" s="9">
        <f t="shared" ca="1" si="48"/>
        <v>226.13201748437993</v>
      </c>
      <c r="L118" s="9">
        <f t="shared" ca="1" si="49"/>
        <v>104.05934322862832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95420.795798319334</v>
      </c>
      <c r="F119">
        <f t="shared" ca="1" si="59"/>
        <v>-23896.077983193274</v>
      </c>
      <c r="G119">
        <f t="shared" ca="1" si="46"/>
        <v>7315.2</v>
      </c>
      <c r="H119" s="9">
        <f t="shared" ca="1" si="47"/>
        <v>219.35815126050147</v>
      </c>
      <c r="I119" s="9">
        <f t="shared" ca="1" si="47"/>
        <v>-54.933512605042054</v>
      </c>
      <c r="J119" s="9">
        <f t="shared" ca="1" si="47"/>
        <v>0</v>
      </c>
      <c r="K119" s="9">
        <f t="shared" ca="1" si="48"/>
        <v>226.13201748437427</v>
      </c>
      <c r="L119" s="9">
        <f t="shared" ca="1" si="49"/>
        <v>104.05934322862869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96517.586554621841</v>
      </c>
      <c r="F120">
        <f t="shared" ca="1" si="59"/>
        <v>-24170.745546218484</v>
      </c>
      <c r="G120">
        <f t="shared" ca="1" si="46"/>
        <v>7315.2</v>
      </c>
      <c r="H120" s="9">
        <f t="shared" ca="1" si="47"/>
        <v>219.35815126050437</v>
      </c>
      <c r="I120" s="9">
        <f t="shared" ca="1" si="47"/>
        <v>-54.933512605042054</v>
      </c>
      <c r="J120" s="9">
        <f t="shared" ca="1" si="47"/>
        <v>0</v>
      </c>
      <c r="K120" s="9">
        <f t="shared" ca="1" si="48"/>
        <v>226.13201748437712</v>
      </c>
      <c r="L120" s="9">
        <f t="shared" ca="1" si="49"/>
        <v>104.05934322862851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97614.377310924363</v>
      </c>
      <c r="F121">
        <f t="shared" ca="1" si="59"/>
        <v>-24445.413109243695</v>
      </c>
      <c r="G121">
        <f t="shared" ca="1" si="46"/>
        <v>7315.2</v>
      </c>
      <c r="H121" s="9">
        <f t="shared" ca="1" si="47"/>
        <v>219.35815126050437</v>
      </c>
      <c r="I121" s="9">
        <f t="shared" ca="1" si="47"/>
        <v>-54.933512605042054</v>
      </c>
      <c r="J121" s="9">
        <f t="shared" ca="1" si="47"/>
        <v>0</v>
      </c>
      <c r="K121" s="9">
        <f t="shared" ca="1" si="48"/>
        <v>226.13201748437712</v>
      </c>
      <c r="L121" s="9">
        <f t="shared" ca="1" si="49"/>
        <v>104.05934322862851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98711.168067226885</v>
      </c>
      <c r="F122">
        <f t="shared" ca="1" si="59"/>
        <v>-24720.080672268905</v>
      </c>
      <c r="G122">
        <f t="shared" ca="1" si="46"/>
        <v>7315.2</v>
      </c>
      <c r="H122" s="9">
        <f t="shared" ca="1" si="47"/>
        <v>219.35815126050437</v>
      </c>
      <c r="I122" s="9">
        <f t="shared" ca="1" si="47"/>
        <v>-54.933512605042054</v>
      </c>
      <c r="J122" s="9">
        <f t="shared" ca="1" si="47"/>
        <v>0</v>
      </c>
      <c r="K122" s="9">
        <f t="shared" ca="1" si="48"/>
        <v>226.13201748437712</v>
      </c>
      <c r="L122" s="9">
        <f t="shared" ca="1" si="49"/>
        <v>104.05934322862851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99807.958823529407</v>
      </c>
      <c r="F123">
        <f t="shared" ca="1" si="59"/>
        <v>-24994.748235294115</v>
      </c>
      <c r="G123">
        <f t="shared" ca="1" si="46"/>
        <v>7315.2</v>
      </c>
      <c r="H123" s="9">
        <f t="shared" ca="1" si="47"/>
        <v>219.35815126050437</v>
      </c>
      <c r="I123" s="9">
        <f t="shared" ca="1" si="47"/>
        <v>-54.933512605042054</v>
      </c>
      <c r="J123" s="9">
        <f t="shared" ca="1" si="47"/>
        <v>0</v>
      </c>
      <c r="K123" s="9">
        <f t="shared" ca="1" si="48"/>
        <v>226.13201748437712</v>
      </c>
      <c r="L123" s="9">
        <f t="shared" ca="1" si="49"/>
        <v>104.05934322862851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100904.74957983193</v>
      </c>
      <c r="F124">
        <f t="shared" ca="1" si="59"/>
        <v>-25269.415798319325</v>
      </c>
      <c r="G124">
        <f t="shared" ca="1" si="46"/>
        <v>7315.2</v>
      </c>
      <c r="H124" s="9">
        <f t="shared" ca="1" si="47"/>
        <v>219.35815126050437</v>
      </c>
      <c r="I124" s="9">
        <f t="shared" ca="1" si="47"/>
        <v>-54.933512605042054</v>
      </c>
      <c r="J124" s="9">
        <f t="shared" ca="1" si="47"/>
        <v>0</v>
      </c>
      <c r="K124" s="9">
        <f t="shared" ca="1" si="48"/>
        <v>226.13201748437712</v>
      </c>
      <c r="L124" s="9">
        <f t="shared" ca="1" si="49"/>
        <v>104.05934322862851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102001.54033613445</v>
      </c>
      <c r="F125">
        <f t="shared" ca="1" si="59"/>
        <v>-25544.083361344536</v>
      </c>
      <c r="G125">
        <f t="shared" ca="1" si="46"/>
        <v>7315.2</v>
      </c>
      <c r="H125" s="9">
        <f t="shared" ca="1" si="47"/>
        <v>219.35815126050437</v>
      </c>
      <c r="I125" s="9">
        <f t="shared" ca="1" si="47"/>
        <v>-54.933512605042054</v>
      </c>
      <c r="J125" s="9">
        <f t="shared" ca="1" si="47"/>
        <v>0</v>
      </c>
      <c r="K125" s="9">
        <f t="shared" ca="1" si="48"/>
        <v>226.13201748437712</v>
      </c>
      <c r="L125" s="9">
        <f t="shared" ca="1" si="49"/>
        <v>104.05934322862851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103098.33109243697</v>
      </c>
      <c r="F126">
        <f t="shared" ca="1" si="59"/>
        <v>-25818.750924369746</v>
      </c>
      <c r="G126">
        <f t="shared" ca="1" si="46"/>
        <v>7315.2</v>
      </c>
      <c r="H126" s="9">
        <f t="shared" ca="1" si="47"/>
        <v>219.35815126050437</v>
      </c>
      <c r="I126" s="9">
        <f t="shared" ca="1" si="47"/>
        <v>-54.933512605042054</v>
      </c>
      <c r="J126" s="9">
        <f t="shared" ca="1" si="47"/>
        <v>0</v>
      </c>
      <c r="K126" s="9">
        <f t="shared" ca="1" si="48"/>
        <v>226.13201748437712</v>
      </c>
      <c r="L126" s="9">
        <f t="shared" ca="1" si="49"/>
        <v>104.05934322862851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104195.12184873949</v>
      </c>
      <c r="F127">
        <f t="shared" ca="1" si="59"/>
        <v>-26093.418487394956</v>
      </c>
      <c r="G127">
        <f t="shared" ca="1" si="46"/>
        <v>7315.2</v>
      </c>
      <c r="H127" s="9">
        <f t="shared" ca="1" si="47"/>
        <v>219.35815126050437</v>
      </c>
      <c r="I127" s="9">
        <f t="shared" ca="1" si="47"/>
        <v>-54.933512605041322</v>
      </c>
      <c r="J127" s="9">
        <f t="shared" ca="1" si="47"/>
        <v>0</v>
      </c>
      <c r="K127" s="9">
        <f t="shared" ca="1" si="48"/>
        <v>226.13201748437692</v>
      </c>
      <c r="L127" s="9">
        <f t="shared" ca="1" si="49"/>
        <v>104.05934322862832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105291.91260504202</v>
      </c>
      <c r="F128">
        <f t="shared" ca="1" si="59"/>
        <v>-26368.086050420163</v>
      </c>
      <c r="G128">
        <f t="shared" ca="1" si="46"/>
        <v>7315.2</v>
      </c>
      <c r="H128" s="9">
        <f t="shared" ca="1" si="47"/>
        <v>219.35815126050147</v>
      </c>
      <c r="I128" s="9">
        <f t="shared" ca="1" si="47"/>
        <v>-54.933512605042779</v>
      </c>
      <c r="J128" s="9">
        <f t="shared" ca="1" si="47"/>
        <v>0</v>
      </c>
      <c r="K128" s="9">
        <f t="shared" ca="1" si="48"/>
        <v>226.13201748437444</v>
      </c>
      <c r="L128" s="9">
        <f t="shared" ca="1" si="49"/>
        <v>104.05934322862886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106388.70336134452</v>
      </c>
      <c r="F129">
        <f t="shared" ref="F129:F151" ca="1" si="67">INDIRECT("F$"&amp;C129)+INDIRECT("I$"&amp;C129)*($B129-INDIRECT("B$"&amp;D129))</f>
        <v>-26642.753613445377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219.3581512605073</v>
      </c>
      <c r="I129" s="9">
        <f t="shared" ref="I129:I150" ca="1" si="70">(F130-F129)/($B130-$B129)</f>
        <v>-54.933512605041322</v>
      </c>
      <c r="J129" s="9">
        <f t="shared" ref="J129:J150" ca="1" si="71">(G130-G129)/($B130-$B129)</f>
        <v>0</v>
      </c>
      <c r="K129" s="9">
        <f t="shared" ref="K129:K151" ca="1" si="72">SQRT(H129*H129+I129*I129)</f>
        <v>226.13201748437976</v>
      </c>
      <c r="L129" s="9">
        <f t="shared" ref="L129:L151" ca="1" si="73">DEGREES(ATAN2(I129,H129))</f>
        <v>104.05934322862814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107485.49411764706</v>
      </c>
      <c r="F130">
        <f t="shared" ca="1" si="67"/>
        <v>-26917.421176470583</v>
      </c>
      <c r="G130">
        <f t="shared" ca="1" si="68"/>
        <v>7315.2</v>
      </c>
      <c r="H130" s="9">
        <f t="shared" ca="1" si="69"/>
        <v>219.35815126050147</v>
      </c>
      <c r="I130" s="9">
        <f t="shared" ca="1" si="70"/>
        <v>-54.933512605042779</v>
      </c>
      <c r="J130" s="9">
        <f t="shared" ca="1" si="71"/>
        <v>0</v>
      </c>
      <c r="K130" s="9">
        <f t="shared" ca="1" si="72"/>
        <v>226.13201748437444</v>
      </c>
      <c r="L130" s="9">
        <f t="shared" ca="1" si="73"/>
        <v>104.05934322862886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108582.28487394957</v>
      </c>
      <c r="F131">
        <f t="shared" ca="1" si="67"/>
        <v>-27192.088739495797</v>
      </c>
      <c r="G131">
        <f t="shared" ca="1" si="68"/>
        <v>7315.2</v>
      </c>
      <c r="H131" s="9">
        <f t="shared" ca="1" si="69"/>
        <v>219.3581512605073</v>
      </c>
      <c r="I131" s="9">
        <f t="shared" ca="1" si="70"/>
        <v>-54.933512605041322</v>
      </c>
      <c r="J131" s="9">
        <f t="shared" ca="1" si="71"/>
        <v>0</v>
      </c>
      <c r="K131" s="9">
        <f t="shared" ca="1" si="72"/>
        <v>226.13201748437976</v>
      </c>
      <c r="L131" s="9">
        <f t="shared" ca="1" si="73"/>
        <v>104.05934322862814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109679.0756302521</v>
      </c>
      <c r="F132">
        <f t="shared" ca="1" si="67"/>
        <v>-27466.756302521004</v>
      </c>
      <c r="G132">
        <f t="shared" ca="1" si="68"/>
        <v>7315.2</v>
      </c>
      <c r="H132" s="9">
        <f t="shared" ca="1" si="69"/>
        <v>219.35815126050147</v>
      </c>
      <c r="I132" s="9">
        <f t="shared" ca="1" si="70"/>
        <v>-54.933512605042779</v>
      </c>
      <c r="J132" s="9">
        <f t="shared" ca="1" si="71"/>
        <v>0</v>
      </c>
      <c r="K132" s="9">
        <f t="shared" ca="1" si="72"/>
        <v>226.13201748437444</v>
      </c>
      <c r="L132" s="9">
        <f t="shared" ca="1" si="73"/>
        <v>104.05934322862886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110775.86638655461</v>
      </c>
      <c r="F133">
        <f t="shared" ca="1" si="67"/>
        <v>-27741.423865546218</v>
      </c>
      <c r="G133">
        <f t="shared" ca="1" si="68"/>
        <v>7315.2</v>
      </c>
      <c r="H133" s="9">
        <f t="shared" ca="1" si="69"/>
        <v>219.3581512605073</v>
      </c>
      <c r="I133" s="9">
        <f t="shared" ca="1" si="70"/>
        <v>-54.933512605041322</v>
      </c>
      <c r="J133" s="9">
        <f t="shared" ca="1" si="71"/>
        <v>0</v>
      </c>
      <c r="K133" s="9">
        <f t="shared" ca="1" si="72"/>
        <v>226.13201748437976</v>
      </c>
      <c r="L133" s="9">
        <f t="shared" ca="1" si="73"/>
        <v>104.05934322862814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111872.65714285715</v>
      </c>
      <c r="F134">
        <f t="shared" ca="1" si="67"/>
        <v>-28016.091428571424</v>
      </c>
      <c r="G134">
        <f t="shared" ca="1" si="68"/>
        <v>7315.2</v>
      </c>
      <c r="H134" s="9">
        <f t="shared" ca="1" si="69"/>
        <v>219.35815126050147</v>
      </c>
      <c r="I134" s="9">
        <f t="shared" ca="1" si="70"/>
        <v>-54.933512605042779</v>
      </c>
      <c r="J134" s="9">
        <f t="shared" ca="1" si="71"/>
        <v>0</v>
      </c>
      <c r="K134" s="9">
        <f t="shared" ca="1" si="72"/>
        <v>226.13201748437444</v>
      </c>
      <c r="L134" s="9">
        <f t="shared" ca="1" si="73"/>
        <v>104.05934322862886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112969.44789915966</v>
      </c>
      <c r="F135">
        <f t="shared" ca="1" si="67"/>
        <v>-28290.758991596638</v>
      </c>
      <c r="G135">
        <f t="shared" ca="1" si="68"/>
        <v>7315.2</v>
      </c>
      <c r="H135" s="9">
        <f t="shared" ca="1" si="69"/>
        <v>219.35815126050437</v>
      </c>
      <c r="I135" s="9">
        <f t="shared" ca="1" si="70"/>
        <v>-54.933512605041322</v>
      </c>
      <c r="J135" s="9">
        <f t="shared" ca="1" si="71"/>
        <v>0</v>
      </c>
      <c r="K135" s="9">
        <f t="shared" ca="1" si="72"/>
        <v>226.13201748437692</v>
      </c>
      <c r="L135" s="9">
        <f t="shared" ca="1" si="73"/>
        <v>104.05934322862832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114066.23865546218</v>
      </c>
      <c r="F136">
        <f t="shared" ca="1" si="67"/>
        <v>-28565.426554621845</v>
      </c>
      <c r="G136">
        <f t="shared" ca="1" si="68"/>
        <v>7315.2</v>
      </c>
      <c r="H136" s="9">
        <f t="shared" ca="1" si="69"/>
        <v>219.35815126050437</v>
      </c>
      <c r="I136" s="9">
        <f t="shared" ca="1" si="70"/>
        <v>-54.933512605042779</v>
      </c>
      <c r="J136" s="9">
        <f t="shared" ca="1" si="71"/>
        <v>0</v>
      </c>
      <c r="K136" s="9">
        <f t="shared" ca="1" si="72"/>
        <v>226.13201748437726</v>
      </c>
      <c r="L136" s="9">
        <f t="shared" ca="1" si="73"/>
        <v>104.05934322862869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115163.0294117647</v>
      </c>
      <c r="F137">
        <f t="shared" ca="1" si="67"/>
        <v>-28840.094117647059</v>
      </c>
      <c r="G137">
        <f t="shared" ca="1" si="68"/>
        <v>7315.2</v>
      </c>
      <c r="H137" s="9">
        <f t="shared" ca="1" si="69"/>
        <v>219.35815126050437</v>
      </c>
      <c r="I137" s="9">
        <f t="shared" ca="1" si="70"/>
        <v>-54.933512605041322</v>
      </c>
      <c r="J137" s="9">
        <f t="shared" ca="1" si="71"/>
        <v>0</v>
      </c>
      <c r="K137" s="9">
        <f t="shared" ca="1" si="72"/>
        <v>226.13201748437692</v>
      </c>
      <c r="L137" s="9">
        <f t="shared" ca="1" si="73"/>
        <v>104.05934322862832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116259.82016806722</v>
      </c>
      <c r="F138">
        <f t="shared" ca="1" si="67"/>
        <v>-29114.761680672265</v>
      </c>
      <c r="G138">
        <f t="shared" ca="1" si="68"/>
        <v>7315.2</v>
      </c>
      <c r="H138" s="9">
        <f t="shared" ca="1" si="69"/>
        <v>219.35815126050437</v>
      </c>
      <c r="I138" s="9">
        <f t="shared" ca="1" si="70"/>
        <v>-54.933512605042779</v>
      </c>
      <c r="J138" s="9">
        <f t="shared" ca="1" si="71"/>
        <v>0</v>
      </c>
      <c r="K138" s="9">
        <f t="shared" ca="1" si="72"/>
        <v>226.13201748437726</v>
      </c>
      <c r="L138" s="9">
        <f t="shared" ca="1" si="73"/>
        <v>104.05934322862869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117356.61092436974</v>
      </c>
      <c r="F139">
        <f t="shared" ca="1" si="67"/>
        <v>-29389.429243697479</v>
      </c>
      <c r="G139">
        <f t="shared" ca="1" si="68"/>
        <v>7315.2</v>
      </c>
      <c r="H139" s="9">
        <f t="shared" ca="1" si="69"/>
        <v>219.35815126050437</v>
      </c>
      <c r="I139" s="9">
        <f t="shared" ca="1" si="70"/>
        <v>-54.933512605041322</v>
      </c>
      <c r="J139" s="9">
        <f t="shared" ca="1" si="71"/>
        <v>0</v>
      </c>
      <c r="K139" s="9">
        <f t="shared" ca="1" si="72"/>
        <v>226.13201748437692</v>
      </c>
      <c r="L139" s="9">
        <f t="shared" ca="1" si="73"/>
        <v>104.05934322862832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118453.40168067226</v>
      </c>
      <c r="F140">
        <f t="shared" ca="1" si="67"/>
        <v>-29664.096806722686</v>
      </c>
      <c r="G140">
        <f t="shared" ca="1" si="68"/>
        <v>7315.2</v>
      </c>
      <c r="H140" s="9">
        <f t="shared" ca="1" si="69"/>
        <v>219.35815126050437</v>
      </c>
      <c r="I140" s="9">
        <f t="shared" ca="1" si="70"/>
        <v>-54.933512605041322</v>
      </c>
      <c r="J140" s="9">
        <f t="shared" ca="1" si="71"/>
        <v>0</v>
      </c>
      <c r="K140" s="9">
        <f t="shared" ca="1" si="72"/>
        <v>226.13201748437692</v>
      </c>
      <c r="L140" s="9">
        <f t="shared" ca="1" si="73"/>
        <v>104.05934322862832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119550.19243697479</v>
      </c>
      <c r="F141">
        <f t="shared" ca="1" si="67"/>
        <v>-29938.764369747892</v>
      </c>
      <c r="G141">
        <f t="shared" ca="1" si="68"/>
        <v>7315.2</v>
      </c>
      <c r="H141" s="9">
        <f t="shared" ca="1" si="69"/>
        <v>219.35815126050437</v>
      </c>
      <c r="I141" s="9">
        <f t="shared" ca="1" si="70"/>
        <v>-54.933512605042779</v>
      </c>
      <c r="J141" s="9">
        <f t="shared" ca="1" si="71"/>
        <v>0</v>
      </c>
      <c r="K141" s="9">
        <f t="shared" ca="1" si="72"/>
        <v>226.13201748437726</v>
      </c>
      <c r="L141" s="9">
        <f t="shared" ca="1" si="73"/>
        <v>104.05934322862869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120646.98319327731</v>
      </c>
      <c r="F142">
        <f t="shared" ca="1" si="67"/>
        <v>-30213.431932773106</v>
      </c>
      <c r="G142">
        <f t="shared" ca="1" si="68"/>
        <v>7315.2</v>
      </c>
      <c r="H142" s="9">
        <f t="shared" ca="1" si="69"/>
        <v>219.35815126050437</v>
      </c>
      <c r="I142" s="9">
        <f t="shared" ca="1" si="70"/>
        <v>-54.933512605041322</v>
      </c>
      <c r="J142" s="9">
        <f t="shared" ca="1" si="71"/>
        <v>0</v>
      </c>
      <c r="K142" s="9">
        <f t="shared" ca="1" si="72"/>
        <v>226.13201748437692</v>
      </c>
      <c r="L142" s="9">
        <f t="shared" ca="1" si="73"/>
        <v>104.05934322862832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121743.77394957983</v>
      </c>
      <c r="F143">
        <f t="shared" ca="1" si="67"/>
        <v>-30488.099495798313</v>
      </c>
      <c r="G143">
        <f t="shared" ca="1" si="68"/>
        <v>7315.2</v>
      </c>
      <c r="H143" s="9">
        <f t="shared" ca="1" si="69"/>
        <v>219.35815126050437</v>
      </c>
      <c r="I143" s="9">
        <f t="shared" ca="1" si="70"/>
        <v>-54.933512605042779</v>
      </c>
      <c r="J143" s="9">
        <f t="shared" ca="1" si="71"/>
        <v>0</v>
      </c>
      <c r="K143" s="9">
        <f t="shared" ca="1" si="72"/>
        <v>226.13201748437726</v>
      </c>
      <c r="L143" s="9">
        <f t="shared" ca="1" si="73"/>
        <v>104.05934322862869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122840.56470588235</v>
      </c>
      <c r="F144">
        <f t="shared" ca="1" si="67"/>
        <v>-30762.767058823527</v>
      </c>
      <c r="G144">
        <f t="shared" ca="1" si="68"/>
        <v>7315.2</v>
      </c>
      <c r="H144" s="9">
        <f t="shared" ca="1" si="69"/>
        <v>219.35815126050437</v>
      </c>
      <c r="I144" s="9">
        <f t="shared" ca="1" si="70"/>
        <v>-54.933512605041322</v>
      </c>
      <c r="J144" s="9">
        <f t="shared" ca="1" si="71"/>
        <v>0</v>
      </c>
      <c r="K144" s="9">
        <f t="shared" ca="1" si="72"/>
        <v>226.13201748437692</v>
      </c>
      <c r="L144" s="9">
        <f t="shared" ca="1" si="73"/>
        <v>104.05934322862832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123937.35546218487</v>
      </c>
      <c r="F145">
        <f t="shared" ca="1" si="67"/>
        <v>-31037.434621848734</v>
      </c>
      <c r="G145">
        <f t="shared" ca="1" si="68"/>
        <v>7315.2</v>
      </c>
      <c r="H145" s="9">
        <f t="shared" ca="1" si="69"/>
        <v>219.35815126050437</v>
      </c>
      <c r="I145" s="9">
        <f t="shared" ca="1" si="70"/>
        <v>-54.933512605042779</v>
      </c>
      <c r="J145" s="9">
        <f t="shared" ca="1" si="71"/>
        <v>0</v>
      </c>
      <c r="K145" s="9">
        <f t="shared" ca="1" si="72"/>
        <v>226.13201748437726</v>
      </c>
      <c r="L145" s="9">
        <f t="shared" ca="1" si="73"/>
        <v>104.05934322862869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125034.1462184874</v>
      </c>
      <c r="F146">
        <f t="shared" ca="1" si="67"/>
        <v>-31312.102184873947</v>
      </c>
      <c r="G146">
        <f t="shared" ca="1" si="68"/>
        <v>7315.2</v>
      </c>
      <c r="H146" s="9">
        <f t="shared" ca="1" si="69"/>
        <v>219.35815126050437</v>
      </c>
      <c r="I146" s="9">
        <f t="shared" ca="1" si="70"/>
        <v>-54.933512605041322</v>
      </c>
      <c r="J146" s="9">
        <f t="shared" ca="1" si="71"/>
        <v>0</v>
      </c>
      <c r="K146" s="9">
        <f t="shared" ca="1" si="72"/>
        <v>226.13201748437692</v>
      </c>
      <c r="L146" s="9">
        <f t="shared" ca="1" si="73"/>
        <v>104.05934322862832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126130.93697478992</v>
      </c>
      <c r="F147">
        <f t="shared" ca="1" si="67"/>
        <v>-31586.769747899154</v>
      </c>
      <c r="G147">
        <f t="shared" ca="1" si="68"/>
        <v>7315.2</v>
      </c>
      <c r="H147" s="9">
        <f t="shared" ca="1" si="69"/>
        <v>219.35815126050437</v>
      </c>
      <c r="I147" s="9">
        <f t="shared" ca="1" si="70"/>
        <v>-54.933512605042779</v>
      </c>
      <c r="J147" s="9">
        <f t="shared" ca="1" si="71"/>
        <v>0</v>
      </c>
      <c r="K147" s="9">
        <f t="shared" ca="1" si="72"/>
        <v>226.13201748437726</v>
      </c>
      <c r="L147" s="9">
        <f t="shared" ca="1" si="73"/>
        <v>104.05934322862869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127227.72773109244</v>
      </c>
      <c r="F148">
        <f t="shared" ca="1" si="67"/>
        <v>-31861.437310924368</v>
      </c>
      <c r="G148">
        <f t="shared" ca="1" si="68"/>
        <v>7315.2</v>
      </c>
      <c r="H148" s="9">
        <f t="shared" ca="1" si="69"/>
        <v>219.35815126050147</v>
      </c>
      <c r="I148" s="9">
        <f t="shared" ca="1" si="70"/>
        <v>-54.933512605041322</v>
      </c>
      <c r="J148" s="9">
        <f t="shared" ca="1" si="71"/>
        <v>0</v>
      </c>
      <c r="K148" s="9">
        <f t="shared" ca="1" si="72"/>
        <v>226.1320174843741</v>
      </c>
      <c r="L148" s="9">
        <f t="shared" ca="1" si="73"/>
        <v>104.05934322862851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128324.51848739495</v>
      </c>
      <c r="F149">
        <f t="shared" ca="1" si="67"/>
        <v>-32136.104873949575</v>
      </c>
      <c r="G149">
        <f t="shared" ca="1" si="68"/>
        <v>7315.2</v>
      </c>
      <c r="H149" s="9">
        <f t="shared" ca="1" si="69"/>
        <v>219.35815126050437</v>
      </c>
      <c r="I149" s="9">
        <f t="shared" ca="1" si="70"/>
        <v>-54.933512605042779</v>
      </c>
      <c r="J149" s="9">
        <f t="shared" ca="1" si="71"/>
        <v>0</v>
      </c>
      <c r="K149" s="9">
        <f t="shared" ca="1" si="72"/>
        <v>226.13201748437726</v>
      </c>
      <c r="L149" s="9">
        <f t="shared" ca="1" si="73"/>
        <v>104.05934322862869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129421.30924369747</v>
      </c>
      <c r="F150">
        <f t="shared" ca="1" si="67"/>
        <v>-32410.772436974788</v>
      </c>
      <c r="G150">
        <f t="shared" ca="1" si="68"/>
        <v>7315.2</v>
      </c>
      <c r="H150" s="9">
        <f t="shared" ca="1" si="69"/>
        <v>219.35815126050437</v>
      </c>
      <c r="I150" s="9">
        <f t="shared" ca="1" si="70"/>
        <v>-54.933512605041322</v>
      </c>
      <c r="J150" s="9">
        <f t="shared" ca="1" si="71"/>
        <v>0</v>
      </c>
      <c r="K150" s="9">
        <f t="shared" ca="1" si="72"/>
        <v>226.13201748437692</v>
      </c>
      <c r="L150" s="9">
        <f t="shared" ca="1" si="73"/>
        <v>104.05934322862832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130518.09999999999</v>
      </c>
      <c r="F151">
        <f t="shared" ca="1" si="67"/>
        <v>-32685.439999999995</v>
      </c>
      <c r="G151">
        <f t="shared" ca="1" si="68"/>
        <v>7315.2</v>
      </c>
      <c r="H151" s="9">
        <f ca="1">H150</f>
        <v>219.35815126050437</v>
      </c>
      <c r="I151" s="9">
        <f t="shared" ref="I151:J151" ca="1" si="98">I150</f>
        <v>-54.933512605041322</v>
      </c>
      <c r="J151" s="9">
        <f t="shared" ca="1" si="98"/>
        <v>0</v>
      </c>
      <c r="K151" s="9">
        <f t="shared" ca="1" si="72"/>
        <v>226.13201748437692</v>
      </c>
      <c r="L151" s="9">
        <f t="shared" ca="1" si="73"/>
        <v>104.05934322862832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130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148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89</v>
      </c>
      <c r="C2">
        <v>330</v>
      </c>
      <c r="E2" s="41">
        <f>VLOOKUP($B2,Beacons!$A$6:$O$30,14,FALSE)</f>
        <v>-120745.3</v>
      </c>
      <c r="F2" s="41">
        <f>VLOOKUP($B2,Beacons!$A$6:$O$30,15,FALSE)</f>
        <v>25834.03</v>
      </c>
      <c r="G2" s="41">
        <f>C2*Params!F$2</f>
        <v>10058.4</v>
      </c>
      <c r="H2" s="9">
        <f>(E4-E2)/(MINUTE($A4-$A2)*60+SECOND($A4-$A2))</f>
        <v>225.69214953271029</v>
      </c>
      <c r="I2" s="9">
        <f>(F4-F2)/(MINUTE($A4-$A2)*60+SECOND($A4-$A2))</f>
        <v>-48.287906542056071</v>
      </c>
      <c r="J2" s="9">
        <f>(G4-G2)/(MINUTE($A4-$A2)*60+SECOND($A4-$A2))</f>
        <v>0</v>
      </c>
      <c r="K2" s="9">
        <f>SQRT(H2*H2+I2*I2)</f>
        <v>230.80006126279429</v>
      </c>
      <c r="L2" s="9">
        <f>DEGREES(ATAN2(I2,H2))</f>
        <v>102.07662529147593</v>
      </c>
      <c r="M2" s="41">
        <f>VLOOKUP($B2,Beacons!$A$6:$O$30,8,FALSE)</f>
        <v>56.081388888888895</v>
      </c>
      <c r="N2" s="41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-30468.44018691589</v>
      </c>
      <c r="F3" s="7">
        <f>F2+I2*(MINUTE($A3-$A2)*60+SECOND($A3-$A2))</f>
        <v>6518.8673831775704</v>
      </c>
      <c r="G3" s="7">
        <f>C3*Params!F$2</f>
        <v>10058.4</v>
      </c>
      <c r="H3" s="9">
        <f>H2</f>
        <v>225.69214953271029</v>
      </c>
      <c r="I3" s="9">
        <f>I2</f>
        <v>-48.287906542056071</v>
      </c>
      <c r="J3" s="9">
        <f t="shared" ref="J3" si="0">(G4-G3)/(MINUTE($A4-$A3)*60+SECOND($A4-$A3))</f>
        <v>0</v>
      </c>
      <c r="K3" s="9">
        <f>SQRT(H3*H3+I3*I3)</f>
        <v>230.80006126279429</v>
      </c>
      <c r="L3" s="9">
        <f>DEGREES(ATAN2(I3,H3))</f>
        <v>102.07662529147593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</v>
      </c>
      <c r="F4" s="7">
        <f>VLOOKUP($B4,Beacons!$A$6:$O$30,15,FALSE)</f>
        <v>0</v>
      </c>
      <c r="G4" s="7">
        <f>C4*Params!F$2</f>
        <v>10058.4</v>
      </c>
      <c r="H4" s="9">
        <f>(E6-E4)/(MINUTE($A6-$A4)*60+SECOND($A6-$A4))</f>
        <v>219.3581512605042</v>
      </c>
      <c r="I4" s="9">
        <f>(F6-F4)/(MINUTE($A6-$A4)*60+SECOND($A6-$A4))</f>
        <v>-54.933512605042012</v>
      </c>
      <c r="J4" s="9">
        <f>(G5-G4)/(MINUTE($A5-$A4)*60+SECOND($A5-$A4))</f>
        <v>-9.482666666666665</v>
      </c>
      <c r="K4" s="9">
        <f>SQRT(H4*H4+I4*I4)</f>
        <v>226.13201748437692</v>
      </c>
      <c r="L4" s="9">
        <f>DEGREES(ATAN2(I4,H4))</f>
        <v>104.05934322862851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49355.584033613442</v>
      </c>
      <c r="F5" s="7">
        <f>F4+I4*(MINUTE($A5-$A4)*60+SECOND($A5-$A4))</f>
        <v>-12360.040336134452</v>
      </c>
      <c r="G5" s="7">
        <f>C5*Params!F$2</f>
        <v>7924.8</v>
      </c>
      <c r="H5" s="9">
        <f>H4</f>
        <v>219.3581512605042</v>
      </c>
      <c r="I5" s="9">
        <f>I4</f>
        <v>-54.933512605042012</v>
      </c>
      <c r="J5" s="9">
        <f>(G6-G5)/(MINUTE($A6-$A5)*60+SECOND($A6-$A5))</f>
        <v>0</v>
      </c>
      <c r="K5" s="9">
        <f>SQRT(H5*H5+I5*I5)</f>
        <v>226.13201748437692</v>
      </c>
      <c r="L5" s="9">
        <f>DEGREES(ATAN2(I5,H5))</f>
        <v>104.05934322862851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66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-30468.44018691589</v>
      </c>
      <c r="F9">
        <f ca="1">INDIRECT("F$"&amp;C9)+INDIRECT("I$"&amp;C9)*($B9-INDIRECT("B$"&amp;D9))</f>
        <v>6518.8673831775704</v>
      </c>
      <c r="G9">
        <f ca="1">INDIRECT("G$"&amp;C9)+INDIRECT("J$"&amp;C9)*($B9-INDIRECT("B$"&amp;D9))</f>
        <v>10058.4</v>
      </c>
      <c r="H9" s="9">
        <f ca="1">(E10-E9)/($B10-$B9)</f>
        <v>225.69214953271003</v>
      </c>
      <c r="I9" s="9">
        <f ca="1">(F10-F9)/($B10-$B9)</f>
        <v>-48.287906542056042</v>
      </c>
      <c r="J9" s="9">
        <f ca="1">(G10-G9)/($B10-$B9)</f>
        <v>0</v>
      </c>
      <c r="K9" s="9">
        <f ca="1">SQRT(H9*H9+I9*I9)</f>
        <v>230.80006126279406</v>
      </c>
      <c r="L9" s="9">
        <f ca="1">DEGREES(ATAN2(I9,H9))</f>
        <v>102.07662529147593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-29339.97943925234</v>
      </c>
      <c r="F10">
        <f ca="1">INDIRECT("F$"&amp;C10)+INDIRECT("I$"&amp;C10)*($B10-INDIRECT("B$"&amp;D10))</f>
        <v>6277.4278504672902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225.69214953271074</v>
      </c>
      <c r="I10" s="9">
        <f t="shared" ca="1" si="2"/>
        <v>-48.287906542056042</v>
      </c>
      <c r="J10" s="9">
        <f t="shared" ca="1" si="2"/>
        <v>0</v>
      </c>
      <c r="K10" s="9">
        <f t="shared" ref="K10:K73" ca="1" si="3">SQRT(H10*H10+I10*I10)</f>
        <v>230.80006126279474</v>
      </c>
      <c r="L10" s="9">
        <f t="shared" ref="L10:L73" ca="1" si="4">DEGREES(ATAN2(I10,H10))</f>
        <v>102.07662529147591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-28211.518691588786</v>
      </c>
      <c r="F11">
        <f t="shared" ref="F11:F31" ca="1" si="7">INDIRECT("F$"&amp;C11)+INDIRECT("I$"&amp;C11)*($B11-INDIRECT("B$"&amp;D11))</f>
        <v>6035.98831775701</v>
      </c>
      <c r="G11">
        <f t="shared" ca="1" si="1"/>
        <v>10058.4</v>
      </c>
      <c r="H11" s="9">
        <f t="shared" ca="1" si="2"/>
        <v>225.69214953271003</v>
      </c>
      <c r="I11" s="9">
        <f t="shared" ca="1" si="2"/>
        <v>-48.287906542056227</v>
      </c>
      <c r="J11" s="9">
        <f t="shared" ca="1" si="2"/>
        <v>0</v>
      </c>
      <c r="K11" s="9">
        <f t="shared" ca="1" si="3"/>
        <v>230.80006126279409</v>
      </c>
      <c r="L11" s="9">
        <f t="shared" ca="1" si="4"/>
        <v>102.07662529147598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-27083.057943925236</v>
      </c>
      <c r="F12">
        <f t="shared" ca="1" si="7"/>
        <v>5794.5487850467289</v>
      </c>
      <c r="G12">
        <f t="shared" ca="1" si="1"/>
        <v>10058.4</v>
      </c>
      <c r="H12" s="9">
        <f t="shared" ca="1" si="2"/>
        <v>225.69214953271074</v>
      </c>
      <c r="I12" s="9">
        <f t="shared" ca="1" si="2"/>
        <v>-48.287906542056042</v>
      </c>
      <c r="J12" s="9">
        <f t="shared" ca="1" si="2"/>
        <v>0</v>
      </c>
      <c r="K12" s="9">
        <f t="shared" ca="1" si="3"/>
        <v>230.80006126279474</v>
      </c>
      <c r="L12" s="9">
        <f t="shared" ca="1" si="4"/>
        <v>102.07662529147591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-25954.597196261682</v>
      </c>
      <c r="F13">
        <f t="shared" ca="1" si="7"/>
        <v>5553.1092523364487</v>
      </c>
      <c r="G13">
        <f t="shared" ca="1" si="1"/>
        <v>10058.4</v>
      </c>
      <c r="H13" s="9">
        <f t="shared" ca="1" si="2"/>
        <v>225.69214953271003</v>
      </c>
      <c r="I13" s="9">
        <f t="shared" ca="1" si="2"/>
        <v>-48.287906542056042</v>
      </c>
      <c r="J13" s="9">
        <f t="shared" ca="1" si="2"/>
        <v>0</v>
      </c>
      <c r="K13" s="9">
        <f t="shared" ca="1" si="3"/>
        <v>230.80006126279406</v>
      </c>
      <c r="L13" s="9">
        <f t="shared" ca="1" si="4"/>
        <v>102.07662529147593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-24826.136448598132</v>
      </c>
      <c r="F14">
        <f t="shared" ca="1" si="7"/>
        <v>5311.6697196261684</v>
      </c>
      <c r="G14">
        <f t="shared" ca="1" si="1"/>
        <v>10058.4</v>
      </c>
      <c r="H14" s="9">
        <f t="shared" ca="1" si="2"/>
        <v>225.69214953271003</v>
      </c>
      <c r="I14" s="9">
        <f t="shared" ca="1" si="2"/>
        <v>-48.287906542056042</v>
      </c>
      <c r="J14" s="9">
        <f t="shared" ca="1" si="2"/>
        <v>0</v>
      </c>
      <c r="K14" s="9">
        <f t="shared" ca="1" si="3"/>
        <v>230.80006126279406</v>
      </c>
      <c r="L14" s="9">
        <f t="shared" ca="1" si="4"/>
        <v>102.07662529147593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-23697.675700934582</v>
      </c>
      <c r="F15">
        <f t="shared" ca="1" si="7"/>
        <v>5070.2301869158882</v>
      </c>
      <c r="G15">
        <f t="shared" ca="1" si="1"/>
        <v>10058.4</v>
      </c>
      <c r="H15" s="9">
        <f t="shared" ca="1" si="2"/>
        <v>225.69214953271003</v>
      </c>
      <c r="I15" s="9">
        <f t="shared" ca="1" si="2"/>
        <v>-48.287906542056042</v>
      </c>
      <c r="J15" s="9">
        <f t="shared" ca="1" si="2"/>
        <v>0</v>
      </c>
      <c r="K15" s="9">
        <f t="shared" ca="1" si="3"/>
        <v>230.80006126279406</v>
      </c>
      <c r="L15" s="9">
        <f t="shared" ca="1" si="4"/>
        <v>102.07662529147593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-22569.214953271032</v>
      </c>
      <c r="F16">
        <f t="shared" ca="1" si="7"/>
        <v>4828.790654205608</v>
      </c>
      <c r="G16">
        <f t="shared" ca="1" si="1"/>
        <v>10058.4</v>
      </c>
      <c r="H16" s="9">
        <f t="shared" ca="1" si="2"/>
        <v>225.69214953271074</v>
      </c>
      <c r="I16" s="9">
        <f t="shared" ca="1" si="2"/>
        <v>-48.287906542056042</v>
      </c>
      <c r="J16" s="9">
        <f t="shared" ca="1" si="2"/>
        <v>0</v>
      </c>
      <c r="K16" s="9">
        <f t="shared" ca="1" si="3"/>
        <v>230.80006126279474</v>
      </c>
      <c r="L16" s="9">
        <f t="shared" ca="1" si="4"/>
        <v>102.07662529147591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-21440.754205607478</v>
      </c>
      <c r="F17">
        <f t="shared" ca="1" si="7"/>
        <v>4587.3511214953278</v>
      </c>
      <c r="G17">
        <f t="shared" ca="1" si="1"/>
        <v>10058.4</v>
      </c>
      <c r="H17" s="9">
        <f t="shared" ca="1" si="2"/>
        <v>225.69214953271003</v>
      </c>
      <c r="I17" s="9">
        <f t="shared" ca="1" si="2"/>
        <v>-48.287906542056042</v>
      </c>
      <c r="J17" s="9">
        <f t="shared" ca="1" si="2"/>
        <v>0</v>
      </c>
      <c r="K17" s="9">
        <f t="shared" ca="1" si="3"/>
        <v>230.80006126279406</v>
      </c>
      <c r="L17" s="9">
        <f t="shared" ca="1" si="4"/>
        <v>102.07662529147593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-20312.293457943928</v>
      </c>
      <c r="F18">
        <f t="shared" ca="1" si="7"/>
        <v>4345.9115887850476</v>
      </c>
      <c r="G18">
        <f t="shared" ca="1" si="1"/>
        <v>10058.4</v>
      </c>
      <c r="H18" s="9">
        <f t="shared" ca="1" si="2"/>
        <v>225.69214953271074</v>
      </c>
      <c r="I18" s="9">
        <f t="shared" ca="1" si="2"/>
        <v>-48.287906542056227</v>
      </c>
      <c r="J18" s="9">
        <f t="shared" ca="1" si="2"/>
        <v>0</v>
      </c>
      <c r="K18" s="9">
        <f t="shared" ca="1" si="3"/>
        <v>230.8000612627948</v>
      </c>
      <c r="L18" s="9">
        <f t="shared" ca="1" si="4"/>
        <v>102.07662529147593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-19183.832710280374</v>
      </c>
      <c r="F19">
        <f t="shared" ref="F19:F22" ca="1" si="14">INDIRECT("F$"&amp;C19)+INDIRECT("I$"&amp;C19)*($B19-INDIRECT("B$"&amp;D19))</f>
        <v>4104.4720560747664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225.69214953271003</v>
      </c>
      <c r="I19" s="9">
        <f t="shared" ref="I19:I22" ca="1" si="17">(F20-F19)/($B20-$B19)</f>
        <v>-48.28790654205595</v>
      </c>
      <c r="J19" s="9">
        <f t="shared" ref="J19:J22" ca="1" si="18">(G20-G19)/($B20-$B19)</f>
        <v>0</v>
      </c>
      <c r="K19" s="9">
        <f t="shared" ref="K19:K22" ca="1" si="19">SQRT(H19*H19+I19*I19)</f>
        <v>230.80006126279403</v>
      </c>
      <c r="L19" s="9">
        <f t="shared" ref="L19:L22" ca="1" si="20">DEGREES(ATAN2(I19,H19))</f>
        <v>102.07662529147592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-18055.371962616824</v>
      </c>
      <c r="F20">
        <f t="shared" ca="1" si="14"/>
        <v>3863.0325233644867</v>
      </c>
      <c r="G20">
        <f t="shared" ca="1" si="15"/>
        <v>10058.4</v>
      </c>
      <c r="H20" s="9">
        <f t="shared" ca="1" si="16"/>
        <v>225.69214953271003</v>
      </c>
      <c r="I20" s="9">
        <f t="shared" ca="1" si="17"/>
        <v>-48.287906542056135</v>
      </c>
      <c r="J20" s="9">
        <f t="shared" ca="1" si="18"/>
        <v>0</v>
      </c>
      <c r="K20" s="9">
        <f t="shared" ca="1" si="19"/>
        <v>230.80006126279406</v>
      </c>
      <c r="L20" s="9">
        <f t="shared" ca="1" si="20"/>
        <v>102.07662529147595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-16926.911214953274</v>
      </c>
      <c r="F21">
        <f t="shared" ca="1" si="14"/>
        <v>3621.592990654206</v>
      </c>
      <c r="G21">
        <f t="shared" ca="1" si="15"/>
        <v>10058.4</v>
      </c>
      <c r="H21" s="9">
        <f t="shared" ca="1" si="16"/>
        <v>225.6921495327104</v>
      </c>
      <c r="I21" s="9">
        <f t="shared" ca="1" si="17"/>
        <v>-48.287906542056042</v>
      </c>
      <c r="J21" s="9">
        <f t="shared" ca="1" si="18"/>
        <v>0</v>
      </c>
      <c r="K21" s="9">
        <f t="shared" ca="1" si="19"/>
        <v>230.8000612627944</v>
      </c>
      <c r="L21" s="9">
        <f t="shared" ca="1" si="20"/>
        <v>102.07662529147592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-15798.450467289722</v>
      </c>
      <c r="F22">
        <f t="shared" ca="1" si="14"/>
        <v>3380.1534579439258</v>
      </c>
      <c r="G22">
        <f t="shared" ca="1" si="15"/>
        <v>10058.4</v>
      </c>
      <c r="H22" s="9">
        <f t="shared" ca="1" si="16"/>
        <v>225.6921495327104</v>
      </c>
      <c r="I22" s="9">
        <f t="shared" ca="1" si="17"/>
        <v>-48.287906542056042</v>
      </c>
      <c r="J22" s="9">
        <f t="shared" ca="1" si="18"/>
        <v>0</v>
      </c>
      <c r="K22" s="9">
        <f t="shared" ca="1" si="19"/>
        <v>230.8000612627944</v>
      </c>
      <c r="L22" s="9">
        <f t="shared" ca="1" si="20"/>
        <v>102.07662529147592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-14669.98971962617</v>
      </c>
      <c r="F23">
        <f t="shared" ca="1" si="7"/>
        <v>3138.7139252336456</v>
      </c>
      <c r="G23">
        <f t="shared" ca="1" si="1"/>
        <v>10058.4</v>
      </c>
      <c r="H23" s="9">
        <f t="shared" ca="1" si="2"/>
        <v>225.69214953271003</v>
      </c>
      <c r="I23" s="9">
        <f t="shared" ca="1" si="2"/>
        <v>-48.287906542056042</v>
      </c>
      <c r="J23" s="9">
        <f t="shared" ca="1" si="2"/>
        <v>0</v>
      </c>
      <c r="K23" s="9">
        <f t="shared" ca="1" si="3"/>
        <v>230.80006126279406</v>
      </c>
      <c r="L23" s="9">
        <f t="shared" ca="1" si="4"/>
        <v>102.07662529147593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-13541.52897196262</v>
      </c>
      <c r="F24">
        <f t="shared" ca="1" si="7"/>
        <v>2897.2743925233653</v>
      </c>
      <c r="G24">
        <f t="shared" ca="1" si="1"/>
        <v>10058.4</v>
      </c>
      <c r="H24" s="9">
        <f t="shared" ca="1" si="2"/>
        <v>225.69214953271074</v>
      </c>
      <c r="I24" s="9">
        <f t="shared" ca="1" si="2"/>
        <v>-48.287906542056135</v>
      </c>
      <c r="J24" s="9">
        <f t="shared" ca="1" si="2"/>
        <v>0</v>
      </c>
      <c r="K24" s="9">
        <f t="shared" ca="1" si="3"/>
        <v>230.80006126279474</v>
      </c>
      <c r="L24" s="9">
        <f t="shared" ca="1" si="4"/>
        <v>102.07662529147592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-12413.068224299066</v>
      </c>
      <c r="F25">
        <f t="shared" ca="1" si="7"/>
        <v>2655.8348598130847</v>
      </c>
      <c r="G25">
        <f t="shared" ca="1" si="1"/>
        <v>10058.4</v>
      </c>
      <c r="H25" s="9">
        <f t="shared" ca="1" si="2"/>
        <v>225.69214953271003</v>
      </c>
      <c r="I25" s="9">
        <f t="shared" ca="1" si="2"/>
        <v>-48.287906542056135</v>
      </c>
      <c r="J25" s="9">
        <f t="shared" ca="1" si="2"/>
        <v>0</v>
      </c>
      <c r="K25" s="9">
        <f t="shared" ca="1" si="3"/>
        <v>230.80006126279406</v>
      </c>
      <c r="L25" s="9">
        <f t="shared" ca="1" si="4"/>
        <v>102.07662529147595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-11284.607476635516</v>
      </c>
      <c r="F26">
        <f t="shared" ca="1" si="7"/>
        <v>2414.395327102804</v>
      </c>
      <c r="G26">
        <f t="shared" ca="1" si="1"/>
        <v>10058.4</v>
      </c>
      <c r="H26" s="9">
        <f t="shared" ca="1" si="2"/>
        <v>225.69214953271003</v>
      </c>
      <c r="I26" s="9">
        <f t="shared" ca="1" si="2"/>
        <v>-48.287906542056042</v>
      </c>
      <c r="J26" s="9">
        <f t="shared" ca="1" si="2"/>
        <v>0</v>
      </c>
      <c r="K26" s="9">
        <f t="shared" ca="1" si="3"/>
        <v>230.80006126279406</v>
      </c>
      <c r="L26" s="9">
        <f t="shared" ca="1" si="4"/>
        <v>102.07662529147593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-10156.146728971966</v>
      </c>
      <c r="F27">
        <f t="shared" ca="1" si="7"/>
        <v>2172.9557943925238</v>
      </c>
      <c r="G27">
        <f t="shared" ca="1" si="1"/>
        <v>10058.4</v>
      </c>
      <c r="H27" s="9">
        <f t="shared" ca="1" si="2"/>
        <v>225.69214953271074</v>
      </c>
      <c r="I27" s="9">
        <f t="shared" ca="1" si="2"/>
        <v>-48.287906542056042</v>
      </c>
      <c r="J27" s="9">
        <f t="shared" ca="1" si="2"/>
        <v>0</v>
      </c>
      <c r="K27" s="9">
        <f t="shared" ca="1" si="3"/>
        <v>230.80006126279474</v>
      </c>
      <c r="L27" s="9">
        <f t="shared" ca="1" si="4"/>
        <v>102.07662529147591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-9027.685981308412</v>
      </c>
      <c r="F28">
        <f t="shared" ca="1" si="7"/>
        <v>1931.5162616822436</v>
      </c>
      <c r="G28">
        <f t="shared" ca="1" si="1"/>
        <v>10058.4</v>
      </c>
      <c r="H28" s="9">
        <f t="shared" ca="1" si="2"/>
        <v>225.69214953271003</v>
      </c>
      <c r="I28" s="9">
        <f t="shared" ca="1" si="2"/>
        <v>-48.287906542056042</v>
      </c>
      <c r="J28" s="9">
        <f t="shared" ca="1" si="2"/>
        <v>0</v>
      </c>
      <c r="K28" s="9">
        <f t="shared" ca="1" si="3"/>
        <v>230.80006126279406</v>
      </c>
      <c r="L28" s="9">
        <f t="shared" ca="1" si="4"/>
        <v>102.07662529147593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-7899.2252336448619</v>
      </c>
      <c r="F29">
        <f t="shared" ca="1" si="7"/>
        <v>1690.0767289719633</v>
      </c>
      <c r="G29">
        <f t="shared" ca="1" si="1"/>
        <v>10058.4</v>
      </c>
      <c r="H29" s="9">
        <f t="shared" ca="1" si="2"/>
        <v>225.69214953271074</v>
      </c>
      <c r="I29" s="9">
        <f t="shared" ca="1" si="2"/>
        <v>-48.287906542056042</v>
      </c>
      <c r="J29" s="9">
        <f t="shared" ca="1" si="2"/>
        <v>0</v>
      </c>
      <c r="K29" s="9">
        <f t="shared" ca="1" si="3"/>
        <v>230.80006126279474</v>
      </c>
      <c r="L29" s="9">
        <f t="shared" ca="1" si="4"/>
        <v>102.07662529147591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-6770.7644859813081</v>
      </c>
      <c r="F30">
        <f t="shared" ca="1" si="7"/>
        <v>1448.6371962616831</v>
      </c>
      <c r="G30">
        <f t="shared" ca="1" si="1"/>
        <v>10058.4</v>
      </c>
      <c r="H30" s="9">
        <f t="shared" ca="1" si="2"/>
        <v>225.69214953271003</v>
      </c>
      <c r="I30" s="9">
        <f t="shared" ca="1" si="2"/>
        <v>-48.287906542056042</v>
      </c>
      <c r="J30" s="9">
        <f t="shared" ca="1" si="2"/>
        <v>0</v>
      </c>
      <c r="K30" s="9">
        <f t="shared" ca="1" si="3"/>
        <v>230.80006126279406</v>
      </c>
      <c r="L30" s="9">
        <f t="shared" ca="1" si="4"/>
        <v>102.07662529147593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-5642.303738317758</v>
      </c>
      <c r="F31">
        <f t="shared" ca="1" si="7"/>
        <v>1207.1976635514029</v>
      </c>
      <c r="G31">
        <f t="shared" ca="1" si="1"/>
        <v>10058.4</v>
      </c>
      <c r="H31" s="9">
        <f t="shared" ca="1" si="2"/>
        <v>225.69214953271003</v>
      </c>
      <c r="I31" s="9">
        <f t="shared" ca="1" si="2"/>
        <v>-48.287906542056042</v>
      </c>
      <c r="J31" s="9">
        <f t="shared" ca="1" si="2"/>
        <v>0</v>
      </c>
      <c r="K31" s="9">
        <f t="shared" ca="1" si="3"/>
        <v>230.80006126279406</v>
      </c>
      <c r="L31" s="9">
        <f t="shared" ca="1" si="4"/>
        <v>102.07662529147593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-4513.8429906542078</v>
      </c>
      <c r="F32">
        <f t="shared" ref="F32:F34" ca="1" si="29">INDIRECT("F$"&amp;C32)+INDIRECT("I$"&amp;C32)*($B32-INDIRECT("B$"&amp;D32))</f>
        <v>965.75813084112269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225.69214953271074</v>
      </c>
      <c r="I32" s="9">
        <f t="shared" ref="I32:I37" ca="1" si="32">(F33-F32)/($B33-$B32)</f>
        <v>-48.287906542056227</v>
      </c>
      <c r="J32" s="9">
        <f t="shared" ref="J32:J37" ca="1" si="33">(G33-G32)/($B33-$B32)</f>
        <v>0</v>
      </c>
      <c r="K32" s="9">
        <f t="shared" ref="K32:K37" ca="1" si="34">SQRT(H32*H32+I32*I32)</f>
        <v>230.8000612627948</v>
      </c>
      <c r="L32" s="9">
        <f t="shared" ref="L32:L37" ca="1" si="35">DEGREES(ATAN2(I32,H32))</f>
        <v>102.07662529147593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-3385.382242990654</v>
      </c>
      <c r="F33">
        <f t="shared" ca="1" si="29"/>
        <v>724.31859813084156</v>
      </c>
      <c r="G33">
        <f t="shared" ca="1" si="30"/>
        <v>10058.4</v>
      </c>
      <c r="H33" s="9">
        <f t="shared" ca="1" si="31"/>
        <v>225.69214953271003</v>
      </c>
      <c r="I33" s="9">
        <f t="shared" ca="1" si="32"/>
        <v>-48.287906542056042</v>
      </c>
      <c r="J33" s="9">
        <f t="shared" ca="1" si="33"/>
        <v>0</v>
      </c>
      <c r="K33" s="9">
        <f t="shared" ca="1" si="34"/>
        <v>230.80006126279406</v>
      </c>
      <c r="L33" s="9">
        <f t="shared" ca="1" si="35"/>
        <v>102.07662529147593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-2256.9214953271039</v>
      </c>
      <c r="F34">
        <f t="shared" ca="1" si="29"/>
        <v>482.87906542056135</v>
      </c>
      <c r="G34">
        <f t="shared" ca="1" si="30"/>
        <v>10058.4</v>
      </c>
      <c r="H34" s="9">
        <f t="shared" ca="1" si="31"/>
        <v>224.90039974868461</v>
      </c>
      <c r="I34" s="9">
        <f t="shared" ca="1" si="32"/>
        <v>-49.118607299929366</v>
      </c>
      <c r="J34" s="9">
        <f t="shared" ca="1" si="33"/>
        <v>0</v>
      </c>
      <c r="K34" s="9">
        <f t="shared" ca="1" si="34"/>
        <v>230.2017102243222</v>
      </c>
      <c r="L34" s="9">
        <f t="shared" ca="1" si="35"/>
        <v>102.32003566619811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-1132.4194965836809</v>
      </c>
      <c r="F35" s="15">
        <f ca="1">(1-$O35)*(1-$O35)*F34+2*$O35*(1-$O35)*INDIRECT("F"&amp;C36)+$O35*$O35*F38</f>
        <v>237.2860289209145</v>
      </c>
      <c r="G35" s="15">
        <f t="shared" ca="1" si="30"/>
        <v>10058.4</v>
      </c>
      <c r="H35" s="16">
        <f t="shared" ca="1" si="31"/>
        <v>223.3169001806331</v>
      </c>
      <c r="I35" s="16">
        <f t="shared" ca="1" si="32"/>
        <v>-50.780008815675835</v>
      </c>
      <c r="J35" s="16">
        <f t="shared" ca="1" si="33"/>
        <v>0</v>
      </c>
      <c r="K35" s="16">
        <f t="shared" ca="1" si="34"/>
        <v>229.01756963518534</v>
      </c>
      <c r="L35" s="16">
        <f t="shared" ca="1" si="35"/>
        <v>102.81064996301407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-15.834995680515476</v>
      </c>
      <c r="F36" s="15">
        <f ca="1">(1-$O36)*(1-$O36)*F34+2*$O36*(1-$O36)*INDIRECT("F"&amp;C36)+$O36*$O36*F38</f>
        <v>-16.614015157464678</v>
      </c>
      <c r="G36" s="15">
        <f t="shared" ca="1" si="30"/>
        <v>10058.4</v>
      </c>
      <c r="H36" s="16">
        <f t="shared" ca="1" si="31"/>
        <v>221.73340061258153</v>
      </c>
      <c r="I36" s="16">
        <f t="shared" ca="1" si="32"/>
        <v>-52.441410331422311</v>
      </c>
      <c r="J36" s="16">
        <f t="shared" ca="1" si="33"/>
        <v>-9.4826666666667734</v>
      </c>
      <c r="K36" s="16">
        <f t="shared" ca="1" si="34"/>
        <v>227.85039491905249</v>
      </c>
      <c r="L36" s="16">
        <f t="shared" ca="1" si="35"/>
        <v>103.30632730805877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1092.8320073823922</v>
      </c>
      <c r="F37" s="15">
        <f ca="1">(1-$O37)*(1-$O37)*F34+2*$O37*(1-$O37)*INDIRECT("F"&amp;C36)+$O37*$O37*F38</f>
        <v>-278.82106681457623</v>
      </c>
      <c r="G37" s="15">
        <f t="shared" ca="1" si="30"/>
        <v>10010.986666666666</v>
      </c>
      <c r="H37" s="16">
        <f t="shared" ca="1" si="31"/>
        <v>220.14990104452994</v>
      </c>
      <c r="I37" s="16">
        <f t="shared" ca="1" si="32"/>
        <v>-54.102811847168766</v>
      </c>
      <c r="J37" s="16">
        <f t="shared" ca="1" si="33"/>
        <v>-9.4826666666664092</v>
      </c>
      <c r="K37" s="16">
        <f t="shared" ca="1" si="34"/>
        <v>226.70044812414127</v>
      </c>
      <c r="L37" s="16">
        <f t="shared" ca="1" si="35"/>
        <v>103.80707113507809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2193.581512605042</v>
      </c>
      <c r="F38">
        <f ca="1">INDIRECT("F$"&amp;C38)+INDIRECT("I$"&amp;C38)*($B38-INDIRECT("B$"&amp;D38))</f>
        <v>-549.33512605042006</v>
      </c>
      <c r="G38">
        <f t="shared" ca="1" si="1"/>
        <v>9963.5733333333337</v>
      </c>
      <c r="H38" s="9">
        <f t="shared" ca="1" si="2"/>
        <v>219.3581512605042</v>
      </c>
      <c r="I38" s="9">
        <f t="shared" ca="1" si="2"/>
        <v>-54.933512605042026</v>
      </c>
      <c r="J38" s="9">
        <f t="shared" ca="1" si="2"/>
        <v>-9.4826666666667734</v>
      </c>
      <c r="K38" s="9">
        <f t="shared" ca="1" si="3"/>
        <v>226.13201748437692</v>
      </c>
      <c r="L38" s="9">
        <f t="shared" ca="1" si="4"/>
        <v>104.05934322862851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3290.372268907563</v>
      </c>
      <c r="F39">
        <f t="shared" ref="F39:F102" ca="1" si="43">INDIRECT("F$"&amp;C39)+INDIRECT("I$"&amp;C39)*($B39-INDIRECT("B$"&amp;D39))</f>
        <v>-824.0026890756302</v>
      </c>
      <c r="G39">
        <f t="shared" ca="1" si="1"/>
        <v>9916.16</v>
      </c>
      <c r="H39" s="9">
        <f t="shared" ca="1" si="2"/>
        <v>219.3581512605042</v>
      </c>
      <c r="I39" s="9">
        <f t="shared" ca="1" si="2"/>
        <v>-54.933512605041983</v>
      </c>
      <c r="J39" s="9">
        <f t="shared" ca="1" si="2"/>
        <v>-9.4826666666667734</v>
      </c>
      <c r="K39" s="9">
        <f t="shared" ca="1" si="3"/>
        <v>226.13201748437692</v>
      </c>
      <c r="L39" s="9">
        <f t="shared" ca="1" si="4"/>
        <v>104.05934322862851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4387.163025210084</v>
      </c>
      <c r="F40">
        <f t="shared" ca="1" si="43"/>
        <v>-1098.6702521008401</v>
      </c>
      <c r="G40">
        <f t="shared" ca="1" si="1"/>
        <v>9868.746666666666</v>
      </c>
      <c r="H40" s="9">
        <f t="shared" ca="1" si="2"/>
        <v>219.3581512605042</v>
      </c>
      <c r="I40" s="9">
        <f t="shared" ca="1" si="2"/>
        <v>-54.933512605042054</v>
      </c>
      <c r="J40" s="9">
        <f t="shared" ca="1" si="2"/>
        <v>-9.4826666666667734</v>
      </c>
      <c r="K40" s="9">
        <f t="shared" ca="1" si="3"/>
        <v>226.13201748437695</v>
      </c>
      <c r="L40" s="9">
        <f t="shared" ca="1" si="4"/>
        <v>104.05934322862851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5483.953781512605</v>
      </c>
      <c r="F41">
        <f t="shared" ca="1" si="43"/>
        <v>-1373.3378151260504</v>
      </c>
      <c r="G41">
        <f t="shared" ca="1" si="1"/>
        <v>9821.3333333333321</v>
      </c>
      <c r="H41" s="9">
        <f t="shared" ca="1" si="2"/>
        <v>219.3581512605042</v>
      </c>
      <c r="I41" s="9">
        <f t="shared" ca="1" si="2"/>
        <v>-54.933512605042004</v>
      </c>
      <c r="J41" s="9">
        <f t="shared" ca="1" si="2"/>
        <v>-9.4826666666664092</v>
      </c>
      <c r="K41" s="9">
        <f t="shared" ca="1" si="3"/>
        <v>226.13201748437692</v>
      </c>
      <c r="L41" s="9">
        <f t="shared" ca="1" si="4"/>
        <v>104.05934322862851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6580.744537815126</v>
      </c>
      <c r="F42">
        <f t="shared" ca="1" si="43"/>
        <v>-1648.0053781512604</v>
      </c>
      <c r="G42">
        <f t="shared" ca="1" si="1"/>
        <v>9773.92</v>
      </c>
      <c r="H42" s="9">
        <f t="shared" ca="1" si="2"/>
        <v>219.3581512605042</v>
      </c>
      <c r="I42" s="9">
        <f t="shared" ca="1" si="2"/>
        <v>-54.933512605042004</v>
      </c>
      <c r="J42" s="9">
        <f t="shared" ca="1" si="2"/>
        <v>-9.4826666666667734</v>
      </c>
      <c r="K42" s="9">
        <f t="shared" ca="1" si="3"/>
        <v>226.13201748437692</v>
      </c>
      <c r="L42" s="9">
        <f t="shared" ca="1" si="4"/>
        <v>104.05934322862851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7677.535294117647</v>
      </c>
      <c r="F43">
        <f t="shared" ca="1" si="43"/>
        <v>-1922.6729411764704</v>
      </c>
      <c r="G43">
        <f t="shared" ca="1" si="1"/>
        <v>9726.5066666666662</v>
      </c>
      <c r="H43" s="9">
        <f t="shared" ca="1" si="2"/>
        <v>219.3581512605042</v>
      </c>
      <c r="I43" s="9">
        <f t="shared" ca="1" si="2"/>
        <v>-54.933512605041962</v>
      </c>
      <c r="J43" s="9">
        <f t="shared" ca="1" si="2"/>
        <v>-9.4826666666667734</v>
      </c>
      <c r="K43" s="9">
        <f t="shared" ca="1" si="3"/>
        <v>226.13201748437692</v>
      </c>
      <c r="L43" s="9">
        <f t="shared" ca="1" si="4"/>
        <v>104.05934322862851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8774.326050420168</v>
      </c>
      <c r="F44">
        <f t="shared" ca="1" si="43"/>
        <v>-2197.3405042016802</v>
      </c>
      <c r="G44">
        <f t="shared" ca="1" si="1"/>
        <v>9679.0933333333323</v>
      </c>
      <c r="H44" s="9">
        <f t="shared" ca="1" si="2"/>
        <v>219.35815126050437</v>
      </c>
      <c r="I44" s="9">
        <f t="shared" ca="1" si="2"/>
        <v>-54.933512605042054</v>
      </c>
      <c r="J44" s="9">
        <f t="shared" ca="1" si="2"/>
        <v>-9.4826666666664092</v>
      </c>
      <c r="K44" s="9">
        <f t="shared" ca="1" si="3"/>
        <v>226.13201748437712</v>
      </c>
      <c r="L44" s="9">
        <f t="shared" ca="1" si="4"/>
        <v>104.05934322862851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9871.1168067226899</v>
      </c>
      <c r="F45">
        <f t="shared" ca="1" si="43"/>
        <v>-2472.0080672268905</v>
      </c>
      <c r="G45">
        <f t="shared" ca="1" si="1"/>
        <v>9631.68</v>
      </c>
      <c r="H45" s="9">
        <f t="shared" ca="1" si="2"/>
        <v>219.35815126050403</v>
      </c>
      <c r="I45" s="9">
        <f t="shared" ca="1" si="2"/>
        <v>-54.933512605042054</v>
      </c>
      <c r="J45" s="9">
        <f t="shared" ca="1" si="2"/>
        <v>-9.4826666666667734</v>
      </c>
      <c r="K45" s="9">
        <f t="shared" ca="1" si="3"/>
        <v>226.13201748437675</v>
      </c>
      <c r="L45" s="9">
        <f t="shared" ca="1" si="4"/>
        <v>104.05934322862852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10967.90756302521</v>
      </c>
      <c r="F46">
        <f t="shared" ca="1" si="43"/>
        <v>-2746.6756302521007</v>
      </c>
      <c r="G46">
        <f t="shared" ca="1" si="1"/>
        <v>9584.2666666666664</v>
      </c>
      <c r="H46" s="9">
        <f t="shared" ca="1" si="2"/>
        <v>219.35815126050403</v>
      </c>
      <c r="I46" s="9">
        <f t="shared" ca="1" si="2"/>
        <v>-54.933512605041962</v>
      </c>
      <c r="J46" s="9">
        <f t="shared" ca="1" si="2"/>
        <v>-9.4826666666667734</v>
      </c>
      <c r="K46" s="9">
        <f t="shared" ca="1" si="3"/>
        <v>226.13201748437675</v>
      </c>
      <c r="L46" s="9">
        <f t="shared" ca="1" si="4"/>
        <v>104.05934322862851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12064.69831932773</v>
      </c>
      <c r="F47">
        <f t="shared" ca="1" si="43"/>
        <v>-3021.3431932773105</v>
      </c>
      <c r="G47">
        <f t="shared" ca="1" si="1"/>
        <v>9536.8533333333326</v>
      </c>
      <c r="H47" s="9">
        <f t="shared" ca="1" si="2"/>
        <v>219.35815126050437</v>
      </c>
      <c r="I47" s="9">
        <f t="shared" ca="1" si="2"/>
        <v>-54.933512605042054</v>
      </c>
      <c r="J47" s="9">
        <f t="shared" ca="1" si="2"/>
        <v>-9.4826666666664092</v>
      </c>
      <c r="K47" s="9">
        <f t="shared" ca="1" si="3"/>
        <v>226.13201748437712</v>
      </c>
      <c r="L47" s="9">
        <f t="shared" ca="1" si="4"/>
        <v>104.05934322862851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13161.489075630252</v>
      </c>
      <c r="F48">
        <f t="shared" ca="1" si="43"/>
        <v>-3296.0107563025208</v>
      </c>
      <c r="G48">
        <f t="shared" ca="1" si="1"/>
        <v>9489.44</v>
      </c>
      <c r="H48" s="9">
        <f t="shared" ca="1" si="2"/>
        <v>219.35815126050437</v>
      </c>
      <c r="I48" s="9">
        <f t="shared" ca="1" si="2"/>
        <v>-54.933512605041962</v>
      </c>
      <c r="J48" s="9">
        <f t="shared" ca="1" si="2"/>
        <v>-9.4826666666667734</v>
      </c>
      <c r="K48" s="9">
        <f t="shared" ca="1" si="3"/>
        <v>226.13201748437709</v>
      </c>
      <c r="L48" s="9">
        <f t="shared" ca="1" si="4"/>
        <v>104.05934322862849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14258.279831932774</v>
      </c>
      <c r="F49">
        <f t="shared" ca="1" si="43"/>
        <v>-3570.6783193277306</v>
      </c>
      <c r="G49">
        <f t="shared" ca="1" si="1"/>
        <v>9442.0266666666666</v>
      </c>
      <c r="H49" s="9">
        <f t="shared" ca="1" si="2"/>
        <v>219.35815126050403</v>
      </c>
      <c r="I49" s="9">
        <f t="shared" ca="1" si="2"/>
        <v>-54.933512605042054</v>
      </c>
      <c r="J49" s="9">
        <f t="shared" ca="1" si="2"/>
        <v>-9.4826666666667734</v>
      </c>
      <c r="K49" s="9">
        <f t="shared" ca="1" si="3"/>
        <v>226.13201748437675</v>
      </c>
      <c r="L49" s="9">
        <f t="shared" ca="1" si="4"/>
        <v>104.05934322862852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15355.070588235294</v>
      </c>
      <c r="F50">
        <f t="shared" ca="1" si="43"/>
        <v>-3845.3458823529409</v>
      </c>
      <c r="G50">
        <f t="shared" ca="1" si="1"/>
        <v>9394.6133333333328</v>
      </c>
      <c r="H50" s="9">
        <f t="shared" ca="1" si="2"/>
        <v>219.35815126050403</v>
      </c>
      <c r="I50" s="9">
        <f t="shared" ca="1" si="2"/>
        <v>-54.933512605042054</v>
      </c>
      <c r="J50" s="9">
        <f t="shared" ca="1" si="2"/>
        <v>-9.4826666666667734</v>
      </c>
      <c r="K50" s="9">
        <f t="shared" ca="1" si="3"/>
        <v>226.13201748437675</v>
      </c>
      <c r="L50" s="9">
        <f t="shared" ca="1" si="4"/>
        <v>104.05934322862852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16451.861344537814</v>
      </c>
      <c r="F51">
        <f t="shared" ca="1" si="43"/>
        <v>-4120.0134453781511</v>
      </c>
      <c r="G51">
        <f t="shared" ca="1" si="1"/>
        <v>9347.1999999999989</v>
      </c>
      <c r="H51" s="9">
        <f t="shared" ca="1" si="2"/>
        <v>219.35815126050437</v>
      </c>
      <c r="I51" s="9">
        <f t="shared" ca="1" si="2"/>
        <v>-54.933512605041869</v>
      </c>
      <c r="J51" s="9">
        <f t="shared" ca="1" si="2"/>
        <v>-9.4826666666664092</v>
      </c>
      <c r="K51" s="9">
        <f t="shared" ca="1" si="3"/>
        <v>226.13201748437706</v>
      </c>
      <c r="L51" s="9">
        <f t="shared" ca="1" si="4"/>
        <v>104.05934322862846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17548.652100840336</v>
      </c>
      <c r="F52">
        <f t="shared" ca="1" si="43"/>
        <v>-4394.6810084033605</v>
      </c>
      <c r="G52">
        <f t="shared" ca="1" si="1"/>
        <v>9299.7866666666669</v>
      </c>
      <c r="H52" s="9">
        <f t="shared" ca="1" si="2"/>
        <v>219.35815126050437</v>
      </c>
      <c r="I52" s="9">
        <f t="shared" ca="1" si="2"/>
        <v>-54.933512605042054</v>
      </c>
      <c r="J52" s="9">
        <f t="shared" ca="1" si="2"/>
        <v>-9.4826666666667734</v>
      </c>
      <c r="K52" s="9">
        <f t="shared" ca="1" si="3"/>
        <v>226.13201748437712</v>
      </c>
      <c r="L52" s="9">
        <f t="shared" ca="1" si="4"/>
        <v>104.05934322862851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18645.442857142858</v>
      </c>
      <c r="F53">
        <f t="shared" ca="1" si="43"/>
        <v>-4669.3485714285707</v>
      </c>
      <c r="G53">
        <f t="shared" ca="1" si="1"/>
        <v>9252.373333333333</v>
      </c>
      <c r="H53" s="9">
        <f t="shared" ca="1" si="2"/>
        <v>219.35815126050437</v>
      </c>
      <c r="I53" s="9">
        <f t="shared" ca="1" si="2"/>
        <v>-54.933512605042054</v>
      </c>
      <c r="J53" s="9">
        <f t="shared" ca="1" si="2"/>
        <v>-9.4826666666667734</v>
      </c>
      <c r="K53" s="9">
        <f t="shared" ca="1" si="3"/>
        <v>226.13201748437712</v>
      </c>
      <c r="L53" s="9">
        <f t="shared" ca="1" si="4"/>
        <v>104.05934322862851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19742.23361344538</v>
      </c>
      <c r="F54">
        <f t="shared" ca="1" si="43"/>
        <v>-4944.016134453781</v>
      </c>
      <c r="G54">
        <f t="shared" ca="1" si="1"/>
        <v>9204.9599999999991</v>
      </c>
      <c r="H54" s="9">
        <f t="shared" ca="1" si="2"/>
        <v>219.35815126050366</v>
      </c>
      <c r="I54" s="9">
        <f t="shared" ca="1" si="2"/>
        <v>-54.933512605042054</v>
      </c>
      <c r="J54" s="9">
        <f t="shared" ca="1" si="2"/>
        <v>-9.4826666666664092</v>
      </c>
      <c r="K54" s="9">
        <f t="shared" ca="1" si="3"/>
        <v>226.13201748437641</v>
      </c>
      <c r="L54" s="9">
        <f t="shared" ca="1" si="4"/>
        <v>104.05934322862855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20839.024369747898</v>
      </c>
      <c r="F55">
        <f t="shared" ca="1" si="43"/>
        <v>-5218.6836974789912</v>
      </c>
      <c r="G55">
        <f t="shared" ca="1" si="1"/>
        <v>9157.5466666666671</v>
      </c>
      <c r="H55" s="9">
        <f t="shared" ca="1" si="2"/>
        <v>219.35815126050437</v>
      </c>
      <c r="I55" s="9">
        <f t="shared" ca="1" si="2"/>
        <v>-54.933512605042054</v>
      </c>
      <c r="J55" s="9">
        <f t="shared" ca="1" si="2"/>
        <v>-9.4826666666667734</v>
      </c>
      <c r="K55" s="9">
        <f t="shared" ca="1" si="3"/>
        <v>226.13201748437712</v>
      </c>
      <c r="L55" s="9">
        <f t="shared" ca="1" si="4"/>
        <v>104.05934322862851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21935.81512605042</v>
      </c>
      <c r="F56">
        <f t="shared" ca="1" si="43"/>
        <v>-5493.3512605042015</v>
      </c>
      <c r="G56">
        <f t="shared" ca="1" si="1"/>
        <v>9110.1333333333332</v>
      </c>
      <c r="H56" s="9">
        <f t="shared" ca="1" si="2"/>
        <v>219.35815126050437</v>
      </c>
      <c r="I56" s="9">
        <f t="shared" ca="1" si="2"/>
        <v>-54.933512605041869</v>
      </c>
      <c r="J56" s="9">
        <f t="shared" ca="1" si="2"/>
        <v>-9.4826666666667734</v>
      </c>
      <c r="K56" s="9">
        <f t="shared" ca="1" si="3"/>
        <v>226.13201748437706</v>
      </c>
      <c r="L56" s="9">
        <f t="shared" ca="1" si="4"/>
        <v>104.05934322862846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23032.605882352942</v>
      </c>
      <c r="F57">
        <f t="shared" ca="1" si="43"/>
        <v>-5768.0188235294108</v>
      </c>
      <c r="G57">
        <f t="shared" ca="1" si="1"/>
        <v>9062.7199999999993</v>
      </c>
      <c r="H57" s="9">
        <f t="shared" ca="1" si="2"/>
        <v>219.35815126050366</v>
      </c>
      <c r="I57" s="9">
        <f t="shared" ca="1" si="2"/>
        <v>-54.933512605042054</v>
      </c>
      <c r="J57" s="9">
        <f t="shared" ca="1" si="2"/>
        <v>-9.4826666666664092</v>
      </c>
      <c r="K57" s="9">
        <f t="shared" ca="1" si="3"/>
        <v>226.13201748437641</v>
      </c>
      <c r="L57" s="9">
        <f t="shared" ca="1" si="4"/>
        <v>104.05934322862855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24129.39663865546</v>
      </c>
      <c r="F58">
        <f t="shared" ca="1" si="43"/>
        <v>-6042.6863865546211</v>
      </c>
      <c r="G58">
        <f t="shared" ca="1" si="1"/>
        <v>9015.3066666666673</v>
      </c>
      <c r="H58" s="9">
        <f t="shared" ca="1" si="2"/>
        <v>219.35815126050437</v>
      </c>
      <c r="I58" s="9">
        <f t="shared" ca="1" si="2"/>
        <v>-54.933512605042054</v>
      </c>
      <c r="J58" s="9">
        <f t="shared" ca="1" si="2"/>
        <v>-9.4826666666667734</v>
      </c>
      <c r="K58" s="9">
        <f t="shared" ca="1" si="3"/>
        <v>226.13201748437712</v>
      </c>
      <c r="L58" s="9">
        <f t="shared" ca="1" si="4"/>
        <v>104.05934322862851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25226.187394957982</v>
      </c>
      <c r="F59">
        <f t="shared" ca="1" si="43"/>
        <v>-6317.3539495798314</v>
      </c>
      <c r="G59">
        <f t="shared" ca="1" si="1"/>
        <v>8967.8933333333334</v>
      </c>
      <c r="H59" s="9">
        <f t="shared" ca="1" si="2"/>
        <v>219.35815126050437</v>
      </c>
      <c r="I59" s="9">
        <f t="shared" ca="1" si="2"/>
        <v>-54.933512605042054</v>
      </c>
      <c r="J59" s="9">
        <f t="shared" ca="1" si="2"/>
        <v>-9.4826666666667734</v>
      </c>
      <c r="K59" s="9">
        <f t="shared" ca="1" si="3"/>
        <v>226.13201748437712</v>
      </c>
      <c r="L59" s="9">
        <f t="shared" ca="1" si="4"/>
        <v>104.05934322862851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26322.978151260504</v>
      </c>
      <c r="F60">
        <f t="shared" ca="1" si="43"/>
        <v>-6592.0215126050416</v>
      </c>
      <c r="G60">
        <f t="shared" ca="1" si="1"/>
        <v>8920.48</v>
      </c>
      <c r="H60" s="9">
        <f t="shared" ca="1" si="2"/>
        <v>219.35815126050437</v>
      </c>
      <c r="I60" s="9">
        <f t="shared" ca="1" si="2"/>
        <v>-54.933512605042054</v>
      </c>
      <c r="J60" s="9">
        <f t="shared" ca="1" si="2"/>
        <v>-9.4826666666667734</v>
      </c>
      <c r="K60" s="9">
        <f t="shared" ca="1" si="3"/>
        <v>226.13201748437712</v>
      </c>
      <c r="L60" s="9">
        <f t="shared" ca="1" si="4"/>
        <v>104.05934322862851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27419.768907563026</v>
      </c>
      <c r="F61">
        <f t="shared" ca="1" si="43"/>
        <v>-6866.6890756302519</v>
      </c>
      <c r="G61">
        <f t="shared" ca="1" si="1"/>
        <v>8873.0666666666657</v>
      </c>
      <c r="H61" s="9">
        <f t="shared" ca="1" si="2"/>
        <v>219.35815126050437</v>
      </c>
      <c r="I61" s="9">
        <f t="shared" ca="1" si="2"/>
        <v>-54.933512605041869</v>
      </c>
      <c r="J61" s="9">
        <f t="shared" ca="1" si="2"/>
        <v>-9.4826666666664092</v>
      </c>
      <c r="K61" s="9">
        <f t="shared" ca="1" si="3"/>
        <v>226.13201748437706</v>
      </c>
      <c r="L61" s="9">
        <f t="shared" ca="1" si="4"/>
        <v>104.05934322862846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28516.559663865548</v>
      </c>
      <c r="F62">
        <f t="shared" ca="1" si="43"/>
        <v>-7141.3566386554612</v>
      </c>
      <c r="G62">
        <f t="shared" ca="1" si="1"/>
        <v>8825.6533333333336</v>
      </c>
      <c r="H62" s="9">
        <f t="shared" ca="1" si="2"/>
        <v>219.35815126050366</v>
      </c>
      <c r="I62" s="9">
        <f t="shared" ca="1" si="2"/>
        <v>-54.933512605042054</v>
      </c>
      <c r="J62" s="9">
        <f t="shared" ca="1" si="2"/>
        <v>-9.4826666666667734</v>
      </c>
      <c r="K62" s="9">
        <f t="shared" ca="1" si="3"/>
        <v>226.13201748437641</v>
      </c>
      <c r="L62" s="9">
        <f t="shared" ca="1" si="4"/>
        <v>104.05934322862855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29613.350420168066</v>
      </c>
      <c r="F63">
        <f t="shared" ca="1" si="43"/>
        <v>-7416.0242016806715</v>
      </c>
      <c r="G63">
        <f t="shared" ca="1" si="1"/>
        <v>8778.24</v>
      </c>
      <c r="H63" s="9">
        <f t="shared" ca="1" si="2"/>
        <v>219.35815126050437</v>
      </c>
      <c r="I63" s="9">
        <f t="shared" ca="1" si="2"/>
        <v>-54.933512605042054</v>
      </c>
      <c r="J63" s="9">
        <f t="shared" ca="1" si="2"/>
        <v>-9.4826666666667734</v>
      </c>
      <c r="K63" s="9">
        <f t="shared" ca="1" si="3"/>
        <v>226.13201748437712</v>
      </c>
      <c r="L63" s="9">
        <f t="shared" ca="1" si="4"/>
        <v>104.05934322862851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30710.141176470588</v>
      </c>
      <c r="F64">
        <f t="shared" ca="1" si="43"/>
        <v>-7690.6917647058817</v>
      </c>
      <c r="G64">
        <f t="shared" ca="1" si="1"/>
        <v>8730.8266666666659</v>
      </c>
      <c r="H64" s="9">
        <f t="shared" ca="1" si="2"/>
        <v>219.35815126050437</v>
      </c>
      <c r="I64" s="9">
        <f t="shared" ca="1" si="2"/>
        <v>-54.933512605042054</v>
      </c>
      <c r="J64" s="9">
        <f t="shared" ca="1" si="2"/>
        <v>-9.4826666666664092</v>
      </c>
      <c r="K64" s="9">
        <f t="shared" ca="1" si="3"/>
        <v>226.13201748437712</v>
      </c>
      <c r="L64" s="9">
        <f t="shared" ca="1" si="4"/>
        <v>104.05934322862851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31806.93193277311</v>
      </c>
      <c r="F65">
        <f t="shared" ca="1" si="43"/>
        <v>-7965.359327731092</v>
      </c>
      <c r="G65">
        <f t="shared" ca="1" si="1"/>
        <v>8683.4133333333339</v>
      </c>
      <c r="H65" s="9">
        <f t="shared" ca="1" si="2"/>
        <v>219.35815126050366</v>
      </c>
      <c r="I65" s="9">
        <f t="shared" ca="1" si="2"/>
        <v>-54.933512605042054</v>
      </c>
      <c r="J65" s="9">
        <f t="shared" ca="1" si="2"/>
        <v>-9.4826666666667734</v>
      </c>
      <c r="K65" s="9">
        <f t="shared" ca="1" si="3"/>
        <v>226.13201748437641</v>
      </c>
      <c r="L65" s="9">
        <f t="shared" ca="1" si="4"/>
        <v>104.05934322862855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32903.722689075628</v>
      </c>
      <c r="F66">
        <f t="shared" ca="1" si="43"/>
        <v>-8240.0268907563022</v>
      </c>
      <c r="G66">
        <f t="shared" ca="1" si="1"/>
        <v>8636</v>
      </c>
      <c r="H66" s="9">
        <f t="shared" ca="1" si="2"/>
        <v>219.35815126050437</v>
      </c>
      <c r="I66" s="9">
        <f t="shared" ca="1" si="2"/>
        <v>-54.933512605042054</v>
      </c>
      <c r="J66" s="9">
        <f t="shared" ca="1" si="2"/>
        <v>-9.4826666666667734</v>
      </c>
      <c r="K66" s="9">
        <f t="shared" ca="1" si="3"/>
        <v>226.13201748437712</v>
      </c>
      <c r="L66" s="9">
        <f t="shared" ca="1" si="4"/>
        <v>104.05934322862851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34000.51344537815</v>
      </c>
      <c r="F67">
        <f t="shared" ca="1" si="43"/>
        <v>-8514.6944537815125</v>
      </c>
      <c r="G67">
        <f t="shared" ca="1" si="1"/>
        <v>8588.5866666666661</v>
      </c>
      <c r="H67" s="9">
        <f t="shared" ca="1" si="2"/>
        <v>219.35815126050437</v>
      </c>
      <c r="I67" s="9">
        <f t="shared" ca="1" si="2"/>
        <v>-54.933512605041685</v>
      </c>
      <c r="J67" s="9">
        <f t="shared" ca="1" si="2"/>
        <v>-9.4826666666667734</v>
      </c>
      <c r="K67" s="9">
        <f t="shared" ca="1" si="3"/>
        <v>226.132017484377</v>
      </c>
      <c r="L67" s="9">
        <f t="shared" ca="1" si="4"/>
        <v>104.05934322862841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35097.304201680672</v>
      </c>
      <c r="F68">
        <f t="shared" ca="1" si="43"/>
        <v>-8789.3620168067209</v>
      </c>
      <c r="G68">
        <f t="shared" ca="1" si="1"/>
        <v>8541.1733333333323</v>
      </c>
      <c r="H68" s="9">
        <f t="shared" ca="1" si="2"/>
        <v>219.35815126050437</v>
      </c>
      <c r="I68" s="9">
        <f t="shared" ca="1" si="2"/>
        <v>-54.933512605042054</v>
      </c>
      <c r="J68" s="9">
        <f t="shared" ca="1" si="2"/>
        <v>-9.4826666666664092</v>
      </c>
      <c r="K68" s="9">
        <f t="shared" ca="1" si="3"/>
        <v>226.13201748437712</v>
      </c>
      <c r="L68" s="9">
        <f t="shared" ca="1" si="4"/>
        <v>104.05934322862851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36194.094957983194</v>
      </c>
      <c r="F69">
        <f t="shared" ca="1" si="43"/>
        <v>-9064.0295798319312</v>
      </c>
      <c r="G69">
        <f t="shared" ca="1" si="1"/>
        <v>8493.76</v>
      </c>
      <c r="H69" s="9">
        <f t="shared" ca="1" si="2"/>
        <v>219.35815126050437</v>
      </c>
      <c r="I69" s="9">
        <f t="shared" ca="1" si="2"/>
        <v>-54.933512605042054</v>
      </c>
      <c r="J69" s="9">
        <f t="shared" ca="1" si="2"/>
        <v>-9.4826666666667734</v>
      </c>
      <c r="K69" s="9">
        <f t="shared" ca="1" si="3"/>
        <v>226.13201748437712</v>
      </c>
      <c r="L69" s="9">
        <f t="shared" ca="1" si="4"/>
        <v>104.05934322862851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37290.885714285716</v>
      </c>
      <c r="F70">
        <f t="shared" ca="1" si="43"/>
        <v>-9338.6971428571414</v>
      </c>
      <c r="G70">
        <f t="shared" ca="1" si="1"/>
        <v>8446.3466666666664</v>
      </c>
      <c r="H70" s="9">
        <f t="shared" ca="1" si="2"/>
        <v>219.35815126050437</v>
      </c>
      <c r="I70" s="9">
        <f t="shared" ca="1" si="2"/>
        <v>-54.933512605042054</v>
      </c>
      <c r="J70" s="9">
        <f t="shared" ca="1" si="2"/>
        <v>-9.4826666666667734</v>
      </c>
      <c r="K70" s="9">
        <f t="shared" ca="1" si="3"/>
        <v>226.13201748437712</v>
      </c>
      <c r="L70" s="9">
        <f t="shared" ca="1" si="4"/>
        <v>104.05934322862851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38387.676470588238</v>
      </c>
      <c r="F71">
        <f t="shared" ca="1" si="43"/>
        <v>-9613.3647058823517</v>
      </c>
      <c r="G71">
        <f t="shared" ca="1" si="1"/>
        <v>8398.9333333333325</v>
      </c>
      <c r="H71" s="9">
        <f t="shared" ca="1" si="2"/>
        <v>219.35815126050437</v>
      </c>
      <c r="I71" s="9">
        <f t="shared" ca="1" si="2"/>
        <v>-54.933512605042054</v>
      </c>
      <c r="J71" s="9">
        <f t="shared" ca="1" si="2"/>
        <v>-9.4826666666664092</v>
      </c>
      <c r="K71" s="9">
        <f t="shared" ca="1" si="3"/>
        <v>226.13201748437712</v>
      </c>
      <c r="L71" s="9">
        <f t="shared" ca="1" si="4"/>
        <v>104.05934322862851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39484.46722689076</v>
      </c>
      <c r="F72">
        <f t="shared" ca="1" si="43"/>
        <v>-9888.032268907562</v>
      </c>
      <c r="G72">
        <f t="shared" ca="1" si="1"/>
        <v>8351.52</v>
      </c>
      <c r="H72" s="9">
        <f t="shared" ca="1" si="2"/>
        <v>219.35815126050292</v>
      </c>
      <c r="I72" s="9">
        <f t="shared" ca="1" si="2"/>
        <v>-54.933512605042054</v>
      </c>
      <c r="J72" s="9">
        <f t="shared" ca="1" si="2"/>
        <v>-9.4826666666667734</v>
      </c>
      <c r="K72" s="9">
        <f t="shared" ca="1" si="3"/>
        <v>226.13201748437569</v>
      </c>
      <c r="L72" s="9">
        <f t="shared" ca="1" si="4"/>
        <v>104.05934322862861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40581.257983193274</v>
      </c>
      <c r="F73">
        <f t="shared" ca="1" si="43"/>
        <v>-10162.699831932772</v>
      </c>
      <c r="G73">
        <f t="shared" ca="1" si="1"/>
        <v>8304.1066666666666</v>
      </c>
      <c r="H73" s="9">
        <f t="shared" ca="1" si="2"/>
        <v>219.35815126050437</v>
      </c>
      <c r="I73" s="9">
        <f t="shared" ca="1" si="2"/>
        <v>-54.933512605042054</v>
      </c>
      <c r="J73" s="9">
        <f t="shared" ca="1" si="2"/>
        <v>-9.4826666666667734</v>
      </c>
      <c r="K73" s="9">
        <f t="shared" ca="1" si="3"/>
        <v>226.13201748437712</v>
      </c>
      <c r="L73" s="9">
        <f t="shared" ca="1" si="4"/>
        <v>104.05934322862851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41678.048739495796</v>
      </c>
      <c r="F74">
        <f t="shared" ca="1" si="43"/>
        <v>-10437.367394957982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219.35815126050437</v>
      </c>
      <c r="I74" s="9">
        <f t="shared" ca="1" si="47"/>
        <v>-54.933512605042054</v>
      </c>
      <c r="J74" s="9">
        <f t="shared" ca="1" si="47"/>
        <v>-9.4826666666664092</v>
      </c>
      <c r="K74" s="9">
        <f t="shared" ref="K74:K128" ca="1" si="48">SQRT(H74*H74+I74*I74)</f>
        <v>226.13201748437712</v>
      </c>
      <c r="L74" s="9">
        <f t="shared" ref="L74:L137" ca="1" si="49">DEGREES(ATAN2(I74,H74))</f>
        <v>104.05934322862851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42774.839495798318</v>
      </c>
      <c r="F75">
        <f t="shared" ca="1" si="43"/>
        <v>-10712.034957983193</v>
      </c>
      <c r="G75">
        <f t="shared" ca="1" si="46"/>
        <v>8209.2800000000007</v>
      </c>
      <c r="H75" s="9">
        <f t="shared" ca="1" si="47"/>
        <v>219.35815126050437</v>
      </c>
      <c r="I75" s="9">
        <f t="shared" ca="1" si="47"/>
        <v>-54.933512605042054</v>
      </c>
      <c r="J75" s="9">
        <f t="shared" ca="1" si="47"/>
        <v>-9.4826666666667734</v>
      </c>
      <c r="K75" s="9">
        <f t="shared" ca="1" si="48"/>
        <v>226.13201748437712</v>
      </c>
      <c r="L75" s="9">
        <f t="shared" ca="1" si="49"/>
        <v>104.05934322862851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43871.63025210084</v>
      </c>
      <c r="F76">
        <f t="shared" ca="1" si="43"/>
        <v>-10986.702521008403</v>
      </c>
      <c r="G76">
        <f t="shared" ca="1" si="46"/>
        <v>8161.8666666666668</v>
      </c>
      <c r="H76" s="9">
        <f t="shared" ca="1" si="47"/>
        <v>219.35815126050437</v>
      </c>
      <c r="I76" s="9">
        <f t="shared" ca="1" si="47"/>
        <v>-54.933512605042054</v>
      </c>
      <c r="J76" s="9">
        <f t="shared" ca="1" si="47"/>
        <v>-9.4826666666667734</v>
      </c>
      <c r="K76" s="9">
        <f t="shared" ca="1" si="48"/>
        <v>226.13201748437712</v>
      </c>
      <c r="L76" s="9">
        <f t="shared" ca="1" si="49"/>
        <v>104.05934322862851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44968.421008403362</v>
      </c>
      <c r="F77">
        <f t="shared" ca="1" si="43"/>
        <v>-11261.370084033613</v>
      </c>
      <c r="G77">
        <f t="shared" ca="1" si="46"/>
        <v>8114.4533333333329</v>
      </c>
      <c r="H77" s="9">
        <f t="shared" ca="1" si="47"/>
        <v>219.35815126050437</v>
      </c>
      <c r="I77" s="9">
        <f t="shared" ca="1" si="47"/>
        <v>-54.933512605041685</v>
      </c>
      <c r="J77" s="9">
        <f t="shared" ca="1" si="47"/>
        <v>-9.4826666666665922</v>
      </c>
      <c r="K77" s="9">
        <f t="shared" ca="1" si="48"/>
        <v>226.132017484377</v>
      </c>
      <c r="L77" s="9">
        <f t="shared" ca="1" si="49"/>
        <v>104.05934322862841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46065.211764705884</v>
      </c>
      <c r="F78">
        <f t="shared" ca="1" si="43"/>
        <v>-11536.037647058822</v>
      </c>
      <c r="G78">
        <f t="shared" ca="1" si="46"/>
        <v>8067.04</v>
      </c>
      <c r="H78" s="9">
        <f t="shared" ca="1" si="47"/>
        <v>219.35815126050437</v>
      </c>
      <c r="I78" s="9">
        <f t="shared" ca="1" si="47"/>
        <v>-54.933512605042054</v>
      </c>
      <c r="J78" s="9">
        <f t="shared" ca="1" si="47"/>
        <v>-9.4826666666665922</v>
      </c>
      <c r="K78" s="9">
        <f t="shared" ca="1" si="48"/>
        <v>226.13201748437712</v>
      </c>
      <c r="L78" s="9">
        <f t="shared" ca="1" si="49"/>
        <v>104.05934322862851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47162.002521008406</v>
      </c>
      <c r="F79">
        <f t="shared" ca="1" si="43"/>
        <v>-11810.705210084032</v>
      </c>
      <c r="G79">
        <f t="shared" ca="1" si="46"/>
        <v>8019.626666666667</v>
      </c>
      <c r="H79" s="9">
        <f t="shared" ca="1" si="47"/>
        <v>219.35815126050437</v>
      </c>
      <c r="I79" s="9">
        <f t="shared" ca="1" si="47"/>
        <v>-54.933512605042054</v>
      </c>
      <c r="J79" s="9">
        <f t="shared" ca="1" si="47"/>
        <v>-9.4826666666667734</v>
      </c>
      <c r="K79" s="9">
        <f t="shared" ca="1" si="48"/>
        <v>226.13201748437712</v>
      </c>
      <c r="L79" s="9">
        <f t="shared" ca="1" si="49"/>
        <v>104.05934322862851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48258.793277310928</v>
      </c>
      <c r="F80" s="15">
        <f ca="1">(1-$O80)*(1-$O80)*F79+2*$O80*(1-$O80)*INDIRECT("F"&amp;C81)+$O80*$O80*F83</f>
        <v>-12085.372773109242</v>
      </c>
      <c r="G80" s="15">
        <f t="shared" ca="1" si="46"/>
        <v>7972.2133333333331</v>
      </c>
      <c r="H80" s="16">
        <f t="shared" ca="1" si="47"/>
        <v>219.35815126050292</v>
      </c>
      <c r="I80" s="16">
        <f t="shared" ca="1" si="47"/>
        <v>-54.933512605042054</v>
      </c>
      <c r="J80" s="16">
        <f t="shared" ca="1" si="47"/>
        <v>-9.4826666666665922</v>
      </c>
      <c r="K80" s="16">
        <f t="shared" ca="1" si="48"/>
        <v>226.13201748437569</v>
      </c>
      <c r="L80" s="16">
        <f t="shared" ca="1" si="49"/>
        <v>104.05934322862861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49355.584033613442</v>
      </c>
      <c r="F81" s="15">
        <f ca="1">(1-$O81)*(1-$O81)*F79+2*$O81*(1-$O81)*INDIRECT("F"&amp;C81)+$O81*$O81*F83</f>
        <v>-12360.040336134452</v>
      </c>
      <c r="G81" s="15">
        <f t="shared" ca="1" si="46"/>
        <v>7924.8</v>
      </c>
      <c r="H81" s="16">
        <f t="shared" ca="1" si="47"/>
        <v>219.35815126050437</v>
      </c>
      <c r="I81" s="16">
        <f t="shared" ca="1" si="47"/>
        <v>-54.933512605042417</v>
      </c>
      <c r="J81" s="16">
        <f t="shared" ca="1" si="47"/>
        <v>0</v>
      </c>
      <c r="K81" s="16">
        <f t="shared" ca="1" si="48"/>
        <v>226.13201748437717</v>
      </c>
      <c r="L81" s="16">
        <f t="shared" ca="1" si="49"/>
        <v>104.05934322862861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50452.374789915964</v>
      </c>
      <c r="F82" s="15">
        <f ca="1">(1-$O82)*(1-$O82)*F79+2*$O82*(1-$O82)*INDIRECT("F"&amp;C81)+$O82*$O82*F83</f>
        <v>-12634.707899159665</v>
      </c>
      <c r="G82" s="15">
        <f t="shared" ca="1" si="46"/>
        <v>7924.8</v>
      </c>
      <c r="H82" s="16">
        <f t="shared" ca="1" si="47"/>
        <v>219.35815126050437</v>
      </c>
      <c r="I82" s="16">
        <f t="shared" ca="1" si="47"/>
        <v>-54.933512605041685</v>
      </c>
      <c r="J82" s="16">
        <f t="shared" ca="1" si="47"/>
        <v>0</v>
      </c>
      <c r="K82" s="16">
        <f t="shared" ca="1" si="48"/>
        <v>226.132017484377</v>
      </c>
      <c r="L82" s="16">
        <f t="shared" ca="1" si="49"/>
        <v>104.05934322862841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51549.165546218486</v>
      </c>
      <c r="F83">
        <f t="shared" ca="1" si="43"/>
        <v>-12909.375462184873</v>
      </c>
      <c r="G83">
        <f t="shared" ca="1" si="46"/>
        <v>7924.8</v>
      </c>
      <c r="H83" s="9">
        <f t="shared" ca="1" si="47"/>
        <v>219.35815126050437</v>
      </c>
      <c r="I83" s="9">
        <f t="shared" ca="1" si="47"/>
        <v>-54.933512605042054</v>
      </c>
      <c r="J83" s="9">
        <f t="shared" ca="1" si="47"/>
        <v>0</v>
      </c>
      <c r="K83" s="9">
        <f t="shared" ca="1" si="48"/>
        <v>226.13201748437712</v>
      </c>
      <c r="L83" s="9">
        <f t="shared" ca="1" si="49"/>
        <v>104.05934322862851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52645.956302521008</v>
      </c>
      <c r="F84">
        <f t="shared" ca="1" si="43"/>
        <v>-13184.043025210083</v>
      </c>
      <c r="G84">
        <f t="shared" ca="1" si="46"/>
        <v>7924.8</v>
      </c>
      <c r="H84" s="9">
        <f t="shared" ca="1" si="47"/>
        <v>219.35815126050437</v>
      </c>
      <c r="I84" s="9">
        <f t="shared" ca="1" si="47"/>
        <v>-54.933512605041685</v>
      </c>
      <c r="J84" s="9">
        <f t="shared" ca="1" si="47"/>
        <v>0</v>
      </c>
      <c r="K84" s="9">
        <f t="shared" ca="1" si="48"/>
        <v>226.132017484377</v>
      </c>
      <c r="L84" s="9">
        <f t="shared" ca="1" si="49"/>
        <v>104.05934322862841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53742.74705882353</v>
      </c>
      <c r="F85">
        <f t="shared" ca="1" si="43"/>
        <v>-13458.710588235292</v>
      </c>
      <c r="G85">
        <f t="shared" ca="1" si="46"/>
        <v>7924.8</v>
      </c>
      <c r="H85" s="9">
        <f t="shared" ca="1" si="47"/>
        <v>219.35815126050292</v>
      </c>
      <c r="I85" s="9">
        <f t="shared" ca="1" si="47"/>
        <v>-54.933512605042054</v>
      </c>
      <c r="J85" s="9">
        <f t="shared" ca="1" si="47"/>
        <v>0</v>
      </c>
      <c r="K85" s="9">
        <f t="shared" ca="1" si="48"/>
        <v>226.13201748437569</v>
      </c>
      <c r="L85" s="9">
        <f t="shared" ca="1" si="49"/>
        <v>104.05934322862861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54839.537815126045</v>
      </c>
      <c r="F86">
        <f t="shared" ca="1" si="43"/>
        <v>-13733.378151260502</v>
      </c>
      <c r="G86">
        <f t="shared" ca="1" si="46"/>
        <v>7924.8</v>
      </c>
      <c r="H86" s="9">
        <f t="shared" ca="1" si="47"/>
        <v>219.35815126050437</v>
      </c>
      <c r="I86" s="9">
        <f t="shared" ca="1" si="47"/>
        <v>-54.933512605042054</v>
      </c>
      <c r="J86" s="9">
        <f t="shared" ca="1" si="47"/>
        <v>0</v>
      </c>
      <c r="K86" s="9">
        <f t="shared" ca="1" si="48"/>
        <v>226.13201748437712</v>
      </c>
      <c r="L86" s="9">
        <f t="shared" ca="1" si="49"/>
        <v>104.05934322862851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55936.328571428567</v>
      </c>
      <c r="F87">
        <f t="shared" ca="1" si="43"/>
        <v>-14008.045714285712</v>
      </c>
      <c r="G87">
        <f t="shared" ca="1" si="46"/>
        <v>7924.8</v>
      </c>
      <c r="H87" s="9">
        <f t="shared" ca="1" si="47"/>
        <v>219.35815126050437</v>
      </c>
      <c r="I87" s="9">
        <f t="shared" ca="1" si="47"/>
        <v>-54.933512605042054</v>
      </c>
      <c r="J87" s="9">
        <f t="shared" ca="1" si="47"/>
        <v>0</v>
      </c>
      <c r="K87" s="9">
        <f t="shared" ca="1" si="48"/>
        <v>226.13201748437712</v>
      </c>
      <c r="L87" s="9">
        <f t="shared" ca="1" si="49"/>
        <v>104.05934322862851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57033.119327731089</v>
      </c>
      <c r="F88">
        <f t="shared" ca="1" si="43"/>
        <v>-14282.713277310922</v>
      </c>
      <c r="G88">
        <f t="shared" ca="1" si="46"/>
        <v>7924.8</v>
      </c>
      <c r="H88" s="9">
        <f t="shared" ca="1" si="47"/>
        <v>219.35815126050437</v>
      </c>
      <c r="I88" s="9">
        <f t="shared" ca="1" si="47"/>
        <v>-54.933512605042054</v>
      </c>
      <c r="J88" s="9">
        <f t="shared" ca="1" si="47"/>
        <v>0</v>
      </c>
      <c r="K88" s="9">
        <f t="shared" ca="1" si="48"/>
        <v>226.13201748437712</v>
      </c>
      <c r="L88" s="9">
        <f t="shared" ca="1" si="49"/>
        <v>104.05934322862851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58129.91008403361</v>
      </c>
      <c r="F89">
        <f t="shared" ca="1" si="43"/>
        <v>-14557.380840336133</v>
      </c>
      <c r="G89">
        <f t="shared" ca="1" si="46"/>
        <v>7924.8</v>
      </c>
      <c r="H89" s="9">
        <f t="shared" ca="1" si="47"/>
        <v>219.35815126050437</v>
      </c>
      <c r="I89" s="9">
        <f t="shared" ca="1" si="47"/>
        <v>-54.933512605042054</v>
      </c>
      <c r="J89" s="9">
        <f t="shared" ca="1" si="47"/>
        <v>0</v>
      </c>
      <c r="K89" s="9">
        <f t="shared" ca="1" si="48"/>
        <v>226.13201748437712</v>
      </c>
      <c r="L89" s="9">
        <f t="shared" ca="1" si="49"/>
        <v>104.05934322862851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59226.700840336132</v>
      </c>
      <c r="F90">
        <f t="shared" ca="1" si="43"/>
        <v>-14832.048403361343</v>
      </c>
      <c r="G90">
        <f t="shared" ca="1" si="46"/>
        <v>7924.8</v>
      </c>
      <c r="H90" s="9">
        <f t="shared" ca="1" si="47"/>
        <v>219.35815126050437</v>
      </c>
      <c r="I90" s="9">
        <f t="shared" ca="1" si="47"/>
        <v>-54.933512605042054</v>
      </c>
      <c r="J90" s="9">
        <f t="shared" ca="1" si="47"/>
        <v>0</v>
      </c>
      <c r="K90" s="9">
        <f t="shared" ca="1" si="48"/>
        <v>226.13201748437712</v>
      </c>
      <c r="L90" s="9">
        <f t="shared" ca="1" si="49"/>
        <v>104.05934322862851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60323.491596638654</v>
      </c>
      <c r="F91">
        <f t="shared" ca="1" si="43"/>
        <v>-15106.715966386553</v>
      </c>
      <c r="G91">
        <f t="shared" ca="1" si="46"/>
        <v>7924.8</v>
      </c>
      <c r="H91" s="9">
        <f t="shared" ca="1" si="47"/>
        <v>219.35815126050292</v>
      </c>
      <c r="I91" s="9">
        <f t="shared" ca="1" si="47"/>
        <v>-54.933512605042054</v>
      </c>
      <c r="J91" s="9">
        <f t="shared" ca="1" si="47"/>
        <v>0</v>
      </c>
      <c r="K91" s="9">
        <f t="shared" ca="1" si="48"/>
        <v>226.13201748437569</v>
      </c>
      <c r="L91" s="9">
        <f t="shared" ca="1" si="49"/>
        <v>104.05934322862861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61420.282352941169</v>
      </c>
      <c r="F92">
        <f t="shared" ca="1" si="43"/>
        <v>-15381.383529411763</v>
      </c>
      <c r="G92">
        <f t="shared" ca="1" si="46"/>
        <v>7924.8</v>
      </c>
      <c r="H92" s="9">
        <f t="shared" ca="1" si="47"/>
        <v>219.35815126050437</v>
      </c>
      <c r="I92" s="9">
        <f t="shared" ca="1" si="47"/>
        <v>-54.933512605042054</v>
      </c>
      <c r="J92" s="9">
        <f t="shared" ca="1" si="47"/>
        <v>0</v>
      </c>
      <c r="K92" s="9">
        <f t="shared" ca="1" si="48"/>
        <v>226.13201748437712</v>
      </c>
      <c r="L92" s="9">
        <f t="shared" ca="1" si="49"/>
        <v>104.05934322862851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62517.073109243691</v>
      </c>
      <c r="F93">
        <f t="shared" ca="1" si="43"/>
        <v>-15656.051092436974</v>
      </c>
      <c r="G93">
        <f t="shared" ca="1" si="46"/>
        <v>7924.8</v>
      </c>
      <c r="H93" s="9">
        <f t="shared" ca="1" si="47"/>
        <v>219.35815126050437</v>
      </c>
      <c r="I93" s="9">
        <f t="shared" ca="1" si="47"/>
        <v>-54.933512605042054</v>
      </c>
      <c r="J93" s="9">
        <f t="shared" ca="1" si="47"/>
        <v>0</v>
      </c>
      <c r="K93" s="9">
        <f t="shared" ca="1" si="48"/>
        <v>226.13201748437712</v>
      </c>
      <c r="L93" s="9">
        <f t="shared" ca="1" si="49"/>
        <v>104.05934322862851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63613.863865546213</v>
      </c>
      <c r="F94">
        <f t="shared" ca="1" si="43"/>
        <v>-15930.718655462184</v>
      </c>
      <c r="G94">
        <f t="shared" ca="1" si="46"/>
        <v>7924.8</v>
      </c>
      <c r="H94" s="9">
        <f t="shared" ca="1" si="47"/>
        <v>219.35815126050437</v>
      </c>
      <c r="I94" s="9">
        <f t="shared" ca="1" si="47"/>
        <v>-54.933512605042054</v>
      </c>
      <c r="J94" s="9">
        <f t="shared" ca="1" si="47"/>
        <v>0</v>
      </c>
      <c r="K94" s="9">
        <f t="shared" ca="1" si="48"/>
        <v>226.13201748437712</v>
      </c>
      <c r="L94" s="9">
        <f t="shared" ca="1" si="49"/>
        <v>104.05934322862851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64710.654621848735</v>
      </c>
      <c r="F95">
        <f t="shared" ca="1" si="43"/>
        <v>-16205.386218487394</v>
      </c>
      <c r="G95">
        <f t="shared" ca="1" si="46"/>
        <v>7924.8</v>
      </c>
      <c r="H95" s="9">
        <f t="shared" ca="1" si="47"/>
        <v>219.35815126050437</v>
      </c>
      <c r="I95" s="9">
        <f t="shared" ca="1" si="47"/>
        <v>-54.933512605042054</v>
      </c>
      <c r="J95" s="9">
        <f t="shared" ca="1" si="47"/>
        <v>0</v>
      </c>
      <c r="K95" s="9">
        <f t="shared" ca="1" si="48"/>
        <v>226.13201748437712</v>
      </c>
      <c r="L95" s="9">
        <f t="shared" ca="1" si="49"/>
        <v>104.05934322862851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65807.445378151257</v>
      </c>
      <c r="F96">
        <f t="shared" ca="1" si="43"/>
        <v>-16480.053781512604</v>
      </c>
      <c r="G96">
        <f t="shared" ca="1" si="46"/>
        <v>7924.8</v>
      </c>
      <c r="H96" s="9">
        <f t="shared" ca="1" si="47"/>
        <v>219.35815126050437</v>
      </c>
      <c r="I96" s="9">
        <f t="shared" ca="1" si="47"/>
        <v>-54.933512605042054</v>
      </c>
      <c r="J96" s="9">
        <f t="shared" ca="1" si="47"/>
        <v>0</v>
      </c>
      <c r="K96" s="9">
        <f t="shared" ca="1" si="48"/>
        <v>226.13201748437712</v>
      </c>
      <c r="L96" s="9">
        <f t="shared" ca="1" si="49"/>
        <v>104.05934322862851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66904.236134453779</v>
      </c>
      <c r="F97">
        <f t="shared" ca="1" si="43"/>
        <v>-16754.721344537815</v>
      </c>
      <c r="G97">
        <f t="shared" ca="1" si="46"/>
        <v>7924.8</v>
      </c>
      <c r="H97" s="9">
        <f t="shared" ca="1" si="47"/>
        <v>219.35815126050437</v>
      </c>
      <c r="I97" s="9">
        <f t="shared" ca="1" si="47"/>
        <v>-54.933512605041322</v>
      </c>
      <c r="J97" s="9">
        <f t="shared" ca="1" si="47"/>
        <v>0</v>
      </c>
      <c r="K97" s="9">
        <f t="shared" ca="1" si="48"/>
        <v>226.13201748437692</v>
      </c>
      <c r="L97" s="9">
        <f t="shared" ca="1" si="49"/>
        <v>104.05934322862832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68001.0268907563</v>
      </c>
      <c r="F98">
        <f t="shared" ca="1" si="43"/>
        <v>-17029.388907563021</v>
      </c>
      <c r="G98">
        <f t="shared" ca="1" si="46"/>
        <v>7924.8</v>
      </c>
      <c r="H98" s="9">
        <f t="shared" ca="1" si="47"/>
        <v>219.35815126050437</v>
      </c>
      <c r="I98" s="9">
        <f t="shared" ca="1" si="47"/>
        <v>-54.933512605042779</v>
      </c>
      <c r="J98" s="9">
        <f t="shared" ca="1" si="47"/>
        <v>0</v>
      </c>
      <c r="K98" s="9">
        <f t="shared" ca="1" si="48"/>
        <v>226.13201748437726</v>
      </c>
      <c r="L98" s="9">
        <f t="shared" ca="1" si="49"/>
        <v>104.05934322862869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69097.817647058822</v>
      </c>
      <c r="F99">
        <f t="shared" ca="1" si="43"/>
        <v>-17304.056470588235</v>
      </c>
      <c r="G99">
        <f t="shared" ca="1" si="46"/>
        <v>7924.8</v>
      </c>
      <c r="H99" s="9">
        <f t="shared" ca="1" si="47"/>
        <v>219.35815126050437</v>
      </c>
      <c r="I99" s="9">
        <f t="shared" ca="1" si="47"/>
        <v>-54.933512605041322</v>
      </c>
      <c r="J99" s="9">
        <f t="shared" ca="1" si="47"/>
        <v>0</v>
      </c>
      <c r="K99" s="9">
        <f t="shared" ca="1" si="48"/>
        <v>226.13201748437692</v>
      </c>
      <c r="L99" s="9">
        <f t="shared" ca="1" si="49"/>
        <v>104.05934322862832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70194.608403361344</v>
      </c>
      <c r="F100">
        <f t="shared" ca="1" si="43"/>
        <v>-17578.724033613442</v>
      </c>
      <c r="G100">
        <f t="shared" ca="1" si="46"/>
        <v>7924.8</v>
      </c>
      <c r="H100" s="9">
        <f t="shared" ca="1" si="47"/>
        <v>219.35815126050437</v>
      </c>
      <c r="I100" s="9">
        <f t="shared" ca="1" si="47"/>
        <v>-54.933512605042779</v>
      </c>
      <c r="J100" s="9">
        <f t="shared" ca="1" si="47"/>
        <v>0</v>
      </c>
      <c r="K100" s="9">
        <f t="shared" ca="1" si="48"/>
        <v>226.13201748437726</v>
      </c>
      <c r="L100" s="9">
        <f t="shared" ca="1" si="49"/>
        <v>104.05934322862869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71291.399159663866</v>
      </c>
      <c r="F101">
        <f t="shared" ca="1" si="43"/>
        <v>-17853.391596638656</v>
      </c>
      <c r="G101">
        <f t="shared" ca="1" si="46"/>
        <v>7924.8</v>
      </c>
      <c r="H101" s="9">
        <f t="shared" ca="1" si="47"/>
        <v>219.35815126050437</v>
      </c>
      <c r="I101" s="9">
        <f t="shared" ca="1" si="47"/>
        <v>-54.933512605041322</v>
      </c>
      <c r="J101" s="9">
        <f t="shared" ca="1" si="47"/>
        <v>0</v>
      </c>
      <c r="K101" s="9">
        <f t="shared" ca="1" si="48"/>
        <v>226.13201748437692</v>
      </c>
      <c r="L101" s="9">
        <f t="shared" ca="1" si="49"/>
        <v>104.05934322862832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72388.189915966388</v>
      </c>
      <c r="F102">
        <f t="shared" ca="1" si="43"/>
        <v>-18128.059159663862</v>
      </c>
      <c r="G102">
        <f t="shared" ca="1" si="46"/>
        <v>7924.8</v>
      </c>
      <c r="H102" s="9">
        <f t="shared" ca="1" si="47"/>
        <v>219.35815126050147</v>
      </c>
      <c r="I102" s="9">
        <f t="shared" ca="1" si="47"/>
        <v>-54.933512605042054</v>
      </c>
      <c r="J102" s="9">
        <f t="shared" ca="1" si="47"/>
        <v>0</v>
      </c>
      <c r="K102" s="9">
        <f t="shared" ca="1" si="48"/>
        <v>226.13201748437427</v>
      </c>
      <c r="L102" s="9">
        <f t="shared" ca="1" si="49"/>
        <v>104.05934322862869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73484.980672268895</v>
      </c>
      <c r="F103">
        <f t="shared" ref="F103:F152" ca="1" si="59">INDIRECT("F$"&amp;C103)+INDIRECT("I$"&amp;C103)*($B103-INDIRECT("B$"&amp;D103))</f>
        <v>-18402.726722689073</v>
      </c>
      <c r="G103">
        <f t="shared" ca="1" si="46"/>
        <v>7924.8</v>
      </c>
      <c r="H103" s="9">
        <f t="shared" ca="1" si="47"/>
        <v>219.3581512605073</v>
      </c>
      <c r="I103" s="9">
        <f t="shared" ca="1" si="47"/>
        <v>-54.933512605042054</v>
      </c>
      <c r="J103" s="9">
        <f t="shared" ca="1" si="47"/>
        <v>0</v>
      </c>
      <c r="K103" s="9">
        <f t="shared" ca="1" si="48"/>
        <v>226.13201748437993</v>
      </c>
      <c r="L103" s="9">
        <f t="shared" ca="1" si="49"/>
        <v>104.05934322862832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74581.771428571432</v>
      </c>
      <c r="F104">
        <f t="shared" ca="1" si="59"/>
        <v>-18677.394285714283</v>
      </c>
      <c r="G104">
        <f t="shared" ca="1" si="46"/>
        <v>7924.8</v>
      </c>
      <c r="H104" s="9">
        <f t="shared" ca="1" si="47"/>
        <v>219.35815126050147</v>
      </c>
      <c r="I104" s="9">
        <f t="shared" ca="1" si="47"/>
        <v>-54.933512605042054</v>
      </c>
      <c r="J104" s="9">
        <f t="shared" ca="1" si="47"/>
        <v>0</v>
      </c>
      <c r="K104" s="9">
        <f t="shared" ca="1" si="48"/>
        <v>226.13201748437427</v>
      </c>
      <c r="L104" s="9">
        <f t="shared" ca="1" si="49"/>
        <v>104.05934322862869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75678.562184873939</v>
      </c>
      <c r="F105">
        <f t="shared" ca="1" si="59"/>
        <v>-18952.061848739493</v>
      </c>
      <c r="G105">
        <f t="shared" ca="1" si="46"/>
        <v>7924.8</v>
      </c>
      <c r="H105" s="9">
        <f t="shared" ca="1" si="47"/>
        <v>219.3581512605073</v>
      </c>
      <c r="I105" s="9">
        <f t="shared" ca="1" si="47"/>
        <v>-54.933512605042054</v>
      </c>
      <c r="J105" s="9">
        <f t="shared" ca="1" si="47"/>
        <v>0</v>
      </c>
      <c r="K105" s="9">
        <f t="shared" ca="1" si="48"/>
        <v>226.13201748437993</v>
      </c>
      <c r="L105" s="9">
        <f t="shared" ca="1" si="49"/>
        <v>104.05934322862832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76775.352941176476</v>
      </c>
      <c r="F106">
        <f t="shared" ca="1" si="59"/>
        <v>-19226.729411764703</v>
      </c>
      <c r="G106">
        <f t="shared" ca="1" si="46"/>
        <v>7924.8</v>
      </c>
      <c r="H106" s="9">
        <f t="shared" ca="1" si="47"/>
        <v>219.35815126050147</v>
      </c>
      <c r="I106" s="9">
        <f t="shared" ca="1" si="47"/>
        <v>-54.933512605042054</v>
      </c>
      <c r="J106" s="9">
        <f t="shared" ca="1" si="47"/>
        <v>0</v>
      </c>
      <c r="K106" s="9">
        <f t="shared" ca="1" si="48"/>
        <v>226.13201748437427</v>
      </c>
      <c r="L106" s="9">
        <f t="shared" ca="1" si="49"/>
        <v>104.05934322862869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77872.143697478983</v>
      </c>
      <c r="F107">
        <f t="shared" ca="1" si="59"/>
        <v>-19501.396974789914</v>
      </c>
      <c r="G107">
        <f t="shared" ca="1" si="46"/>
        <v>7924.8</v>
      </c>
      <c r="H107" s="9">
        <f t="shared" ca="1" si="47"/>
        <v>219.35815126050437</v>
      </c>
      <c r="I107" s="9">
        <f t="shared" ca="1" si="47"/>
        <v>-54.933512605042054</v>
      </c>
      <c r="J107" s="9">
        <f t="shared" ca="1" si="47"/>
        <v>0</v>
      </c>
      <c r="K107" s="9">
        <f t="shared" ca="1" si="48"/>
        <v>226.13201748437712</v>
      </c>
      <c r="L107" s="9">
        <f t="shared" ca="1" si="49"/>
        <v>104.05934322862851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78968.934453781505</v>
      </c>
      <c r="F108">
        <f t="shared" ca="1" si="59"/>
        <v>-19776.064537815124</v>
      </c>
      <c r="G108">
        <f t="shared" ca="1" si="46"/>
        <v>7924.8</v>
      </c>
      <c r="H108" s="9">
        <f t="shared" ca="1" si="47"/>
        <v>219.35815126050437</v>
      </c>
      <c r="I108" s="9">
        <f t="shared" ca="1" si="47"/>
        <v>-54.933512605042054</v>
      </c>
      <c r="J108" s="9">
        <f t="shared" ca="1" si="47"/>
        <v>0</v>
      </c>
      <c r="K108" s="9">
        <f t="shared" ca="1" si="48"/>
        <v>226.13201748437712</v>
      </c>
      <c r="L108" s="9">
        <f t="shared" ca="1" si="49"/>
        <v>104.05934322862851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80065.725210084027</v>
      </c>
      <c r="F109">
        <f t="shared" ca="1" si="59"/>
        <v>-20050.732100840334</v>
      </c>
      <c r="G109">
        <f t="shared" ca="1" si="46"/>
        <v>7924.8</v>
      </c>
      <c r="H109" s="9">
        <f t="shared" ca="1" si="47"/>
        <v>219.35815126050437</v>
      </c>
      <c r="I109" s="9">
        <f t="shared" ca="1" si="47"/>
        <v>-54.933512605042054</v>
      </c>
      <c r="J109" s="9">
        <f t="shared" ca="1" si="47"/>
        <v>0</v>
      </c>
      <c r="K109" s="9">
        <f t="shared" ca="1" si="48"/>
        <v>226.13201748437712</v>
      </c>
      <c r="L109" s="9">
        <f t="shared" ca="1" si="49"/>
        <v>104.05934322862851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81162.515966386549</v>
      </c>
      <c r="F110">
        <f t="shared" ca="1" si="59"/>
        <v>-20325.399663865544</v>
      </c>
      <c r="G110">
        <f t="shared" ca="1" si="46"/>
        <v>7924.8</v>
      </c>
      <c r="H110" s="9">
        <f t="shared" ca="1" si="47"/>
        <v>219.35815126050437</v>
      </c>
      <c r="I110" s="9">
        <f t="shared" ca="1" si="47"/>
        <v>-54.933512605042054</v>
      </c>
      <c r="J110" s="9">
        <f t="shared" ca="1" si="47"/>
        <v>0</v>
      </c>
      <c r="K110" s="9">
        <f t="shared" ca="1" si="48"/>
        <v>226.13201748437712</v>
      </c>
      <c r="L110" s="9">
        <f t="shared" ca="1" si="49"/>
        <v>104.05934322862851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82259.306722689071</v>
      </c>
      <c r="F111">
        <f t="shared" ca="1" si="59"/>
        <v>-20600.067226890755</v>
      </c>
      <c r="G111">
        <f t="shared" ca="1" si="46"/>
        <v>7924.8</v>
      </c>
      <c r="H111" s="9">
        <f t="shared" ca="1" si="47"/>
        <v>219.35815126050437</v>
      </c>
      <c r="I111" s="9">
        <f t="shared" ca="1" si="47"/>
        <v>-54.933512605042054</v>
      </c>
      <c r="J111" s="9">
        <f t="shared" ca="1" si="47"/>
        <v>0</v>
      </c>
      <c r="K111" s="9">
        <f t="shared" ca="1" si="48"/>
        <v>226.13201748437712</v>
      </c>
      <c r="L111" s="9">
        <f t="shared" ca="1" si="49"/>
        <v>104.05934322862851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83356.097478991593</v>
      </c>
      <c r="F112">
        <f t="shared" ca="1" si="59"/>
        <v>-20874.734789915965</v>
      </c>
      <c r="G112">
        <f t="shared" ca="1" si="46"/>
        <v>7924.8</v>
      </c>
      <c r="H112" s="9">
        <f t="shared" ca="1" si="47"/>
        <v>219.35815126050437</v>
      </c>
      <c r="I112" s="9">
        <f t="shared" ca="1" si="47"/>
        <v>-54.933512605041322</v>
      </c>
      <c r="J112" s="9">
        <f t="shared" ca="1" si="47"/>
        <v>0</v>
      </c>
      <c r="K112" s="9">
        <f t="shared" ca="1" si="48"/>
        <v>226.13201748437692</v>
      </c>
      <c r="L112" s="9">
        <f t="shared" ca="1" si="49"/>
        <v>104.05934322862832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84452.888235294115</v>
      </c>
      <c r="F113">
        <f t="shared" ca="1" si="59"/>
        <v>-21149.402352941172</v>
      </c>
      <c r="G113">
        <f t="shared" ca="1" si="46"/>
        <v>7924.8</v>
      </c>
      <c r="H113" s="9">
        <f t="shared" ca="1" si="47"/>
        <v>219.35815126050437</v>
      </c>
      <c r="I113" s="9">
        <f t="shared" ca="1" si="47"/>
        <v>-54.933512605042779</v>
      </c>
      <c r="J113" s="9">
        <f t="shared" ca="1" si="47"/>
        <v>0</v>
      </c>
      <c r="K113" s="9">
        <f t="shared" ca="1" si="48"/>
        <v>226.13201748437726</v>
      </c>
      <c r="L113" s="9">
        <f t="shared" ca="1" si="49"/>
        <v>104.05934322862869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85549.678991596636</v>
      </c>
      <c r="F114">
        <f t="shared" ca="1" si="59"/>
        <v>-21424.069915966385</v>
      </c>
      <c r="G114">
        <f t="shared" ca="1" si="46"/>
        <v>7924.8</v>
      </c>
      <c r="H114" s="9">
        <f t="shared" ca="1" si="47"/>
        <v>219.35815126050437</v>
      </c>
      <c r="I114" s="9">
        <f t="shared" ca="1" si="47"/>
        <v>-54.933512605041322</v>
      </c>
      <c r="J114" s="9">
        <f t="shared" ca="1" si="47"/>
        <v>0</v>
      </c>
      <c r="K114" s="9">
        <f t="shared" ca="1" si="48"/>
        <v>226.13201748437692</v>
      </c>
      <c r="L114" s="9">
        <f t="shared" ca="1" si="49"/>
        <v>104.05934322862832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86646.469747899158</v>
      </c>
      <c r="F115">
        <f t="shared" ca="1" si="59"/>
        <v>-21698.737478991592</v>
      </c>
      <c r="G115">
        <f t="shared" ca="1" si="46"/>
        <v>7924.8</v>
      </c>
      <c r="H115" s="9">
        <f t="shared" ca="1" si="47"/>
        <v>219.35815126050437</v>
      </c>
      <c r="I115" s="9">
        <f t="shared" ca="1" si="47"/>
        <v>-54.933512605042779</v>
      </c>
      <c r="J115" s="9">
        <f t="shared" ca="1" si="47"/>
        <v>0</v>
      </c>
      <c r="K115" s="9">
        <f t="shared" ca="1" si="48"/>
        <v>226.13201748437726</v>
      </c>
      <c r="L115" s="9">
        <f t="shared" ca="1" si="49"/>
        <v>104.05934322862869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87743.26050420168</v>
      </c>
      <c r="F116">
        <f t="shared" ca="1" si="59"/>
        <v>-21973.405042016806</v>
      </c>
      <c r="G116">
        <f t="shared" ca="1" si="46"/>
        <v>7924.8</v>
      </c>
      <c r="H116" s="9">
        <f t="shared" ca="1" si="47"/>
        <v>219.35815126050437</v>
      </c>
      <c r="I116" s="9">
        <f t="shared" ca="1" si="47"/>
        <v>-54.933512605041322</v>
      </c>
      <c r="J116" s="9">
        <f t="shared" ca="1" si="47"/>
        <v>0</v>
      </c>
      <c r="K116" s="9">
        <f t="shared" ca="1" si="48"/>
        <v>226.13201748437692</v>
      </c>
      <c r="L116" s="9">
        <f t="shared" ca="1" si="49"/>
        <v>104.05934322862832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88840.051260504202</v>
      </c>
      <c r="F117">
        <f t="shared" ca="1" si="59"/>
        <v>-22248.072605042013</v>
      </c>
      <c r="G117">
        <f t="shared" ca="1" si="46"/>
        <v>7924.8</v>
      </c>
      <c r="H117" s="9">
        <f t="shared" ca="1" si="47"/>
        <v>219.35815126050147</v>
      </c>
      <c r="I117" s="9">
        <f t="shared" ca="1" si="47"/>
        <v>-54.933512605042779</v>
      </c>
      <c r="J117" s="9">
        <f t="shared" ca="1" si="47"/>
        <v>0</v>
      </c>
      <c r="K117" s="9">
        <f t="shared" ca="1" si="48"/>
        <v>226.13201748437444</v>
      </c>
      <c r="L117" s="9">
        <f t="shared" ca="1" si="49"/>
        <v>104.05934322862886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89936.84201680671</v>
      </c>
      <c r="F118">
        <f t="shared" ca="1" si="59"/>
        <v>-22522.740168067226</v>
      </c>
      <c r="G118">
        <f t="shared" ca="1" si="46"/>
        <v>7924.8</v>
      </c>
      <c r="H118" s="9">
        <f t="shared" ca="1" si="47"/>
        <v>219.3581512605073</v>
      </c>
      <c r="I118" s="9">
        <f t="shared" ca="1" si="47"/>
        <v>-54.933512605041322</v>
      </c>
      <c r="J118" s="9">
        <f t="shared" ca="1" si="47"/>
        <v>0</v>
      </c>
      <c r="K118" s="9">
        <f t="shared" ca="1" si="48"/>
        <v>226.13201748437976</v>
      </c>
      <c r="L118" s="9">
        <f t="shared" ca="1" si="49"/>
        <v>104.05934322862814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91033.632773109246</v>
      </c>
      <c r="F119">
        <f t="shared" ca="1" si="59"/>
        <v>-22797.407731092433</v>
      </c>
      <c r="G119">
        <f t="shared" ca="1" si="46"/>
        <v>7924.8</v>
      </c>
      <c r="H119" s="9">
        <f t="shared" ca="1" si="47"/>
        <v>219.35815126050147</v>
      </c>
      <c r="I119" s="9">
        <f t="shared" ca="1" si="47"/>
        <v>-54.933512605042779</v>
      </c>
      <c r="J119" s="9">
        <f t="shared" ca="1" si="47"/>
        <v>0</v>
      </c>
      <c r="K119" s="9">
        <f t="shared" ca="1" si="48"/>
        <v>226.13201748437444</v>
      </c>
      <c r="L119" s="9">
        <f t="shared" ca="1" si="49"/>
        <v>104.05934322862886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92130.423529411753</v>
      </c>
      <c r="F120">
        <f t="shared" ca="1" si="59"/>
        <v>-23072.075294117647</v>
      </c>
      <c r="G120">
        <f t="shared" ca="1" si="46"/>
        <v>7924.8</v>
      </c>
      <c r="H120" s="9">
        <f t="shared" ca="1" si="47"/>
        <v>219.3581512605073</v>
      </c>
      <c r="I120" s="9">
        <f t="shared" ca="1" si="47"/>
        <v>-54.933512605041322</v>
      </c>
      <c r="J120" s="9">
        <f t="shared" ca="1" si="47"/>
        <v>0</v>
      </c>
      <c r="K120" s="9">
        <f t="shared" ca="1" si="48"/>
        <v>226.13201748437976</v>
      </c>
      <c r="L120" s="9">
        <f t="shared" ca="1" si="49"/>
        <v>104.05934322862814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93227.21428571429</v>
      </c>
      <c r="F121">
        <f t="shared" ca="1" si="59"/>
        <v>-23346.742857142854</v>
      </c>
      <c r="G121">
        <f t="shared" ca="1" si="46"/>
        <v>7924.8</v>
      </c>
      <c r="H121" s="9">
        <f t="shared" ca="1" si="47"/>
        <v>219.35815126050147</v>
      </c>
      <c r="I121" s="9">
        <f t="shared" ca="1" si="47"/>
        <v>-54.933512605042779</v>
      </c>
      <c r="J121" s="9">
        <f t="shared" ca="1" si="47"/>
        <v>0</v>
      </c>
      <c r="K121" s="9">
        <f t="shared" ca="1" si="48"/>
        <v>226.13201748437444</v>
      </c>
      <c r="L121" s="9">
        <f t="shared" ca="1" si="49"/>
        <v>104.05934322862886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94324.005042016797</v>
      </c>
      <c r="F122">
        <f t="shared" ca="1" si="59"/>
        <v>-23621.410420168068</v>
      </c>
      <c r="G122">
        <f t="shared" ca="1" si="46"/>
        <v>7924.8</v>
      </c>
      <c r="H122" s="9">
        <f t="shared" ca="1" si="47"/>
        <v>219.3581512605073</v>
      </c>
      <c r="I122" s="9">
        <f t="shared" ca="1" si="47"/>
        <v>-54.933512605041322</v>
      </c>
      <c r="J122" s="9">
        <f t="shared" ca="1" si="47"/>
        <v>0</v>
      </c>
      <c r="K122" s="9">
        <f t="shared" ca="1" si="48"/>
        <v>226.13201748437976</v>
      </c>
      <c r="L122" s="9">
        <f t="shared" ca="1" si="49"/>
        <v>104.05934322862814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95420.795798319334</v>
      </c>
      <c r="F123">
        <f t="shared" ca="1" si="59"/>
        <v>-23896.077983193274</v>
      </c>
      <c r="G123">
        <f t="shared" ca="1" si="46"/>
        <v>7924.8</v>
      </c>
      <c r="H123" s="9">
        <f t="shared" ca="1" si="47"/>
        <v>219.35815126050147</v>
      </c>
      <c r="I123" s="9">
        <f t="shared" ca="1" si="47"/>
        <v>-54.933512605042054</v>
      </c>
      <c r="J123" s="9">
        <f t="shared" ca="1" si="47"/>
        <v>0</v>
      </c>
      <c r="K123" s="9">
        <f t="shared" ca="1" si="48"/>
        <v>226.13201748437427</v>
      </c>
      <c r="L123" s="9">
        <f t="shared" ca="1" si="49"/>
        <v>104.05934322862869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96517.586554621841</v>
      </c>
      <c r="F124">
        <f t="shared" ca="1" si="59"/>
        <v>-24170.745546218484</v>
      </c>
      <c r="G124">
        <f t="shared" ca="1" si="46"/>
        <v>7924.8</v>
      </c>
      <c r="H124" s="9">
        <f t="shared" ca="1" si="47"/>
        <v>219.35815126050437</v>
      </c>
      <c r="I124" s="9">
        <f t="shared" ca="1" si="47"/>
        <v>-54.933512605042054</v>
      </c>
      <c r="J124" s="9">
        <f t="shared" ca="1" si="47"/>
        <v>0</v>
      </c>
      <c r="K124" s="9">
        <f t="shared" ca="1" si="48"/>
        <v>226.13201748437712</v>
      </c>
      <c r="L124" s="9">
        <f t="shared" ca="1" si="49"/>
        <v>104.05934322862851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97614.377310924363</v>
      </c>
      <c r="F125">
        <f t="shared" ca="1" si="59"/>
        <v>-24445.413109243695</v>
      </c>
      <c r="G125">
        <f t="shared" ca="1" si="46"/>
        <v>7924.8</v>
      </c>
      <c r="H125" s="9">
        <f t="shared" ca="1" si="47"/>
        <v>219.35815126050437</v>
      </c>
      <c r="I125" s="9">
        <f t="shared" ca="1" si="47"/>
        <v>-54.933512605042054</v>
      </c>
      <c r="J125" s="9">
        <f t="shared" ca="1" si="47"/>
        <v>0</v>
      </c>
      <c r="K125" s="9">
        <f t="shared" ca="1" si="48"/>
        <v>226.13201748437712</v>
      </c>
      <c r="L125" s="9">
        <f t="shared" ca="1" si="49"/>
        <v>104.05934322862851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98711.168067226885</v>
      </c>
      <c r="F126">
        <f t="shared" ca="1" si="59"/>
        <v>-24720.080672268905</v>
      </c>
      <c r="G126">
        <f t="shared" ca="1" si="46"/>
        <v>7924.8</v>
      </c>
      <c r="H126" s="9">
        <f t="shared" ca="1" si="47"/>
        <v>219.35815126050437</v>
      </c>
      <c r="I126" s="9">
        <f t="shared" ca="1" si="47"/>
        <v>-54.933512605042054</v>
      </c>
      <c r="J126" s="9">
        <f t="shared" ca="1" si="47"/>
        <v>0</v>
      </c>
      <c r="K126" s="9">
        <f t="shared" ca="1" si="48"/>
        <v>226.13201748437712</v>
      </c>
      <c r="L126" s="9">
        <f t="shared" ca="1" si="49"/>
        <v>104.05934322862851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99807.958823529407</v>
      </c>
      <c r="F127">
        <f t="shared" ca="1" si="59"/>
        <v>-24994.748235294115</v>
      </c>
      <c r="G127">
        <f t="shared" ca="1" si="46"/>
        <v>7924.8</v>
      </c>
      <c r="H127" s="9">
        <f t="shared" ca="1" si="47"/>
        <v>219.35815126050437</v>
      </c>
      <c r="I127" s="9">
        <f t="shared" ca="1" si="47"/>
        <v>-54.933512605042054</v>
      </c>
      <c r="J127" s="9">
        <f t="shared" ca="1" si="47"/>
        <v>0</v>
      </c>
      <c r="K127" s="9">
        <f t="shared" ca="1" si="48"/>
        <v>226.13201748437712</v>
      </c>
      <c r="L127" s="9">
        <f t="shared" ca="1" si="49"/>
        <v>104.05934322862851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100904.74957983193</v>
      </c>
      <c r="F128">
        <f t="shared" ca="1" si="59"/>
        <v>-25269.415798319325</v>
      </c>
      <c r="G128">
        <f t="shared" ca="1" si="46"/>
        <v>7924.8</v>
      </c>
      <c r="H128" s="9">
        <f t="shared" ca="1" si="47"/>
        <v>219.35815126050437</v>
      </c>
      <c r="I128" s="9">
        <f t="shared" ca="1" si="47"/>
        <v>-54.933512605042054</v>
      </c>
      <c r="J128" s="9">
        <f t="shared" ca="1" si="47"/>
        <v>0</v>
      </c>
      <c r="K128" s="9">
        <f t="shared" ca="1" si="48"/>
        <v>226.13201748437712</v>
      </c>
      <c r="L128" s="9">
        <f t="shared" ca="1" si="49"/>
        <v>104.05934322862851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102001.54033613445</v>
      </c>
      <c r="F129">
        <f t="shared" ca="1" si="59"/>
        <v>-25544.083361344536</v>
      </c>
      <c r="G129">
        <f t="shared" ca="1" si="46"/>
        <v>7924.8</v>
      </c>
      <c r="H129" s="9">
        <f t="shared" ref="H129:H154" ca="1" si="64">(E130-E129)/($B130-$B129)</f>
        <v>219.35815126050437</v>
      </c>
      <c r="I129" s="9">
        <f t="shared" ref="I129:I154" ca="1" si="65">(F130-F129)/($B130-$B129)</f>
        <v>-54.933512605042054</v>
      </c>
      <c r="J129" s="9">
        <f t="shared" ref="J129:J154" ca="1" si="66">(G130-G129)/($B130-$B129)</f>
        <v>0</v>
      </c>
      <c r="K129" s="9">
        <f t="shared" ref="K129:K154" ca="1" si="67">SQRT(H129*H129+I129*I129)</f>
        <v>226.13201748437712</v>
      </c>
      <c r="L129" s="9">
        <f t="shared" ca="1" si="49"/>
        <v>104.05934322862851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103098.33109243697</v>
      </c>
      <c r="F130">
        <f t="shared" ca="1" si="59"/>
        <v>-25818.750924369746</v>
      </c>
      <c r="G130">
        <f t="shared" ca="1" si="46"/>
        <v>7924.8</v>
      </c>
      <c r="H130" s="9">
        <f t="shared" ca="1" si="64"/>
        <v>219.35815126050437</v>
      </c>
      <c r="I130" s="9">
        <f t="shared" ca="1" si="65"/>
        <v>-54.933512605042054</v>
      </c>
      <c r="J130" s="9">
        <f t="shared" ca="1" si="66"/>
        <v>0</v>
      </c>
      <c r="K130" s="9">
        <f t="shared" ca="1" si="67"/>
        <v>226.13201748437712</v>
      </c>
      <c r="L130" s="9">
        <f t="shared" ca="1" si="49"/>
        <v>104.05934322862851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104195.12184873949</v>
      </c>
      <c r="F131">
        <f t="shared" ca="1" si="59"/>
        <v>-26093.418487394956</v>
      </c>
      <c r="G131">
        <f t="shared" ca="1" si="46"/>
        <v>7924.8</v>
      </c>
      <c r="H131" s="9">
        <f t="shared" ca="1" si="64"/>
        <v>219.35815126050437</v>
      </c>
      <c r="I131" s="9">
        <f t="shared" ca="1" si="65"/>
        <v>-54.933512605041322</v>
      </c>
      <c r="J131" s="9">
        <f t="shared" ca="1" si="66"/>
        <v>0</v>
      </c>
      <c r="K131" s="9">
        <f t="shared" ca="1" si="67"/>
        <v>226.13201748437692</v>
      </c>
      <c r="L131" s="9">
        <f t="shared" ca="1" si="49"/>
        <v>104.05934322862832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105291.91260504202</v>
      </c>
      <c r="F132">
        <f t="shared" ca="1" si="59"/>
        <v>-26368.086050420163</v>
      </c>
      <c r="G132">
        <f t="shared" ca="1" si="46"/>
        <v>7924.8</v>
      </c>
      <c r="H132" s="9">
        <f t="shared" ca="1" si="64"/>
        <v>219.35815126050437</v>
      </c>
      <c r="I132" s="9">
        <f t="shared" ca="1" si="65"/>
        <v>-54.933512605042779</v>
      </c>
      <c r="J132" s="9">
        <f t="shared" ca="1" si="66"/>
        <v>0</v>
      </c>
      <c r="K132" s="9">
        <f t="shared" ca="1" si="67"/>
        <v>226.13201748437726</v>
      </c>
      <c r="L132" s="9">
        <f t="shared" ca="1" si="49"/>
        <v>104.05934322862869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106388.70336134454</v>
      </c>
      <c r="F133">
        <f t="shared" ca="1" si="59"/>
        <v>-26642.753613445377</v>
      </c>
      <c r="G133">
        <f t="shared" ca="1" si="46"/>
        <v>7924.8</v>
      </c>
      <c r="H133" s="9">
        <f t="shared" ca="1" si="64"/>
        <v>219.35815126050437</v>
      </c>
      <c r="I133" s="9">
        <f t="shared" ca="1" si="65"/>
        <v>-54.933512605041322</v>
      </c>
      <c r="J133" s="9">
        <f t="shared" ca="1" si="66"/>
        <v>0</v>
      </c>
      <c r="K133" s="9">
        <f t="shared" ca="1" si="67"/>
        <v>226.13201748437692</v>
      </c>
      <c r="L133" s="9">
        <f t="shared" ca="1" si="49"/>
        <v>104.05934322862832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107485.49411764706</v>
      </c>
      <c r="F134">
        <f t="shared" ca="1" si="59"/>
        <v>-26917.421176470583</v>
      </c>
      <c r="G134">
        <f t="shared" ca="1" si="46"/>
        <v>7924.8</v>
      </c>
      <c r="H134" s="9">
        <f t="shared" ca="1" si="64"/>
        <v>219.35815126050147</v>
      </c>
      <c r="I134" s="9">
        <f t="shared" ca="1" si="65"/>
        <v>-54.933512605042779</v>
      </c>
      <c r="J134" s="9">
        <f t="shared" ca="1" si="66"/>
        <v>0</v>
      </c>
      <c r="K134" s="9">
        <f t="shared" ca="1" si="67"/>
        <v>226.13201748437444</v>
      </c>
      <c r="L134" s="9">
        <f t="shared" ca="1" si="49"/>
        <v>104.05934322862886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108582.28487394957</v>
      </c>
      <c r="F135">
        <f t="shared" ca="1" si="59"/>
        <v>-27192.088739495797</v>
      </c>
      <c r="G135">
        <f t="shared" ca="1" si="46"/>
        <v>7924.8</v>
      </c>
      <c r="H135" s="9">
        <f t="shared" ca="1" si="64"/>
        <v>219.3581512605073</v>
      </c>
      <c r="I135" s="9">
        <f t="shared" ca="1" si="65"/>
        <v>-54.933512605041322</v>
      </c>
      <c r="J135" s="9">
        <f t="shared" ca="1" si="66"/>
        <v>0</v>
      </c>
      <c r="K135" s="9">
        <f t="shared" ca="1" si="67"/>
        <v>226.13201748437976</v>
      </c>
      <c r="L135" s="9">
        <f t="shared" ca="1" si="49"/>
        <v>104.05934322862814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109679.0756302521</v>
      </c>
      <c r="F136">
        <f t="shared" ca="1" si="59"/>
        <v>-27466.756302521004</v>
      </c>
      <c r="G136">
        <f t="shared" ca="1" si="46"/>
        <v>7924.8</v>
      </c>
      <c r="H136" s="9">
        <f t="shared" ca="1" si="64"/>
        <v>219.35815126050147</v>
      </c>
      <c r="I136" s="9">
        <f t="shared" ca="1" si="65"/>
        <v>-54.933512605042779</v>
      </c>
      <c r="J136" s="9">
        <f t="shared" ca="1" si="66"/>
        <v>0</v>
      </c>
      <c r="K136" s="9">
        <f t="shared" ca="1" si="67"/>
        <v>226.13201748437444</v>
      </c>
      <c r="L136" s="9">
        <f t="shared" ca="1" si="49"/>
        <v>104.05934322862886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110775.86638655461</v>
      </c>
      <c r="F137">
        <f t="shared" ca="1" si="59"/>
        <v>-27741.423865546218</v>
      </c>
      <c r="G137">
        <f t="shared" ca="1" si="46"/>
        <v>7924.8</v>
      </c>
      <c r="H137" s="9">
        <f t="shared" ca="1" si="64"/>
        <v>219.3581512605073</v>
      </c>
      <c r="I137" s="9">
        <f t="shared" ca="1" si="65"/>
        <v>-54.933512605041322</v>
      </c>
      <c r="J137" s="9">
        <f t="shared" ca="1" si="66"/>
        <v>0</v>
      </c>
      <c r="K137" s="9">
        <f t="shared" ca="1" si="67"/>
        <v>226.13201748437976</v>
      </c>
      <c r="L137" s="9">
        <f t="shared" ca="1" si="49"/>
        <v>104.05934322862814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111872.65714285715</v>
      </c>
      <c r="F138">
        <f t="shared" ca="1" si="59"/>
        <v>-28016.091428571424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219.35815126050147</v>
      </c>
      <c r="I138" s="9">
        <f t="shared" ca="1" si="65"/>
        <v>-54.933512605042779</v>
      </c>
      <c r="J138" s="9">
        <f t="shared" ca="1" si="66"/>
        <v>0</v>
      </c>
      <c r="K138" s="9">
        <f t="shared" ca="1" si="67"/>
        <v>226.13201748437444</v>
      </c>
      <c r="L138" s="9">
        <f t="shared" ref="L138:L152" ca="1" si="69">DEGREES(ATAN2(I138,H138))</f>
        <v>104.05934322862886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112969.44789915966</v>
      </c>
      <c r="F139">
        <f t="shared" ca="1" si="59"/>
        <v>-28290.758991596638</v>
      </c>
      <c r="G139">
        <f t="shared" ca="1" si="68"/>
        <v>7924.8</v>
      </c>
      <c r="H139" s="9">
        <f t="shared" ca="1" si="64"/>
        <v>219.3581512605073</v>
      </c>
      <c r="I139" s="9">
        <f t="shared" ca="1" si="65"/>
        <v>-54.933512605041322</v>
      </c>
      <c r="J139" s="9">
        <f t="shared" ca="1" si="66"/>
        <v>0</v>
      </c>
      <c r="K139" s="9">
        <f t="shared" ca="1" si="67"/>
        <v>226.13201748437976</v>
      </c>
      <c r="L139" s="9">
        <f t="shared" ca="1" si="69"/>
        <v>104.05934322862814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114066.23865546219</v>
      </c>
      <c r="F140">
        <f t="shared" ca="1" si="59"/>
        <v>-28565.426554621845</v>
      </c>
      <c r="G140">
        <f t="shared" ca="1" si="68"/>
        <v>7924.8</v>
      </c>
      <c r="H140" s="9">
        <f t="shared" ca="1" si="64"/>
        <v>219.35815126050147</v>
      </c>
      <c r="I140" s="9">
        <f t="shared" ca="1" si="65"/>
        <v>-54.933512605042779</v>
      </c>
      <c r="J140" s="9">
        <f t="shared" ca="1" si="66"/>
        <v>0</v>
      </c>
      <c r="K140" s="9">
        <f t="shared" ca="1" si="67"/>
        <v>226.13201748437444</v>
      </c>
      <c r="L140" s="9">
        <f t="shared" ca="1" si="69"/>
        <v>104.05934322862886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115163.0294117647</v>
      </c>
      <c r="F141">
        <f t="shared" ca="1" si="59"/>
        <v>-28840.094117647059</v>
      </c>
      <c r="G141">
        <f t="shared" ca="1" si="68"/>
        <v>7924.8</v>
      </c>
      <c r="H141" s="9">
        <f t="shared" ca="1" si="64"/>
        <v>219.35815126050437</v>
      </c>
      <c r="I141" s="9">
        <f t="shared" ca="1" si="65"/>
        <v>-54.933512605041322</v>
      </c>
      <c r="J141" s="9">
        <f t="shared" ca="1" si="66"/>
        <v>0</v>
      </c>
      <c r="K141" s="9">
        <f t="shared" ca="1" si="67"/>
        <v>226.13201748437692</v>
      </c>
      <c r="L141" s="9">
        <f t="shared" ca="1" si="69"/>
        <v>104.05934322862832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116259.82016806722</v>
      </c>
      <c r="F142">
        <f t="shared" ca="1" si="59"/>
        <v>-29114.761680672265</v>
      </c>
      <c r="G142">
        <f t="shared" ca="1" si="68"/>
        <v>7924.8</v>
      </c>
      <c r="H142" s="9">
        <f t="shared" ca="1" si="64"/>
        <v>219.35815126050437</v>
      </c>
      <c r="I142" s="9">
        <f t="shared" ca="1" si="65"/>
        <v>-54.933512605042779</v>
      </c>
      <c r="J142" s="9">
        <f t="shared" ca="1" si="66"/>
        <v>0</v>
      </c>
      <c r="K142" s="9">
        <f t="shared" ca="1" si="67"/>
        <v>226.13201748437726</v>
      </c>
      <c r="L142" s="9">
        <f t="shared" ca="1" si="69"/>
        <v>104.05934322862869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117356.61092436974</v>
      </c>
      <c r="F143">
        <f t="shared" ca="1" si="59"/>
        <v>-29389.429243697479</v>
      </c>
      <c r="G143">
        <f t="shared" ca="1" si="68"/>
        <v>7924.8</v>
      </c>
      <c r="H143" s="9">
        <f t="shared" ca="1" si="64"/>
        <v>219.35815126050437</v>
      </c>
      <c r="I143" s="9">
        <f t="shared" ca="1" si="65"/>
        <v>-54.933512605041322</v>
      </c>
      <c r="J143" s="9">
        <f t="shared" ca="1" si="66"/>
        <v>0</v>
      </c>
      <c r="K143" s="9">
        <f t="shared" ca="1" si="67"/>
        <v>226.13201748437692</v>
      </c>
      <c r="L143" s="9">
        <f t="shared" ca="1" si="69"/>
        <v>104.05934322862832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118453.40168067226</v>
      </c>
      <c r="F144">
        <f t="shared" ca="1" si="59"/>
        <v>-29664.096806722686</v>
      </c>
      <c r="G144">
        <f t="shared" ca="1" si="68"/>
        <v>7924.8</v>
      </c>
      <c r="H144" s="9">
        <f t="shared" ca="1" si="64"/>
        <v>219.35815126050437</v>
      </c>
      <c r="I144" s="9">
        <f t="shared" ca="1" si="65"/>
        <v>-54.933512605041322</v>
      </c>
      <c r="J144" s="9">
        <f t="shared" ca="1" si="66"/>
        <v>0</v>
      </c>
      <c r="K144" s="9">
        <f t="shared" ca="1" si="67"/>
        <v>226.13201748437692</v>
      </c>
      <c r="L144" s="9">
        <f t="shared" ca="1" si="69"/>
        <v>104.05934322862832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119550.19243697479</v>
      </c>
      <c r="F145">
        <f t="shared" ca="1" si="59"/>
        <v>-29938.764369747892</v>
      </c>
      <c r="G145">
        <f t="shared" ca="1" si="68"/>
        <v>7924.8</v>
      </c>
      <c r="H145" s="9">
        <f t="shared" ca="1" si="64"/>
        <v>219.35815126050437</v>
      </c>
      <c r="I145" s="9">
        <f t="shared" ca="1" si="65"/>
        <v>-54.933512605042779</v>
      </c>
      <c r="J145" s="9">
        <f t="shared" ca="1" si="66"/>
        <v>0</v>
      </c>
      <c r="K145" s="9">
        <f t="shared" ca="1" si="67"/>
        <v>226.13201748437726</v>
      </c>
      <c r="L145" s="9">
        <f t="shared" ca="1" si="69"/>
        <v>104.05934322862869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120646.98319327731</v>
      </c>
      <c r="F146">
        <f t="shared" ca="1" si="59"/>
        <v>-30213.431932773106</v>
      </c>
      <c r="G146">
        <f t="shared" ca="1" si="68"/>
        <v>7924.8</v>
      </c>
      <c r="H146" s="9">
        <f t="shared" ca="1" si="64"/>
        <v>219.35815126050437</v>
      </c>
      <c r="I146" s="9">
        <f t="shared" ca="1" si="65"/>
        <v>-54.933512605041322</v>
      </c>
      <c r="J146" s="9">
        <f t="shared" ca="1" si="66"/>
        <v>0</v>
      </c>
      <c r="K146" s="9">
        <f t="shared" ca="1" si="67"/>
        <v>226.13201748437692</v>
      </c>
      <c r="L146" s="9">
        <f t="shared" ca="1" si="69"/>
        <v>104.05934322862832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121743.77394957983</v>
      </c>
      <c r="F147">
        <f t="shared" ca="1" si="59"/>
        <v>-30488.099495798313</v>
      </c>
      <c r="G147">
        <f t="shared" ca="1" si="68"/>
        <v>7924.8</v>
      </c>
      <c r="H147" s="9">
        <f t="shared" ca="1" si="64"/>
        <v>219.35815126050437</v>
      </c>
      <c r="I147" s="9">
        <f t="shared" ca="1" si="65"/>
        <v>-54.933512605042779</v>
      </c>
      <c r="J147" s="9">
        <f t="shared" ca="1" si="66"/>
        <v>0</v>
      </c>
      <c r="K147" s="9">
        <f t="shared" ca="1" si="67"/>
        <v>226.13201748437726</v>
      </c>
      <c r="L147" s="9">
        <f t="shared" ca="1" si="69"/>
        <v>104.05934322862869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122840.56470588235</v>
      </c>
      <c r="F148">
        <f t="shared" ca="1" si="59"/>
        <v>-30762.767058823527</v>
      </c>
      <c r="G148">
        <f t="shared" ca="1" si="68"/>
        <v>7924.8</v>
      </c>
      <c r="H148" s="9">
        <f t="shared" ca="1" si="64"/>
        <v>219.35815126050437</v>
      </c>
      <c r="I148" s="9">
        <f t="shared" ca="1" si="65"/>
        <v>-54.933512605041322</v>
      </c>
      <c r="J148" s="9">
        <f t="shared" ca="1" si="66"/>
        <v>0</v>
      </c>
      <c r="K148" s="9">
        <f t="shared" ca="1" si="67"/>
        <v>226.13201748437692</v>
      </c>
      <c r="L148" s="9">
        <f t="shared" ca="1" si="69"/>
        <v>104.05934322862832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123937.35546218487</v>
      </c>
      <c r="F149">
        <f t="shared" ca="1" si="59"/>
        <v>-31037.434621848734</v>
      </c>
      <c r="G149">
        <f t="shared" ca="1" si="68"/>
        <v>7924.8</v>
      </c>
      <c r="H149" s="9">
        <f t="shared" ca="1" si="64"/>
        <v>219.35815126050437</v>
      </c>
      <c r="I149" s="9">
        <f t="shared" ca="1" si="65"/>
        <v>-54.933512605042779</v>
      </c>
      <c r="J149" s="9">
        <f t="shared" ca="1" si="66"/>
        <v>0</v>
      </c>
      <c r="K149" s="9">
        <f t="shared" ca="1" si="67"/>
        <v>226.13201748437726</v>
      </c>
      <c r="L149" s="9">
        <f t="shared" ca="1" si="69"/>
        <v>104.05934322862869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125034.1462184874</v>
      </c>
      <c r="F150">
        <f t="shared" ca="1" si="59"/>
        <v>-31312.102184873947</v>
      </c>
      <c r="G150">
        <f t="shared" ca="1" si="68"/>
        <v>7924.8</v>
      </c>
      <c r="H150" s="9">
        <f t="shared" ca="1" si="64"/>
        <v>219.35815126050437</v>
      </c>
      <c r="I150" s="9">
        <f t="shared" ca="1" si="65"/>
        <v>-54.933512605041322</v>
      </c>
      <c r="J150" s="9">
        <f t="shared" ca="1" si="66"/>
        <v>0</v>
      </c>
      <c r="K150" s="9">
        <f t="shared" ca="1" si="67"/>
        <v>226.13201748437692</v>
      </c>
      <c r="L150" s="9">
        <f t="shared" ca="1" si="69"/>
        <v>104.05934322862832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126130.93697478992</v>
      </c>
      <c r="F151">
        <f t="shared" ca="1" si="59"/>
        <v>-31586.769747899154</v>
      </c>
      <c r="G151">
        <f t="shared" ca="1" si="68"/>
        <v>7924.8</v>
      </c>
      <c r="H151" s="9">
        <f t="shared" ca="1" si="64"/>
        <v>219.35815126050437</v>
      </c>
      <c r="I151" s="9">
        <f t="shared" ca="1" si="65"/>
        <v>-54.933512605042779</v>
      </c>
      <c r="J151" s="9">
        <f t="shared" ca="1" si="66"/>
        <v>0</v>
      </c>
      <c r="K151" s="9">
        <f t="shared" ca="1" si="67"/>
        <v>226.13201748437726</v>
      </c>
      <c r="L151" s="9">
        <f t="shared" ca="1" si="69"/>
        <v>104.05934322862869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127227.72773109244</v>
      </c>
      <c r="F152">
        <f t="shared" ca="1" si="59"/>
        <v>-31861.437310924368</v>
      </c>
      <c r="G152">
        <f t="shared" ca="1" si="68"/>
        <v>7924.8</v>
      </c>
      <c r="H152" s="9">
        <f t="shared" ca="1" si="64"/>
        <v>219.35815126050437</v>
      </c>
      <c r="I152" s="9">
        <f t="shared" ca="1" si="65"/>
        <v>-54.933512605041322</v>
      </c>
      <c r="J152" s="9">
        <f t="shared" ca="1" si="66"/>
        <v>0</v>
      </c>
      <c r="K152" s="9">
        <f t="shared" ca="1" si="67"/>
        <v>226.13201748437692</v>
      </c>
      <c r="L152" s="9">
        <f t="shared" ca="1" si="69"/>
        <v>104.05934322862832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128324.51848739496</v>
      </c>
      <c r="F153">
        <f t="shared" ref="F153:F155" ca="1" si="77">INDIRECT("F$"&amp;C153)+INDIRECT("I$"&amp;C153)*($B153-INDIRECT("B$"&amp;D153))</f>
        <v>-32136.104873949575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219.35815126050147</v>
      </c>
      <c r="I153" s="9">
        <f t="shared" ca="1" si="65"/>
        <v>-54.933512605042779</v>
      </c>
      <c r="J153" s="9">
        <f t="shared" ca="1" si="66"/>
        <v>0</v>
      </c>
      <c r="K153" s="9">
        <f t="shared" ca="1" si="67"/>
        <v>226.13201748437444</v>
      </c>
      <c r="L153" s="9">
        <f t="shared" ref="L153:L155" ca="1" si="79">DEGREES(ATAN2(I153,H153))</f>
        <v>104.05934322862886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129421.30924369747</v>
      </c>
      <c r="F154">
        <f t="shared" ca="1" si="77"/>
        <v>-32410.772436974788</v>
      </c>
      <c r="G154">
        <f t="shared" ca="1" si="78"/>
        <v>7924.8</v>
      </c>
      <c r="H154" s="9">
        <f t="shared" ca="1" si="64"/>
        <v>219.35815126050437</v>
      </c>
      <c r="I154" s="9">
        <f t="shared" ca="1" si="65"/>
        <v>-54.933512605041322</v>
      </c>
      <c r="J154" s="9">
        <f t="shared" ca="1" si="66"/>
        <v>0</v>
      </c>
      <c r="K154" s="9">
        <f t="shared" ca="1" si="67"/>
        <v>226.13201748437692</v>
      </c>
      <c r="L154" s="9">
        <f t="shared" ca="1" si="79"/>
        <v>104.05934322862832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130518.09999999999</v>
      </c>
      <c r="F155">
        <f t="shared" ca="1" si="77"/>
        <v>-32685.439999999995</v>
      </c>
      <c r="G155">
        <f t="shared" ca="1" si="78"/>
        <v>7924.8</v>
      </c>
      <c r="H155" s="9">
        <f t="shared" ref="H155:J155" ca="1" si="84">H154</f>
        <v>219.35815126050437</v>
      </c>
      <c r="I155" s="9">
        <f t="shared" ca="1" si="84"/>
        <v>-54.933512605041322</v>
      </c>
      <c r="J155" s="9">
        <f t="shared" ca="1" si="84"/>
        <v>0</v>
      </c>
      <c r="K155" s="9">
        <f t="shared" ref="K155" ca="1" si="85">SQRT(H155*H155+I155*I155)</f>
        <v>226.13201748437692</v>
      </c>
      <c r="L155" s="9">
        <f t="shared" ca="1" si="79"/>
        <v>104.05934322862832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130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62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66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130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E4" sqref="E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84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229.74277777777777</v>
      </c>
      <c r="I2" s="9">
        <f t="shared" si="0"/>
        <v>54.786092592592595</v>
      </c>
      <c r="J2" s="9">
        <f t="shared" si="0"/>
        <v>0</v>
      </c>
      <c r="K2" s="9">
        <f>SQRT(H2*H2+I2*I2)</f>
        <v>236.18480027853934</v>
      </c>
      <c r="L2" s="9">
        <f>DEGREES(ATAN2(I2,H2))</f>
        <v>76.587341174024004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</v>
      </c>
      <c r="F3" s="7">
        <f>VLOOKUP($B3,Beacons!$A$6:$O$30,15,FALSE)</f>
        <v>0</v>
      </c>
      <c r="G3" s="7">
        <f>C3*Params!F$2</f>
        <v>10058.4</v>
      </c>
      <c r="H3" s="9">
        <f>(E5-E3)/(MINUTE($A5-$A3)*60+SECOND($A5-$A3))</f>
        <v>203.93453125000002</v>
      </c>
      <c r="I3" s="9">
        <f>(F5-F3)/(MINUTE($A5-$A3)*60+SECOND($A5-$A3))</f>
        <v>-51.070999999999998</v>
      </c>
      <c r="J3" s="9">
        <f>(G4-G3)/(MINUTE($A4-$A3)*60+SECOND($A4-$A3))</f>
        <v>-8.889999999999997</v>
      </c>
      <c r="K3" s="9">
        <f>SQRT(H3*H3+I3*I3)</f>
        <v>210.23211000500669</v>
      </c>
      <c r="L3" s="9">
        <f>DEGREES(ATAN2(I3,H3))</f>
        <v>104.05934322862851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48944.287500000006</v>
      </c>
      <c r="F4" s="7">
        <f>F3+I3*(MINUTE($A4-$A3)*60+SECOND($A4-$A3))</f>
        <v>-12257.039999999999</v>
      </c>
      <c r="G4" s="7">
        <f>C4*Params!F$2</f>
        <v>7924.8</v>
      </c>
      <c r="H4" s="9">
        <f>H3</f>
        <v>203.93453125000002</v>
      </c>
      <c r="I4" s="9">
        <f>I3</f>
        <v>-51.070999999999998</v>
      </c>
      <c r="J4" s="9">
        <f>(G5-G4)/(MINUTE($A5-$A4)*60+SECOND($A5-$A4))</f>
        <v>0</v>
      </c>
      <c r="K4" s="9">
        <f>SQRT(H4*H4+I4*I4)</f>
        <v>210.23211000500669</v>
      </c>
      <c r="L4" s="9">
        <f>DEGREES(ATAN2(I4,H4))</f>
        <v>104.05934322862851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66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229.74277777777752</v>
      </c>
      <c r="I7" s="9">
        <f ca="1">(F8-F7)/($B8-$B7)</f>
        <v>54.786092592592468</v>
      </c>
      <c r="J7" s="9">
        <f ca="1">(G8-G7)/($B8-$B7)</f>
        <v>0</v>
      </c>
      <c r="K7" s="9">
        <f ca="1">SQRT(H7*H7+I7*I7)</f>
        <v>236.18480027853906</v>
      </c>
      <c r="L7" s="9">
        <f ca="1">DEGREES(ATAN2(I7,H7))</f>
        <v>76.587341174024019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-122912.38611111112</v>
      </c>
      <c r="F8">
        <f ca="1">INDIRECT("F$"&amp;C8)+INDIRECT("I$"&amp;C8)*($B8-INDIRECT("B$"&amp;D8))</f>
        <v>-29310.559537037039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229.74277777777752</v>
      </c>
      <c r="I8" s="9">
        <f t="shared" ca="1" si="2"/>
        <v>54.786092592592468</v>
      </c>
      <c r="J8" s="9">
        <f t="shared" ca="1" si="2"/>
        <v>0</v>
      </c>
      <c r="K8" s="9">
        <f t="shared" ref="K8:K71" ca="1" si="3">SQRT(H8*H8+I8*I8)</f>
        <v>236.18480027853906</v>
      </c>
      <c r="L8" s="9">
        <f t="shared" ref="L8:L71" ca="1" si="4">DEGREES(ATAN2(I8,H8))</f>
        <v>76.587341174024019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-121763.67222222223</v>
      </c>
      <c r="F9">
        <f t="shared" ref="F9:F34" ca="1" si="7">INDIRECT("F$"&amp;C9)+INDIRECT("I$"&amp;C9)*($B9-INDIRECT("B$"&amp;D9))</f>
        <v>-29036.629074074077</v>
      </c>
      <c r="G9">
        <f t="shared" ca="1" si="1"/>
        <v>10058.4</v>
      </c>
      <c r="H9" s="9">
        <f t="shared" ca="1" si="2"/>
        <v>229.74277777777752</v>
      </c>
      <c r="I9" s="9">
        <f t="shared" ca="1" si="2"/>
        <v>54.786092592593192</v>
      </c>
      <c r="J9" s="9">
        <f t="shared" ca="1" si="2"/>
        <v>0</v>
      </c>
      <c r="K9" s="9">
        <f t="shared" ca="1" si="3"/>
        <v>236.18480027853923</v>
      </c>
      <c r="L9" s="9">
        <f t="shared" ca="1" si="4"/>
        <v>76.587341174023848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-120614.95833333334</v>
      </c>
      <c r="F10">
        <f t="shared" ca="1" si="7"/>
        <v>-28762.698611111111</v>
      </c>
      <c r="G10">
        <f t="shared" ca="1" si="1"/>
        <v>10058.4</v>
      </c>
      <c r="H10" s="9">
        <f t="shared" ca="1" si="2"/>
        <v>229.74277777777752</v>
      </c>
      <c r="I10" s="9">
        <f t="shared" ca="1" si="2"/>
        <v>54.786092592592468</v>
      </c>
      <c r="J10" s="9">
        <f t="shared" ca="1" si="2"/>
        <v>0</v>
      </c>
      <c r="K10" s="9">
        <f t="shared" ca="1" si="3"/>
        <v>236.18480027853906</v>
      </c>
      <c r="L10" s="9">
        <f t="shared" ca="1" si="4"/>
        <v>76.587341174024019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-119466.24444444446</v>
      </c>
      <c r="F11">
        <f t="shared" ca="1" si="7"/>
        <v>-28488.768148148149</v>
      </c>
      <c r="G11">
        <f t="shared" ca="1" si="1"/>
        <v>10058.4</v>
      </c>
      <c r="H11" s="9">
        <f t="shared" ca="1" si="2"/>
        <v>229.74277777777752</v>
      </c>
      <c r="I11" s="9">
        <f t="shared" ca="1" si="2"/>
        <v>54.786092592592468</v>
      </c>
      <c r="J11" s="9">
        <f t="shared" ca="1" si="2"/>
        <v>0</v>
      </c>
      <c r="K11" s="9">
        <f t="shared" ca="1" si="3"/>
        <v>236.18480027853906</v>
      </c>
      <c r="L11" s="9">
        <f t="shared" ca="1" si="4"/>
        <v>76.587341174024019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-118317.53055555557</v>
      </c>
      <c r="F12">
        <f t="shared" ca="1" si="7"/>
        <v>-28214.837685185186</v>
      </c>
      <c r="G12">
        <f t="shared" ca="1" si="1"/>
        <v>10058.4</v>
      </c>
      <c r="H12" s="9">
        <f t="shared" ca="1" si="2"/>
        <v>229.74277777777752</v>
      </c>
      <c r="I12" s="9">
        <f t="shared" ca="1" si="2"/>
        <v>54.786092592592468</v>
      </c>
      <c r="J12" s="9">
        <f t="shared" ca="1" si="2"/>
        <v>0</v>
      </c>
      <c r="K12" s="9">
        <f t="shared" ca="1" si="3"/>
        <v>236.18480027853906</v>
      </c>
      <c r="L12" s="9">
        <f t="shared" ca="1" si="4"/>
        <v>76.587341174024019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-117168.81666666668</v>
      </c>
      <c r="F13">
        <f t="shared" ca="1" si="7"/>
        <v>-27940.907222222224</v>
      </c>
      <c r="G13">
        <f t="shared" ca="1" si="1"/>
        <v>10058.4</v>
      </c>
      <c r="H13" s="9">
        <f t="shared" ca="1" si="2"/>
        <v>229.74277777778042</v>
      </c>
      <c r="I13" s="9">
        <f t="shared" ca="1" si="2"/>
        <v>54.786092592592468</v>
      </c>
      <c r="J13" s="9">
        <f t="shared" ca="1" si="2"/>
        <v>0</v>
      </c>
      <c r="K13" s="9">
        <f t="shared" ca="1" si="3"/>
        <v>236.18480027854187</v>
      </c>
      <c r="L13" s="9">
        <f t="shared" ca="1" si="4"/>
        <v>76.587341174024189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-116020.10277777778</v>
      </c>
      <c r="F14">
        <f t="shared" ca="1" si="7"/>
        <v>-27666.976759259262</v>
      </c>
      <c r="G14">
        <f t="shared" ca="1" si="1"/>
        <v>10058.4</v>
      </c>
      <c r="H14" s="9">
        <f t="shared" ca="1" si="2"/>
        <v>229.74277777777752</v>
      </c>
      <c r="I14" s="9">
        <f t="shared" ca="1" si="2"/>
        <v>54.786092592592468</v>
      </c>
      <c r="J14" s="9">
        <f t="shared" ca="1" si="2"/>
        <v>0</v>
      </c>
      <c r="K14" s="9">
        <f t="shared" ca="1" si="3"/>
        <v>236.18480027853906</v>
      </c>
      <c r="L14" s="9">
        <f t="shared" ca="1" si="4"/>
        <v>76.587341174024019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-114871.38888888889</v>
      </c>
      <c r="F15">
        <f t="shared" ca="1" si="7"/>
        <v>-27393.046296296299</v>
      </c>
      <c r="G15">
        <f t="shared" ca="1" si="1"/>
        <v>10058.4</v>
      </c>
      <c r="H15" s="9">
        <f t="shared" ca="1" si="2"/>
        <v>229.74277777777752</v>
      </c>
      <c r="I15" s="9">
        <f t="shared" ca="1" si="2"/>
        <v>54.786092592593192</v>
      </c>
      <c r="J15" s="9">
        <f t="shared" ca="1" si="2"/>
        <v>0</v>
      </c>
      <c r="K15" s="9">
        <f t="shared" ca="1" si="3"/>
        <v>236.18480027853923</v>
      </c>
      <c r="L15" s="9">
        <f t="shared" ca="1" si="4"/>
        <v>76.587341174023848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-113722.675</v>
      </c>
      <c r="F16">
        <f t="shared" ca="1" si="7"/>
        <v>-27119.115833333333</v>
      </c>
      <c r="G16">
        <f t="shared" ca="1" si="1"/>
        <v>10058.4</v>
      </c>
      <c r="H16" s="9">
        <f t="shared" ca="1" si="2"/>
        <v>229.74277777777752</v>
      </c>
      <c r="I16" s="9">
        <f t="shared" ca="1" si="2"/>
        <v>54.786092592592468</v>
      </c>
      <c r="J16" s="9">
        <f t="shared" ca="1" si="2"/>
        <v>0</v>
      </c>
      <c r="K16" s="9">
        <f t="shared" ca="1" si="3"/>
        <v>236.18480027853906</v>
      </c>
      <c r="L16" s="9">
        <f t="shared" ca="1" si="4"/>
        <v>76.587341174024019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-112573.96111111112</v>
      </c>
      <c r="F17">
        <f t="shared" ca="1" si="7"/>
        <v>-26845.185370370371</v>
      </c>
      <c r="G17">
        <f t="shared" ca="1" si="1"/>
        <v>10058.4</v>
      </c>
      <c r="H17" s="9">
        <f t="shared" ca="1" si="2"/>
        <v>229.74277777777752</v>
      </c>
      <c r="I17" s="9">
        <f t="shared" ca="1" si="2"/>
        <v>54.786092592592468</v>
      </c>
      <c r="J17" s="9">
        <f t="shared" ca="1" si="2"/>
        <v>0</v>
      </c>
      <c r="K17" s="9">
        <f t="shared" ca="1" si="3"/>
        <v>236.18480027853906</v>
      </c>
      <c r="L17" s="9">
        <f t="shared" ca="1" si="4"/>
        <v>76.587341174024019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-111425.24722222223</v>
      </c>
      <c r="F18">
        <f t="shared" ca="1" si="7"/>
        <v>-26571.254907407409</v>
      </c>
      <c r="G18">
        <f t="shared" ca="1" si="1"/>
        <v>10058.4</v>
      </c>
      <c r="H18" s="9">
        <f t="shared" ca="1" si="2"/>
        <v>229.74277777777752</v>
      </c>
      <c r="I18" s="9">
        <f t="shared" ca="1" si="2"/>
        <v>54.786092592592468</v>
      </c>
      <c r="J18" s="9">
        <f t="shared" ca="1" si="2"/>
        <v>0</v>
      </c>
      <c r="K18" s="9">
        <f t="shared" ca="1" si="3"/>
        <v>236.18480027853906</v>
      </c>
      <c r="L18" s="9">
        <f t="shared" ca="1" si="4"/>
        <v>76.587341174024019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-110276.53333333334</v>
      </c>
      <c r="F19">
        <f t="shared" ca="1" si="7"/>
        <v>-26297.324444444446</v>
      </c>
      <c r="G19">
        <f t="shared" ca="1" si="1"/>
        <v>10058.4</v>
      </c>
      <c r="H19" s="9">
        <f t="shared" ca="1" si="2"/>
        <v>229.74277777777752</v>
      </c>
      <c r="I19" s="9">
        <f t="shared" ca="1" si="2"/>
        <v>54.786092592592468</v>
      </c>
      <c r="J19" s="9">
        <f t="shared" ca="1" si="2"/>
        <v>0</v>
      </c>
      <c r="K19" s="9">
        <f t="shared" ca="1" si="3"/>
        <v>236.18480027853906</v>
      </c>
      <c r="L19" s="9">
        <f t="shared" ca="1" si="4"/>
        <v>76.587341174024019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-109127.81944444445</v>
      </c>
      <c r="F20">
        <f t="shared" ca="1" si="7"/>
        <v>-26023.393981481484</v>
      </c>
      <c r="G20">
        <f t="shared" ca="1" si="1"/>
        <v>10058.4</v>
      </c>
      <c r="H20" s="9">
        <f t="shared" ca="1" si="2"/>
        <v>229.74277777777752</v>
      </c>
      <c r="I20" s="9">
        <f t="shared" ca="1" si="2"/>
        <v>54.786092592593192</v>
      </c>
      <c r="J20" s="9">
        <f t="shared" ca="1" si="2"/>
        <v>0</v>
      </c>
      <c r="K20" s="9">
        <f t="shared" ca="1" si="3"/>
        <v>236.18480027853923</v>
      </c>
      <c r="L20" s="9">
        <f t="shared" ca="1" si="4"/>
        <v>76.587341174023848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-107979.10555555556</v>
      </c>
      <c r="F21">
        <f t="shared" ca="1" si="7"/>
        <v>-25749.463518518518</v>
      </c>
      <c r="G21">
        <f t="shared" ca="1" si="1"/>
        <v>10058.4</v>
      </c>
      <c r="H21" s="9">
        <f t="shared" ca="1" si="2"/>
        <v>229.74277777777752</v>
      </c>
      <c r="I21" s="9">
        <f t="shared" ca="1" si="2"/>
        <v>54.786092592592468</v>
      </c>
      <c r="J21" s="9">
        <f t="shared" ca="1" si="2"/>
        <v>0</v>
      </c>
      <c r="K21" s="9">
        <f t="shared" ca="1" si="3"/>
        <v>236.18480027853906</v>
      </c>
      <c r="L21" s="9">
        <f t="shared" ca="1" si="4"/>
        <v>76.587341174024019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-106830.39166666668</v>
      </c>
      <c r="F22">
        <f t="shared" ca="1" si="7"/>
        <v>-25475.533055555556</v>
      </c>
      <c r="G22">
        <f t="shared" ca="1" si="1"/>
        <v>10058.4</v>
      </c>
      <c r="H22" s="9">
        <f t="shared" ca="1" si="2"/>
        <v>229.74277777778042</v>
      </c>
      <c r="I22" s="9">
        <f t="shared" ca="1" si="2"/>
        <v>54.786092592592468</v>
      </c>
      <c r="J22" s="9">
        <f t="shared" ca="1" si="2"/>
        <v>0</v>
      </c>
      <c r="K22" s="9">
        <f t="shared" ca="1" si="3"/>
        <v>236.18480027854187</v>
      </c>
      <c r="L22" s="9">
        <f t="shared" ca="1" si="4"/>
        <v>76.587341174024189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-105681.67777777778</v>
      </c>
      <c r="F23">
        <f t="shared" ca="1" si="7"/>
        <v>-25201.602592592593</v>
      </c>
      <c r="G23">
        <f t="shared" ca="1" si="1"/>
        <v>10058.4</v>
      </c>
      <c r="H23" s="9">
        <f t="shared" ca="1" si="2"/>
        <v>229.74277777777752</v>
      </c>
      <c r="I23" s="9">
        <f t="shared" ca="1" si="2"/>
        <v>54.786092592592468</v>
      </c>
      <c r="J23" s="9">
        <f t="shared" ca="1" si="2"/>
        <v>0</v>
      </c>
      <c r="K23" s="9">
        <f t="shared" ca="1" si="3"/>
        <v>236.18480027853906</v>
      </c>
      <c r="L23" s="9">
        <f t="shared" ca="1" si="4"/>
        <v>76.587341174024019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-104532.96388888889</v>
      </c>
      <c r="F24">
        <f t="shared" ca="1" si="7"/>
        <v>-24927.672129629631</v>
      </c>
      <c r="G24">
        <f t="shared" ca="1" si="1"/>
        <v>10058.4</v>
      </c>
      <c r="H24" s="9">
        <f t="shared" ca="1" si="2"/>
        <v>229.74277777777752</v>
      </c>
      <c r="I24" s="9">
        <f t="shared" ca="1" si="2"/>
        <v>54.786092592592468</v>
      </c>
      <c r="J24" s="9">
        <f t="shared" ca="1" si="2"/>
        <v>0</v>
      </c>
      <c r="K24" s="9">
        <f t="shared" ca="1" si="3"/>
        <v>236.18480027853906</v>
      </c>
      <c r="L24" s="9">
        <f t="shared" ca="1" si="4"/>
        <v>76.587341174024019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-103384.25</v>
      </c>
      <c r="F25">
        <f t="shared" ca="1" si="7"/>
        <v>-24653.741666666669</v>
      </c>
      <c r="G25">
        <f t="shared" ca="1" si="1"/>
        <v>10058.4</v>
      </c>
      <c r="H25" s="9">
        <f t="shared" ca="1" si="2"/>
        <v>229.74277777777752</v>
      </c>
      <c r="I25" s="9">
        <f t="shared" ca="1" si="2"/>
        <v>54.786092592592468</v>
      </c>
      <c r="J25" s="9">
        <f t="shared" ca="1" si="2"/>
        <v>0</v>
      </c>
      <c r="K25" s="9">
        <f t="shared" ca="1" si="3"/>
        <v>236.18480027853906</v>
      </c>
      <c r="L25" s="9">
        <f t="shared" ca="1" si="4"/>
        <v>76.587341174024019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-102235.53611111111</v>
      </c>
      <c r="F26">
        <f t="shared" ca="1" si="7"/>
        <v>-24379.811203703706</v>
      </c>
      <c r="G26">
        <f t="shared" ca="1" si="1"/>
        <v>10058.4</v>
      </c>
      <c r="H26" s="9">
        <f t="shared" ca="1" si="2"/>
        <v>229.74277777777752</v>
      </c>
      <c r="I26" s="9">
        <f t="shared" ca="1" si="2"/>
        <v>54.786092592592468</v>
      </c>
      <c r="J26" s="9">
        <f t="shared" ca="1" si="2"/>
        <v>0</v>
      </c>
      <c r="K26" s="9">
        <f t="shared" ca="1" si="3"/>
        <v>236.18480027853906</v>
      </c>
      <c r="L26" s="9">
        <f t="shared" ca="1" si="4"/>
        <v>76.587341174024019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-101086.82222222222</v>
      </c>
      <c r="F27">
        <f t="shared" ca="1" si="7"/>
        <v>-24105.880740740744</v>
      </c>
      <c r="G27">
        <f t="shared" ca="1" si="1"/>
        <v>10058.4</v>
      </c>
      <c r="H27" s="9">
        <f t="shared" ca="1" si="2"/>
        <v>229.74277777777752</v>
      </c>
      <c r="I27" s="9">
        <f t="shared" ca="1" si="2"/>
        <v>54.786092592593192</v>
      </c>
      <c r="J27" s="9">
        <f t="shared" ca="1" si="2"/>
        <v>0</v>
      </c>
      <c r="K27" s="9">
        <f t="shared" ca="1" si="3"/>
        <v>236.18480027853923</v>
      </c>
      <c r="L27" s="9">
        <f t="shared" ca="1" si="4"/>
        <v>76.587341174023848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-99938.108333333337</v>
      </c>
      <c r="F28">
        <f t="shared" ca="1" si="7"/>
        <v>-23831.950277777778</v>
      </c>
      <c r="G28">
        <f t="shared" ca="1" si="1"/>
        <v>10058.4</v>
      </c>
      <c r="H28" s="9">
        <f t="shared" ca="1" si="2"/>
        <v>229.74277777777752</v>
      </c>
      <c r="I28" s="9">
        <f t="shared" ca="1" si="2"/>
        <v>54.786092592592468</v>
      </c>
      <c r="J28" s="9">
        <f t="shared" ca="1" si="2"/>
        <v>0</v>
      </c>
      <c r="K28" s="9">
        <f t="shared" ca="1" si="3"/>
        <v>236.18480027853906</v>
      </c>
      <c r="L28" s="9">
        <f t="shared" ca="1" si="4"/>
        <v>76.587341174024019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-98789.39444444445</v>
      </c>
      <c r="F29">
        <f t="shared" ca="1" si="7"/>
        <v>-23558.019814814816</v>
      </c>
      <c r="G29">
        <f t="shared" ca="1" si="1"/>
        <v>10058.4</v>
      </c>
      <c r="H29" s="9">
        <f t="shared" ca="1" si="2"/>
        <v>229.74277777777752</v>
      </c>
      <c r="I29" s="9">
        <f t="shared" ca="1" si="2"/>
        <v>54.786092592592468</v>
      </c>
      <c r="J29" s="9">
        <f t="shared" ca="1" si="2"/>
        <v>0</v>
      </c>
      <c r="K29" s="9">
        <f t="shared" ca="1" si="3"/>
        <v>236.18480027853906</v>
      </c>
      <c r="L29" s="9">
        <f t="shared" ca="1" si="4"/>
        <v>76.587341174024019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-97640.680555555562</v>
      </c>
      <c r="F30">
        <f t="shared" ca="1" si="7"/>
        <v>-23284.089351851853</v>
      </c>
      <c r="G30">
        <f t="shared" ca="1" si="1"/>
        <v>10058.4</v>
      </c>
      <c r="H30" s="9">
        <f t="shared" ca="1" si="2"/>
        <v>229.74277777777752</v>
      </c>
      <c r="I30" s="9">
        <f t="shared" ca="1" si="2"/>
        <v>54.786092592592468</v>
      </c>
      <c r="J30" s="9">
        <f t="shared" ca="1" si="2"/>
        <v>0</v>
      </c>
      <c r="K30" s="9">
        <f t="shared" ca="1" si="3"/>
        <v>236.18480027853906</v>
      </c>
      <c r="L30" s="9">
        <f t="shared" ca="1" si="4"/>
        <v>76.587341174024019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-96491.966666666674</v>
      </c>
      <c r="F31">
        <f t="shared" ca="1" si="7"/>
        <v>-23010.158888888891</v>
      </c>
      <c r="G31">
        <f t="shared" ca="1" si="1"/>
        <v>10058.4</v>
      </c>
      <c r="H31" s="9">
        <f t="shared" ca="1" si="2"/>
        <v>229.74277777777752</v>
      </c>
      <c r="I31" s="9">
        <f t="shared" ca="1" si="2"/>
        <v>54.786092592593192</v>
      </c>
      <c r="J31" s="9">
        <f t="shared" ca="1" si="2"/>
        <v>0</v>
      </c>
      <c r="K31" s="9">
        <f t="shared" ca="1" si="3"/>
        <v>236.18480027853923</v>
      </c>
      <c r="L31" s="9">
        <f t="shared" ca="1" si="4"/>
        <v>76.587341174023848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-95343.252777777787</v>
      </c>
      <c r="F32">
        <f t="shared" ca="1" si="7"/>
        <v>-22736.228425925925</v>
      </c>
      <c r="G32">
        <f t="shared" ca="1" si="1"/>
        <v>10058.4</v>
      </c>
      <c r="H32" s="9">
        <f t="shared" ca="1" si="2"/>
        <v>229.74277777777752</v>
      </c>
      <c r="I32" s="9">
        <f t="shared" ca="1" si="2"/>
        <v>54.786092592592468</v>
      </c>
      <c r="J32" s="9">
        <f t="shared" ca="1" si="2"/>
        <v>0</v>
      </c>
      <c r="K32" s="9">
        <f t="shared" ca="1" si="3"/>
        <v>236.18480027853906</v>
      </c>
      <c r="L32" s="9">
        <f t="shared" ca="1" si="4"/>
        <v>76.587341174024019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-94194.538888888899</v>
      </c>
      <c r="F33">
        <f t="shared" ca="1" si="7"/>
        <v>-22462.297962962963</v>
      </c>
      <c r="G33">
        <f t="shared" ca="1" si="1"/>
        <v>10058.4</v>
      </c>
      <c r="H33" s="9">
        <f t="shared" ca="1" si="2"/>
        <v>229.74277777777752</v>
      </c>
      <c r="I33" s="9">
        <f t="shared" ca="1" si="2"/>
        <v>54.786092592592468</v>
      </c>
      <c r="J33" s="9">
        <f t="shared" ca="1" si="2"/>
        <v>0</v>
      </c>
      <c r="K33" s="9">
        <f t="shared" ca="1" si="3"/>
        <v>236.18480027853906</v>
      </c>
      <c r="L33" s="9">
        <f t="shared" ca="1" si="4"/>
        <v>76.587341174024019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-93045.825000000012</v>
      </c>
      <c r="F34">
        <f t="shared" ca="1" si="7"/>
        <v>-22188.3675</v>
      </c>
      <c r="G34">
        <f t="shared" ca="1" si="1"/>
        <v>10058.4</v>
      </c>
      <c r="H34" s="9">
        <f t="shared" ca="1" si="2"/>
        <v>229.74277777777752</v>
      </c>
      <c r="I34" s="9">
        <f t="shared" ca="1" si="2"/>
        <v>54.786092592592468</v>
      </c>
      <c r="J34" s="9">
        <f t="shared" ca="1" si="2"/>
        <v>0</v>
      </c>
      <c r="K34" s="9">
        <f t="shared" ca="1" si="3"/>
        <v>236.18480027853906</v>
      </c>
      <c r="L34" s="9">
        <f t="shared" ca="1" si="4"/>
        <v>76.587341174024019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-91897.111111111124</v>
      </c>
      <c r="F35">
        <f ca="1">INDIRECT("F$"&amp;C35)+INDIRECT("I$"&amp;C35)*($B35-INDIRECT("B$"&amp;D35))</f>
        <v>-21914.437037037038</v>
      </c>
      <c r="G35">
        <f t="shared" ca="1" si="1"/>
        <v>10058.4</v>
      </c>
      <c r="H35" s="9">
        <f t="shared" ca="1" si="2"/>
        <v>229.74277777777752</v>
      </c>
      <c r="I35" s="9">
        <f t="shared" ca="1" si="2"/>
        <v>54.786092592592468</v>
      </c>
      <c r="J35" s="9">
        <f t="shared" ca="1" si="2"/>
        <v>0</v>
      </c>
      <c r="K35" s="9">
        <f t="shared" ca="1" si="3"/>
        <v>236.18480027853906</v>
      </c>
      <c r="L35" s="9">
        <f t="shared" ca="1" si="4"/>
        <v>76.587341174024019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-90748.397222222236</v>
      </c>
      <c r="F36">
        <f ca="1">INDIRECT("F$"&amp;C36)+INDIRECT("I$"&amp;C36)*($B36-INDIRECT("B$"&amp;D36))</f>
        <v>-21640.506574074076</v>
      </c>
      <c r="G36">
        <f t="shared" ca="1" si="1"/>
        <v>10058.4</v>
      </c>
      <c r="H36" s="9">
        <f t="shared" ca="1" si="2"/>
        <v>229.74277777777752</v>
      </c>
      <c r="I36" s="9">
        <f t="shared" ca="1" si="2"/>
        <v>54.786092592592468</v>
      </c>
      <c r="J36" s="9">
        <f t="shared" ca="1" si="2"/>
        <v>0</v>
      </c>
      <c r="K36" s="9">
        <f t="shared" ca="1" si="3"/>
        <v>236.18480027853906</v>
      </c>
      <c r="L36" s="9">
        <f t="shared" ca="1" si="4"/>
        <v>76.587341174024019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-89599.683333333349</v>
      </c>
      <c r="F37">
        <f t="shared" ref="F37:F100" ca="1" si="14">INDIRECT("F$"&amp;C37)+INDIRECT("I$"&amp;C37)*($B37-INDIRECT("B$"&amp;D37))</f>
        <v>-21366.576111111113</v>
      </c>
      <c r="G37">
        <f t="shared" ca="1" si="1"/>
        <v>10058.4</v>
      </c>
      <c r="H37" s="9">
        <f t="shared" ca="1" si="2"/>
        <v>229.74277777777752</v>
      </c>
      <c r="I37" s="9">
        <f t="shared" ca="1" si="2"/>
        <v>54.786092592592468</v>
      </c>
      <c r="J37" s="9">
        <f t="shared" ca="1" si="2"/>
        <v>0</v>
      </c>
      <c r="K37" s="9">
        <f t="shared" ca="1" si="3"/>
        <v>236.18480027853906</v>
      </c>
      <c r="L37" s="9">
        <f t="shared" ca="1" si="4"/>
        <v>76.587341174024019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-88450.969444444461</v>
      </c>
      <c r="F38">
        <f t="shared" ca="1" si="14"/>
        <v>-21092.645648148151</v>
      </c>
      <c r="G38">
        <f t="shared" ca="1" si="1"/>
        <v>10058.4</v>
      </c>
      <c r="H38" s="9">
        <f t="shared" ca="1" si="2"/>
        <v>229.74277777778042</v>
      </c>
      <c r="I38" s="9">
        <f t="shared" ca="1" si="2"/>
        <v>54.786092592592468</v>
      </c>
      <c r="J38" s="9">
        <f t="shared" ca="1" si="2"/>
        <v>0</v>
      </c>
      <c r="K38" s="9">
        <f t="shared" ca="1" si="3"/>
        <v>236.18480027854187</v>
      </c>
      <c r="L38" s="9">
        <f t="shared" ca="1" si="4"/>
        <v>76.587341174024189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-87302.255555555559</v>
      </c>
      <c r="F39">
        <f t="shared" ca="1" si="14"/>
        <v>-20818.715185185189</v>
      </c>
      <c r="G39">
        <f t="shared" ca="1" si="1"/>
        <v>10058.4</v>
      </c>
      <c r="H39" s="9">
        <f t="shared" ca="1" si="2"/>
        <v>229.74277777777752</v>
      </c>
      <c r="I39" s="9">
        <f t="shared" ca="1" si="2"/>
        <v>54.786092592593192</v>
      </c>
      <c r="J39" s="9">
        <f t="shared" ca="1" si="2"/>
        <v>0</v>
      </c>
      <c r="K39" s="9">
        <f t="shared" ca="1" si="3"/>
        <v>236.18480027853923</v>
      </c>
      <c r="L39" s="9">
        <f t="shared" ca="1" si="4"/>
        <v>76.587341174023848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-86153.541666666672</v>
      </c>
      <c r="F40">
        <f t="shared" ca="1" si="14"/>
        <v>-20544.784722222223</v>
      </c>
      <c r="G40">
        <f t="shared" ca="1" si="1"/>
        <v>10058.4</v>
      </c>
      <c r="H40" s="9">
        <f t="shared" ca="1" si="2"/>
        <v>229.74277777777752</v>
      </c>
      <c r="I40" s="9">
        <f t="shared" ca="1" si="2"/>
        <v>54.786092592592468</v>
      </c>
      <c r="J40" s="9">
        <f t="shared" ca="1" si="2"/>
        <v>0</v>
      </c>
      <c r="K40" s="9">
        <f t="shared" ca="1" si="3"/>
        <v>236.18480027853906</v>
      </c>
      <c r="L40" s="9">
        <f t="shared" ca="1" si="4"/>
        <v>76.587341174024019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-85004.827777777784</v>
      </c>
      <c r="F41">
        <f t="shared" ca="1" si="14"/>
        <v>-20270.85425925926</v>
      </c>
      <c r="G41">
        <f t="shared" ca="1" si="1"/>
        <v>10058.4</v>
      </c>
      <c r="H41" s="9">
        <f t="shared" ca="1" si="2"/>
        <v>229.74277777777752</v>
      </c>
      <c r="I41" s="9">
        <f t="shared" ca="1" si="2"/>
        <v>54.786092592592468</v>
      </c>
      <c r="J41" s="9">
        <f t="shared" ca="1" si="2"/>
        <v>0</v>
      </c>
      <c r="K41" s="9">
        <f t="shared" ca="1" si="3"/>
        <v>236.18480027853906</v>
      </c>
      <c r="L41" s="9">
        <f t="shared" ca="1" si="4"/>
        <v>76.587341174024019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-83856.113888888896</v>
      </c>
      <c r="F42">
        <f t="shared" ca="1" si="14"/>
        <v>-19996.923796296298</v>
      </c>
      <c r="G42">
        <f t="shared" ca="1" si="1"/>
        <v>10058.4</v>
      </c>
      <c r="H42" s="9">
        <f t="shared" ca="1" si="2"/>
        <v>229.74277777777752</v>
      </c>
      <c r="I42" s="9">
        <f t="shared" ca="1" si="2"/>
        <v>54.786092592593192</v>
      </c>
      <c r="J42" s="9">
        <f t="shared" ca="1" si="2"/>
        <v>0</v>
      </c>
      <c r="K42" s="9">
        <f t="shared" ca="1" si="3"/>
        <v>236.18480027853923</v>
      </c>
      <c r="L42" s="9">
        <f t="shared" ca="1" si="4"/>
        <v>76.587341174023848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-82707.400000000009</v>
      </c>
      <c r="F43">
        <f t="shared" ca="1" si="14"/>
        <v>-19722.993333333332</v>
      </c>
      <c r="G43">
        <f t="shared" ca="1" si="1"/>
        <v>10058.4</v>
      </c>
      <c r="H43" s="9">
        <f t="shared" ca="1" si="2"/>
        <v>229.74277777778042</v>
      </c>
      <c r="I43" s="9">
        <f t="shared" ca="1" si="2"/>
        <v>54.786092592592468</v>
      </c>
      <c r="J43" s="9">
        <f t="shared" ca="1" si="2"/>
        <v>0</v>
      </c>
      <c r="K43" s="9">
        <f t="shared" ca="1" si="3"/>
        <v>236.18480027854187</v>
      </c>
      <c r="L43" s="9">
        <f t="shared" ca="1" si="4"/>
        <v>76.587341174024189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-81558.686111111107</v>
      </c>
      <c r="F44">
        <f t="shared" ca="1" si="14"/>
        <v>-19449.06287037037</v>
      </c>
      <c r="G44">
        <f t="shared" ca="1" si="1"/>
        <v>10058.4</v>
      </c>
      <c r="H44" s="9">
        <f t="shared" ca="1" si="2"/>
        <v>229.74277777777752</v>
      </c>
      <c r="I44" s="9">
        <f t="shared" ca="1" si="2"/>
        <v>54.786092592592468</v>
      </c>
      <c r="J44" s="9">
        <f t="shared" ca="1" si="2"/>
        <v>0</v>
      </c>
      <c r="K44" s="9">
        <f t="shared" ca="1" si="3"/>
        <v>236.18480027853906</v>
      </c>
      <c r="L44" s="9">
        <f t="shared" ca="1" si="4"/>
        <v>76.587341174024019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-80409.972222222219</v>
      </c>
      <c r="F45">
        <f t="shared" ca="1" si="14"/>
        <v>-19175.132407407407</v>
      </c>
      <c r="G45">
        <f t="shared" ca="1" si="1"/>
        <v>10058.4</v>
      </c>
      <c r="H45" s="9">
        <f t="shared" ca="1" si="2"/>
        <v>229.74277777777752</v>
      </c>
      <c r="I45" s="9">
        <f t="shared" ca="1" si="2"/>
        <v>54.786092592592468</v>
      </c>
      <c r="J45" s="9">
        <f t="shared" ca="1" si="2"/>
        <v>0</v>
      </c>
      <c r="K45" s="9">
        <f t="shared" ca="1" si="3"/>
        <v>236.18480027853906</v>
      </c>
      <c r="L45" s="9">
        <f t="shared" ca="1" si="4"/>
        <v>76.587341174024019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-79261.258333333331</v>
      </c>
      <c r="F46">
        <f t="shared" ca="1" si="14"/>
        <v>-18901.201944444445</v>
      </c>
      <c r="G46">
        <f t="shared" ca="1" si="1"/>
        <v>10058.4</v>
      </c>
      <c r="H46" s="9">
        <f t="shared" ca="1" si="2"/>
        <v>229.74277777777752</v>
      </c>
      <c r="I46" s="9">
        <f t="shared" ca="1" si="2"/>
        <v>54.786092592592468</v>
      </c>
      <c r="J46" s="9">
        <f t="shared" ca="1" si="2"/>
        <v>0</v>
      </c>
      <c r="K46" s="9">
        <f t="shared" ca="1" si="3"/>
        <v>236.18480027853906</v>
      </c>
      <c r="L46" s="9">
        <f t="shared" ca="1" si="4"/>
        <v>76.587341174024019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-78112.544444444444</v>
      </c>
      <c r="F47">
        <f t="shared" ca="1" si="14"/>
        <v>-18627.271481481483</v>
      </c>
      <c r="G47">
        <f t="shared" ca="1" si="1"/>
        <v>10058.4</v>
      </c>
      <c r="H47" s="9">
        <f t="shared" ca="1" si="2"/>
        <v>229.74277777777752</v>
      </c>
      <c r="I47" s="9">
        <f t="shared" ca="1" si="2"/>
        <v>54.786092592592468</v>
      </c>
      <c r="J47" s="9">
        <f t="shared" ca="1" si="2"/>
        <v>0</v>
      </c>
      <c r="K47" s="9">
        <f t="shared" ca="1" si="3"/>
        <v>236.18480027853906</v>
      </c>
      <c r="L47" s="9">
        <f t="shared" ca="1" si="4"/>
        <v>76.587341174024019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-76963.830555555556</v>
      </c>
      <c r="F48">
        <f t="shared" ca="1" si="14"/>
        <v>-18353.34101851852</v>
      </c>
      <c r="G48">
        <f t="shared" ca="1" si="1"/>
        <v>10058.4</v>
      </c>
      <c r="H48" s="9">
        <f t="shared" ca="1" si="2"/>
        <v>229.74277777777752</v>
      </c>
      <c r="I48" s="9">
        <f t="shared" ca="1" si="2"/>
        <v>54.786092592592468</v>
      </c>
      <c r="J48" s="9">
        <f t="shared" ca="1" si="2"/>
        <v>0</v>
      </c>
      <c r="K48" s="9">
        <f t="shared" ca="1" si="3"/>
        <v>236.18480027853906</v>
      </c>
      <c r="L48" s="9">
        <f t="shared" ca="1" si="4"/>
        <v>76.587341174024019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-75815.116666666669</v>
      </c>
      <c r="F49">
        <f t="shared" ca="1" si="14"/>
        <v>-18079.410555555558</v>
      </c>
      <c r="G49">
        <f t="shared" ca="1" si="1"/>
        <v>10058.4</v>
      </c>
      <c r="H49" s="9">
        <f t="shared" ca="1" si="2"/>
        <v>229.74277777777752</v>
      </c>
      <c r="I49" s="9">
        <f t="shared" ca="1" si="2"/>
        <v>54.786092592592468</v>
      </c>
      <c r="J49" s="9">
        <f t="shared" ca="1" si="2"/>
        <v>0</v>
      </c>
      <c r="K49" s="9">
        <f t="shared" ca="1" si="3"/>
        <v>236.18480027853906</v>
      </c>
      <c r="L49" s="9">
        <f t="shared" ca="1" si="4"/>
        <v>76.587341174024019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-74666.402777777781</v>
      </c>
      <c r="F50">
        <f t="shared" ca="1" si="14"/>
        <v>-17805.480092592596</v>
      </c>
      <c r="G50">
        <f t="shared" ca="1" si="1"/>
        <v>10058.4</v>
      </c>
      <c r="H50" s="9">
        <f t="shared" ca="1" si="2"/>
        <v>229.74277777777752</v>
      </c>
      <c r="I50" s="9">
        <f t="shared" ca="1" si="2"/>
        <v>54.786092592592468</v>
      </c>
      <c r="J50" s="9">
        <f t="shared" ca="1" si="2"/>
        <v>0</v>
      </c>
      <c r="K50" s="9">
        <f t="shared" ca="1" si="3"/>
        <v>236.18480027853906</v>
      </c>
      <c r="L50" s="9">
        <f t="shared" ca="1" si="4"/>
        <v>76.587341174024019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-73517.688888888893</v>
      </c>
      <c r="F51">
        <f t="shared" ca="1" si="14"/>
        <v>-17531.549629629633</v>
      </c>
      <c r="G51">
        <f t="shared" ca="1" si="1"/>
        <v>10058.4</v>
      </c>
      <c r="H51" s="9">
        <f t="shared" ca="1" si="2"/>
        <v>229.74277777777752</v>
      </c>
      <c r="I51" s="9">
        <f t="shared" ca="1" si="2"/>
        <v>54.786092592593192</v>
      </c>
      <c r="J51" s="9">
        <f t="shared" ca="1" si="2"/>
        <v>0</v>
      </c>
      <c r="K51" s="9">
        <f t="shared" ca="1" si="3"/>
        <v>236.18480027853923</v>
      </c>
      <c r="L51" s="9">
        <f t="shared" ca="1" si="4"/>
        <v>76.587341174023848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-72368.975000000006</v>
      </c>
      <c r="F52">
        <f t="shared" ca="1" si="14"/>
        <v>-17257.619166666667</v>
      </c>
      <c r="G52">
        <f t="shared" ca="1" si="1"/>
        <v>10058.4</v>
      </c>
      <c r="H52" s="9">
        <f t="shared" ca="1" si="2"/>
        <v>229.74277777777752</v>
      </c>
      <c r="I52" s="9">
        <f t="shared" ca="1" si="2"/>
        <v>54.786092592592468</v>
      </c>
      <c r="J52" s="9">
        <f t="shared" ca="1" si="2"/>
        <v>0</v>
      </c>
      <c r="K52" s="9">
        <f t="shared" ca="1" si="3"/>
        <v>236.18480027853906</v>
      </c>
      <c r="L52" s="9">
        <f t="shared" ca="1" si="4"/>
        <v>76.587341174024019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-71220.261111111118</v>
      </c>
      <c r="F53">
        <f t="shared" ca="1" si="14"/>
        <v>-16983.688703703705</v>
      </c>
      <c r="G53">
        <f t="shared" ca="1" si="1"/>
        <v>10058.4</v>
      </c>
      <c r="H53" s="9">
        <f t="shared" ca="1" si="2"/>
        <v>229.74277777777752</v>
      </c>
      <c r="I53" s="9">
        <f t="shared" ca="1" si="2"/>
        <v>54.786092592593192</v>
      </c>
      <c r="J53" s="9">
        <f t="shared" ca="1" si="2"/>
        <v>0</v>
      </c>
      <c r="K53" s="9">
        <f t="shared" ca="1" si="3"/>
        <v>236.18480027853923</v>
      </c>
      <c r="L53" s="9">
        <f t="shared" ca="1" si="4"/>
        <v>76.587341174023848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-70071.547222222231</v>
      </c>
      <c r="F54">
        <f t="shared" ca="1" si="14"/>
        <v>-16709.758240740739</v>
      </c>
      <c r="G54">
        <f t="shared" ca="1" si="1"/>
        <v>10058.4</v>
      </c>
      <c r="H54" s="9">
        <f t="shared" ca="1" si="2"/>
        <v>229.74277777777752</v>
      </c>
      <c r="I54" s="9">
        <f t="shared" ca="1" si="2"/>
        <v>54.786092592592468</v>
      </c>
      <c r="J54" s="9">
        <f t="shared" ca="1" si="2"/>
        <v>0</v>
      </c>
      <c r="K54" s="9">
        <f t="shared" ca="1" si="3"/>
        <v>236.18480027853906</v>
      </c>
      <c r="L54" s="9">
        <f t="shared" ca="1" si="4"/>
        <v>76.587341174024019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-68922.833333333343</v>
      </c>
      <c r="F55">
        <f t="shared" ca="1" si="14"/>
        <v>-16435.827777777777</v>
      </c>
      <c r="G55">
        <f t="shared" ca="1" si="1"/>
        <v>10058.4</v>
      </c>
      <c r="H55" s="9">
        <f t="shared" ca="1" si="2"/>
        <v>229.74277777777752</v>
      </c>
      <c r="I55" s="9">
        <f t="shared" ca="1" si="2"/>
        <v>54.786092592592105</v>
      </c>
      <c r="J55" s="9">
        <f t="shared" ca="1" si="2"/>
        <v>0</v>
      </c>
      <c r="K55" s="9">
        <f t="shared" ca="1" si="3"/>
        <v>236.18480027853897</v>
      </c>
      <c r="L55" s="9">
        <f t="shared" ca="1" si="4"/>
        <v>76.587341174024104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-67774.119444444455</v>
      </c>
      <c r="F56">
        <f t="shared" ca="1" si="14"/>
        <v>-16161.897314814816</v>
      </c>
      <c r="G56">
        <f t="shared" ca="1" si="1"/>
        <v>10058.4</v>
      </c>
      <c r="H56" s="9">
        <f t="shared" ca="1" si="2"/>
        <v>229.74277777777752</v>
      </c>
      <c r="I56" s="9">
        <f t="shared" ca="1" si="2"/>
        <v>54.78609259259283</v>
      </c>
      <c r="J56" s="9">
        <f t="shared" ca="1" si="2"/>
        <v>0</v>
      </c>
      <c r="K56" s="9">
        <f t="shared" ca="1" si="3"/>
        <v>236.18480027853914</v>
      </c>
      <c r="L56" s="9">
        <f t="shared" ca="1" si="4"/>
        <v>76.587341174023933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-66625.405555555568</v>
      </c>
      <c r="F57">
        <f t="shared" ca="1" si="14"/>
        <v>-15887.966851851852</v>
      </c>
      <c r="G57">
        <f t="shared" ca="1" si="1"/>
        <v>10058.4</v>
      </c>
      <c r="H57" s="9">
        <f t="shared" ca="1" si="2"/>
        <v>229.74277777777897</v>
      </c>
      <c r="I57" s="9">
        <f t="shared" ca="1" si="2"/>
        <v>54.786092592592468</v>
      </c>
      <c r="J57" s="9">
        <f t="shared" ca="1" si="2"/>
        <v>0</v>
      </c>
      <c r="K57" s="9">
        <f t="shared" ca="1" si="3"/>
        <v>236.18480027854045</v>
      </c>
      <c r="L57" s="9">
        <f t="shared" ca="1" si="4"/>
        <v>76.587341174024104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-65476.691666666673</v>
      </c>
      <c r="F58">
        <f t="shared" ca="1" si="14"/>
        <v>-15614.03638888889</v>
      </c>
      <c r="G58">
        <f t="shared" ca="1" si="1"/>
        <v>10058.4</v>
      </c>
      <c r="H58" s="9">
        <f t="shared" ca="1" si="2"/>
        <v>229.74277777777752</v>
      </c>
      <c r="I58" s="9">
        <f t="shared" ca="1" si="2"/>
        <v>54.786092592592468</v>
      </c>
      <c r="J58" s="9">
        <f t="shared" ca="1" si="2"/>
        <v>0</v>
      </c>
      <c r="K58" s="9">
        <f t="shared" ca="1" si="3"/>
        <v>236.18480027853906</v>
      </c>
      <c r="L58" s="9">
        <f t="shared" ca="1" si="4"/>
        <v>76.587341174024019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-64327.977777777785</v>
      </c>
      <c r="F59">
        <f t="shared" ca="1" si="14"/>
        <v>-15340.105925925927</v>
      </c>
      <c r="G59">
        <f t="shared" ca="1" si="1"/>
        <v>10058.4</v>
      </c>
      <c r="H59" s="9">
        <f t="shared" ca="1" si="2"/>
        <v>229.74277777777752</v>
      </c>
      <c r="I59" s="9">
        <f t="shared" ca="1" si="2"/>
        <v>54.78609259259283</v>
      </c>
      <c r="J59" s="9">
        <f t="shared" ca="1" si="2"/>
        <v>0</v>
      </c>
      <c r="K59" s="9">
        <f t="shared" ca="1" si="3"/>
        <v>236.18480027853914</v>
      </c>
      <c r="L59" s="9">
        <f t="shared" ca="1" si="4"/>
        <v>76.587341174023933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-63179.263888888898</v>
      </c>
      <c r="F60">
        <f t="shared" ca="1" si="14"/>
        <v>-15066.175462962963</v>
      </c>
      <c r="G60">
        <f t="shared" ca="1" si="1"/>
        <v>10058.4</v>
      </c>
      <c r="H60" s="9">
        <f t="shared" ca="1" si="2"/>
        <v>229.74277777777752</v>
      </c>
      <c r="I60" s="9">
        <f t="shared" ca="1" si="2"/>
        <v>54.786092592592468</v>
      </c>
      <c r="J60" s="9">
        <f t="shared" ca="1" si="2"/>
        <v>0</v>
      </c>
      <c r="K60" s="9">
        <f t="shared" ca="1" si="3"/>
        <v>236.18480027853906</v>
      </c>
      <c r="L60" s="9">
        <f t="shared" ca="1" si="4"/>
        <v>76.587341174024019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-62030.55000000001</v>
      </c>
      <c r="F61">
        <f t="shared" ca="1" si="14"/>
        <v>-14792.245000000001</v>
      </c>
      <c r="G61">
        <f t="shared" ca="1" si="1"/>
        <v>10058.4</v>
      </c>
      <c r="H61" s="9">
        <f t="shared" ca="1" si="2"/>
        <v>229.74277777777897</v>
      </c>
      <c r="I61" s="9">
        <f t="shared" ca="1" si="2"/>
        <v>54.786092592592468</v>
      </c>
      <c r="J61" s="9">
        <f t="shared" ca="1" si="2"/>
        <v>0</v>
      </c>
      <c r="K61" s="9">
        <f t="shared" ca="1" si="3"/>
        <v>236.18480027854045</v>
      </c>
      <c r="L61" s="9">
        <f t="shared" ca="1" si="4"/>
        <v>76.587341174024104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-60881.836111111115</v>
      </c>
      <c r="F62">
        <f t="shared" ca="1" si="14"/>
        <v>-14518.314537037038</v>
      </c>
      <c r="G62">
        <f t="shared" ca="1" si="1"/>
        <v>10058.4</v>
      </c>
      <c r="H62" s="9">
        <f t="shared" ca="1" si="2"/>
        <v>229.74277777777752</v>
      </c>
      <c r="I62" s="9">
        <f t="shared" ca="1" si="2"/>
        <v>54.78609259259283</v>
      </c>
      <c r="J62" s="9">
        <f t="shared" ca="1" si="2"/>
        <v>0</v>
      </c>
      <c r="K62" s="9">
        <f t="shared" ca="1" si="3"/>
        <v>236.18480027853914</v>
      </c>
      <c r="L62" s="9">
        <f t="shared" ca="1" si="4"/>
        <v>76.587341174023933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-59733.122222222228</v>
      </c>
      <c r="F63">
        <f t="shared" ca="1" si="14"/>
        <v>-14244.384074074074</v>
      </c>
      <c r="G63">
        <f t="shared" ca="1" si="1"/>
        <v>10058.4</v>
      </c>
      <c r="H63" s="9">
        <f t="shared" ca="1" si="2"/>
        <v>229.74277777777752</v>
      </c>
      <c r="I63" s="9">
        <f t="shared" ca="1" si="2"/>
        <v>54.786092592592468</v>
      </c>
      <c r="J63" s="9">
        <f t="shared" ca="1" si="2"/>
        <v>0</v>
      </c>
      <c r="K63" s="9">
        <f t="shared" ca="1" si="3"/>
        <v>236.18480027853906</v>
      </c>
      <c r="L63" s="9">
        <f t="shared" ca="1" si="4"/>
        <v>76.587341174024019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-58584.40833333334</v>
      </c>
      <c r="F64">
        <f t="shared" ca="1" si="14"/>
        <v>-13970.453611111112</v>
      </c>
      <c r="G64">
        <f t="shared" ca="1" si="1"/>
        <v>10058.4</v>
      </c>
      <c r="H64" s="9">
        <f t="shared" ca="1" si="2"/>
        <v>229.74277777777752</v>
      </c>
      <c r="I64" s="9">
        <f t="shared" ca="1" si="2"/>
        <v>54.786092592592468</v>
      </c>
      <c r="J64" s="9">
        <f t="shared" ca="1" si="2"/>
        <v>0</v>
      </c>
      <c r="K64" s="9">
        <f t="shared" ca="1" si="3"/>
        <v>236.18480027853906</v>
      </c>
      <c r="L64" s="9">
        <f t="shared" ca="1" si="4"/>
        <v>76.587341174024019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-57435.694444444453</v>
      </c>
      <c r="F65">
        <f t="shared" ca="1" si="14"/>
        <v>-13696.52314814815</v>
      </c>
      <c r="G65">
        <f t="shared" ca="1" si="1"/>
        <v>10058.4</v>
      </c>
      <c r="H65" s="9">
        <f t="shared" ca="1" si="2"/>
        <v>229.74277777777752</v>
      </c>
      <c r="I65" s="9">
        <f t="shared" ca="1" si="2"/>
        <v>54.78609259259283</v>
      </c>
      <c r="J65" s="9">
        <f t="shared" ca="1" si="2"/>
        <v>0</v>
      </c>
      <c r="K65" s="9">
        <f t="shared" ca="1" si="3"/>
        <v>236.18480027853914</v>
      </c>
      <c r="L65" s="9">
        <f t="shared" ca="1" si="4"/>
        <v>76.587341174023933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-56286.980555555565</v>
      </c>
      <c r="F66">
        <f t="shared" ca="1" si="14"/>
        <v>-13422.592685185185</v>
      </c>
      <c r="G66">
        <f t="shared" ca="1" si="1"/>
        <v>10058.4</v>
      </c>
      <c r="H66" s="9">
        <f t="shared" ca="1" si="2"/>
        <v>229.74277777777752</v>
      </c>
      <c r="I66" s="9">
        <f t="shared" ca="1" si="2"/>
        <v>54.78609259259283</v>
      </c>
      <c r="J66" s="9">
        <f t="shared" ca="1" si="2"/>
        <v>0</v>
      </c>
      <c r="K66" s="9">
        <f t="shared" ca="1" si="3"/>
        <v>236.18480027853914</v>
      </c>
      <c r="L66" s="9">
        <f t="shared" ca="1" si="4"/>
        <v>76.587341174023933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-55138.266666666677</v>
      </c>
      <c r="F67">
        <f t="shared" ca="1" si="14"/>
        <v>-13148.662222222221</v>
      </c>
      <c r="G67">
        <f t="shared" ca="1" si="1"/>
        <v>10058.4</v>
      </c>
      <c r="H67" s="9">
        <f t="shared" ca="1" si="2"/>
        <v>229.74277777777752</v>
      </c>
      <c r="I67" s="9">
        <f t="shared" ca="1" si="2"/>
        <v>54.786092592592468</v>
      </c>
      <c r="J67" s="9">
        <f t="shared" ca="1" si="2"/>
        <v>0</v>
      </c>
      <c r="K67" s="9">
        <f t="shared" ca="1" si="3"/>
        <v>236.18480027853906</v>
      </c>
      <c r="L67" s="9">
        <f t="shared" ca="1" si="4"/>
        <v>76.587341174024019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-53989.55277777779</v>
      </c>
      <c r="F68">
        <f t="shared" ca="1" si="14"/>
        <v>-12874.731759259259</v>
      </c>
      <c r="G68">
        <f t="shared" ca="1" si="1"/>
        <v>10058.4</v>
      </c>
      <c r="H68" s="9">
        <f t="shared" ca="1" si="2"/>
        <v>229.74277777777752</v>
      </c>
      <c r="I68" s="9">
        <f t="shared" ca="1" si="2"/>
        <v>54.786092592592468</v>
      </c>
      <c r="J68" s="9">
        <f t="shared" ca="1" si="2"/>
        <v>0</v>
      </c>
      <c r="K68" s="9">
        <f t="shared" ca="1" si="3"/>
        <v>236.18480027853906</v>
      </c>
      <c r="L68" s="9">
        <f t="shared" ca="1" si="4"/>
        <v>76.587341174024019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-52840.838888888902</v>
      </c>
      <c r="F69">
        <f t="shared" ca="1" si="14"/>
        <v>-12600.801296296297</v>
      </c>
      <c r="G69">
        <f t="shared" ca="1" si="1"/>
        <v>10058.4</v>
      </c>
      <c r="H69" s="9">
        <f t="shared" ca="1" si="2"/>
        <v>229.74277777778042</v>
      </c>
      <c r="I69" s="9">
        <f t="shared" ca="1" si="2"/>
        <v>54.786092592592468</v>
      </c>
      <c r="J69" s="9">
        <f t="shared" ca="1" si="2"/>
        <v>0</v>
      </c>
      <c r="K69" s="9">
        <f t="shared" ca="1" si="3"/>
        <v>236.18480027854187</v>
      </c>
      <c r="L69" s="9">
        <f t="shared" ca="1" si="4"/>
        <v>76.587341174024189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-51692.125</v>
      </c>
      <c r="F70">
        <f t="shared" ca="1" si="14"/>
        <v>-12326.870833333334</v>
      </c>
      <c r="G70">
        <f t="shared" ca="1" si="1"/>
        <v>10058.4</v>
      </c>
      <c r="H70" s="9">
        <f t="shared" ca="1" si="2"/>
        <v>229.74277777777752</v>
      </c>
      <c r="I70" s="9">
        <f t="shared" ca="1" si="2"/>
        <v>54.786092592592468</v>
      </c>
      <c r="J70" s="9">
        <f t="shared" ca="1" si="2"/>
        <v>0</v>
      </c>
      <c r="K70" s="9">
        <f t="shared" ca="1" si="3"/>
        <v>236.18480027853906</v>
      </c>
      <c r="L70" s="9">
        <f t="shared" ca="1" si="4"/>
        <v>76.587341174024019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-50543.411111111112</v>
      </c>
      <c r="F71">
        <f t="shared" ca="1" si="14"/>
        <v>-12052.940370370372</v>
      </c>
      <c r="G71">
        <f t="shared" ca="1" si="1"/>
        <v>10058.4</v>
      </c>
      <c r="H71" s="9">
        <f t="shared" ca="1" si="2"/>
        <v>229.74277777777752</v>
      </c>
      <c r="I71" s="9">
        <f t="shared" ca="1" si="2"/>
        <v>54.786092592592468</v>
      </c>
      <c r="J71" s="9">
        <f t="shared" ca="1" si="2"/>
        <v>0</v>
      </c>
      <c r="K71" s="9">
        <f t="shared" ca="1" si="3"/>
        <v>236.18480027853906</v>
      </c>
      <c r="L71" s="9">
        <f t="shared" ca="1" si="4"/>
        <v>76.587341174024019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-49394.697222222225</v>
      </c>
      <c r="F72">
        <f t="shared" ca="1" si="14"/>
        <v>-11779.00990740741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229.74277777777752</v>
      </c>
      <c r="I72" s="9">
        <f t="shared" ca="1" si="18"/>
        <v>54.786092592593192</v>
      </c>
      <c r="J72" s="9">
        <f t="shared" ca="1" si="18"/>
        <v>0</v>
      </c>
      <c r="K72" s="9">
        <f t="shared" ref="K72:K135" ca="1" si="19">SQRT(H72*H72+I72*I72)</f>
        <v>236.18480027853923</v>
      </c>
      <c r="L72" s="9">
        <f t="shared" ref="L72:L135" ca="1" si="20">DEGREES(ATAN2(I72,H72))</f>
        <v>76.587341174023848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-48245.983333333337</v>
      </c>
      <c r="F73">
        <f t="shared" ca="1" si="14"/>
        <v>-11505.079444444444</v>
      </c>
      <c r="G73">
        <f t="shared" ca="1" si="17"/>
        <v>10058.4</v>
      </c>
      <c r="H73" s="9">
        <f t="shared" ca="1" si="18"/>
        <v>229.74277777777752</v>
      </c>
      <c r="I73" s="9">
        <f t="shared" ca="1" si="18"/>
        <v>54.786092592592468</v>
      </c>
      <c r="J73" s="9">
        <f t="shared" ca="1" si="18"/>
        <v>0</v>
      </c>
      <c r="K73" s="9">
        <f t="shared" ca="1" si="19"/>
        <v>236.18480027853906</v>
      </c>
      <c r="L73" s="9">
        <f t="shared" ca="1" si="20"/>
        <v>76.587341174024019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-47097.26944444445</v>
      </c>
      <c r="F74">
        <f t="shared" ca="1" si="14"/>
        <v>-11231.148981481481</v>
      </c>
      <c r="G74">
        <f t="shared" ca="1" si="17"/>
        <v>10058.4</v>
      </c>
      <c r="H74" s="9">
        <f t="shared" ca="1" si="18"/>
        <v>229.74277777777752</v>
      </c>
      <c r="I74" s="9">
        <f t="shared" ca="1" si="18"/>
        <v>54.786092592592468</v>
      </c>
      <c r="J74" s="9">
        <f t="shared" ca="1" si="18"/>
        <v>0</v>
      </c>
      <c r="K74" s="9">
        <f t="shared" ca="1" si="19"/>
        <v>236.18480027853906</v>
      </c>
      <c r="L74" s="9">
        <f t="shared" ca="1" si="20"/>
        <v>76.587341174024019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-45948.555555555562</v>
      </c>
      <c r="F75">
        <f t="shared" ca="1" si="14"/>
        <v>-10957.218518518519</v>
      </c>
      <c r="G75">
        <f t="shared" ca="1" si="17"/>
        <v>10058.4</v>
      </c>
      <c r="H75" s="9">
        <f t="shared" ca="1" si="18"/>
        <v>229.74277777777752</v>
      </c>
      <c r="I75" s="9">
        <f t="shared" ca="1" si="18"/>
        <v>54.786092592592468</v>
      </c>
      <c r="J75" s="9">
        <f t="shared" ca="1" si="18"/>
        <v>0</v>
      </c>
      <c r="K75" s="9">
        <f t="shared" ca="1" si="19"/>
        <v>236.18480027853906</v>
      </c>
      <c r="L75" s="9">
        <f t="shared" ca="1" si="20"/>
        <v>76.587341174024019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-44799.841666666674</v>
      </c>
      <c r="F76">
        <f t="shared" ca="1" si="14"/>
        <v>-10683.288055555557</v>
      </c>
      <c r="G76">
        <f t="shared" ca="1" si="17"/>
        <v>10058.4</v>
      </c>
      <c r="H76" s="9">
        <f t="shared" ca="1" si="18"/>
        <v>229.74277777777752</v>
      </c>
      <c r="I76" s="9">
        <f t="shared" ca="1" si="18"/>
        <v>54.786092592592468</v>
      </c>
      <c r="J76" s="9">
        <f t="shared" ca="1" si="18"/>
        <v>0</v>
      </c>
      <c r="K76" s="9">
        <f t="shared" ca="1" si="19"/>
        <v>236.18480027853906</v>
      </c>
      <c r="L76" s="9">
        <f t="shared" ca="1" si="20"/>
        <v>76.587341174024019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-43651.127777777787</v>
      </c>
      <c r="F77">
        <f t="shared" ca="1" si="14"/>
        <v>-10409.357592592594</v>
      </c>
      <c r="G77">
        <f t="shared" ca="1" si="17"/>
        <v>10058.4</v>
      </c>
      <c r="H77" s="9">
        <f t="shared" ca="1" si="18"/>
        <v>229.74277777777752</v>
      </c>
      <c r="I77" s="9">
        <f t="shared" ca="1" si="18"/>
        <v>54.786092592592468</v>
      </c>
      <c r="J77" s="9">
        <f t="shared" ca="1" si="18"/>
        <v>0</v>
      </c>
      <c r="K77" s="9">
        <f t="shared" ca="1" si="19"/>
        <v>236.18480027853906</v>
      </c>
      <c r="L77" s="9">
        <f t="shared" ca="1" si="20"/>
        <v>76.587341174024019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-42502.413888888899</v>
      </c>
      <c r="F78">
        <f t="shared" ca="1" si="14"/>
        <v>-10135.427129629632</v>
      </c>
      <c r="G78">
        <f t="shared" ca="1" si="17"/>
        <v>10058.4</v>
      </c>
      <c r="H78" s="9">
        <f t="shared" ca="1" si="18"/>
        <v>229.74277777777752</v>
      </c>
      <c r="I78" s="9">
        <f t="shared" ca="1" si="18"/>
        <v>54.786092592593192</v>
      </c>
      <c r="J78" s="9">
        <f t="shared" ca="1" si="18"/>
        <v>0</v>
      </c>
      <c r="K78" s="9">
        <f t="shared" ca="1" si="19"/>
        <v>236.18480027853923</v>
      </c>
      <c r="L78" s="9">
        <f t="shared" ca="1" si="20"/>
        <v>76.587341174023848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-41353.700000000012</v>
      </c>
      <c r="F79">
        <f t="shared" ca="1" si="14"/>
        <v>-9861.496666666666</v>
      </c>
      <c r="G79">
        <f t="shared" ca="1" si="17"/>
        <v>10058.4</v>
      </c>
      <c r="H79" s="9">
        <f t="shared" ca="1" si="18"/>
        <v>229.74277777777752</v>
      </c>
      <c r="I79" s="9">
        <f t="shared" ca="1" si="18"/>
        <v>54.786092592592468</v>
      </c>
      <c r="J79" s="9">
        <f t="shared" ca="1" si="18"/>
        <v>0</v>
      </c>
      <c r="K79" s="9">
        <f t="shared" ca="1" si="19"/>
        <v>236.18480027853906</v>
      </c>
      <c r="L79" s="9">
        <f t="shared" ca="1" si="20"/>
        <v>76.587341174024019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-40204.986111111124</v>
      </c>
      <c r="F80">
        <f t="shared" ca="1" si="14"/>
        <v>-9587.5662037037036</v>
      </c>
      <c r="G80">
        <f t="shared" ca="1" si="17"/>
        <v>10058.4</v>
      </c>
      <c r="H80" s="9">
        <f t="shared" ca="1" si="18"/>
        <v>229.74277777778042</v>
      </c>
      <c r="I80" s="9">
        <f t="shared" ca="1" si="18"/>
        <v>54.786092592592468</v>
      </c>
      <c r="J80" s="9">
        <f t="shared" ca="1" si="18"/>
        <v>0</v>
      </c>
      <c r="K80" s="9">
        <f t="shared" ca="1" si="19"/>
        <v>236.18480027854187</v>
      </c>
      <c r="L80" s="9">
        <f t="shared" ca="1" si="20"/>
        <v>76.587341174024189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-39056.272222222222</v>
      </c>
      <c r="F81">
        <f t="shared" ca="1" si="14"/>
        <v>-9313.6357407407413</v>
      </c>
      <c r="G81">
        <f t="shared" ca="1" si="17"/>
        <v>10058.4</v>
      </c>
      <c r="H81" s="9">
        <f t="shared" ca="1" si="18"/>
        <v>229.74277777777752</v>
      </c>
      <c r="I81" s="9">
        <f t="shared" ca="1" si="18"/>
        <v>54.786092592592468</v>
      </c>
      <c r="J81" s="9">
        <f t="shared" ca="1" si="18"/>
        <v>0</v>
      </c>
      <c r="K81" s="9">
        <f t="shared" ca="1" si="19"/>
        <v>236.18480027853906</v>
      </c>
      <c r="L81" s="9">
        <f t="shared" ca="1" si="20"/>
        <v>76.587341174024019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-37907.558333333334</v>
      </c>
      <c r="F82">
        <f t="shared" ca="1" si="14"/>
        <v>-9039.705277777779</v>
      </c>
      <c r="G82">
        <f t="shared" ca="1" si="17"/>
        <v>10058.4</v>
      </c>
      <c r="H82" s="9">
        <f t="shared" ca="1" si="18"/>
        <v>229.74277777777752</v>
      </c>
      <c r="I82" s="9">
        <f t="shared" ca="1" si="18"/>
        <v>54.786092592592468</v>
      </c>
      <c r="J82" s="9">
        <f t="shared" ca="1" si="18"/>
        <v>0</v>
      </c>
      <c r="K82" s="9">
        <f t="shared" ca="1" si="19"/>
        <v>236.18480027853906</v>
      </c>
      <c r="L82" s="9">
        <f t="shared" ca="1" si="20"/>
        <v>76.587341174024019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-36758.844444444447</v>
      </c>
      <c r="F83">
        <f t="shared" ca="1" si="14"/>
        <v>-8765.7748148148166</v>
      </c>
      <c r="G83">
        <f t="shared" ca="1" si="17"/>
        <v>10058.4</v>
      </c>
      <c r="H83" s="9">
        <f t="shared" ca="1" si="18"/>
        <v>229.74277777777752</v>
      </c>
      <c r="I83" s="9">
        <f t="shared" ca="1" si="18"/>
        <v>54.786092592593192</v>
      </c>
      <c r="J83" s="9">
        <f t="shared" ca="1" si="18"/>
        <v>0</v>
      </c>
      <c r="K83" s="9">
        <f t="shared" ca="1" si="19"/>
        <v>236.18480027853923</v>
      </c>
      <c r="L83" s="9">
        <f t="shared" ca="1" si="20"/>
        <v>76.587341174023848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-35610.130555555559</v>
      </c>
      <c r="F84">
        <f t="shared" ca="1" si="14"/>
        <v>-8491.8443518518507</v>
      </c>
      <c r="G84">
        <f t="shared" ca="1" si="17"/>
        <v>10058.4</v>
      </c>
      <c r="H84" s="9">
        <f t="shared" ca="1" si="18"/>
        <v>229.74277777777752</v>
      </c>
      <c r="I84" s="9">
        <f t="shared" ca="1" si="18"/>
        <v>54.786092592592468</v>
      </c>
      <c r="J84" s="9">
        <f t="shared" ca="1" si="18"/>
        <v>0</v>
      </c>
      <c r="K84" s="9">
        <f t="shared" ca="1" si="19"/>
        <v>236.18480027853906</v>
      </c>
      <c r="L84" s="9">
        <f t="shared" ca="1" si="20"/>
        <v>76.587341174024019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-34461.416666666672</v>
      </c>
      <c r="F85">
        <f t="shared" ca="1" si="14"/>
        <v>-8217.9138888888883</v>
      </c>
      <c r="G85">
        <f t="shared" ca="1" si="17"/>
        <v>10058.4</v>
      </c>
      <c r="H85" s="9">
        <f t="shared" ca="1" si="18"/>
        <v>229.74277777777752</v>
      </c>
      <c r="I85" s="9">
        <f t="shared" ca="1" si="18"/>
        <v>54.786092592592468</v>
      </c>
      <c r="J85" s="9">
        <f t="shared" ca="1" si="18"/>
        <v>0</v>
      </c>
      <c r="K85" s="9">
        <f t="shared" ca="1" si="19"/>
        <v>236.18480027853906</v>
      </c>
      <c r="L85" s="9">
        <f t="shared" ca="1" si="20"/>
        <v>76.587341174024019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-33312.702777777784</v>
      </c>
      <c r="F86">
        <f t="shared" ca="1" si="14"/>
        <v>-7943.983425925926</v>
      </c>
      <c r="G86">
        <f t="shared" ca="1" si="17"/>
        <v>10058.4</v>
      </c>
      <c r="H86" s="9">
        <f t="shared" ca="1" si="18"/>
        <v>229.74277777777752</v>
      </c>
      <c r="I86" s="9">
        <f t="shared" ca="1" si="18"/>
        <v>54.786092592592468</v>
      </c>
      <c r="J86" s="9">
        <f t="shared" ca="1" si="18"/>
        <v>0</v>
      </c>
      <c r="K86" s="9">
        <f t="shared" ca="1" si="19"/>
        <v>236.18480027853906</v>
      </c>
      <c r="L86" s="9">
        <f t="shared" ca="1" si="20"/>
        <v>76.587341174024019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-32163.988888888896</v>
      </c>
      <c r="F87">
        <f t="shared" ca="1" si="14"/>
        <v>-7670.0529629629636</v>
      </c>
      <c r="G87">
        <f t="shared" ca="1" si="17"/>
        <v>10058.4</v>
      </c>
      <c r="H87" s="9">
        <f t="shared" ca="1" si="18"/>
        <v>229.74277777777752</v>
      </c>
      <c r="I87" s="9">
        <f t="shared" ca="1" si="18"/>
        <v>54.786092592592468</v>
      </c>
      <c r="J87" s="9">
        <f t="shared" ca="1" si="18"/>
        <v>0</v>
      </c>
      <c r="K87" s="9">
        <f t="shared" ca="1" si="19"/>
        <v>236.18480027853906</v>
      </c>
      <c r="L87" s="9">
        <f t="shared" ca="1" si="20"/>
        <v>76.587341174024019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-31015.275000000009</v>
      </c>
      <c r="F88">
        <f t="shared" ca="1" si="14"/>
        <v>-7396.1225000000013</v>
      </c>
      <c r="G88">
        <f t="shared" ca="1" si="17"/>
        <v>10058.4</v>
      </c>
      <c r="H88" s="9">
        <f t="shared" ca="1" si="18"/>
        <v>229.74277777777752</v>
      </c>
      <c r="I88" s="9">
        <f t="shared" ca="1" si="18"/>
        <v>54.786092592592468</v>
      </c>
      <c r="J88" s="9">
        <f t="shared" ca="1" si="18"/>
        <v>0</v>
      </c>
      <c r="K88" s="9">
        <f t="shared" ca="1" si="19"/>
        <v>236.18480027853906</v>
      </c>
      <c r="L88" s="9">
        <f t="shared" ca="1" si="20"/>
        <v>76.587341174024019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-29866.561111111121</v>
      </c>
      <c r="F89">
        <f t="shared" ca="1" si="14"/>
        <v>-7122.192037037039</v>
      </c>
      <c r="G89">
        <f t="shared" ca="1" si="17"/>
        <v>10058.4</v>
      </c>
      <c r="H89" s="9">
        <f t="shared" ca="1" si="18"/>
        <v>229.74277777777752</v>
      </c>
      <c r="I89" s="9">
        <f t="shared" ca="1" si="18"/>
        <v>54.786092592593192</v>
      </c>
      <c r="J89" s="9">
        <f t="shared" ca="1" si="18"/>
        <v>0</v>
      </c>
      <c r="K89" s="9">
        <f t="shared" ca="1" si="19"/>
        <v>236.18480027853923</v>
      </c>
      <c r="L89" s="9">
        <f t="shared" ca="1" si="20"/>
        <v>76.587341174023848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-28717.847222222234</v>
      </c>
      <c r="F90">
        <f t="shared" ca="1" si="14"/>
        <v>-6848.261574074073</v>
      </c>
      <c r="G90">
        <f t="shared" ca="1" si="17"/>
        <v>10058.4</v>
      </c>
      <c r="H90" s="9">
        <f t="shared" ca="1" si="18"/>
        <v>229.74277777777752</v>
      </c>
      <c r="I90" s="9">
        <f t="shared" ca="1" si="18"/>
        <v>54.786092592592468</v>
      </c>
      <c r="J90" s="9">
        <f t="shared" ca="1" si="18"/>
        <v>0</v>
      </c>
      <c r="K90" s="9">
        <f t="shared" ca="1" si="19"/>
        <v>236.18480027853906</v>
      </c>
      <c r="L90" s="9">
        <f t="shared" ca="1" si="20"/>
        <v>76.587341174024019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-27569.133333333346</v>
      </c>
      <c r="F91">
        <f t="shared" ca="1" si="14"/>
        <v>-6574.3311111111107</v>
      </c>
      <c r="G91">
        <f t="shared" ca="1" si="17"/>
        <v>10058.4</v>
      </c>
      <c r="H91" s="9">
        <f t="shared" ca="1" si="18"/>
        <v>229.74277777777752</v>
      </c>
      <c r="I91" s="9">
        <f t="shared" ca="1" si="18"/>
        <v>54.786092592592468</v>
      </c>
      <c r="J91" s="9">
        <f t="shared" ca="1" si="18"/>
        <v>0</v>
      </c>
      <c r="K91" s="9">
        <f t="shared" ca="1" si="19"/>
        <v>236.18480027853906</v>
      </c>
      <c r="L91" s="9">
        <f t="shared" ca="1" si="20"/>
        <v>76.587341174024019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-26420.419444444458</v>
      </c>
      <c r="F92">
        <f t="shared" ca="1" si="14"/>
        <v>-6300.4006481481483</v>
      </c>
      <c r="G92">
        <f t="shared" ca="1" si="17"/>
        <v>10058.4</v>
      </c>
      <c r="H92" s="9">
        <f t="shared" ca="1" si="18"/>
        <v>229.74277777778042</v>
      </c>
      <c r="I92" s="9">
        <f t="shared" ca="1" si="18"/>
        <v>54.786092592592468</v>
      </c>
      <c r="J92" s="9">
        <f t="shared" ca="1" si="18"/>
        <v>0</v>
      </c>
      <c r="K92" s="9">
        <f t="shared" ca="1" si="19"/>
        <v>236.18480027854187</v>
      </c>
      <c r="L92" s="9">
        <f t="shared" ca="1" si="20"/>
        <v>76.587341174024189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-25271.705555555556</v>
      </c>
      <c r="F93">
        <f t="shared" ca="1" si="14"/>
        <v>-6026.470185185186</v>
      </c>
      <c r="G93">
        <f t="shared" ca="1" si="17"/>
        <v>10058.4</v>
      </c>
      <c r="H93" s="9">
        <f t="shared" ca="1" si="18"/>
        <v>229.74277777777752</v>
      </c>
      <c r="I93" s="9">
        <f t="shared" ca="1" si="18"/>
        <v>54.786092592592468</v>
      </c>
      <c r="J93" s="9">
        <f t="shared" ca="1" si="18"/>
        <v>0</v>
      </c>
      <c r="K93" s="9">
        <f t="shared" ca="1" si="19"/>
        <v>236.18480027853906</v>
      </c>
      <c r="L93" s="9">
        <f t="shared" ca="1" si="20"/>
        <v>76.587341174024019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-24122.991666666669</v>
      </c>
      <c r="F94">
        <f t="shared" ca="1" si="14"/>
        <v>-5752.5397222222236</v>
      </c>
      <c r="G94">
        <f t="shared" ca="1" si="17"/>
        <v>10058.4</v>
      </c>
      <c r="H94" s="9">
        <f t="shared" ca="1" si="18"/>
        <v>229.74277777777752</v>
      </c>
      <c r="I94" s="9">
        <f t="shared" ca="1" si="18"/>
        <v>54.786092592592468</v>
      </c>
      <c r="J94" s="9">
        <f t="shared" ca="1" si="18"/>
        <v>0</v>
      </c>
      <c r="K94" s="9">
        <f t="shared" ca="1" si="19"/>
        <v>236.18480027853906</v>
      </c>
      <c r="L94" s="9">
        <f t="shared" ca="1" si="20"/>
        <v>76.587341174024019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-22974.277777777781</v>
      </c>
      <c r="F95">
        <f t="shared" ca="1" si="14"/>
        <v>-5478.6092592592613</v>
      </c>
      <c r="G95">
        <f t="shared" ca="1" si="17"/>
        <v>10058.4</v>
      </c>
      <c r="H95" s="9">
        <f t="shared" ca="1" si="18"/>
        <v>229.74277777777752</v>
      </c>
      <c r="I95" s="9">
        <f t="shared" ca="1" si="18"/>
        <v>54.786092592593192</v>
      </c>
      <c r="J95" s="9">
        <f t="shared" ca="1" si="18"/>
        <v>0</v>
      </c>
      <c r="K95" s="9">
        <f t="shared" ca="1" si="19"/>
        <v>236.18480027853923</v>
      </c>
      <c r="L95" s="9">
        <f t="shared" ca="1" si="20"/>
        <v>76.587341174023848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-21825.563888888893</v>
      </c>
      <c r="F96">
        <f t="shared" ca="1" si="14"/>
        <v>-5204.6787962962953</v>
      </c>
      <c r="G96">
        <f t="shared" ca="1" si="17"/>
        <v>10058.4</v>
      </c>
      <c r="H96" s="9">
        <f t="shared" ca="1" si="18"/>
        <v>229.74277777777752</v>
      </c>
      <c r="I96" s="9">
        <f t="shared" ca="1" si="18"/>
        <v>54.786092592592468</v>
      </c>
      <c r="J96" s="9">
        <f t="shared" ca="1" si="18"/>
        <v>0</v>
      </c>
      <c r="K96" s="9">
        <f t="shared" ca="1" si="19"/>
        <v>236.18480027853906</v>
      </c>
      <c r="L96" s="9">
        <f t="shared" ca="1" si="20"/>
        <v>76.587341174024019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-20676.850000000006</v>
      </c>
      <c r="F97">
        <f t="shared" ca="1" si="14"/>
        <v>-4930.748333333333</v>
      </c>
      <c r="G97">
        <f t="shared" ca="1" si="17"/>
        <v>10058.4</v>
      </c>
      <c r="H97" s="9">
        <f t="shared" ca="1" si="18"/>
        <v>229.74277777777752</v>
      </c>
      <c r="I97" s="9">
        <f t="shared" ca="1" si="18"/>
        <v>54.786092592592468</v>
      </c>
      <c r="J97" s="9">
        <f t="shared" ca="1" si="18"/>
        <v>0</v>
      </c>
      <c r="K97" s="9">
        <f t="shared" ca="1" si="19"/>
        <v>236.18480027853906</v>
      </c>
      <c r="L97" s="9">
        <f t="shared" ca="1" si="20"/>
        <v>76.587341174024019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-19528.136111111118</v>
      </c>
      <c r="F98">
        <f t="shared" ca="1" si="14"/>
        <v>-4656.8178703703707</v>
      </c>
      <c r="G98">
        <f t="shared" ca="1" si="17"/>
        <v>10058.4</v>
      </c>
      <c r="H98" s="9">
        <f t="shared" ca="1" si="18"/>
        <v>229.74277777777752</v>
      </c>
      <c r="I98" s="9">
        <f t="shared" ca="1" si="18"/>
        <v>54.786092592592468</v>
      </c>
      <c r="J98" s="9">
        <f t="shared" ca="1" si="18"/>
        <v>0</v>
      </c>
      <c r="K98" s="9">
        <f t="shared" ca="1" si="19"/>
        <v>236.18480027853906</v>
      </c>
      <c r="L98" s="9">
        <f t="shared" ca="1" si="20"/>
        <v>76.587341174024019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-18379.422222222231</v>
      </c>
      <c r="F99">
        <f t="shared" ca="1" si="14"/>
        <v>-4382.8874074074083</v>
      </c>
      <c r="G99">
        <f t="shared" ca="1" si="17"/>
        <v>10058.4</v>
      </c>
      <c r="H99" s="9">
        <f t="shared" ca="1" si="18"/>
        <v>229.74277777777752</v>
      </c>
      <c r="I99" s="9">
        <f t="shared" ca="1" si="18"/>
        <v>54.786092592592468</v>
      </c>
      <c r="J99" s="9">
        <f t="shared" ca="1" si="18"/>
        <v>0</v>
      </c>
      <c r="K99" s="9">
        <f t="shared" ca="1" si="19"/>
        <v>236.18480027853906</v>
      </c>
      <c r="L99" s="9">
        <f t="shared" ca="1" si="20"/>
        <v>76.587341174024019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-17230.708333333343</v>
      </c>
      <c r="F100">
        <f t="shared" ca="1" si="14"/>
        <v>-4108.956944444446</v>
      </c>
      <c r="G100">
        <f t="shared" ca="1" si="17"/>
        <v>10058.4</v>
      </c>
      <c r="H100" s="9">
        <f t="shared" ca="1" si="18"/>
        <v>229.74277777777752</v>
      </c>
      <c r="I100" s="9">
        <f t="shared" ca="1" si="18"/>
        <v>54.786092592593192</v>
      </c>
      <c r="J100" s="9">
        <f t="shared" ca="1" si="18"/>
        <v>0</v>
      </c>
      <c r="K100" s="9">
        <f t="shared" ca="1" si="19"/>
        <v>236.18480027853923</v>
      </c>
      <c r="L100" s="9">
        <f t="shared" ca="1" si="20"/>
        <v>76.587341174023848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-16081.994444444455</v>
      </c>
      <c r="F101">
        <f t="shared" ref="F101:F161" ca="1" si="28">INDIRECT("F$"&amp;C101)+INDIRECT("I$"&amp;C101)*($B101-INDIRECT("B$"&amp;D101))</f>
        <v>-3835.02648148148</v>
      </c>
      <c r="G101">
        <f t="shared" ca="1" si="17"/>
        <v>10058.4</v>
      </c>
      <c r="H101" s="9">
        <f t="shared" ca="1" si="18"/>
        <v>229.74277777777752</v>
      </c>
      <c r="I101" s="9">
        <f t="shared" ca="1" si="18"/>
        <v>54.786092592592468</v>
      </c>
      <c r="J101" s="9">
        <f t="shared" ca="1" si="18"/>
        <v>0</v>
      </c>
      <c r="K101" s="9">
        <f t="shared" ca="1" si="19"/>
        <v>236.18480027853906</v>
      </c>
      <c r="L101" s="9">
        <f t="shared" ca="1" si="20"/>
        <v>76.587341174024019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-14933.280555555568</v>
      </c>
      <c r="F102">
        <f t="shared" ca="1" si="28"/>
        <v>-3561.0960185185177</v>
      </c>
      <c r="G102">
        <f t="shared" ca="1" si="17"/>
        <v>10058.4</v>
      </c>
      <c r="H102" s="9">
        <f t="shared" ca="1" si="18"/>
        <v>229.74277777777752</v>
      </c>
      <c r="I102" s="9">
        <f t="shared" ca="1" si="18"/>
        <v>54.786092592592468</v>
      </c>
      <c r="J102" s="9">
        <f t="shared" ca="1" si="18"/>
        <v>0</v>
      </c>
      <c r="K102" s="9">
        <f t="shared" ca="1" si="19"/>
        <v>236.18480027853906</v>
      </c>
      <c r="L102" s="9">
        <f t="shared" ca="1" si="20"/>
        <v>76.587341174024019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-13784.56666666668</v>
      </c>
      <c r="F103">
        <f t="shared" ca="1" si="28"/>
        <v>-3287.1655555555553</v>
      </c>
      <c r="G103">
        <f t="shared" ca="1" si="17"/>
        <v>10058.4</v>
      </c>
      <c r="H103" s="9">
        <f t="shared" ca="1" si="18"/>
        <v>229.74277777778042</v>
      </c>
      <c r="I103" s="9">
        <f t="shared" ca="1" si="18"/>
        <v>54.786092592592468</v>
      </c>
      <c r="J103" s="9">
        <f t="shared" ca="1" si="18"/>
        <v>0</v>
      </c>
      <c r="K103" s="9">
        <f t="shared" ca="1" si="19"/>
        <v>236.18480027854187</v>
      </c>
      <c r="L103" s="9">
        <f t="shared" ca="1" si="20"/>
        <v>76.587341174024189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-12635.852777777778</v>
      </c>
      <c r="F104">
        <f t="shared" ca="1" si="28"/>
        <v>-3013.235092592593</v>
      </c>
      <c r="G104">
        <f t="shared" ca="1" si="17"/>
        <v>10058.4</v>
      </c>
      <c r="H104" s="9">
        <f t="shared" ca="1" si="18"/>
        <v>229.74277777777752</v>
      </c>
      <c r="I104" s="9">
        <f t="shared" ca="1" si="18"/>
        <v>54.786092592592468</v>
      </c>
      <c r="J104" s="9">
        <f t="shared" ca="1" si="18"/>
        <v>0</v>
      </c>
      <c r="K104" s="9">
        <f t="shared" ca="1" si="19"/>
        <v>236.18480027853906</v>
      </c>
      <c r="L104" s="9">
        <f t="shared" ca="1" si="20"/>
        <v>76.587341174024019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-11487.138888888891</v>
      </c>
      <c r="F105">
        <f t="shared" ca="1" si="28"/>
        <v>-2739.3046296296307</v>
      </c>
      <c r="G105">
        <f t="shared" ca="1" si="17"/>
        <v>10058.4</v>
      </c>
      <c r="H105" s="9">
        <f t="shared" ca="1" si="18"/>
        <v>229.74277777777752</v>
      </c>
      <c r="I105" s="9">
        <f t="shared" ca="1" si="18"/>
        <v>54.786092592592468</v>
      </c>
      <c r="J105" s="9">
        <f t="shared" ca="1" si="18"/>
        <v>0</v>
      </c>
      <c r="K105" s="9">
        <f t="shared" ca="1" si="19"/>
        <v>236.18480027853906</v>
      </c>
      <c r="L105" s="9">
        <f t="shared" ca="1" si="20"/>
        <v>76.587341174024019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-10338.425000000003</v>
      </c>
      <c r="F106">
        <f t="shared" ca="1" si="28"/>
        <v>-2465.3741666666683</v>
      </c>
      <c r="G106">
        <f t="shared" ca="1" si="17"/>
        <v>10058.4</v>
      </c>
      <c r="H106" s="9">
        <f t="shared" ca="1" si="18"/>
        <v>229.74277777777752</v>
      </c>
      <c r="I106" s="9">
        <f t="shared" ca="1" si="18"/>
        <v>54.786092592593192</v>
      </c>
      <c r="J106" s="9">
        <f t="shared" ca="1" si="18"/>
        <v>0</v>
      </c>
      <c r="K106" s="9">
        <f t="shared" ca="1" si="19"/>
        <v>236.18480027853923</v>
      </c>
      <c r="L106" s="9">
        <f t="shared" ca="1" si="20"/>
        <v>76.587341174023848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-9189.7111111111153</v>
      </c>
      <c r="F107">
        <f t="shared" ca="1" si="28"/>
        <v>-2191.4437037037023</v>
      </c>
      <c r="G107">
        <f t="shared" ca="1" si="17"/>
        <v>10058.4</v>
      </c>
      <c r="H107" s="9">
        <f t="shared" ca="1" si="18"/>
        <v>229.74277777777752</v>
      </c>
      <c r="I107" s="9">
        <f t="shared" ca="1" si="18"/>
        <v>54.786092592592468</v>
      </c>
      <c r="J107" s="9">
        <f t="shared" ca="1" si="18"/>
        <v>0</v>
      </c>
      <c r="K107" s="9">
        <f t="shared" ca="1" si="19"/>
        <v>236.18480027853906</v>
      </c>
      <c r="L107" s="9">
        <f t="shared" ca="1" si="20"/>
        <v>76.587341174024019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-8040.9972222222277</v>
      </c>
      <c r="F108">
        <f t="shared" ca="1" si="28"/>
        <v>-1917.51324074074</v>
      </c>
      <c r="G108">
        <f t="shared" ca="1" si="17"/>
        <v>10058.4</v>
      </c>
      <c r="H108" s="9">
        <f t="shared" ca="1" si="18"/>
        <v>229.74277777777752</v>
      </c>
      <c r="I108" s="9">
        <f t="shared" ca="1" si="18"/>
        <v>54.786092592592468</v>
      </c>
      <c r="J108" s="9">
        <f t="shared" ca="1" si="18"/>
        <v>0</v>
      </c>
      <c r="K108" s="9">
        <f t="shared" ca="1" si="19"/>
        <v>236.18480027853906</v>
      </c>
      <c r="L108" s="9">
        <f t="shared" ca="1" si="20"/>
        <v>76.587341174024019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-6892.2833333333401</v>
      </c>
      <c r="F109">
        <f t="shared" ca="1" si="28"/>
        <v>-1643.5827777777777</v>
      </c>
      <c r="G109">
        <f t="shared" ca="1" si="17"/>
        <v>10058.4</v>
      </c>
      <c r="H109" s="9">
        <f t="shared" ca="1" si="18"/>
        <v>229.74277777777752</v>
      </c>
      <c r="I109" s="9">
        <f t="shared" ca="1" si="18"/>
        <v>54.786092592592468</v>
      </c>
      <c r="J109" s="9">
        <f t="shared" ca="1" si="18"/>
        <v>0</v>
      </c>
      <c r="K109" s="9">
        <f t="shared" ca="1" si="19"/>
        <v>236.18480027853906</v>
      </c>
      <c r="L109" s="9">
        <f t="shared" ca="1" si="20"/>
        <v>76.587341174024019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-5743.5694444444525</v>
      </c>
      <c r="F110">
        <f t="shared" ca="1" si="28"/>
        <v>-1369.6523148148153</v>
      </c>
      <c r="G110">
        <f t="shared" ca="1" si="17"/>
        <v>10058.4</v>
      </c>
      <c r="H110" s="9">
        <f t="shared" ca="1" si="18"/>
        <v>229.74277777777752</v>
      </c>
      <c r="I110" s="9">
        <f t="shared" ca="1" si="18"/>
        <v>54.786092592592468</v>
      </c>
      <c r="J110" s="9">
        <f t="shared" ca="1" si="18"/>
        <v>0</v>
      </c>
      <c r="K110" s="9">
        <f t="shared" ca="1" si="19"/>
        <v>236.18480027853906</v>
      </c>
      <c r="L110" s="9">
        <f t="shared" ca="1" si="20"/>
        <v>76.587341174024019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-4594.8555555555649</v>
      </c>
      <c r="F111">
        <f t="shared" ca="1" si="28"/>
        <v>-1095.721851851853</v>
      </c>
      <c r="G111">
        <f t="shared" ca="1" si="17"/>
        <v>10058.4</v>
      </c>
      <c r="H111" s="9">
        <f t="shared" ca="1" si="18"/>
        <v>229.74277777777752</v>
      </c>
      <c r="I111" s="9">
        <f t="shared" ca="1" si="18"/>
        <v>54.786092592592468</v>
      </c>
      <c r="J111" s="9">
        <f t="shared" ca="1" si="18"/>
        <v>0</v>
      </c>
      <c r="K111" s="9">
        <f t="shared" ca="1" si="19"/>
        <v>236.18480027853906</v>
      </c>
      <c r="L111" s="9">
        <f t="shared" ca="1" si="20"/>
        <v>76.587341174024019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-3446.1416666666773</v>
      </c>
      <c r="F112">
        <f t="shared" ca="1" si="28"/>
        <v>-821.79138888889065</v>
      </c>
      <c r="G112">
        <f t="shared" ca="1" si="17"/>
        <v>10058.4</v>
      </c>
      <c r="H112" s="9">
        <f t="shared" ca="1" si="18"/>
        <v>229.74277777777752</v>
      </c>
      <c r="I112" s="9">
        <f t="shared" ca="1" si="18"/>
        <v>54.786092592593192</v>
      </c>
      <c r="J112" s="9">
        <f t="shared" ca="1" si="18"/>
        <v>0</v>
      </c>
      <c r="K112" s="9">
        <f t="shared" ca="1" si="19"/>
        <v>236.18480027853923</v>
      </c>
      <c r="L112" s="9">
        <f t="shared" ca="1" si="20"/>
        <v>76.587341174023848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-2297.4277777777897</v>
      </c>
      <c r="F113">
        <f t="shared" ca="1" si="28"/>
        <v>-547.86092592592468</v>
      </c>
      <c r="G113">
        <f t="shared" ca="1" si="17"/>
        <v>10058.4</v>
      </c>
      <c r="H113" s="9">
        <f t="shared" ca="1" si="18"/>
        <v>226.51674696180663</v>
      </c>
      <c r="I113" s="9">
        <f t="shared" ca="1" si="18"/>
        <v>41.553956018518406</v>
      </c>
      <c r="J113" s="9">
        <f t="shared" ca="1" si="18"/>
        <v>0</v>
      </c>
      <c r="K113" s="9">
        <f t="shared" ca="1" si="19"/>
        <v>230.29669540605244</v>
      </c>
      <c r="L113" s="9">
        <f t="shared" ca="1" si="20"/>
        <v>79.604807617093883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-1164.8440429687566</v>
      </c>
      <c r="F114" s="15">
        <f ca="1">(1-$O114)*(1-$O114)*F113+2*$O114*(1-$O114)*INDIRECT("F"&amp;C115)+$O114*$O114*F117</f>
        <v>-340.09114583333263</v>
      </c>
      <c r="G114" s="15">
        <f t="shared" ca="1" si="17"/>
        <v>10058.4</v>
      </c>
      <c r="H114" s="16">
        <f t="shared" ca="1" si="18"/>
        <v>220.06468532986182</v>
      </c>
      <c r="I114" s="16">
        <f t="shared" ca="1" si="18"/>
        <v>15.089682870370291</v>
      </c>
      <c r="J114" s="16">
        <f t="shared" ca="1" si="18"/>
        <v>0</v>
      </c>
      <c r="K114" s="16">
        <f t="shared" ca="1" si="19"/>
        <v>220.58142319438289</v>
      </c>
      <c r="L114" s="16">
        <f t="shared" ca="1" si="20"/>
        <v>86.077408123066832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-64.520616319447413</v>
      </c>
      <c r="F115" s="15">
        <f ca="1">(1-$O115)*(1-$O115)*F113+2*$O115*(1-$O115)*INDIRECT("F"&amp;C115)+$O115*$O115*F117</f>
        <v>-264.64273148148118</v>
      </c>
      <c r="G115" s="15">
        <f t="shared" ca="1" si="17"/>
        <v>10058.4</v>
      </c>
      <c r="H115" s="16">
        <f t="shared" ca="1" si="18"/>
        <v>213.61262369791712</v>
      </c>
      <c r="I115" s="16">
        <f t="shared" ca="1" si="18"/>
        <v>-11.374590277777816</v>
      </c>
      <c r="J115" s="16">
        <f t="shared" ca="1" si="18"/>
        <v>-8.8900000000001462</v>
      </c>
      <c r="K115" s="16">
        <f t="shared" ca="1" si="19"/>
        <v>213.91525029107967</v>
      </c>
      <c r="L115" s="16">
        <f t="shared" ca="1" si="20"/>
        <v>93.048045980759369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1003.5425021701383</v>
      </c>
      <c r="F116" s="15">
        <f ca="1">(1-$O116)*(1-$O116)*F113+2*$O116*(1-$O116)*INDIRECT("F"&amp;C115)+$O116*$O116*F117</f>
        <v>-321.51568287037026</v>
      </c>
      <c r="G116" s="15">
        <f t="shared" ca="1" si="17"/>
        <v>10013.949999999999</v>
      </c>
      <c r="H116" s="16">
        <f t="shared" ca="1" si="18"/>
        <v>207.16056206597236</v>
      </c>
      <c r="I116" s="16">
        <f t="shared" ca="1" si="18"/>
        <v>-37.838863425925943</v>
      </c>
      <c r="J116" s="16">
        <f t="shared" ca="1" si="18"/>
        <v>-8.8899999999997821</v>
      </c>
      <c r="K116" s="16">
        <f t="shared" ca="1" si="19"/>
        <v>210.58793427177983</v>
      </c>
      <c r="L116" s="16">
        <f t="shared" ca="1" si="20"/>
        <v>100.35123837237516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2039.3453125000001</v>
      </c>
      <c r="F117">
        <f t="shared" ca="1" si="28"/>
        <v>-510.71</v>
      </c>
      <c r="G117">
        <f t="shared" ca="1" si="17"/>
        <v>9969.5</v>
      </c>
      <c r="H117" s="9">
        <f t="shared" ca="1" si="18"/>
        <v>203.93453125000005</v>
      </c>
      <c r="I117" s="9">
        <f t="shared" ca="1" si="18"/>
        <v>-51.070999999999991</v>
      </c>
      <c r="J117" s="9">
        <f t="shared" ca="1" si="18"/>
        <v>-8.8900000000001462</v>
      </c>
      <c r="K117" s="9">
        <f t="shared" ca="1" si="19"/>
        <v>210.23211000500672</v>
      </c>
      <c r="L117" s="9">
        <f t="shared" ca="1" si="20"/>
        <v>104.05934322862851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3059.0179687500004</v>
      </c>
      <c r="F118">
        <f t="shared" ca="1" si="28"/>
        <v>-766.06499999999994</v>
      </c>
      <c r="G118">
        <f t="shared" ca="1" si="17"/>
        <v>9925.0499999999993</v>
      </c>
      <c r="H118" s="9">
        <f t="shared" ca="1" si="18"/>
        <v>203.93453124999996</v>
      </c>
      <c r="I118" s="9">
        <f t="shared" ca="1" si="18"/>
        <v>-51.071000000000005</v>
      </c>
      <c r="J118" s="9">
        <f t="shared" ca="1" si="18"/>
        <v>-8.8899999999997821</v>
      </c>
      <c r="K118" s="9">
        <f t="shared" ca="1" si="19"/>
        <v>210.23211000500666</v>
      </c>
      <c r="L118" s="9">
        <f t="shared" ca="1" si="20"/>
        <v>104.05934322862851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4078.6906250000002</v>
      </c>
      <c r="F119">
        <f t="shared" ca="1" si="28"/>
        <v>-1021.42</v>
      </c>
      <c r="G119">
        <f t="shared" ca="1" si="17"/>
        <v>9880.6</v>
      </c>
      <c r="H119" s="9">
        <f t="shared" ca="1" si="18"/>
        <v>203.93453125000013</v>
      </c>
      <c r="I119" s="9">
        <f t="shared" ca="1" si="18"/>
        <v>-51.070999999999984</v>
      </c>
      <c r="J119" s="9">
        <f t="shared" ca="1" si="18"/>
        <v>-8.8900000000001462</v>
      </c>
      <c r="K119" s="9">
        <f t="shared" ca="1" si="19"/>
        <v>210.23211000500677</v>
      </c>
      <c r="L119" s="9">
        <f t="shared" ca="1" si="20"/>
        <v>104.05934322862851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5098.3632812500009</v>
      </c>
      <c r="F120">
        <f t="shared" ca="1" si="28"/>
        <v>-1276.7749999999999</v>
      </c>
      <c r="G120">
        <f t="shared" ca="1" si="17"/>
        <v>9836.15</v>
      </c>
      <c r="H120" s="9">
        <f t="shared" ca="1" si="18"/>
        <v>203.93453124999996</v>
      </c>
      <c r="I120" s="9">
        <f t="shared" ca="1" si="18"/>
        <v>-51.071000000000005</v>
      </c>
      <c r="J120" s="9">
        <f t="shared" ca="1" si="18"/>
        <v>-8.8900000000001462</v>
      </c>
      <c r="K120" s="9">
        <f t="shared" ca="1" si="19"/>
        <v>210.23211000500666</v>
      </c>
      <c r="L120" s="9">
        <f t="shared" ca="1" si="20"/>
        <v>104.05934322862851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6118.0359375000007</v>
      </c>
      <c r="F121">
        <f t="shared" ca="1" si="28"/>
        <v>-1532.1299999999999</v>
      </c>
      <c r="G121">
        <f t="shared" ca="1" si="17"/>
        <v>9791.6999999999989</v>
      </c>
      <c r="H121" s="9">
        <f t="shared" ca="1" si="18"/>
        <v>203.93453124999996</v>
      </c>
      <c r="I121" s="9">
        <f t="shared" ca="1" si="18"/>
        <v>-51.071000000000005</v>
      </c>
      <c r="J121" s="9">
        <f t="shared" ca="1" si="18"/>
        <v>-8.8899999999997821</v>
      </c>
      <c r="K121" s="9">
        <f t="shared" ca="1" si="19"/>
        <v>210.23211000500666</v>
      </c>
      <c r="L121" s="9">
        <f t="shared" ca="1" si="20"/>
        <v>104.05934322862851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7137.7085937500005</v>
      </c>
      <c r="F122">
        <f t="shared" ca="1" si="28"/>
        <v>-1787.4849999999999</v>
      </c>
      <c r="G122">
        <f t="shared" ca="1" si="17"/>
        <v>9747.25</v>
      </c>
      <c r="H122" s="9">
        <f t="shared" ca="1" si="18"/>
        <v>203.93453124999996</v>
      </c>
      <c r="I122" s="9">
        <f t="shared" ca="1" si="18"/>
        <v>-51.071000000000005</v>
      </c>
      <c r="J122" s="9">
        <f t="shared" ca="1" si="18"/>
        <v>-8.8900000000001462</v>
      </c>
      <c r="K122" s="9">
        <f t="shared" ca="1" si="19"/>
        <v>210.23211000500666</v>
      </c>
      <c r="L122" s="9">
        <f t="shared" ca="1" si="20"/>
        <v>104.05934322862851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8157.3812500000004</v>
      </c>
      <c r="F123">
        <f t="shared" ca="1" si="28"/>
        <v>-2042.84</v>
      </c>
      <c r="G123">
        <f t="shared" ca="1" si="17"/>
        <v>9702.7999999999993</v>
      </c>
      <c r="H123" s="9">
        <f t="shared" ca="1" si="18"/>
        <v>203.93453125000013</v>
      </c>
      <c r="I123" s="9">
        <f t="shared" ca="1" si="18"/>
        <v>-51.070999999999955</v>
      </c>
      <c r="J123" s="9">
        <f t="shared" ca="1" si="18"/>
        <v>-8.8899999999997821</v>
      </c>
      <c r="K123" s="9">
        <f t="shared" ca="1" si="19"/>
        <v>210.23211000500677</v>
      </c>
      <c r="L123" s="9">
        <f t="shared" ca="1" si="20"/>
        <v>104.05934322862849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9177.0539062500011</v>
      </c>
      <c r="F124">
        <f t="shared" ca="1" si="28"/>
        <v>-2298.1949999999997</v>
      </c>
      <c r="G124">
        <f t="shared" ca="1" si="17"/>
        <v>9658.35</v>
      </c>
      <c r="H124" s="9">
        <f t="shared" ca="1" si="18"/>
        <v>203.93453125000013</v>
      </c>
      <c r="I124" s="9">
        <f t="shared" ca="1" si="18"/>
        <v>-51.071000000000005</v>
      </c>
      <c r="J124" s="9">
        <f t="shared" ca="1" si="18"/>
        <v>-8.8900000000001462</v>
      </c>
      <c r="K124" s="9">
        <f t="shared" ca="1" si="19"/>
        <v>210.2321100050068</v>
      </c>
      <c r="L124" s="9">
        <f t="shared" ca="1" si="20"/>
        <v>104.05934322862851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10196.726562500002</v>
      </c>
      <c r="F125">
        <f t="shared" ca="1" si="28"/>
        <v>-2553.5499999999997</v>
      </c>
      <c r="G125">
        <f t="shared" ca="1" si="17"/>
        <v>9613.9</v>
      </c>
      <c r="H125" s="9">
        <f t="shared" ca="1" si="18"/>
        <v>203.93453124999979</v>
      </c>
      <c r="I125" s="9">
        <f t="shared" ca="1" si="18"/>
        <v>-51.071000000000005</v>
      </c>
      <c r="J125" s="9">
        <f t="shared" ca="1" si="18"/>
        <v>-8.8899999999997821</v>
      </c>
      <c r="K125" s="9">
        <f t="shared" ca="1" si="19"/>
        <v>210.23211000500649</v>
      </c>
      <c r="L125" s="9">
        <f t="shared" ca="1" si="20"/>
        <v>104.05934322862852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11216.399218750001</v>
      </c>
      <c r="F126">
        <f t="shared" ca="1" si="28"/>
        <v>-2808.9049999999997</v>
      </c>
      <c r="G126">
        <f t="shared" ca="1" si="17"/>
        <v>9569.4500000000007</v>
      </c>
      <c r="H126" s="9">
        <f t="shared" ca="1" si="18"/>
        <v>203.93453125000013</v>
      </c>
      <c r="I126" s="9">
        <f t="shared" ca="1" si="18"/>
        <v>-51.071000000000005</v>
      </c>
      <c r="J126" s="9">
        <f t="shared" ca="1" si="18"/>
        <v>-8.8900000000001462</v>
      </c>
      <c r="K126" s="9">
        <f t="shared" ca="1" si="19"/>
        <v>210.2321100050068</v>
      </c>
      <c r="L126" s="9">
        <f t="shared" ca="1" si="20"/>
        <v>104.05934322862851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12236.071875000001</v>
      </c>
      <c r="F127">
        <f t="shared" ca="1" si="28"/>
        <v>-3064.2599999999998</v>
      </c>
      <c r="G127">
        <f t="shared" ca="1" si="17"/>
        <v>9525</v>
      </c>
      <c r="H127" s="9">
        <f t="shared" ca="1" si="18"/>
        <v>203.93453125000013</v>
      </c>
      <c r="I127" s="9">
        <f t="shared" ca="1" si="18"/>
        <v>-51.071000000000005</v>
      </c>
      <c r="J127" s="9">
        <f t="shared" ca="1" si="18"/>
        <v>-8.8900000000001462</v>
      </c>
      <c r="K127" s="9">
        <f t="shared" ca="1" si="19"/>
        <v>210.2321100050068</v>
      </c>
      <c r="L127" s="9">
        <f t="shared" ca="1" si="20"/>
        <v>104.05934322862851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13255.744531250002</v>
      </c>
      <c r="F128">
        <f t="shared" ca="1" si="28"/>
        <v>-3319.6149999999998</v>
      </c>
      <c r="G128">
        <f t="shared" ca="1" si="17"/>
        <v>9480.5499999999993</v>
      </c>
      <c r="H128" s="9">
        <f t="shared" ca="1" si="18"/>
        <v>203.93453124999979</v>
      </c>
      <c r="I128" s="9">
        <f t="shared" ca="1" si="18"/>
        <v>-51.071000000000005</v>
      </c>
      <c r="J128" s="9">
        <f t="shared" ca="1" si="18"/>
        <v>-8.8899999999997821</v>
      </c>
      <c r="K128" s="9">
        <f t="shared" ca="1" si="19"/>
        <v>210.23211000500649</v>
      </c>
      <c r="L128" s="9">
        <f t="shared" ca="1" si="20"/>
        <v>104.05934322862852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14275.417187500001</v>
      </c>
      <c r="F129">
        <f t="shared" ca="1" si="28"/>
        <v>-3574.97</v>
      </c>
      <c r="G129">
        <f t="shared" ca="1" si="17"/>
        <v>9436.1</v>
      </c>
      <c r="H129" s="9">
        <f t="shared" ca="1" si="18"/>
        <v>203.93453125000013</v>
      </c>
      <c r="I129" s="9">
        <f t="shared" ca="1" si="18"/>
        <v>-51.071000000000005</v>
      </c>
      <c r="J129" s="9">
        <f t="shared" ca="1" si="18"/>
        <v>-8.8900000000001462</v>
      </c>
      <c r="K129" s="9">
        <f t="shared" ca="1" si="19"/>
        <v>210.2321100050068</v>
      </c>
      <c r="L129" s="9">
        <f t="shared" ca="1" si="20"/>
        <v>104.05934322862851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15295.089843750002</v>
      </c>
      <c r="F130">
        <f t="shared" ca="1" si="28"/>
        <v>-3830.3249999999998</v>
      </c>
      <c r="G130">
        <f t="shared" ca="1" si="17"/>
        <v>9391.65</v>
      </c>
      <c r="H130" s="9">
        <f t="shared" ca="1" si="18"/>
        <v>203.93453124999979</v>
      </c>
      <c r="I130" s="9">
        <f t="shared" ca="1" si="18"/>
        <v>-51.071000000000005</v>
      </c>
      <c r="J130" s="9">
        <f t="shared" ca="1" si="18"/>
        <v>-8.8899999999997821</v>
      </c>
      <c r="K130" s="9">
        <f t="shared" ca="1" si="19"/>
        <v>210.23211000500649</v>
      </c>
      <c r="L130" s="9">
        <f t="shared" ca="1" si="20"/>
        <v>104.05934322862852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16314.762500000001</v>
      </c>
      <c r="F131">
        <f t="shared" ca="1" si="28"/>
        <v>-4085.68</v>
      </c>
      <c r="G131">
        <f t="shared" ca="1" si="17"/>
        <v>9347.2000000000007</v>
      </c>
      <c r="H131" s="9">
        <f t="shared" ca="1" si="18"/>
        <v>203.93453125000013</v>
      </c>
      <c r="I131" s="9">
        <f t="shared" ca="1" si="18"/>
        <v>-51.071000000000005</v>
      </c>
      <c r="J131" s="9">
        <f t="shared" ca="1" si="18"/>
        <v>-8.8900000000001462</v>
      </c>
      <c r="K131" s="9">
        <f t="shared" ca="1" si="19"/>
        <v>210.2321100050068</v>
      </c>
      <c r="L131" s="9">
        <f t="shared" ca="1" si="20"/>
        <v>104.05934322862851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17334.435156250001</v>
      </c>
      <c r="F132">
        <f t="shared" ca="1" si="28"/>
        <v>-4341.0349999999999</v>
      </c>
      <c r="G132">
        <f t="shared" ca="1" si="17"/>
        <v>9302.75</v>
      </c>
      <c r="H132" s="9">
        <f t="shared" ca="1" si="18"/>
        <v>203.93453125000013</v>
      </c>
      <c r="I132" s="9">
        <f t="shared" ca="1" si="18"/>
        <v>-51.070999999999913</v>
      </c>
      <c r="J132" s="9">
        <f t="shared" ca="1" si="18"/>
        <v>-8.8900000000001462</v>
      </c>
      <c r="K132" s="9">
        <f t="shared" ca="1" si="19"/>
        <v>210.23211000500677</v>
      </c>
      <c r="L132" s="9">
        <f t="shared" ca="1" si="20"/>
        <v>104.05934322862848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18354.107812500002</v>
      </c>
      <c r="F133">
        <f t="shared" ca="1" si="28"/>
        <v>-4596.3899999999994</v>
      </c>
      <c r="G133">
        <f t="shared" ca="1" si="17"/>
        <v>9258.2999999999993</v>
      </c>
      <c r="H133" s="9">
        <f t="shared" ca="1" si="18"/>
        <v>203.93453125000013</v>
      </c>
      <c r="I133" s="9">
        <f t="shared" ca="1" si="18"/>
        <v>-51.071000000000097</v>
      </c>
      <c r="J133" s="9">
        <f t="shared" ca="1" si="18"/>
        <v>-8.8899999999997821</v>
      </c>
      <c r="K133" s="9">
        <f t="shared" ca="1" si="19"/>
        <v>210.23211000500683</v>
      </c>
      <c r="L133" s="9">
        <f t="shared" ca="1" si="20"/>
        <v>104.05934322862852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19373.780468750003</v>
      </c>
      <c r="F134">
        <f t="shared" ca="1" si="28"/>
        <v>-4851.7449999999999</v>
      </c>
      <c r="G134">
        <f t="shared" ca="1" si="17"/>
        <v>9213.85</v>
      </c>
      <c r="H134" s="9">
        <f t="shared" ca="1" si="18"/>
        <v>203.93453125000013</v>
      </c>
      <c r="I134" s="9">
        <f t="shared" ca="1" si="18"/>
        <v>-51.070999999999913</v>
      </c>
      <c r="J134" s="9">
        <f t="shared" ca="1" si="18"/>
        <v>-8.8900000000001462</v>
      </c>
      <c r="K134" s="9">
        <f t="shared" ca="1" si="19"/>
        <v>210.23211000500677</v>
      </c>
      <c r="L134" s="9">
        <f t="shared" ca="1" si="20"/>
        <v>104.05934322862848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20393.453125000004</v>
      </c>
      <c r="F135">
        <f t="shared" ca="1" si="28"/>
        <v>-5107.0999999999995</v>
      </c>
      <c r="G135">
        <f t="shared" ca="1" si="17"/>
        <v>9169.4</v>
      </c>
      <c r="H135" s="9">
        <f t="shared" ca="1" si="18"/>
        <v>203.93453124999942</v>
      </c>
      <c r="I135" s="9">
        <f t="shared" ca="1" si="18"/>
        <v>-51.071000000000097</v>
      </c>
      <c r="J135" s="9">
        <f t="shared" ca="1" si="18"/>
        <v>-8.8899999999997821</v>
      </c>
      <c r="K135" s="9">
        <f t="shared" ca="1" si="19"/>
        <v>210.23211000500612</v>
      </c>
      <c r="L135" s="9">
        <f t="shared" ca="1" si="20"/>
        <v>104.05934322862858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21413.125781250001</v>
      </c>
      <c r="F136">
        <f t="shared" ca="1" si="28"/>
        <v>-5362.4549999999999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203.93453125000013</v>
      </c>
      <c r="I136" s="9">
        <f t="shared" ca="1" si="34"/>
        <v>-51.070999999999913</v>
      </c>
      <c r="J136" s="9">
        <f t="shared" ca="1" si="34"/>
        <v>-8.8900000000001462</v>
      </c>
      <c r="K136" s="9">
        <f t="shared" ref="K136:K199" ca="1" si="35">SQRT(H136*H136+I136*I136)</f>
        <v>210.23211000500677</v>
      </c>
      <c r="L136" s="9">
        <f t="shared" ref="L136:L199" ca="1" si="36">DEGREES(ATAN2(I136,H136))</f>
        <v>104.05934322862848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22432.798437500001</v>
      </c>
      <c r="F137">
        <f t="shared" ca="1" si="28"/>
        <v>-5617.8099999999995</v>
      </c>
      <c r="G137">
        <f t="shared" ca="1" si="33"/>
        <v>9080.5</v>
      </c>
      <c r="H137" s="9">
        <f t="shared" ca="1" si="34"/>
        <v>203.93453125000013</v>
      </c>
      <c r="I137" s="9">
        <f t="shared" ca="1" si="34"/>
        <v>-51.071000000000097</v>
      </c>
      <c r="J137" s="9">
        <f t="shared" ca="1" si="34"/>
        <v>-8.8900000000001462</v>
      </c>
      <c r="K137" s="9">
        <f t="shared" ca="1" si="35"/>
        <v>210.23211000500683</v>
      </c>
      <c r="L137" s="9">
        <f t="shared" ca="1" si="36"/>
        <v>104.05934322862852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23452.471093750002</v>
      </c>
      <c r="F138">
        <f t="shared" ca="1" si="28"/>
        <v>-5873.165</v>
      </c>
      <c r="G138">
        <f t="shared" ca="1" si="33"/>
        <v>9036.0499999999993</v>
      </c>
      <c r="H138" s="9">
        <f t="shared" ca="1" si="34"/>
        <v>203.93453125000013</v>
      </c>
      <c r="I138" s="9">
        <f t="shared" ca="1" si="34"/>
        <v>-51.070999999999913</v>
      </c>
      <c r="J138" s="9">
        <f t="shared" ca="1" si="34"/>
        <v>-8.8899999999997821</v>
      </c>
      <c r="K138" s="9">
        <f t="shared" ca="1" si="35"/>
        <v>210.23211000500677</v>
      </c>
      <c r="L138" s="9">
        <f t="shared" ca="1" si="36"/>
        <v>104.05934322862848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24472.143750000003</v>
      </c>
      <c r="F139">
        <f t="shared" ca="1" si="28"/>
        <v>-6128.5199999999995</v>
      </c>
      <c r="G139">
        <f t="shared" ca="1" si="33"/>
        <v>8991.6</v>
      </c>
      <c r="H139" s="9">
        <f t="shared" ca="1" si="34"/>
        <v>203.93453125000013</v>
      </c>
      <c r="I139" s="9">
        <f t="shared" ca="1" si="34"/>
        <v>-51.071000000000097</v>
      </c>
      <c r="J139" s="9">
        <f t="shared" ca="1" si="34"/>
        <v>-8.8900000000001462</v>
      </c>
      <c r="K139" s="9">
        <f t="shared" ca="1" si="35"/>
        <v>210.23211000500683</v>
      </c>
      <c r="L139" s="9">
        <f t="shared" ca="1" si="36"/>
        <v>104.05934322862852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25491.816406250004</v>
      </c>
      <c r="F140">
        <f t="shared" ca="1" si="28"/>
        <v>-6383.875</v>
      </c>
      <c r="G140">
        <f t="shared" ca="1" si="33"/>
        <v>8947.15</v>
      </c>
      <c r="H140" s="9">
        <f t="shared" ca="1" si="34"/>
        <v>203.93453125000013</v>
      </c>
      <c r="I140" s="9">
        <f t="shared" ca="1" si="34"/>
        <v>-51.070999999999913</v>
      </c>
      <c r="J140" s="9">
        <f t="shared" ca="1" si="34"/>
        <v>-8.8899999999997821</v>
      </c>
      <c r="K140" s="9">
        <f t="shared" ca="1" si="35"/>
        <v>210.23211000500677</v>
      </c>
      <c r="L140" s="9">
        <f t="shared" ca="1" si="36"/>
        <v>104.05934322862848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26511.489062500004</v>
      </c>
      <c r="F141">
        <f t="shared" ca="1" si="28"/>
        <v>-6639.23</v>
      </c>
      <c r="G141">
        <f t="shared" ca="1" si="33"/>
        <v>8902.7000000000007</v>
      </c>
      <c r="H141" s="9">
        <f t="shared" ca="1" si="34"/>
        <v>203.93453124999942</v>
      </c>
      <c r="I141" s="9">
        <f t="shared" ca="1" si="34"/>
        <v>-51.071000000000097</v>
      </c>
      <c r="J141" s="9">
        <f t="shared" ca="1" si="34"/>
        <v>-8.8900000000001462</v>
      </c>
      <c r="K141" s="9">
        <f t="shared" ca="1" si="35"/>
        <v>210.23211000500612</v>
      </c>
      <c r="L141" s="9">
        <f t="shared" ca="1" si="36"/>
        <v>104.05934322862858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27531.161718750001</v>
      </c>
      <c r="F142">
        <f t="shared" ca="1" si="28"/>
        <v>-6894.585</v>
      </c>
      <c r="G142">
        <f t="shared" ca="1" si="33"/>
        <v>8858.25</v>
      </c>
      <c r="H142" s="9">
        <f t="shared" ca="1" si="34"/>
        <v>203.93453125000013</v>
      </c>
      <c r="I142" s="9">
        <f t="shared" ca="1" si="34"/>
        <v>-51.070999999999913</v>
      </c>
      <c r="J142" s="9">
        <f t="shared" ca="1" si="34"/>
        <v>-8.8900000000001462</v>
      </c>
      <c r="K142" s="9">
        <f t="shared" ca="1" si="35"/>
        <v>210.23211000500677</v>
      </c>
      <c r="L142" s="9">
        <f t="shared" ca="1" si="36"/>
        <v>104.05934322862848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28550.834375000002</v>
      </c>
      <c r="F143">
        <f t="shared" ca="1" si="28"/>
        <v>-7149.94</v>
      </c>
      <c r="G143">
        <f t="shared" ca="1" si="33"/>
        <v>8813.7999999999993</v>
      </c>
      <c r="H143" s="9">
        <f t="shared" ca="1" si="34"/>
        <v>203.93453125000013</v>
      </c>
      <c r="I143" s="9">
        <f t="shared" ca="1" si="34"/>
        <v>-51.071000000000097</v>
      </c>
      <c r="J143" s="9">
        <f t="shared" ca="1" si="34"/>
        <v>-8.8899999999997821</v>
      </c>
      <c r="K143" s="9">
        <f t="shared" ca="1" si="35"/>
        <v>210.23211000500683</v>
      </c>
      <c r="L143" s="9">
        <f t="shared" ca="1" si="36"/>
        <v>104.05934322862852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29570.507031250003</v>
      </c>
      <c r="F144">
        <f t="shared" ca="1" si="28"/>
        <v>-7405.2950000000001</v>
      </c>
      <c r="G144">
        <f t="shared" ca="1" si="33"/>
        <v>8769.35</v>
      </c>
      <c r="H144" s="9">
        <f t="shared" ca="1" si="34"/>
        <v>203.93453125000013</v>
      </c>
      <c r="I144" s="9">
        <f t="shared" ca="1" si="34"/>
        <v>-51.070999999999913</v>
      </c>
      <c r="J144" s="9">
        <f t="shared" ca="1" si="34"/>
        <v>-8.8900000000001462</v>
      </c>
      <c r="K144" s="9">
        <f t="shared" ca="1" si="35"/>
        <v>210.23211000500677</v>
      </c>
      <c r="L144" s="9">
        <f t="shared" ca="1" si="36"/>
        <v>104.05934322862848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30590.179687500004</v>
      </c>
      <c r="F145">
        <f t="shared" ca="1" si="28"/>
        <v>-7660.65</v>
      </c>
      <c r="G145">
        <f t="shared" ca="1" si="33"/>
        <v>8724.9</v>
      </c>
      <c r="H145" s="9">
        <f t="shared" ca="1" si="34"/>
        <v>203.93453125000013</v>
      </c>
      <c r="I145" s="9">
        <f t="shared" ca="1" si="34"/>
        <v>-51.071000000000097</v>
      </c>
      <c r="J145" s="9">
        <f t="shared" ca="1" si="34"/>
        <v>-8.8899999999997821</v>
      </c>
      <c r="K145" s="9">
        <f t="shared" ca="1" si="35"/>
        <v>210.23211000500683</v>
      </c>
      <c r="L145" s="9">
        <f t="shared" ca="1" si="36"/>
        <v>104.05934322862852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31609.852343750004</v>
      </c>
      <c r="F146">
        <f t="shared" ca="1" si="28"/>
        <v>-7916.0050000000001</v>
      </c>
      <c r="G146">
        <f t="shared" ca="1" si="33"/>
        <v>8680.4500000000007</v>
      </c>
      <c r="H146" s="9">
        <f t="shared" ca="1" si="34"/>
        <v>203.93453124999942</v>
      </c>
      <c r="I146" s="9">
        <f t="shared" ca="1" si="34"/>
        <v>-51.070999999999913</v>
      </c>
      <c r="J146" s="9">
        <f t="shared" ca="1" si="34"/>
        <v>-8.8900000000001462</v>
      </c>
      <c r="K146" s="9">
        <f t="shared" ca="1" si="35"/>
        <v>210.23211000500609</v>
      </c>
      <c r="L146" s="9">
        <f t="shared" ca="1" si="36"/>
        <v>104.05934322862852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32629.525000000001</v>
      </c>
      <c r="F147">
        <f t="shared" ca="1" si="28"/>
        <v>-8171.36</v>
      </c>
      <c r="G147">
        <f t="shared" ca="1" si="33"/>
        <v>8636</v>
      </c>
      <c r="H147" s="9">
        <f t="shared" ca="1" si="34"/>
        <v>203.93453125000087</v>
      </c>
      <c r="I147" s="9">
        <f t="shared" ca="1" si="34"/>
        <v>-51.071000000000097</v>
      </c>
      <c r="J147" s="9">
        <f t="shared" ca="1" si="34"/>
        <v>-8.8900000000001462</v>
      </c>
      <c r="K147" s="9">
        <f t="shared" ca="1" si="35"/>
        <v>210.23211000500754</v>
      </c>
      <c r="L147" s="9">
        <f t="shared" ca="1" si="36"/>
        <v>104.05934322862848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33649.197656250006</v>
      </c>
      <c r="F148">
        <f t="shared" ca="1" si="28"/>
        <v>-8426.7150000000001</v>
      </c>
      <c r="G148">
        <f t="shared" ca="1" si="33"/>
        <v>8591.5499999999993</v>
      </c>
      <c r="H148" s="9">
        <f t="shared" ca="1" si="34"/>
        <v>203.93453124999942</v>
      </c>
      <c r="I148" s="9">
        <f t="shared" ca="1" si="34"/>
        <v>-51.070999999999913</v>
      </c>
      <c r="J148" s="9">
        <f t="shared" ca="1" si="34"/>
        <v>-8.8899999999997821</v>
      </c>
      <c r="K148" s="9">
        <f t="shared" ca="1" si="35"/>
        <v>210.23211000500609</v>
      </c>
      <c r="L148" s="9">
        <f t="shared" ca="1" si="36"/>
        <v>104.05934322862852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34668.870312500003</v>
      </c>
      <c r="F149">
        <f t="shared" ca="1" si="28"/>
        <v>-8682.07</v>
      </c>
      <c r="G149">
        <f t="shared" ca="1" si="33"/>
        <v>8547.1</v>
      </c>
      <c r="H149" s="9">
        <f t="shared" ca="1" si="34"/>
        <v>203.93453124999942</v>
      </c>
      <c r="I149" s="9">
        <f t="shared" ca="1" si="34"/>
        <v>-51.070999999999913</v>
      </c>
      <c r="J149" s="9">
        <f t="shared" ca="1" si="34"/>
        <v>-8.8900000000001462</v>
      </c>
      <c r="K149" s="9">
        <f t="shared" ca="1" si="35"/>
        <v>210.23211000500609</v>
      </c>
      <c r="L149" s="9">
        <f t="shared" ca="1" si="36"/>
        <v>104.05934322862852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35688.54296875</v>
      </c>
      <c r="F150">
        <f t="shared" ca="1" si="28"/>
        <v>-8937.4249999999993</v>
      </c>
      <c r="G150">
        <f t="shared" ca="1" si="33"/>
        <v>8502.65</v>
      </c>
      <c r="H150" s="9">
        <f t="shared" ca="1" si="34"/>
        <v>203.93453125000087</v>
      </c>
      <c r="I150" s="9">
        <f t="shared" ca="1" si="34"/>
        <v>-51.070999999999913</v>
      </c>
      <c r="J150" s="9">
        <f t="shared" ca="1" si="34"/>
        <v>-8.8899999999997821</v>
      </c>
      <c r="K150" s="9">
        <f t="shared" ca="1" si="35"/>
        <v>210.23211000500748</v>
      </c>
      <c r="L150" s="9">
        <f t="shared" ca="1" si="36"/>
        <v>104.05934322862842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36708.215625000004</v>
      </c>
      <c r="F151">
        <f t="shared" ca="1" si="28"/>
        <v>-9192.7799999999988</v>
      </c>
      <c r="G151">
        <f t="shared" ca="1" si="33"/>
        <v>8458.2000000000007</v>
      </c>
      <c r="H151" s="9">
        <f t="shared" ca="1" si="34"/>
        <v>203.93453124999942</v>
      </c>
      <c r="I151" s="9">
        <f t="shared" ca="1" si="34"/>
        <v>-51.071000000000275</v>
      </c>
      <c r="J151" s="9">
        <f t="shared" ca="1" si="34"/>
        <v>-8.8900000000001462</v>
      </c>
      <c r="K151" s="9">
        <f t="shared" ca="1" si="35"/>
        <v>210.23211000500618</v>
      </c>
      <c r="L151" s="9">
        <f t="shared" ca="1" si="36"/>
        <v>104.05934322862862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37727.888281250001</v>
      </c>
      <c r="F152">
        <f t="shared" ca="1" si="28"/>
        <v>-9448.1350000000002</v>
      </c>
      <c r="G152">
        <f t="shared" ca="1" si="33"/>
        <v>8413.75</v>
      </c>
      <c r="H152" s="9">
        <f t="shared" ref="H152:J183" ca="1" si="41">(E153-E152)/($B153-$B152)</f>
        <v>203.93453125000087</v>
      </c>
      <c r="I152" s="9">
        <f t="shared" ca="1" si="41"/>
        <v>-51.070999999999913</v>
      </c>
      <c r="J152" s="9">
        <f t="shared" ca="1" si="41"/>
        <v>-8.8900000000001462</v>
      </c>
      <c r="K152" s="9">
        <f t="shared" ca="1" si="35"/>
        <v>210.23211000500748</v>
      </c>
      <c r="L152" s="9">
        <f t="shared" ca="1" si="36"/>
        <v>104.05934322862842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38747.560937500006</v>
      </c>
      <c r="F153">
        <f t="shared" ca="1" si="28"/>
        <v>-9703.49</v>
      </c>
      <c r="G153">
        <f t="shared" ca="1" si="33"/>
        <v>8369.2999999999993</v>
      </c>
      <c r="H153" s="9">
        <f t="shared" ca="1" si="41"/>
        <v>203.93453124999942</v>
      </c>
      <c r="I153" s="9">
        <f t="shared" ca="1" si="41"/>
        <v>-51.070999999999913</v>
      </c>
      <c r="J153" s="9">
        <f t="shared" ca="1" si="41"/>
        <v>-8.8899999999997821</v>
      </c>
      <c r="K153" s="9">
        <f t="shared" ca="1" si="35"/>
        <v>210.23211000500609</v>
      </c>
      <c r="L153" s="9">
        <f t="shared" ca="1" si="36"/>
        <v>104.05934322862852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39767.233593750003</v>
      </c>
      <c r="F154">
        <f t="shared" ca="1" si="28"/>
        <v>-9958.8449999999993</v>
      </c>
      <c r="G154">
        <f t="shared" ca="1" si="33"/>
        <v>8324.85</v>
      </c>
      <c r="H154" s="9">
        <f t="shared" ca="1" si="41"/>
        <v>203.93453125000087</v>
      </c>
      <c r="I154" s="9">
        <f t="shared" ca="1" si="41"/>
        <v>-51.070999999999913</v>
      </c>
      <c r="J154" s="9">
        <f t="shared" ca="1" si="41"/>
        <v>-8.8900000000001462</v>
      </c>
      <c r="K154" s="9">
        <f t="shared" ca="1" si="35"/>
        <v>210.23211000500748</v>
      </c>
      <c r="L154" s="9">
        <f t="shared" ca="1" si="36"/>
        <v>104.05934322862842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40786.906250000007</v>
      </c>
      <c r="F155">
        <f t="shared" ca="1" si="28"/>
        <v>-10214.199999999999</v>
      </c>
      <c r="G155">
        <f t="shared" ca="1" si="33"/>
        <v>8280.4</v>
      </c>
      <c r="H155" s="9">
        <f t="shared" ca="1" si="41"/>
        <v>203.93453124999942</v>
      </c>
      <c r="I155" s="9">
        <f t="shared" ca="1" si="41"/>
        <v>-51.071000000000275</v>
      </c>
      <c r="J155" s="9">
        <f t="shared" ca="1" si="41"/>
        <v>-8.8899999999997821</v>
      </c>
      <c r="K155" s="9">
        <f t="shared" ca="1" si="35"/>
        <v>210.23211000500618</v>
      </c>
      <c r="L155" s="9">
        <f t="shared" ca="1" si="36"/>
        <v>104.05934322862862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41806.578906250004</v>
      </c>
      <c r="F156">
        <f t="shared" ca="1" si="28"/>
        <v>-10469.555</v>
      </c>
      <c r="G156">
        <f t="shared" ca="1" si="33"/>
        <v>8235.9500000000007</v>
      </c>
      <c r="H156" s="9">
        <f t="shared" ca="1" si="41"/>
        <v>203.93453124999942</v>
      </c>
      <c r="I156" s="9">
        <f t="shared" ca="1" si="41"/>
        <v>-51.070999999999913</v>
      </c>
      <c r="J156" s="9">
        <f t="shared" ca="1" si="41"/>
        <v>-8.8900000000001462</v>
      </c>
      <c r="K156" s="9">
        <f t="shared" ca="1" si="35"/>
        <v>210.23211000500609</v>
      </c>
      <c r="L156" s="9">
        <f t="shared" ca="1" si="36"/>
        <v>104.05934322862852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42826.251562500001</v>
      </c>
      <c r="F157">
        <f t="shared" ca="1" si="28"/>
        <v>-10724.91</v>
      </c>
      <c r="G157">
        <f t="shared" ca="1" si="33"/>
        <v>8191.5</v>
      </c>
      <c r="H157" s="9">
        <f t="shared" ca="1" si="41"/>
        <v>203.93453125000087</v>
      </c>
      <c r="I157" s="9">
        <f t="shared" ca="1" si="41"/>
        <v>-51.070999999999913</v>
      </c>
      <c r="J157" s="9">
        <f t="shared" ca="1" si="41"/>
        <v>-8.8899999999999633</v>
      </c>
      <c r="K157" s="9">
        <f t="shared" ca="1" si="35"/>
        <v>210.23211000500748</v>
      </c>
      <c r="L157" s="9">
        <f t="shared" ca="1" si="36"/>
        <v>104.05934322862842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43845.924218750006</v>
      </c>
      <c r="F158">
        <f t="shared" ca="1" si="28"/>
        <v>-10980.264999999999</v>
      </c>
      <c r="G158">
        <f t="shared" ca="1" si="33"/>
        <v>8147.05</v>
      </c>
      <c r="H158" s="9">
        <f t="shared" ca="1" si="41"/>
        <v>203.93453124999942</v>
      </c>
      <c r="I158" s="9">
        <f t="shared" ca="1" si="41"/>
        <v>-51.070999999999913</v>
      </c>
      <c r="J158" s="9">
        <f t="shared" ca="1" si="41"/>
        <v>-8.8899999999999633</v>
      </c>
      <c r="K158" s="9">
        <f t="shared" ca="1" si="35"/>
        <v>210.23211000500609</v>
      </c>
      <c r="L158" s="9">
        <f t="shared" ca="1" si="36"/>
        <v>104.05934322862852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44865.596875000003</v>
      </c>
      <c r="F159">
        <f t="shared" ca="1" si="28"/>
        <v>-11235.619999999999</v>
      </c>
      <c r="G159">
        <f t="shared" ca="1" si="33"/>
        <v>8102.6</v>
      </c>
      <c r="H159" s="9">
        <f t="shared" ca="1" si="41"/>
        <v>203.93453125000087</v>
      </c>
      <c r="I159" s="9">
        <f t="shared" ca="1" si="41"/>
        <v>-51.071000000000275</v>
      </c>
      <c r="J159" s="9">
        <f t="shared" ca="1" si="41"/>
        <v>-8.8899999999999633</v>
      </c>
      <c r="K159" s="9">
        <f t="shared" ca="1" si="35"/>
        <v>210.2321100050076</v>
      </c>
      <c r="L159" s="9">
        <f t="shared" ca="1" si="36"/>
        <v>104.05934322862852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45885.269531250007</v>
      </c>
      <c r="F160">
        <f t="shared" ca="1" si="28"/>
        <v>-11490.975</v>
      </c>
      <c r="G160">
        <f t="shared" ca="1" si="33"/>
        <v>8058.1500000000005</v>
      </c>
      <c r="H160" s="9">
        <f t="shared" ca="1" si="41"/>
        <v>203.93453124999942</v>
      </c>
      <c r="I160" s="9">
        <f t="shared" ca="1" si="41"/>
        <v>-51.070999999999913</v>
      </c>
      <c r="J160" s="9">
        <f t="shared" ca="1" si="41"/>
        <v>-8.8899999999999633</v>
      </c>
      <c r="K160" s="9">
        <f t="shared" ca="1" si="35"/>
        <v>210.23211000500609</v>
      </c>
      <c r="L160" s="9">
        <f t="shared" ca="1" si="36"/>
        <v>104.05934322862852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46904.942187500004</v>
      </c>
      <c r="F161">
        <f t="shared" ca="1" si="28"/>
        <v>-11746.33</v>
      </c>
      <c r="G161">
        <f t="shared" ca="1" si="33"/>
        <v>8013.7000000000007</v>
      </c>
      <c r="H161" s="9">
        <f t="shared" ca="1" si="41"/>
        <v>203.93453125000087</v>
      </c>
      <c r="I161" s="9">
        <f t="shared" ca="1" si="41"/>
        <v>-51.070999999999913</v>
      </c>
      <c r="J161" s="9">
        <f t="shared" ca="1" si="41"/>
        <v>-8.8900000000001462</v>
      </c>
      <c r="K161" s="9">
        <f t="shared" ca="1" si="35"/>
        <v>210.23211000500748</v>
      </c>
      <c r="L161" s="9">
        <f t="shared" ca="1" si="36"/>
        <v>104.05934322862842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47924.614843750009</v>
      </c>
      <c r="F162" s="15">
        <f ca="1">(1-$O162)*(1-$O162)*F161+2*$O162*(1-$O162)*INDIRECT("F"&amp;C163)+$O162*$O162*F165</f>
        <v>-12001.684999999999</v>
      </c>
      <c r="G162" s="15">
        <f t="shared" ca="1" si="33"/>
        <v>7969.25</v>
      </c>
      <c r="H162" s="16">
        <f t="shared" ca="1" si="41"/>
        <v>203.93453124999942</v>
      </c>
      <c r="I162" s="16">
        <f t="shared" ca="1" si="41"/>
        <v>-51.070999999999913</v>
      </c>
      <c r="J162" s="16">
        <f t="shared" ca="1" si="41"/>
        <v>-8.8899999999999633</v>
      </c>
      <c r="K162" s="16">
        <f t="shared" ca="1" si="35"/>
        <v>210.23211000500609</v>
      </c>
      <c r="L162" s="16">
        <f t="shared" ca="1" si="36"/>
        <v>104.05934322862852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48944.287500000006</v>
      </c>
      <c r="F163" s="15">
        <f ca="1">(1-$O163)*(1-$O163)*F161+2*$O163*(1-$O163)*INDIRECT("F"&amp;C163)+$O163*$O163*F165</f>
        <v>-12257.039999999999</v>
      </c>
      <c r="G163" s="15">
        <f t="shared" ca="1" si="33"/>
        <v>7924.8</v>
      </c>
      <c r="H163" s="16">
        <f t="shared" ca="1" si="41"/>
        <v>203.93453124999942</v>
      </c>
      <c r="I163" s="16">
        <f t="shared" ca="1" si="41"/>
        <v>-51.070999999999913</v>
      </c>
      <c r="J163" s="16">
        <f t="shared" ca="1" si="41"/>
        <v>0</v>
      </c>
      <c r="K163" s="16">
        <f t="shared" ca="1" si="35"/>
        <v>210.23211000500609</v>
      </c>
      <c r="L163" s="16">
        <f t="shared" ca="1" si="36"/>
        <v>104.05934322862852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49963.960156250003</v>
      </c>
      <c r="F164" s="15">
        <f ca="1">(1-$O164)*(1-$O164)*F161+2*$O164*(1-$O164)*INDIRECT("F"&amp;C163)+$O164*$O164*F165</f>
        <v>-12512.394999999999</v>
      </c>
      <c r="G164" s="15">
        <f t="shared" ca="1" si="33"/>
        <v>7924.8</v>
      </c>
      <c r="H164" s="16">
        <f t="shared" ca="1" si="41"/>
        <v>203.93453125000087</v>
      </c>
      <c r="I164" s="16">
        <f t="shared" ca="1" si="41"/>
        <v>-51.070999999999913</v>
      </c>
      <c r="J164" s="16">
        <f t="shared" ca="1" si="41"/>
        <v>0</v>
      </c>
      <c r="K164" s="16">
        <f t="shared" ca="1" si="35"/>
        <v>210.23211000500748</v>
      </c>
      <c r="L164" s="16">
        <f t="shared" ca="1" si="36"/>
        <v>104.05934322862842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50983.632812500007</v>
      </c>
      <c r="F165">
        <f t="shared" ref="F165:F228" ca="1" si="46">INDIRECT("F$"&amp;C165)+INDIRECT("I$"&amp;C165)*($B165-INDIRECT("B$"&amp;D165))</f>
        <v>-12767.749999999998</v>
      </c>
      <c r="G165">
        <f t="shared" ca="1" si="33"/>
        <v>7924.8</v>
      </c>
      <c r="H165" s="9">
        <f t="shared" ca="1" si="41"/>
        <v>203.93453124999942</v>
      </c>
      <c r="I165" s="9">
        <f t="shared" ca="1" si="41"/>
        <v>-51.071000000000275</v>
      </c>
      <c r="J165" s="9">
        <f t="shared" ca="1" si="41"/>
        <v>0</v>
      </c>
      <c r="K165" s="9">
        <f t="shared" ca="1" si="35"/>
        <v>210.23211000500618</v>
      </c>
      <c r="L165" s="9">
        <f t="shared" ca="1" si="36"/>
        <v>104.05934322862862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52003.305468750004</v>
      </c>
      <c r="F166">
        <f t="shared" ca="1" si="46"/>
        <v>-13023.105</v>
      </c>
      <c r="G166">
        <f t="shared" ca="1" si="33"/>
        <v>7924.8</v>
      </c>
      <c r="H166" s="9">
        <f t="shared" ca="1" si="41"/>
        <v>203.93453125000087</v>
      </c>
      <c r="I166" s="9">
        <f t="shared" ca="1" si="41"/>
        <v>-51.070999999999913</v>
      </c>
      <c r="J166" s="9">
        <f t="shared" ca="1" si="41"/>
        <v>0</v>
      </c>
      <c r="K166" s="9">
        <f t="shared" ca="1" si="35"/>
        <v>210.23211000500748</v>
      </c>
      <c r="L166" s="9">
        <f t="shared" ca="1" si="36"/>
        <v>104.05934322862842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53022.978125000009</v>
      </c>
      <c r="F167">
        <f t="shared" ca="1" si="46"/>
        <v>-13278.46</v>
      </c>
      <c r="G167">
        <f t="shared" ca="1" si="33"/>
        <v>7924.8</v>
      </c>
      <c r="H167" s="9">
        <f t="shared" ca="1" si="41"/>
        <v>203.93453124999942</v>
      </c>
      <c r="I167" s="9">
        <f t="shared" ca="1" si="41"/>
        <v>-51.070999999999913</v>
      </c>
      <c r="J167" s="9">
        <f t="shared" ca="1" si="41"/>
        <v>0</v>
      </c>
      <c r="K167" s="9">
        <f t="shared" ca="1" si="35"/>
        <v>210.23211000500609</v>
      </c>
      <c r="L167" s="9">
        <f t="shared" ca="1" si="36"/>
        <v>104.05934322862852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54042.650781250006</v>
      </c>
      <c r="F168">
        <f t="shared" ca="1" si="46"/>
        <v>-13533.814999999999</v>
      </c>
      <c r="G168">
        <f t="shared" ca="1" si="33"/>
        <v>7924.8</v>
      </c>
      <c r="H168" s="9">
        <f t="shared" ca="1" si="41"/>
        <v>203.93453124999942</v>
      </c>
      <c r="I168" s="9">
        <f t="shared" ca="1" si="41"/>
        <v>-51.070999999999913</v>
      </c>
      <c r="J168" s="9">
        <f t="shared" ca="1" si="41"/>
        <v>0</v>
      </c>
      <c r="K168" s="9">
        <f t="shared" ca="1" si="35"/>
        <v>210.23211000500609</v>
      </c>
      <c r="L168" s="9">
        <f t="shared" ca="1" si="36"/>
        <v>104.05934322862852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55062.323437500003</v>
      </c>
      <c r="F169">
        <f t="shared" ca="1" si="46"/>
        <v>-13789.169999999998</v>
      </c>
      <c r="G169">
        <f t="shared" ca="1" si="33"/>
        <v>7924.8</v>
      </c>
      <c r="H169" s="9">
        <f t="shared" ca="1" si="41"/>
        <v>203.93453125000087</v>
      </c>
      <c r="I169" s="9">
        <f t="shared" ca="1" si="41"/>
        <v>-51.071000000000275</v>
      </c>
      <c r="J169" s="9">
        <f t="shared" ca="1" si="41"/>
        <v>0</v>
      </c>
      <c r="K169" s="9">
        <f t="shared" ca="1" si="35"/>
        <v>210.2321100050076</v>
      </c>
      <c r="L169" s="9">
        <f t="shared" ca="1" si="36"/>
        <v>104.05934322862852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56081.996093750007</v>
      </c>
      <c r="F170">
        <f t="shared" ca="1" si="46"/>
        <v>-14044.525</v>
      </c>
      <c r="G170">
        <f t="shared" ca="1" si="33"/>
        <v>7924.8</v>
      </c>
      <c r="H170" s="9">
        <f t="shared" ca="1" si="41"/>
        <v>203.93453124999942</v>
      </c>
      <c r="I170" s="9">
        <f t="shared" ca="1" si="41"/>
        <v>-51.070999999999913</v>
      </c>
      <c r="J170" s="9">
        <f t="shared" ca="1" si="41"/>
        <v>0</v>
      </c>
      <c r="K170" s="9">
        <f t="shared" ca="1" si="35"/>
        <v>210.23211000500609</v>
      </c>
      <c r="L170" s="9">
        <f t="shared" ca="1" si="36"/>
        <v>104.05934322862852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57101.668750000004</v>
      </c>
      <c r="F171">
        <f t="shared" ca="1" si="46"/>
        <v>-14299.88</v>
      </c>
      <c r="G171">
        <f t="shared" ca="1" si="33"/>
        <v>7924.8</v>
      </c>
      <c r="H171" s="9">
        <f t="shared" ca="1" si="41"/>
        <v>203.93453125000087</v>
      </c>
      <c r="I171" s="9">
        <f t="shared" ca="1" si="41"/>
        <v>-51.070999999999913</v>
      </c>
      <c r="J171" s="9">
        <f t="shared" ca="1" si="41"/>
        <v>0</v>
      </c>
      <c r="K171" s="9">
        <f t="shared" ca="1" si="35"/>
        <v>210.23211000500748</v>
      </c>
      <c r="L171" s="9">
        <f t="shared" ca="1" si="36"/>
        <v>104.05934322862842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58121.341406250009</v>
      </c>
      <c r="F172">
        <f t="shared" ca="1" si="46"/>
        <v>-14555.234999999999</v>
      </c>
      <c r="G172">
        <f t="shared" ca="1" si="33"/>
        <v>7924.8</v>
      </c>
      <c r="H172" s="9">
        <f t="shared" ca="1" si="41"/>
        <v>203.93453124999942</v>
      </c>
      <c r="I172" s="9">
        <f t="shared" ca="1" si="41"/>
        <v>-51.070999999999913</v>
      </c>
      <c r="J172" s="9">
        <f t="shared" ca="1" si="41"/>
        <v>0</v>
      </c>
      <c r="K172" s="9">
        <f t="shared" ca="1" si="35"/>
        <v>210.23211000500609</v>
      </c>
      <c r="L172" s="9">
        <f t="shared" ca="1" si="36"/>
        <v>104.05934322862852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59141.014062500006</v>
      </c>
      <c r="F173">
        <f t="shared" ca="1" si="46"/>
        <v>-14810.589999999998</v>
      </c>
      <c r="G173">
        <f t="shared" ca="1" si="33"/>
        <v>7924.8</v>
      </c>
      <c r="H173" s="9">
        <f t="shared" ca="1" si="41"/>
        <v>203.93453124999942</v>
      </c>
      <c r="I173" s="9">
        <f t="shared" ca="1" si="41"/>
        <v>-51.071000000000275</v>
      </c>
      <c r="J173" s="9">
        <f t="shared" ca="1" si="41"/>
        <v>0</v>
      </c>
      <c r="K173" s="9">
        <f t="shared" ca="1" si="35"/>
        <v>210.23211000500618</v>
      </c>
      <c r="L173" s="9">
        <f t="shared" ca="1" si="36"/>
        <v>104.05934322862862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60160.686718750003</v>
      </c>
      <c r="F174">
        <f t="shared" ca="1" si="46"/>
        <v>-15065.945</v>
      </c>
      <c r="G174">
        <f t="shared" ca="1" si="33"/>
        <v>7924.8</v>
      </c>
      <c r="H174" s="9">
        <f t="shared" ca="1" si="41"/>
        <v>203.93453125000087</v>
      </c>
      <c r="I174" s="9">
        <f t="shared" ca="1" si="41"/>
        <v>-51.070999999999913</v>
      </c>
      <c r="J174" s="9">
        <f t="shared" ca="1" si="41"/>
        <v>0</v>
      </c>
      <c r="K174" s="9">
        <f t="shared" ca="1" si="35"/>
        <v>210.23211000500748</v>
      </c>
      <c r="L174" s="9">
        <f t="shared" ca="1" si="36"/>
        <v>104.05934322862842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61180.359375000007</v>
      </c>
      <c r="F175">
        <f t="shared" ca="1" si="46"/>
        <v>-15321.3</v>
      </c>
      <c r="G175">
        <f t="shared" ca="1" si="33"/>
        <v>7924.8</v>
      </c>
      <c r="H175" s="9">
        <f t="shared" ca="1" si="41"/>
        <v>203.93453125000087</v>
      </c>
      <c r="I175" s="9">
        <f t="shared" ca="1" si="41"/>
        <v>-51.070999999999913</v>
      </c>
      <c r="J175" s="9">
        <f t="shared" ca="1" si="41"/>
        <v>0</v>
      </c>
      <c r="K175" s="9">
        <f t="shared" ca="1" si="35"/>
        <v>210.23211000500748</v>
      </c>
      <c r="L175" s="9">
        <f t="shared" ca="1" si="36"/>
        <v>104.05934322862842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62200.032031250012</v>
      </c>
      <c r="F176">
        <f t="shared" ca="1" si="46"/>
        <v>-15576.654999999999</v>
      </c>
      <c r="G176">
        <f t="shared" ca="1" si="33"/>
        <v>7924.8</v>
      </c>
      <c r="H176" s="9">
        <f t="shared" ca="1" si="41"/>
        <v>203.93453124999942</v>
      </c>
      <c r="I176" s="9">
        <f t="shared" ca="1" si="41"/>
        <v>-51.070999999999913</v>
      </c>
      <c r="J176" s="9">
        <f t="shared" ca="1" si="41"/>
        <v>0</v>
      </c>
      <c r="K176" s="9">
        <f t="shared" ca="1" si="35"/>
        <v>210.23211000500609</v>
      </c>
      <c r="L176" s="9">
        <f t="shared" ca="1" si="36"/>
        <v>104.05934322862852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63219.704687500009</v>
      </c>
      <c r="F177">
        <f t="shared" ca="1" si="46"/>
        <v>-15832.009999999998</v>
      </c>
      <c r="G177">
        <f t="shared" ca="1" si="33"/>
        <v>7924.8</v>
      </c>
      <c r="H177" s="9">
        <f t="shared" ca="1" si="41"/>
        <v>203.93453124999942</v>
      </c>
      <c r="I177" s="9">
        <f t="shared" ca="1" si="41"/>
        <v>-51.070999999999913</v>
      </c>
      <c r="J177" s="9">
        <f t="shared" ca="1" si="41"/>
        <v>0</v>
      </c>
      <c r="K177" s="9">
        <f t="shared" ca="1" si="35"/>
        <v>210.23211000500609</v>
      </c>
      <c r="L177" s="9">
        <f t="shared" ca="1" si="36"/>
        <v>104.05934322862852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64239.377343750006</v>
      </c>
      <c r="F178">
        <f t="shared" ca="1" si="46"/>
        <v>-16087.364999999998</v>
      </c>
      <c r="G178">
        <f t="shared" ca="1" si="33"/>
        <v>7924.8</v>
      </c>
      <c r="H178" s="9">
        <f t="shared" ca="1" si="41"/>
        <v>203.93453124999942</v>
      </c>
      <c r="I178" s="9">
        <f t="shared" ca="1" si="41"/>
        <v>-51.071000000000275</v>
      </c>
      <c r="J178" s="9">
        <f t="shared" ca="1" si="41"/>
        <v>0</v>
      </c>
      <c r="K178" s="9">
        <f t="shared" ca="1" si="35"/>
        <v>210.23211000500618</v>
      </c>
      <c r="L178" s="9">
        <f t="shared" ca="1" si="36"/>
        <v>104.05934322862862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65259.05</v>
      </c>
      <c r="F179">
        <f t="shared" ca="1" si="46"/>
        <v>-16342.72</v>
      </c>
      <c r="G179">
        <f t="shared" ca="1" si="33"/>
        <v>7924.8</v>
      </c>
      <c r="H179" s="9">
        <f t="shared" ca="1" si="41"/>
        <v>203.93453124999942</v>
      </c>
      <c r="I179" s="9">
        <f t="shared" ca="1" si="41"/>
        <v>-51.07099999999955</v>
      </c>
      <c r="J179" s="9">
        <f t="shared" ca="1" si="41"/>
        <v>0</v>
      </c>
      <c r="K179" s="9">
        <f t="shared" ca="1" si="35"/>
        <v>210.23211000500598</v>
      </c>
      <c r="L179" s="9">
        <f t="shared" ca="1" si="36"/>
        <v>104.05934322862842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66278.72265625</v>
      </c>
      <c r="F180">
        <f t="shared" ca="1" si="46"/>
        <v>-16598.074999999997</v>
      </c>
      <c r="G180">
        <f t="shared" ca="1" si="33"/>
        <v>7924.8</v>
      </c>
      <c r="H180" s="9">
        <f t="shared" ca="1" si="41"/>
        <v>203.93453125000232</v>
      </c>
      <c r="I180" s="9">
        <f t="shared" ca="1" si="41"/>
        <v>-51.071000000000637</v>
      </c>
      <c r="J180" s="9">
        <f t="shared" ca="1" si="41"/>
        <v>0</v>
      </c>
      <c r="K180" s="9">
        <f t="shared" ca="1" si="35"/>
        <v>210.23211000500908</v>
      </c>
      <c r="L180" s="9">
        <f t="shared" ca="1" si="36"/>
        <v>104.05934322862852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67298.395312500012</v>
      </c>
      <c r="F181">
        <f t="shared" ca="1" si="46"/>
        <v>-16853.43</v>
      </c>
      <c r="G181">
        <f t="shared" ca="1" si="33"/>
        <v>7924.8</v>
      </c>
      <c r="H181" s="9">
        <f t="shared" ca="1" si="41"/>
        <v>203.93453124999942</v>
      </c>
      <c r="I181" s="9">
        <f t="shared" ca="1" si="41"/>
        <v>-51.070999999999913</v>
      </c>
      <c r="J181" s="9">
        <f t="shared" ca="1" si="41"/>
        <v>0</v>
      </c>
      <c r="K181" s="9">
        <f t="shared" ca="1" si="35"/>
        <v>210.23211000500609</v>
      </c>
      <c r="L181" s="9">
        <f t="shared" ca="1" si="36"/>
        <v>104.05934322862852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68318.067968750009</v>
      </c>
      <c r="F182">
        <f t="shared" ca="1" si="46"/>
        <v>-17108.785</v>
      </c>
      <c r="G182">
        <f t="shared" ca="1" si="33"/>
        <v>7924.8</v>
      </c>
      <c r="H182" s="9">
        <f t="shared" ca="1" si="41"/>
        <v>203.93453124999942</v>
      </c>
      <c r="I182" s="9">
        <f t="shared" ca="1" si="41"/>
        <v>-51.070999999999913</v>
      </c>
      <c r="J182" s="9">
        <f t="shared" ca="1" si="41"/>
        <v>0</v>
      </c>
      <c r="K182" s="9">
        <f t="shared" ca="1" si="35"/>
        <v>210.23211000500609</v>
      </c>
      <c r="L182" s="9">
        <f t="shared" ca="1" si="36"/>
        <v>104.05934322862852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69337.740625000006</v>
      </c>
      <c r="F183">
        <f t="shared" ca="1" si="46"/>
        <v>-17364.14</v>
      </c>
      <c r="G183">
        <f t="shared" ca="1" si="33"/>
        <v>7924.8</v>
      </c>
      <c r="H183" s="9">
        <f t="shared" ca="1" si="41"/>
        <v>203.93453124999942</v>
      </c>
      <c r="I183" s="9">
        <f t="shared" ca="1" si="41"/>
        <v>-51.070999999999913</v>
      </c>
      <c r="J183" s="9">
        <f t="shared" ca="1" si="41"/>
        <v>0</v>
      </c>
      <c r="K183" s="9">
        <f t="shared" ca="1" si="35"/>
        <v>210.23211000500609</v>
      </c>
      <c r="L183" s="9">
        <f t="shared" ca="1" si="36"/>
        <v>104.05934322862852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70357.413281250003</v>
      </c>
      <c r="F184">
        <f t="shared" ca="1" si="46"/>
        <v>-17619.494999999999</v>
      </c>
      <c r="G184">
        <f t="shared" ca="1" si="33"/>
        <v>7924.8</v>
      </c>
      <c r="H184" s="9">
        <f t="shared" ref="H184:J234" ca="1" si="48">(E185-E184)/($B185-$B184)</f>
        <v>203.93453124999942</v>
      </c>
      <c r="I184" s="9">
        <f t="shared" ca="1" si="48"/>
        <v>-51.070999999999913</v>
      </c>
      <c r="J184" s="9">
        <f t="shared" ca="1" si="48"/>
        <v>0</v>
      </c>
      <c r="K184" s="9">
        <f t="shared" ca="1" si="35"/>
        <v>210.23211000500609</v>
      </c>
      <c r="L184" s="9">
        <f t="shared" ca="1" si="36"/>
        <v>104.05934322862852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71377.0859375</v>
      </c>
      <c r="F185">
        <f t="shared" ca="1" si="46"/>
        <v>-17874.849999999999</v>
      </c>
      <c r="G185">
        <f t="shared" ca="1" si="33"/>
        <v>7924.8</v>
      </c>
      <c r="H185" s="9">
        <f t="shared" ca="1" si="48"/>
        <v>203.93453125000232</v>
      </c>
      <c r="I185" s="9">
        <f t="shared" ca="1" si="48"/>
        <v>-51.070999999999913</v>
      </c>
      <c r="J185" s="9">
        <f t="shared" ca="1" si="48"/>
        <v>0</v>
      </c>
      <c r="K185" s="9">
        <f t="shared" ca="1" si="35"/>
        <v>210.23211000500891</v>
      </c>
      <c r="L185" s="9">
        <f t="shared" ca="1" si="36"/>
        <v>104.05934322862834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72396.758593750012</v>
      </c>
      <c r="F186">
        <f t="shared" ca="1" si="46"/>
        <v>-18130.204999999998</v>
      </c>
      <c r="G186">
        <f t="shared" ca="1" si="33"/>
        <v>7924.8</v>
      </c>
      <c r="H186" s="9">
        <f t="shared" ca="1" si="48"/>
        <v>203.93453124999942</v>
      </c>
      <c r="I186" s="9">
        <f t="shared" ca="1" si="48"/>
        <v>-51.070999999999913</v>
      </c>
      <c r="J186" s="9">
        <f t="shared" ca="1" si="48"/>
        <v>0</v>
      </c>
      <c r="K186" s="9">
        <f t="shared" ca="1" si="35"/>
        <v>210.23211000500609</v>
      </c>
      <c r="L186" s="9">
        <f t="shared" ca="1" si="36"/>
        <v>104.05934322862852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73416.431250000009</v>
      </c>
      <c r="F187">
        <f t="shared" ca="1" si="46"/>
        <v>-18385.559999999998</v>
      </c>
      <c r="G187">
        <f t="shared" ca="1" si="33"/>
        <v>7924.8</v>
      </c>
      <c r="H187" s="9">
        <f t="shared" ca="1" si="48"/>
        <v>203.93453124999942</v>
      </c>
      <c r="I187" s="9">
        <f t="shared" ca="1" si="48"/>
        <v>-51.071000000000637</v>
      </c>
      <c r="J187" s="9">
        <f t="shared" ca="1" si="48"/>
        <v>0</v>
      </c>
      <c r="K187" s="9">
        <f t="shared" ca="1" si="35"/>
        <v>210.23211000500626</v>
      </c>
      <c r="L187" s="9">
        <f t="shared" ca="1" si="36"/>
        <v>104.05934322862872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74436.103906250006</v>
      </c>
      <c r="F188">
        <f t="shared" ca="1" si="46"/>
        <v>-18640.915000000001</v>
      </c>
      <c r="G188">
        <f t="shared" ca="1" si="33"/>
        <v>7924.8</v>
      </c>
      <c r="H188" s="9">
        <f t="shared" ca="1" si="48"/>
        <v>203.93453125000232</v>
      </c>
      <c r="I188" s="9">
        <f t="shared" ca="1" si="48"/>
        <v>-51.070999999999188</v>
      </c>
      <c r="J188" s="9">
        <f t="shared" ca="1" si="48"/>
        <v>0</v>
      </c>
      <c r="K188" s="9">
        <f t="shared" ca="1" si="35"/>
        <v>210.23211000500874</v>
      </c>
      <c r="L188" s="9">
        <f t="shared" ca="1" si="36"/>
        <v>104.05934322862814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75455.776562500017</v>
      </c>
      <c r="F189">
        <f t="shared" ca="1" si="46"/>
        <v>-18896.269999999997</v>
      </c>
      <c r="G189">
        <f t="shared" ca="1" si="33"/>
        <v>7924.8</v>
      </c>
      <c r="H189" s="9">
        <f t="shared" ca="1" si="48"/>
        <v>203.9345312499965</v>
      </c>
      <c r="I189" s="9">
        <f t="shared" ca="1" si="48"/>
        <v>-51.071000000000637</v>
      </c>
      <c r="J189" s="9">
        <f t="shared" ca="1" si="48"/>
        <v>0</v>
      </c>
      <c r="K189" s="9">
        <f t="shared" ca="1" si="35"/>
        <v>210.23211000500342</v>
      </c>
      <c r="L189" s="9">
        <f t="shared" ca="1" si="36"/>
        <v>104.0593432286289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76475.44921875</v>
      </c>
      <c r="F190">
        <f t="shared" ca="1" si="46"/>
        <v>-19151.625</v>
      </c>
      <c r="G190">
        <f t="shared" ca="1" si="33"/>
        <v>7924.8</v>
      </c>
      <c r="H190" s="9">
        <f t="shared" ca="1" si="48"/>
        <v>203.93453125000232</v>
      </c>
      <c r="I190" s="9">
        <f t="shared" ca="1" si="48"/>
        <v>-51.070999999999913</v>
      </c>
      <c r="J190" s="9">
        <f t="shared" ca="1" si="48"/>
        <v>0</v>
      </c>
      <c r="K190" s="9">
        <f t="shared" ca="1" si="35"/>
        <v>210.23211000500891</v>
      </c>
      <c r="L190" s="9">
        <f t="shared" ca="1" si="36"/>
        <v>104.05934322862834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77495.121875000012</v>
      </c>
      <c r="F191">
        <f t="shared" ca="1" si="46"/>
        <v>-19406.98</v>
      </c>
      <c r="G191">
        <f t="shared" ca="1" si="33"/>
        <v>7924.8</v>
      </c>
      <c r="H191" s="9">
        <f t="shared" ca="1" si="48"/>
        <v>203.93453124999942</v>
      </c>
      <c r="I191" s="9">
        <f t="shared" ca="1" si="48"/>
        <v>-51.070999999999913</v>
      </c>
      <c r="J191" s="9">
        <f t="shared" ca="1" si="48"/>
        <v>0</v>
      </c>
      <c r="K191" s="9">
        <f t="shared" ca="1" si="35"/>
        <v>210.23211000500609</v>
      </c>
      <c r="L191" s="9">
        <f t="shared" ca="1" si="36"/>
        <v>104.05934322862852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78514.794531250009</v>
      </c>
      <c r="F192">
        <f t="shared" ca="1" si="46"/>
        <v>-19662.334999999999</v>
      </c>
      <c r="G192">
        <f t="shared" ca="1" si="33"/>
        <v>7924.8</v>
      </c>
      <c r="H192" s="9">
        <f t="shared" ca="1" si="48"/>
        <v>203.93453124999942</v>
      </c>
      <c r="I192" s="9">
        <f t="shared" ca="1" si="48"/>
        <v>-51.070999999999913</v>
      </c>
      <c r="J192" s="9">
        <f t="shared" ca="1" si="48"/>
        <v>0</v>
      </c>
      <c r="K192" s="9">
        <f t="shared" ca="1" si="35"/>
        <v>210.23211000500609</v>
      </c>
      <c r="L192" s="9">
        <f t="shared" ca="1" si="36"/>
        <v>104.05934322862852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79534.467187500006</v>
      </c>
      <c r="F193">
        <f t="shared" ca="1" si="46"/>
        <v>-19917.689999999999</v>
      </c>
      <c r="G193">
        <f t="shared" ca="1" si="33"/>
        <v>7924.8</v>
      </c>
      <c r="H193" s="9">
        <f t="shared" ca="1" si="48"/>
        <v>203.93453125000232</v>
      </c>
      <c r="I193" s="9">
        <f t="shared" ca="1" si="48"/>
        <v>-51.070999999999913</v>
      </c>
      <c r="J193" s="9">
        <f t="shared" ca="1" si="48"/>
        <v>0</v>
      </c>
      <c r="K193" s="9">
        <f t="shared" ca="1" si="35"/>
        <v>210.23211000500891</v>
      </c>
      <c r="L193" s="9">
        <f t="shared" ca="1" si="36"/>
        <v>104.05934322862834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80554.139843750017</v>
      </c>
      <c r="F194">
        <f t="shared" ca="1" si="46"/>
        <v>-20173.044999999998</v>
      </c>
      <c r="G194">
        <f t="shared" ca="1" si="33"/>
        <v>7924.8</v>
      </c>
      <c r="H194" s="9">
        <f t="shared" ca="1" si="48"/>
        <v>203.9345312499965</v>
      </c>
      <c r="I194" s="9">
        <f t="shared" ca="1" si="48"/>
        <v>-51.070999999999913</v>
      </c>
      <c r="J194" s="9">
        <f t="shared" ca="1" si="48"/>
        <v>0</v>
      </c>
      <c r="K194" s="9">
        <f t="shared" ca="1" si="35"/>
        <v>210.23211000500325</v>
      </c>
      <c r="L194" s="9">
        <f t="shared" ca="1" si="36"/>
        <v>104.05934322862872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81573.8125</v>
      </c>
      <c r="F195">
        <f t="shared" ca="1" si="46"/>
        <v>-20428.399999999998</v>
      </c>
      <c r="G195">
        <f t="shared" ca="1" si="33"/>
        <v>7924.8</v>
      </c>
      <c r="H195" s="9">
        <f t="shared" ca="1" si="48"/>
        <v>203.93453125000232</v>
      </c>
      <c r="I195" s="9">
        <f t="shared" ca="1" si="48"/>
        <v>-51.070999999999913</v>
      </c>
      <c r="J195" s="9">
        <f t="shared" ca="1" si="48"/>
        <v>0</v>
      </c>
      <c r="K195" s="9">
        <f t="shared" ca="1" si="35"/>
        <v>210.23211000500891</v>
      </c>
      <c r="L195" s="9">
        <f t="shared" ca="1" si="36"/>
        <v>104.05934322862834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82593.485156250012</v>
      </c>
      <c r="F196">
        <f t="shared" ca="1" si="46"/>
        <v>-20683.754999999997</v>
      </c>
      <c r="G196">
        <f t="shared" ca="1" si="33"/>
        <v>7924.8</v>
      </c>
      <c r="H196" s="9">
        <f t="shared" ca="1" si="48"/>
        <v>203.93453124999942</v>
      </c>
      <c r="I196" s="9">
        <f t="shared" ca="1" si="48"/>
        <v>-51.071000000000637</v>
      </c>
      <c r="J196" s="9">
        <f t="shared" ca="1" si="48"/>
        <v>0</v>
      </c>
      <c r="K196" s="9">
        <f t="shared" ca="1" si="35"/>
        <v>210.23211000500626</v>
      </c>
      <c r="L196" s="9">
        <f t="shared" ca="1" si="36"/>
        <v>104.05934322862872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83613.157812500009</v>
      </c>
      <c r="F197">
        <f t="shared" ca="1" si="46"/>
        <v>-20939.11</v>
      </c>
      <c r="G197">
        <f t="shared" ca="1" si="33"/>
        <v>7924.8</v>
      </c>
      <c r="H197" s="9">
        <f t="shared" ca="1" si="48"/>
        <v>203.93453124999942</v>
      </c>
      <c r="I197" s="9">
        <f t="shared" ca="1" si="48"/>
        <v>-51.070999999999188</v>
      </c>
      <c r="J197" s="9">
        <f t="shared" ca="1" si="48"/>
        <v>0</v>
      </c>
      <c r="K197" s="9">
        <f t="shared" ca="1" si="35"/>
        <v>210.23211000500589</v>
      </c>
      <c r="L197" s="9">
        <f t="shared" ca="1" si="36"/>
        <v>104.05934322862834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84632.830468750006</v>
      </c>
      <c r="F198">
        <f t="shared" ca="1" si="46"/>
        <v>-21194.464999999997</v>
      </c>
      <c r="G198">
        <f t="shared" ca="1" si="33"/>
        <v>7924.8</v>
      </c>
      <c r="H198" s="9">
        <f t="shared" ca="1" si="48"/>
        <v>203.93453125000232</v>
      </c>
      <c r="I198" s="9">
        <f t="shared" ca="1" si="48"/>
        <v>-51.071000000000637</v>
      </c>
      <c r="J198" s="9">
        <f t="shared" ca="1" si="48"/>
        <v>0</v>
      </c>
      <c r="K198" s="9">
        <f t="shared" ca="1" si="35"/>
        <v>210.23211000500908</v>
      </c>
      <c r="L198" s="9">
        <f t="shared" ca="1" si="36"/>
        <v>104.05934322862852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85652.503125000017</v>
      </c>
      <c r="F199">
        <f t="shared" ca="1" si="46"/>
        <v>-21449.82</v>
      </c>
      <c r="G199">
        <f t="shared" ca="1" si="33"/>
        <v>7924.8</v>
      </c>
      <c r="H199" s="9">
        <f t="shared" ca="1" si="48"/>
        <v>203.9345312499965</v>
      </c>
      <c r="I199" s="9">
        <f t="shared" ca="1" si="48"/>
        <v>-51.070999999999913</v>
      </c>
      <c r="J199" s="9">
        <f t="shared" ca="1" si="48"/>
        <v>0</v>
      </c>
      <c r="K199" s="9">
        <f t="shared" ca="1" si="35"/>
        <v>210.23211000500325</v>
      </c>
      <c r="L199" s="9">
        <f t="shared" ca="1" si="36"/>
        <v>104.05934322862872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86672.17578125</v>
      </c>
      <c r="F200">
        <f t="shared" ca="1" si="46"/>
        <v>-21705.174999999999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203.93453125000232</v>
      </c>
      <c r="I200" s="9">
        <f t="shared" ca="1" si="48"/>
        <v>-51.070999999999913</v>
      </c>
      <c r="J200" s="9">
        <f t="shared" ca="1" si="48"/>
        <v>0</v>
      </c>
      <c r="K200" s="9">
        <f t="shared" ref="K200:K234" ca="1" si="52">SQRT(H200*H200+I200*I200)</f>
        <v>210.23211000500891</v>
      </c>
      <c r="L200" s="9">
        <f t="shared" ref="L200:L234" ca="1" si="53">DEGREES(ATAN2(I200,H200))</f>
        <v>104.05934322862834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87691.848437500012</v>
      </c>
      <c r="F201">
        <f t="shared" ca="1" si="46"/>
        <v>-21960.53</v>
      </c>
      <c r="G201">
        <f t="shared" ca="1" si="51"/>
        <v>7924.8</v>
      </c>
      <c r="H201" s="9">
        <f t="shared" ca="1" si="48"/>
        <v>203.93453124999942</v>
      </c>
      <c r="I201" s="9">
        <f t="shared" ca="1" si="48"/>
        <v>-51.070999999999913</v>
      </c>
      <c r="J201" s="9">
        <f t="shared" ca="1" si="48"/>
        <v>0</v>
      </c>
      <c r="K201" s="9">
        <f t="shared" ca="1" si="52"/>
        <v>210.23211000500609</v>
      </c>
      <c r="L201" s="9">
        <f t="shared" ca="1" si="53"/>
        <v>104.05934322862852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88711.521093750009</v>
      </c>
      <c r="F202">
        <f t="shared" ca="1" si="46"/>
        <v>-22215.884999999998</v>
      </c>
      <c r="G202">
        <f t="shared" ca="1" si="51"/>
        <v>7924.8</v>
      </c>
      <c r="H202" s="9">
        <f t="shared" ca="1" si="48"/>
        <v>203.93453124999942</v>
      </c>
      <c r="I202" s="9">
        <f t="shared" ca="1" si="48"/>
        <v>-51.070999999999913</v>
      </c>
      <c r="J202" s="9">
        <f t="shared" ca="1" si="48"/>
        <v>0</v>
      </c>
      <c r="K202" s="9">
        <f t="shared" ca="1" si="52"/>
        <v>210.23211000500609</v>
      </c>
      <c r="L202" s="9">
        <f t="shared" ca="1" si="53"/>
        <v>104.05934322862852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89731.193750000006</v>
      </c>
      <c r="F203">
        <f t="shared" ca="1" si="46"/>
        <v>-22471.239999999998</v>
      </c>
      <c r="G203">
        <f t="shared" ca="1" si="51"/>
        <v>7924.8</v>
      </c>
      <c r="H203" s="9">
        <f t="shared" ca="1" si="48"/>
        <v>203.93453125000232</v>
      </c>
      <c r="I203" s="9">
        <f t="shared" ca="1" si="48"/>
        <v>-51.071000000000637</v>
      </c>
      <c r="J203" s="9">
        <f t="shared" ca="1" si="48"/>
        <v>0</v>
      </c>
      <c r="K203" s="9">
        <f t="shared" ca="1" si="52"/>
        <v>210.23211000500908</v>
      </c>
      <c r="L203" s="9">
        <f t="shared" ca="1" si="53"/>
        <v>104.05934322862852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90750.866406250017</v>
      </c>
      <c r="F204">
        <f t="shared" ca="1" si="46"/>
        <v>-22726.595000000001</v>
      </c>
      <c r="G204">
        <f t="shared" ca="1" si="51"/>
        <v>7924.8</v>
      </c>
      <c r="H204" s="9">
        <f t="shared" ca="1" si="48"/>
        <v>203.9345312499965</v>
      </c>
      <c r="I204" s="9">
        <f t="shared" ca="1" si="48"/>
        <v>-51.070999999999188</v>
      </c>
      <c r="J204" s="9">
        <f t="shared" ca="1" si="48"/>
        <v>0</v>
      </c>
      <c r="K204" s="9">
        <f t="shared" ca="1" si="52"/>
        <v>210.23211000500308</v>
      </c>
      <c r="L204" s="9">
        <f t="shared" ca="1" si="53"/>
        <v>104.05934322862852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91770.5390625</v>
      </c>
      <c r="F205">
        <f t="shared" ca="1" si="46"/>
        <v>-22981.949999999997</v>
      </c>
      <c r="G205">
        <f t="shared" ca="1" si="51"/>
        <v>7924.8</v>
      </c>
      <c r="H205" s="9">
        <f t="shared" ca="1" si="48"/>
        <v>203.93453125000232</v>
      </c>
      <c r="I205" s="9">
        <f t="shared" ca="1" si="48"/>
        <v>-51.071000000000637</v>
      </c>
      <c r="J205" s="9">
        <f t="shared" ca="1" si="48"/>
        <v>0</v>
      </c>
      <c r="K205" s="9">
        <f t="shared" ca="1" si="52"/>
        <v>210.23211000500908</v>
      </c>
      <c r="L205" s="9">
        <f t="shared" ca="1" si="53"/>
        <v>104.05934322862852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92790.211718750012</v>
      </c>
      <c r="F206">
        <f t="shared" ca="1" si="46"/>
        <v>-23237.305</v>
      </c>
      <c r="G206">
        <f t="shared" ca="1" si="51"/>
        <v>7924.8</v>
      </c>
      <c r="H206" s="9">
        <f t="shared" ca="1" si="48"/>
        <v>203.93453124999942</v>
      </c>
      <c r="I206" s="9">
        <f t="shared" ca="1" si="48"/>
        <v>-51.070999999999188</v>
      </c>
      <c r="J206" s="9">
        <f t="shared" ca="1" si="48"/>
        <v>0</v>
      </c>
      <c r="K206" s="9">
        <f t="shared" ca="1" si="52"/>
        <v>210.23211000500589</v>
      </c>
      <c r="L206" s="9">
        <f t="shared" ca="1" si="53"/>
        <v>104.05934322862834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93809.884375000009</v>
      </c>
      <c r="F207">
        <f t="shared" ca="1" si="46"/>
        <v>-23492.659999999996</v>
      </c>
      <c r="G207">
        <f t="shared" ca="1" si="51"/>
        <v>7924.8</v>
      </c>
      <c r="H207" s="9">
        <f t="shared" ca="1" si="48"/>
        <v>203.93453124999942</v>
      </c>
      <c r="I207" s="9">
        <f t="shared" ca="1" si="48"/>
        <v>-51.071000000000637</v>
      </c>
      <c r="J207" s="9">
        <f t="shared" ca="1" si="48"/>
        <v>0</v>
      </c>
      <c r="K207" s="9">
        <f t="shared" ca="1" si="52"/>
        <v>210.23211000500626</v>
      </c>
      <c r="L207" s="9">
        <f t="shared" ca="1" si="53"/>
        <v>104.05934322862872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94829.557031250006</v>
      </c>
      <c r="F208">
        <f t="shared" ca="1" si="46"/>
        <v>-23748.014999999999</v>
      </c>
      <c r="G208">
        <f t="shared" ca="1" si="51"/>
        <v>7924.8</v>
      </c>
      <c r="H208" s="9">
        <f t="shared" ca="1" si="48"/>
        <v>203.93453125000232</v>
      </c>
      <c r="I208" s="9">
        <f t="shared" ca="1" si="48"/>
        <v>-51.070999999999913</v>
      </c>
      <c r="J208" s="9">
        <f t="shared" ca="1" si="48"/>
        <v>0</v>
      </c>
      <c r="K208" s="9">
        <f t="shared" ca="1" si="52"/>
        <v>210.23211000500891</v>
      </c>
      <c r="L208" s="9">
        <f t="shared" ca="1" si="53"/>
        <v>104.05934322862834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95849.229687500017</v>
      </c>
      <c r="F209">
        <f t="shared" ca="1" si="46"/>
        <v>-24003.37</v>
      </c>
      <c r="G209">
        <f t="shared" ca="1" si="51"/>
        <v>7924.8</v>
      </c>
      <c r="H209" s="9">
        <f t="shared" ca="1" si="48"/>
        <v>203.9345312499965</v>
      </c>
      <c r="I209" s="9">
        <f t="shared" ca="1" si="48"/>
        <v>-51.070999999999913</v>
      </c>
      <c r="J209" s="9">
        <f t="shared" ca="1" si="48"/>
        <v>0</v>
      </c>
      <c r="K209" s="9">
        <f t="shared" ca="1" si="52"/>
        <v>210.23211000500325</v>
      </c>
      <c r="L209" s="9">
        <f t="shared" ca="1" si="53"/>
        <v>104.05934322862872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96868.90234375</v>
      </c>
      <c r="F210">
        <f t="shared" ca="1" si="46"/>
        <v>-24258.724999999999</v>
      </c>
      <c r="G210">
        <f t="shared" ca="1" si="51"/>
        <v>7924.8</v>
      </c>
      <c r="H210" s="9">
        <f t="shared" ca="1" si="48"/>
        <v>203.93453125000232</v>
      </c>
      <c r="I210" s="9">
        <f t="shared" ca="1" si="48"/>
        <v>-51.070999999999913</v>
      </c>
      <c r="J210" s="9">
        <f t="shared" ca="1" si="48"/>
        <v>0</v>
      </c>
      <c r="K210" s="9">
        <f t="shared" ca="1" si="52"/>
        <v>210.23211000500891</v>
      </c>
      <c r="L210" s="9">
        <f t="shared" ca="1" si="53"/>
        <v>104.05934322862834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97888.575000000012</v>
      </c>
      <c r="F211">
        <f t="shared" ca="1" si="46"/>
        <v>-24514.079999999998</v>
      </c>
      <c r="G211">
        <f t="shared" ca="1" si="51"/>
        <v>7924.8</v>
      </c>
      <c r="H211" s="9">
        <f t="shared" ca="1" si="48"/>
        <v>203.93453124999942</v>
      </c>
      <c r="I211" s="9">
        <f t="shared" ca="1" si="48"/>
        <v>-51.070999999999913</v>
      </c>
      <c r="J211" s="9">
        <f t="shared" ca="1" si="48"/>
        <v>0</v>
      </c>
      <c r="K211" s="9">
        <f t="shared" ca="1" si="52"/>
        <v>210.23211000500609</v>
      </c>
      <c r="L211" s="9">
        <f t="shared" ca="1" si="53"/>
        <v>104.05934322862852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98908.247656250009</v>
      </c>
      <c r="F212">
        <f t="shared" ca="1" si="46"/>
        <v>-24769.434999999998</v>
      </c>
      <c r="G212">
        <f t="shared" ca="1" si="51"/>
        <v>7924.8</v>
      </c>
      <c r="H212" s="9">
        <f t="shared" ca="1" si="48"/>
        <v>203.93453124999942</v>
      </c>
      <c r="I212" s="9">
        <f t="shared" ca="1" si="48"/>
        <v>-51.071000000000637</v>
      </c>
      <c r="J212" s="9">
        <f t="shared" ca="1" si="48"/>
        <v>0</v>
      </c>
      <c r="K212" s="9">
        <f t="shared" ca="1" si="52"/>
        <v>210.23211000500626</v>
      </c>
      <c r="L212" s="9">
        <f t="shared" ca="1" si="53"/>
        <v>104.05934322862872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99927.920312500006</v>
      </c>
      <c r="F213">
        <f t="shared" ca="1" si="46"/>
        <v>-25024.79</v>
      </c>
      <c r="G213">
        <f t="shared" ca="1" si="51"/>
        <v>7924.8</v>
      </c>
      <c r="H213" s="9">
        <f t="shared" ca="1" si="48"/>
        <v>203.93453125000232</v>
      </c>
      <c r="I213" s="9">
        <f t="shared" ca="1" si="48"/>
        <v>-51.070999999999188</v>
      </c>
      <c r="J213" s="9">
        <f t="shared" ca="1" si="48"/>
        <v>0</v>
      </c>
      <c r="K213" s="9">
        <f t="shared" ca="1" si="52"/>
        <v>210.23211000500874</v>
      </c>
      <c r="L213" s="9">
        <f t="shared" ca="1" si="53"/>
        <v>104.05934322862814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100947.59296875002</v>
      </c>
      <c r="F214">
        <f t="shared" ca="1" si="46"/>
        <v>-25280.144999999997</v>
      </c>
      <c r="G214">
        <f t="shared" ca="1" si="51"/>
        <v>7924.8</v>
      </c>
      <c r="H214" s="9">
        <f t="shared" ca="1" si="48"/>
        <v>203.93453124999942</v>
      </c>
      <c r="I214" s="9">
        <f t="shared" ca="1" si="48"/>
        <v>-51.071000000000637</v>
      </c>
      <c r="J214" s="9">
        <f t="shared" ca="1" si="48"/>
        <v>0</v>
      </c>
      <c r="K214" s="9">
        <f t="shared" ca="1" si="52"/>
        <v>210.23211000500626</v>
      </c>
      <c r="L214" s="9">
        <f t="shared" ca="1" si="53"/>
        <v>104.05934322862872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101967.26562500001</v>
      </c>
      <c r="F215">
        <f t="shared" ca="1" si="46"/>
        <v>-25535.5</v>
      </c>
      <c r="G215">
        <f t="shared" ca="1" si="51"/>
        <v>7924.8</v>
      </c>
      <c r="H215" s="9">
        <f t="shared" ca="1" si="48"/>
        <v>203.93453124999942</v>
      </c>
      <c r="I215" s="9">
        <f t="shared" ca="1" si="48"/>
        <v>-51.070999999999188</v>
      </c>
      <c r="J215" s="9">
        <f t="shared" ca="1" si="48"/>
        <v>0</v>
      </c>
      <c r="K215" s="9">
        <f t="shared" ca="1" si="52"/>
        <v>210.23211000500589</v>
      </c>
      <c r="L215" s="9">
        <f t="shared" ca="1" si="53"/>
        <v>104.05934322862834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102986.93828125001</v>
      </c>
      <c r="F216">
        <f t="shared" ca="1" si="46"/>
        <v>-25790.854999999996</v>
      </c>
      <c r="G216">
        <f t="shared" ca="1" si="51"/>
        <v>7924.8</v>
      </c>
      <c r="H216" s="9">
        <f t="shared" ca="1" si="48"/>
        <v>203.93453124999942</v>
      </c>
      <c r="I216" s="9">
        <f t="shared" ca="1" si="48"/>
        <v>-51.071000000000637</v>
      </c>
      <c r="J216" s="9">
        <f t="shared" ca="1" si="48"/>
        <v>0</v>
      </c>
      <c r="K216" s="9">
        <f t="shared" ca="1" si="52"/>
        <v>210.23211000500626</v>
      </c>
      <c r="L216" s="9">
        <f t="shared" ca="1" si="53"/>
        <v>104.05934322862872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104006.61093750001</v>
      </c>
      <c r="F217">
        <f t="shared" ca="1" si="46"/>
        <v>-26046.21</v>
      </c>
      <c r="G217">
        <f t="shared" ca="1" si="51"/>
        <v>7924.8</v>
      </c>
      <c r="H217" s="9">
        <f t="shared" ca="1" si="48"/>
        <v>203.93453124999942</v>
      </c>
      <c r="I217" s="9">
        <f t="shared" ca="1" si="48"/>
        <v>-51.070999999999913</v>
      </c>
      <c r="J217" s="9">
        <f t="shared" ca="1" si="48"/>
        <v>0</v>
      </c>
      <c r="K217" s="9">
        <f t="shared" ca="1" si="52"/>
        <v>210.23211000500609</v>
      </c>
      <c r="L217" s="9">
        <f t="shared" ca="1" si="53"/>
        <v>104.05934322862852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105026.28359375001</v>
      </c>
      <c r="F218">
        <f t="shared" ca="1" si="46"/>
        <v>-26301.564999999999</v>
      </c>
      <c r="G218">
        <f t="shared" ca="1" si="51"/>
        <v>7924.8</v>
      </c>
      <c r="H218" s="9">
        <f t="shared" ca="1" si="48"/>
        <v>203.93453125000232</v>
      </c>
      <c r="I218" s="9">
        <f t="shared" ca="1" si="48"/>
        <v>-51.070999999999913</v>
      </c>
      <c r="J218" s="9">
        <f t="shared" ca="1" si="48"/>
        <v>0</v>
      </c>
      <c r="K218" s="9">
        <f t="shared" ca="1" si="52"/>
        <v>210.23211000500891</v>
      </c>
      <c r="L218" s="9">
        <f t="shared" ca="1" si="53"/>
        <v>104.05934322862834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106045.95625000002</v>
      </c>
      <c r="F219">
        <f t="shared" ca="1" si="46"/>
        <v>-26556.92</v>
      </c>
      <c r="G219">
        <f t="shared" ca="1" si="51"/>
        <v>7924.8</v>
      </c>
      <c r="H219" s="9">
        <f t="shared" ca="1" si="48"/>
        <v>203.93453124999942</v>
      </c>
      <c r="I219" s="9">
        <f t="shared" ca="1" si="48"/>
        <v>-51.070999999999913</v>
      </c>
      <c r="J219" s="9">
        <f t="shared" ca="1" si="48"/>
        <v>0</v>
      </c>
      <c r="K219" s="9">
        <f t="shared" ca="1" si="52"/>
        <v>210.23211000500609</v>
      </c>
      <c r="L219" s="9">
        <f t="shared" ca="1" si="53"/>
        <v>104.05934322862852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107065.62890625001</v>
      </c>
      <c r="F220">
        <f t="shared" ca="1" si="46"/>
        <v>-26812.274999999998</v>
      </c>
      <c r="G220">
        <f t="shared" ca="1" si="51"/>
        <v>7924.8</v>
      </c>
      <c r="H220" s="9">
        <f t="shared" ca="1" si="48"/>
        <v>203.93453124999942</v>
      </c>
      <c r="I220" s="9">
        <f t="shared" ca="1" si="48"/>
        <v>-51.070999999999913</v>
      </c>
      <c r="J220" s="9">
        <f t="shared" ca="1" si="48"/>
        <v>0</v>
      </c>
      <c r="K220" s="9">
        <f t="shared" ca="1" si="52"/>
        <v>210.23211000500609</v>
      </c>
      <c r="L220" s="9">
        <f t="shared" ca="1" si="53"/>
        <v>104.05934322862852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108085.30156250001</v>
      </c>
      <c r="F221">
        <f t="shared" ca="1" si="46"/>
        <v>-27067.629999999997</v>
      </c>
      <c r="G221">
        <f t="shared" ca="1" si="51"/>
        <v>7924.8</v>
      </c>
      <c r="H221" s="9">
        <f t="shared" ca="1" si="48"/>
        <v>203.93453124999942</v>
      </c>
      <c r="I221" s="9">
        <f t="shared" ca="1" si="48"/>
        <v>-51.071000000000637</v>
      </c>
      <c r="J221" s="9">
        <f t="shared" ca="1" si="48"/>
        <v>0</v>
      </c>
      <c r="K221" s="9">
        <f t="shared" ca="1" si="52"/>
        <v>210.23211000500626</v>
      </c>
      <c r="L221" s="9">
        <f t="shared" ca="1" si="53"/>
        <v>104.05934322862872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109104.97421875001</v>
      </c>
      <c r="F222">
        <f t="shared" ca="1" si="46"/>
        <v>-27322.985000000001</v>
      </c>
      <c r="G222">
        <f t="shared" ca="1" si="51"/>
        <v>7924.8</v>
      </c>
      <c r="H222" s="9">
        <f t="shared" ca="1" si="48"/>
        <v>203.93453124999942</v>
      </c>
      <c r="I222" s="9">
        <f t="shared" ca="1" si="48"/>
        <v>-51.070999999999188</v>
      </c>
      <c r="J222" s="9">
        <f t="shared" ca="1" si="48"/>
        <v>0</v>
      </c>
      <c r="K222" s="9">
        <f t="shared" ca="1" si="52"/>
        <v>210.23211000500589</v>
      </c>
      <c r="L222" s="9">
        <f t="shared" ca="1" si="53"/>
        <v>104.05934322862834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110124.64687500001</v>
      </c>
      <c r="F223">
        <f t="shared" ca="1" si="46"/>
        <v>-27578.339999999997</v>
      </c>
      <c r="G223">
        <f t="shared" ca="1" si="51"/>
        <v>7924.8</v>
      </c>
      <c r="H223" s="9">
        <f t="shared" ca="1" si="48"/>
        <v>203.93453125000232</v>
      </c>
      <c r="I223" s="9">
        <f t="shared" ca="1" si="48"/>
        <v>-51.071000000000637</v>
      </c>
      <c r="J223" s="9">
        <f t="shared" ca="1" si="48"/>
        <v>0</v>
      </c>
      <c r="K223" s="9">
        <f t="shared" ca="1" si="52"/>
        <v>210.23211000500908</v>
      </c>
      <c r="L223" s="9">
        <f t="shared" ca="1" si="53"/>
        <v>104.05934322862852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111144.31953125002</v>
      </c>
      <c r="F224">
        <f t="shared" ca="1" si="46"/>
        <v>-27833.695</v>
      </c>
      <c r="G224">
        <f t="shared" ca="1" si="51"/>
        <v>7924.8</v>
      </c>
      <c r="H224" s="9">
        <f t="shared" ca="1" si="48"/>
        <v>203.93453124999942</v>
      </c>
      <c r="I224" s="9">
        <f t="shared" ca="1" si="48"/>
        <v>-51.070999999999913</v>
      </c>
      <c r="J224" s="9">
        <f t="shared" ca="1" si="48"/>
        <v>0</v>
      </c>
      <c r="K224" s="9">
        <f t="shared" ca="1" si="52"/>
        <v>210.23211000500609</v>
      </c>
      <c r="L224" s="9">
        <f t="shared" ca="1" si="53"/>
        <v>104.05934322862852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112163.99218750001</v>
      </c>
      <c r="F225">
        <f t="shared" ca="1" si="46"/>
        <v>-28089.05</v>
      </c>
      <c r="G225">
        <f t="shared" ca="1" si="51"/>
        <v>7924.8</v>
      </c>
      <c r="H225" s="9">
        <f t="shared" ca="1" si="48"/>
        <v>203.93453124999942</v>
      </c>
      <c r="I225" s="9">
        <f t="shared" ca="1" si="48"/>
        <v>-51.070999999999913</v>
      </c>
      <c r="J225" s="9">
        <f t="shared" ca="1" si="48"/>
        <v>0</v>
      </c>
      <c r="K225" s="9">
        <f t="shared" ca="1" si="52"/>
        <v>210.23211000500609</v>
      </c>
      <c r="L225" s="9">
        <f t="shared" ca="1" si="53"/>
        <v>104.05934322862852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113183.66484375001</v>
      </c>
      <c r="F226">
        <f t="shared" ca="1" si="46"/>
        <v>-28344.404999999999</v>
      </c>
      <c r="G226">
        <f t="shared" ca="1" si="51"/>
        <v>7924.8</v>
      </c>
      <c r="H226" s="9">
        <f t="shared" ca="1" si="48"/>
        <v>203.93453124999942</v>
      </c>
      <c r="I226" s="9">
        <f t="shared" ca="1" si="48"/>
        <v>-51.070999999999913</v>
      </c>
      <c r="J226" s="9">
        <f t="shared" ca="1" si="48"/>
        <v>0</v>
      </c>
      <c r="K226" s="9">
        <f t="shared" ca="1" si="52"/>
        <v>210.23211000500609</v>
      </c>
      <c r="L226" s="9">
        <f t="shared" ca="1" si="53"/>
        <v>104.05934322862852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114203.33750000001</v>
      </c>
      <c r="F227">
        <f t="shared" ca="1" si="46"/>
        <v>-28599.759999999998</v>
      </c>
      <c r="G227">
        <f t="shared" ca="1" si="51"/>
        <v>7924.8</v>
      </c>
      <c r="H227" s="9">
        <f t="shared" ca="1" si="48"/>
        <v>203.93453124999942</v>
      </c>
      <c r="I227" s="9">
        <f t="shared" ca="1" si="48"/>
        <v>-51.070999999999913</v>
      </c>
      <c r="J227" s="9">
        <f t="shared" ca="1" si="48"/>
        <v>0</v>
      </c>
      <c r="K227" s="9">
        <f t="shared" ca="1" si="52"/>
        <v>210.23211000500609</v>
      </c>
      <c r="L227" s="9">
        <f t="shared" ca="1" si="53"/>
        <v>104.05934322862852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115223.01015625001</v>
      </c>
      <c r="F228">
        <f t="shared" ca="1" si="46"/>
        <v>-28855.114999999998</v>
      </c>
      <c r="G228">
        <f t="shared" ca="1" si="51"/>
        <v>7924.8</v>
      </c>
      <c r="H228" s="9">
        <f t="shared" ca="1" si="48"/>
        <v>203.93453125000232</v>
      </c>
      <c r="I228" s="9">
        <f t="shared" ca="1" si="48"/>
        <v>-51.071000000000637</v>
      </c>
      <c r="J228" s="9">
        <f t="shared" ca="1" si="48"/>
        <v>0</v>
      </c>
      <c r="K228" s="9">
        <f t="shared" ca="1" si="52"/>
        <v>210.23211000500908</v>
      </c>
      <c r="L228" s="9">
        <f t="shared" ca="1" si="53"/>
        <v>104.05934322862852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116242.68281250002</v>
      </c>
      <c r="F229">
        <f t="shared" ref="F229:F234" ca="1" si="60">INDIRECT("F$"&amp;C229)+INDIRECT("I$"&amp;C229)*($B229-INDIRECT("B$"&amp;D229))</f>
        <v>-29110.47</v>
      </c>
      <c r="G229">
        <f t="shared" ca="1" si="51"/>
        <v>7924.8</v>
      </c>
      <c r="H229" s="9">
        <f t="shared" ca="1" si="48"/>
        <v>203.93453124999942</v>
      </c>
      <c r="I229" s="9">
        <f t="shared" ca="1" si="48"/>
        <v>-51.070999999999188</v>
      </c>
      <c r="J229" s="9">
        <f t="shared" ca="1" si="48"/>
        <v>0</v>
      </c>
      <c r="K229" s="9">
        <f t="shared" ca="1" si="52"/>
        <v>210.23211000500589</v>
      </c>
      <c r="L229" s="9">
        <f t="shared" ca="1" si="53"/>
        <v>104.05934322862834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117262.35546875001</v>
      </c>
      <c r="F230">
        <f t="shared" ca="1" si="60"/>
        <v>-29365.824999999997</v>
      </c>
      <c r="G230">
        <f t="shared" ca="1" si="51"/>
        <v>7924.8</v>
      </c>
      <c r="H230" s="9">
        <f t="shared" ca="1" si="48"/>
        <v>203.93453124999942</v>
      </c>
      <c r="I230" s="9">
        <f t="shared" ca="1" si="48"/>
        <v>-51.071000000000637</v>
      </c>
      <c r="J230" s="9">
        <f t="shared" ca="1" si="48"/>
        <v>0</v>
      </c>
      <c r="K230" s="9">
        <f t="shared" ca="1" si="52"/>
        <v>210.23211000500626</v>
      </c>
      <c r="L230" s="9">
        <f t="shared" ca="1" si="53"/>
        <v>104.05934322862872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118282.02812500001</v>
      </c>
      <c r="F231">
        <f t="shared" ca="1" si="60"/>
        <v>-29621.18</v>
      </c>
      <c r="G231">
        <f t="shared" ca="1" si="51"/>
        <v>7924.8</v>
      </c>
      <c r="H231" s="9">
        <f t="shared" ca="1" si="48"/>
        <v>203.93453124999942</v>
      </c>
      <c r="I231" s="9">
        <f t="shared" ca="1" si="48"/>
        <v>-51.070999999999188</v>
      </c>
      <c r="J231" s="9">
        <f t="shared" ca="1" si="48"/>
        <v>0</v>
      </c>
      <c r="K231" s="9">
        <f t="shared" ca="1" si="52"/>
        <v>210.23211000500589</v>
      </c>
      <c r="L231" s="9">
        <f t="shared" ca="1" si="53"/>
        <v>104.05934322862834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119301.70078125001</v>
      </c>
      <c r="F232">
        <f t="shared" ca="1" si="60"/>
        <v>-29876.534999999996</v>
      </c>
      <c r="G232">
        <f t="shared" ca="1" si="51"/>
        <v>7924.8</v>
      </c>
      <c r="H232" s="9">
        <f t="shared" ca="1" si="48"/>
        <v>203.93453124999942</v>
      </c>
      <c r="I232" s="9">
        <f t="shared" ca="1" si="48"/>
        <v>-51.071000000000637</v>
      </c>
      <c r="J232" s="9">
        <f t="shared" ca="1" si="48"/>
        <v>0</v>
      </c>
      <c r="K232" s="9">
        <f t="shared" ca="1" si="52"/>
        <v>210.23211000500626</v>
      </c>
      <c r="L232" s="9">
        <f t="shared" ca="1" si="53"/>
        <v>104.05934322862872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120321.37343750001</v>
      </c>
      <c r="F233">
        <f t="shared" ca="1" si="60"/>
        <v>-30131.89</v>
      </c>
      <c r="G233">
        <f t="shared" ca="1" si="51"/>
        <v>7924.8</v>
      </c>
      <c r="H233" s="9">
        <f t="shared" ca="1" si="48"/>
        <v>203.93453125000232</v>
      </c>
      <c r="I233" s="9">
        <f t="shared" ca="1" si="48"/>
        <v>-51.070999999999188</v>
      </c>
      <c r="J233" s="9">
        <f t="shared" ca="1" si="48"/>
        <v>0</v>
      </c>
      <c r="K233" s="9">
        <f t="shared" ca="1" si="52"/>
        <v>210.23211000500874</v>
      </c>
      <c r="L233" s="9">
        <f t="shared" ca="1" si="53"/>
        <v>104.05934322862814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121341.04609375002</v>
      </c>
      <c r="F234">
        <f t="shared" ca="1" si="60"/>
        <v>-30387.244999999995</v>
      </c>
      <c r="G234">
        <f t="shared" ca="1" si="51"/>
        <v>7924.8</v>
      </c>
      <c r="H234" s="9">
        <f t="shared" ca="1" si="48"/>
        <v>203.93453124999942</v>
      </c>
      <c r="I234" s="9">
        <f t="shared" ca="1" si="48"/>
        <v>-51.071000000000637</v>
      </c>
      <c r="J234" s="9">
        <f t="shared" ca="1" si="48"/>
        <v>0</v>
      </c>
      <c r="K234" s="9">
        <f t="shared" ca="1" si="52"/>
        <v>210.23211000500626</v>
      </c>
      <c r="L234" s="9">
        <f t="shared" ca="1" si="53"/>
        <v>104.05934322862872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122360.71875000001</v>
      </c>
      <c r="F235">
        <f t="shared" ref="F235:F243" ca="1" si="65">INDIRECT("F$"&amp;C235)+INDIRECT("I$"&amp;C235)*($B235-INDIRECT("B$"&amp;D235))</f>
        <v>-30642.6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203.93453124999942</v>
      </c>
      <c r="I235" s="9">
        <f t="shared" ref="I235:I242" ca="1" si="68">(F236-F235)/($B236-$B235)</f>
        <v>-51.071000000000637</v>
      </c>
      <c r="J235" s="9">
        <f t="shared" ref="J235:J242" ca="1" si="69">(G236-G235)/($B236-$B235)</f>
        <v>0</v>
      </c>
      <c r="K235" s="9">
        <f t="shared" ref="K235:K243" ca="1" si="70">SQRT(H235*H235+I235*I235)</f>
        <v>210.23211000500626</v>
      </c>
      <c r="L235" s="9">
        <f t="shared" ref="L235:L243" ca="1" si="71">DEGREES(ATAN2(I235,H235))</f>
        <v>104.05934322862872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123380.39140625001</v>
      </c>
      <c r="F236">
        <f t="shared" ca="1" si="65"/>
        <v>-30897.955000000002</v>
      </c>
      <c r="G236">
        <f t="shared" ca="1" si="66"/>
        <v>7924.8</v>
      </c>
      <c r="H236" s="9">
        <f t="shared" ca="1" si="67"/>
        <v>203.93453124999942</v>
      </c>
      <c r="I236" s="9">
        <f t="shared" ca="1" si="68"/>
        <v>-51.070999999999188</v>
      </c>
      <c r="J236" s="9">
        <f t="shared" ca="1" si="69"/>
        <v>0</v>
      </c>
      <c r="K236" s="9">
        <f t="shared" ca="1" si="70"/>
        <v>210.23211000500589</v>
      </c>
      <c r="L236" s="9">
        <f t="shared" ca="1" si="71"/>
        <v>104.05934322862834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124400.06406250001</v>
      </c>
      <c r="F237">
        <f t="shared" ca="1" si="65"/>
        <v>-31153.309999999998</v>
      </c>
      <c r="G237">
        <f t="shared" ca="1" si="66"/>
        <v>7924.8</v>
      </c>
      <c r="H237" s="9">
        <f t="shared" ca="1" si="67"/>
        <v>203.93453125000232</v>
      </c>
      <c r="I237" s="9">
        <f t="shared" ca="1" si="68"/>
        <v>-51.071000000000637</v>
      </c>
      <c r="J237" s="9">
        <f t="shared" ca="1" si="69"/>
        <v>0</v>
      </c>
      <c r="K237" s="9">
        <f t="shared" ca="1" si="70"/>
        <v>210.23211000500908</v>
      </c>
      <c r="L237" s="9">
        <f t="shared" ca="1" si="71"/>
        <v>104.05934322862852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125419.73671875002</v>
      </c>
      <c r="F238">
        <f t="shared" ca="1" si="65"/>
        <v>-31408.665000000001</v>
      </c>
      <c r="G238">
        <f t="shared" ca="1" si="66"/>
        <v>7924.8</v>
      </c>
      <c r="H238" s="9">
        <f t="shared" ca="1" si="67"/>
        <v>203.93453124999942</v>
      </c>
      <c r="I238" s="9">
        <f t="shared" ca="1" si="68"/>
        <v>-51.070999999999188</v>
      </c>
      <c r="J238" s="9">
        <f t="shared" ca="1" si="69"/>
        <v>0</v>
      </c>
      <c r="K238" s="9">
        <f t="shared" ca="1" si="70"/>
        <v>210.23211000500589</v>
      </c>
      <c r="L238" s="9">
        <f t="shared" ca="1" si="71"/>
        <v>104.05934322862834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126439.40937500002</v>
      </c>
      <c r="F239">
        <f t="shared" ca="1" si="65"/>
        <v>-31664.019999999997</v>
      </c>
      <c r="G239">
        <f t="shared" ca="1" si="66"/>
        <v>7924.8</v>
      </c>
      <c r="H239" s="9">
        <f t="shared" ca="1" si="67"/>
        <v>203.93453124999942</v>
      </c>
      <c r="I239" s="9">
        <f t="shared" ca="1" si="68"/>
        <v>-51.071000000000637</v>
      </c>
      <c r="J239" s="9">
        <f t="shared" ca="1" si="69"/>
        <v>0</v>
      </c>
      <c r="K239" s="9">
        <f t="shared" ca="1" si="70"/>
        <v>210.23211000500626</v>
      </c>
      <c r="L239" s="9">
        <f t="shared" ca="1" si="71"/>
        <v>104.05934322862872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127459.08203125001</v>
      </c>
      <c r="F240">
        <f t="shared" ca="1" si="65"/>
        <v>-31919.375</v>
      </c>
      <c r="G240">
        <f t="shared" ca="1" si="66"/>
        <v>7924.8</v>
      </c>
      <c r="H240" s="9">
        <f t="shared" ca="1" si="67"/>
        <v>203.93453124999942</v>
      </c>
      <c r="I240" s="9">
        <f t="shared" ca="1" si="68"/>
        <v>-51.070999999999188</v>
      </c>
      <c r="J240" s="9">
        <f t="shared" ca="1" si="69"/>
        <v>0</v>
      </c>
      <c r="K240" s="9">
        <f t="shared" ca="1" si="70"/>
        <v>210.23211000500589</v>
      </c>
      <c r="L240" s="9">
        <f t="shared" ca="1" si="71"/>
        <v>104.05934322862834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128478.75468750001</v>
      </c>
      <c r="F241">
        <f t="shared" ca="1" si="65"/>
        <v>-32174.729999999996</v>
      </c>
      <c r="G241">
        <f t="shared" ca="1" si="66"/>
        <v>7924.8</v>
      </c>
      <c r="H241" s="9">
        <f t="shared" ca="1" si="67"/>
        <v>203.93453124999942</v>
      </c>
      <c r="I241" s="9">
        <f t="shared" ca="1" si="68"/>
        <v>-51.071000000000637</v>
      </c>
      <c r="J241" s="9">
        <f t="shared" ca="1" si="69"/>
        <v>0</v>
      </c>
      <c r="K241" s="9">
        <f t="shared" ca="1" si="70"/>
        <v>210.23211000500626</v>
      </c>
      <c r="L241" s="9">
        <f t="shared" ca="1" si="71"/>
        <v>104.05934322862872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129498.42734375001</v>
      </c>
      <c r="F242">
        <f t="shared" ca="1" si="65"/>
        <v>-32430.084999999999</v>
      </c>
      <c r="G242">
        <f t="shared" ca="1" si="66"/>
        <v>7924.8</v>
      </c>
      <c r="H242" s="9">
        <f t="shared" ca="1" si="67"/>
        <v>203.93453125000232</v>
      </c>
      <c r="I242" s="9">
        <f t="shared" ca="1" si="68"/>
        <v>-51.070999999999188</v>
      </c>
      <c r="J242" s="9">
        <f t="shared" ca="1" si="69"/>
        <v>0</v>
      </c>
      <c r="K242" s="9">
        <f t="shared" ca="1" si="70"/>
        <v>210.23211000500874</v>
      </c>
      <c r="L242" s="9">
        <f t="shared" ca="1" si="71"/>
        <v>104.05934322862814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130518.10000000002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203.93453125000232</v>
      </c>
      <c r="I243" s="9">
        <f t="shared" ref="I243:J243" ca="1" si="82">I242</f>
        <v>-51.070999999999188</v>
      </c>
      <c r="J243" s="9">
        <f t="shared" ca="1" si="82"/>
        <v>0</v>
      </c>
      <c r="K243" s="9">
        <f t="shared" ca="1" si="70"/>
        <v>210.23211000500874</v>
      </c>
      <c r="L243" s="9">
        <f t="shared" ca="1" si="71"/>
        <v>104.05934322862814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130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62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66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130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>
      <selection activeCell="B2" sqref="B2:B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177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85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80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94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92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0"/>
      <c r="P53" s="20"/>
      <c r="Q53" s="20"/>
      <c r="R53" s="20"/>
      <c r="S53" s="20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0"/>
      <c r="P137" s="20"/>
      <c r="Q137" s="20"/>
      <c r="R137" s="20"/>
      <c r="S137" s="20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130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>
      <selection activeCell="B3" sqref="B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178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85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80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94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92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0"/>
      <c r="P53" s="20"/>
      <c r="Q53" s="20"/>
      <c r="R53" s="20"/>
      <c r="S53" s="20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0"/>
      <c r="P137" s="20"/>
      <c r="Q137" s="20"/>
      <c r="R137" s="20"/>
      <c r="S137" s="20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130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Beacons</vt:lpstr>
      <vt:lpstr>Params</vt:lpstr>
      <vt:lpstr>Planes</vt:lpstr>
      <vt:lpstr>Timeline</vt:lpstr>
      <vt:lpstr>Charts</vt:lpstr>
      <vt:lpstr>FIN123-3</vt:lpstr>
      <vt:lpstr>FIN123-4</vt:lpstr>
      <vt:lpstr>FIN123-3+2</vt:lpstr>
      <vt:lpstr>SDM27-2</vt:lpstr>
      <vt:lpstr>GZP155-3+1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2020-11-10T18:31:00Z</dcterms:modified>
</cp:coreProperties>
</file>